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stavo Dias Martins\Documents\Python\Projetos\Imposto_Renda\"/>
    </mc:Choice>
  </mc:AlternateContent>
  <bookViews>
    <workbookView xWindow="0" yWindow="0" windowWidth="19200" windowHeight="7500"/>
  </bookViews>
  <sheets>
    <sheet name="Base" sheetId="1" r:id="rId1"/>
    <sheet name="Alugel de Ações" sheetId="5" r:id="rId2"/>
  </sheets>
  <definedNames>
    <definedName name="_xlnm._FilterDatabase" localSheetId="0" hidden="1">Base!$A$1:$J$328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" i="5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I323" i="1" l="1"/>
  <c r="I311" i="1"/>
  <c r="I303" i="1"/>
  <c r="I287" i="1"/>
  <c r="I283" i="1"/>
  <c r="I275" i="1"/>
  <c r="I271" i="1"/>
  <c r="I267" i="1"/>
  <c r="I263" i="1"/>
  <c r="I259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315" i="1"/>
  <c r="I295" i="1"/>
  <c r="I325" i="1"/>
  <c r="I321" i="1"/>
  <c r="I317" i="1"/>
  <c r="I313" i="1"/>
  <c r="I309" i="1"/>
  <c r="I305" i="1"/>
  <c r="I301" i="1"/>
  <c r="I297" i="1"/>
  <c r="I293" i="1"/>
  <c r="I289" i="1"/>
  <c r="I285" i="1"/>
  <c r="I281" i="1"/>
  <c r="I277" i="1"/>
  <c r="I273" i="1"/>
  <c r="I269" i="1"/>
  <c r="I265" i="1"/>
  <c r="I261" i="1"/>
  <c r="I327" i="1"/>
  <c r="I319" i="1"/>
  <c r="I307" i="1"/>
  <c r="I299" i="1"/>
  <c r="I291" i="1"/>
  <c r="I279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7" i="1"/>
</calcChain>
</file>

<file path=xl/sharedStrings.xml><?xml version="1.0" encoding="utf-8"?>
<sst xmlns="http://schemas.openxmlformats.org/spreadsheetml/2006/main" count="2069" uniqueCount="137">
  <si>
    <t>Data do Negócio</t>
  </si>
  <si>
    <t>Tipo de Movimentação</t>
  </si>
  <si>
    <t>Mercado</t>
  </si>
  <si>
    <t>Prazo/Vencimento</t>
  </si>
  <si>
    <t>Instituição</t>
  </si>
  <si>
    <t>Código de Negociação</t>
  </si>
  <si>
    <t>Quantidade</t>
  </si>
  <si>
    <t>Preço</t>
  </si>
  <si>
    <t>Valor</t>
  </si>
  <si>
    <t>30/12/2021</t>
  </si>
  <si>
    <t>Compra</t>
  </si>
  <si>
    <t>Mercado Fracionário</t>
  </si>
  <si>
    <t>-</t>
  </si>
  <si>
    <t>XP INVESTIMENTOS CCTVM S/A</t>
  </si>
  <si>
    <t>BBAS3F</t>
  </si>
  <si>
    <t>ITSA4F</t>
  </si>
  <si>
    <t>28/12/2021</t>
  </si>
  <si>
    <t>FLRY3F</t>
  </si>
  <si>
    <t>LREN3F</t>
  </si>
  <si>
    <t>SAPR11F</t>
  </si>
  <si>
    <t>Mercado à Vista</t>
  </si>
  <si>
    <t>VINO11</t>
  </si>
  <si>
    <t>VRTA11</t>
  </si>
  <si>
    <t>20/12/2021</t>
  </si>
  <si>
    <t>ABEV3F</t>
  </si>
  <si>
    <t>BBSE3F</t>
  </si>
  <si>
    <t>BTLG11</t>
  </si>
  <si>
    <t>ODPV3F</t>
  </si>
  <si>
    <t>PETZ3F</t>
  </si>
  <si>
    <t>POSI3F</t>
  </si>
  <si>
    <t>XPLG11</t>
  </si>
  <si>
    <t>17/12/2021</t>
  </si>
  <si>
    <t>HGRU11</t>
  </si>
  <si>
    <t>MGLU3F</t>
  </si>
  <si>
    <t>MXRF11</t>
  </si>
  <si>
    <t>13/12/2021</t>
  </si>
  <si>
    <t>AGRO3F</t>
  </si>
  <si>
    <t>HASH11</t>
  </si>
  <si>
    <t>VILG11</t>
  </si>
  <si>
    <t>07/12/2021</t>
  </si>
  <si>
    <t>BCRI11</t>
  </si>
  <si>
    <t>03/12/2021</t>
  </si>
  <si>
    <t>16/11/2021</t>
  </si>
  <si>
    <t>ALZR11</t>
  </si>
  <si>
    <t>09/11/2021</t>
  </si>
  <si>
    <t>03/11/2021</t>
  </si>
  <si>
    <t>25/10/2021</t>
  </si>
  <si>
    <t>19/10/2021</t>
  </si>
  <si>
    <t>15/10/2021</t>
  </si>
  <si>
    <t>08/10/2021</t>
  </si>
  <si>
    <t>07/10/2021</t>
  </si>
  <si>
    <t>06/10/2021</t>
  </si>
  <si>
    <t>01/10/2021</t>
  </si>
  <si>
    <t>27/09/2021</t>
  </si>
  <si>
    <t>15/09/2021</t>
  </si>
  <si>
    <t>31/08/2021</t>
  </si>
  <si>
    <t>27/08/2021</t>
  </si>
  <si>
    <t>23/08/2021</t>
  </si>
  <si>
    <t>INTER DISTRIBUIDORA DE TITULOS E VALORES MOBILIARIOS LTDA</t>
  </si>
  <si>
    <t>20/08/2021</t>
  </si>
  <si>
    <t>17/08/2021</t>
  </si>
  <si>
    <t>05/08/2021</t>
  </si>
  <si>
    <t>EGIE3F</t>
  </si>
  <si>
    <t>TAEE11F</t>
  </si>
  <si>
    <t>16/07/2021</t>
  </si>
  <si>
    <t>12/07/2021</t>
  </si>
  <si>
    <t>07/07/2021</t>
  </si>
  <si>
    <t>RENT3F</t>
  </si>
  <si>
    <t>30/06/2021</t>
  </si>
  <si>
    <t>01/06/2021</t>
  </si>
  <si>
    <t>HGBS11</t>
  </si>
  <si>
    <t>28/05/2021</t>
  </si>
  <si>
    <t>VISC11</t>
  </si>
  <si>
    <t>25/05/2021</t>
  </si>
  <si>
    <t>07/05/2021</t>
  </si>
  <si>
    <t>03/05/2021</t>
  </si>
  <si>
    <t>01/04/2021</t>
  </si>
  <si>
    <t>23/02/2021</t>
  </si>
  <si>
    <t>01/02/2021</t>
  </si>
  <si>
    <t>18/01/2021</t>
  </si>
  <si>
    <t>INTER DTVM LTDA</t>
  </si>
  <si>
    <t>07/01/2021</t>
  </si>
  <si>
    <t>28/12/2020</t>
  </si>
  <si>
    <t>23/12/2020</t>
  </si>
  <si>
    <t>18/12/2020</t>
  </si>
  <si>
    <t>14/12/2020</t>
  </si>
  <si>
    <t>09/12/2020</t>
  </si>
  <si>
    <t>07/12/2020</t>
  </si>
  <si>
    <t>Venda</t>
  </si>
  <si>
    <t>ENAT3F</t>
  </si>
  <si>
    <t>04/12/2020</t>
  </si>
  <si>
    <t>BANCO BTG PACTUAL S/A</t>
  </si>
  <si>
    <t>26/11/2020</t>
  </si>
  <si>
    <t>18/11/2020</t>
  </si>
  <si>
    <t>04/11/2020</t>
  </si>
  <si>
    <t>28/10/2020</t>
  </si>
  <si>
    <t>19/10/2020</t>
  </si>
  <si>
    <t>02/10/2020</t>
  </si>
  <si>
    <t>IRDM11</t>
  </si>
  <si>
    <t>17/09/2020</t>
  </si>
  <si>
    <t>HGTX3F</t>
  </si>
  <si>
    <t>16/09/2020</t>
  </si>
  <si>
    <t>03/09/2020</t>
  </si>
  <si>
    <t>28/08/2020</t>
  </si>
  <si>
    <t>19/08/2020</t>
  </si>
  <si>
    <t>RICO INVESTIMENTOS - GRUPO XP</t>
  </si>
  <si>
    <t>18/08/2020</t>
  </si>
  <si>
    <t>TAEE4F</t>
  </si>
  <si>
    <t>29/07/2020</t>
  </si>
  <si>
    <t>27/07/2020</t>
  </si>
  <si>
    <t>Subscrição</t>
  </si>
  <si>
    <t>VRTA12</t>
  </si>
  <si>
    <t>irdm12</t>
  </si>
  <si>
    <t>alzr12</t>
  </si>
  <si>
    <t>mxrf12</t>
  </si>
  <si>
    <t>vilg12</t>
  </si>
  <si>
    <t>XPLG13</t>
  </si>
  <si>
    <t>XPLG14</t>
  </si>
  <si>
    <t>Entrada/Saída</t>
  </si>
  <si>
    <t>Data</t>
  </si>
  <si>
    <t>Movimentação</t>
  </si>
  <si>
    <t>Produto</t>
  </si>
  <si>
    <t>Preço unitário</t>
  </si>
  <si>
    <t>Valor da Operação</t>
  </si>
  <si>
    <t>Credito</t>
  </si>
  <si>
    <t>Empréstimo</t>
  </si>
  <si>
    <t xml:space="preserve">POSI3 - POSITIVO TECNOLOGIA S.A.                          </t>
  </si>
  <si>
    <t>10/12/2021</t>
  </si>
  <si>
    <t>09/12/2021</t>
  </si>
  <si>
    <t xml:space="preserve">BBSE3 - BB SEGURIDADE PARTICIPAÇÕES S.A.                  </t>
  </si>
  <si>
    <t xml:space="preserve">FLRY3 - FLEURY S.A.                                       </t>
  </si>
  <si>
    <t>02/12/2021</t>
  </si>
  <si>
    <t xml:space="preserve">ABEV3 - AMBEV S.A.                                        </t>
  </si>
  <si>
    <t>29/10/2021</t>
  </si>
  <si>
    <t>26/10/2021</t>
  </si>
  <si>
    <t>23/09/2021</t>
  </si>
  <si>
    <t>30/08/2021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</si>
</sst>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\R\$* #,##0.00######_-;\-\R\$* #,##0.00######_-;_ \-;_-@_-"/>
  </numFmts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Segoe UI"/>
      <family val="2"/>
    </font>
    <font>
      <sz val="10"/>
      <name val="Arial"/>
      <family val="2"/>
    </font>
    <font>
      <b/>
      <sz val="11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0" applyFont="1"/>
    <xf numFmtId="1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1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 applyAlignment="1"/>
    <xf numFmtId="0" fontId="3" fillId="0" borderId="0" xfId="0" applyFont="1" applyFill="1" applyAlignment="1"/>
    <xf numFmtId="0" fontId="0" fillId="0" borderId="0" xfId="0" applyFill="1" applyAlignment="1">
      <alignment horizontal="left"/>
    </xf>
    <xf numFmtId="0" fontId="4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8"/>
  <sheetViews>
    <sheetView showGridLines="0" tabSelected="1" workbookViewId="0">
      <pane ySplit="1" topLeftCell="A275" activePane="bottomLeft" state="frozen"/>
      <selection pane="bottomLeft" activeCell="H277" sqref="H277"/>
    </sheetView>
  </sheetViews>
  <sheetFormatPr defaultRowHeight="14.4" x14ac:dyDescent="0.55000000000000004"/>
  <cols>
    <col min="1" max="1" width="21.7890625" bestFit="1" customWidth="1" collapsed="1"/>
    <col min="2" max="2" width="27.68359375" bestFit="1" customWidth="1" collapsed="1"/>
    <col min="3" max="3" width="22.578125" bestFit="1" customWidth="1" collapsed="1"/>
    <col min="4" max="4" width="23.26171875" bestFit="1" customWidth="1" collapsed="1"/>
    <col min="5" max="5" width="61.05078125" bestFit="1" customWidth="1" collapsed="1"/>
    <col min="6" max="6" width="27.3125" bestFit="1" customWidth="1" collapsed="1"/>
    <col min="7" max="7" width="16.68359375" bestFit="1" customWidth="1" collapsed="1"/>
    <col min="8" max="9" width="31.3125" bestFit="1" customWidth="1" collapsed="1"/>
  </cols>
  <sheetData>
    <row r="1" spans="1:10" ht="16.2" x14ac:dyDescent="0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110</v>
      </c>
    </row>
    <row r="2" spans="1:10" x14ac:dyDescent="0.55000000000000004">
      <c r="A2" s="2">
        <v>44560</v>
      </c>
      <c r="B2" t="s">
        <v>10</v>
      </c>
      <c r="C2" t="s">
        <v>11</v>
      </c>
      <c r="D2" s="2" t="s">
        <v>12</v>
      </c>
      <c r="E2" t="s">
        <v>13</v>
      </c>
      <c r="F2" t="s">
        <v>14</v>
      </c>
      <c r="G2" s="4">
        <v>3</v>
      </c>
      <c r="H2" s="3">
        <v>28.91</v>
      </c>
      <c r="I2" s="3">
        <v>86.73</v>
      </c>
    </row>
    <row r="3" spans="1:10" x14ac:dyDescent="0.55000000000000004">
      <c r="A3" s="2" t="s">
        <v>9</v>
      </c>
      <c r="B3" t="s">
        <v>10</v>
      </c>
      <c r="C3" t="s">
        <v>11</v>
      </c>
      <c r="D3" s="2" t="s">
        <v>12</v>
      </c>
      <c r="E3" t="s">
        <v>13</v>
      </c>
      <c r="F3" t="s">
        <v>15</v>
      </c>
      <c r="G3" s="4">
        <v>1</v>
      </c>
      <c r="H3" s="3">
        <v>8.9499999999999993</v>
      </c>
      <c r="I3" s="3">
        <v>8.9499999999999993</v>
      </c>
    </row>
    <row r="4" spans="1:10" x14ac:dyDescent="0.55000000000000004">
      <c r="A4" s="2" t="s">
        <v>16</v>
      </c>
      <c r="B4" t="s">
        <v>10</v>
      </c>
      <c r="C4" t="s">
        <v>11</v>
      </c>
      <c r="D4" s="2" t="s">
        <v>12</v>
      </c>
      <c r="E4" t="s">
        <v>13</v>
      </c>
      <c r="F4" t="s">
        <v>17</v>
      </c>
      <c r="G4" s="4">
        <v>5</v>
      </c>
      <c r="H4" s="3">
        <v>17.72</v>
      </c>
      <c r="I4" s="3">
        <v>88.6</v>
      </c>
    </row>
    <row r="5" spans="1:10" x14ac:dyDescent="0.55000000000000004">
      <c r="A5" s="2" t="s">
        <v>16</v>
      </c>
      <c r="B5" t="s">
        <v>10</v>
      </c>
      <c r="C5" t="s">
        <v>11</v>
      </c>
      <c r="D5" s="2" t="s">
        <v>12</v>
      </c>
      <c r="E5" t="s">
        <v>13</v>
      </c>
      <c r="F5" t="s">
        <v>15</v>
      </c>
      <c r="G5" s="4">
        <v>9</v>
      </c>
      <c r="H5" s="3">
        <v>9.06</v>
      </c>
      <c r="I5" s="3">
        <v>81.540000000000006</v>
      </c>
    </row>
    <row r="6" spans="1:10" x14ac:dyDescent="0.55000000000000004">
      <c r="A6" s="2" t="s">
        <v>16</v>
      </c>
      <c r="B6" t="s">
        <v>10</v>
      </c>
      <c r="C6" t="s">
        <v>11</v>
      </c>
      <c r="D6" s="2" t="s">
        <v>12</v>
      </c>
      <c r="E6" t="s">
        <v>13</v>
      </c>
      <c r="F6" t="s">
        <v>18</v>
      </c>
      <c r="G6" s="4">
        <v>3</v>
      </c>
      <c r="H6" s="3">
        <v>24.32</v>
      </c>
      <c r="I6" s="3">
        <v>72.959999999999994</v>
      </c>
    </row>
    <row r="7" spans="1:10" x14ac:dyDescent="0.55000000000000004">
      <c r="A7" s="2" t="s">
        <v>16</v>
      </c>
      <c r="B7" t="s">
        <v>10</v>
      </c>
      <c r="C7" t="s">
        <v>11</v>
      </c>
      <c r="D7" s="2" t="s">
        <v>12</v>
      </c>
      <c r="E7" t="s">
        <v>13</v>
      </c>
      <c r="F7" t="s">
        <v>19</v>
      </c>
      <c r="G7" s="4">
        <v>3</v>
      </c>
      <c r="H7" s="3">
        <v>19.170000000000002</v>
      </c>
      <c r="I7" s="3">
        <v>57.51</v>
      </c>
    </row>
    <row r="8" spans="1:10" x14ac:dyDescent="0.55000000000000004">
      <c r="A8" s="2" t="s">
        <v>16</v>
      </c>
      <c r="B8" t="s">
        <v>10</v>
      </c>
      <c r="C8" t="s">
        <v>20</v>
      </c>
      <c r="D8" s="2" t="s">
        <v>12</v>
      </c>
      <c r="E8" t="s">
        <v>13</v>
      </c>
      <c r="F8" t="s">
        <v>21</v>
      </c>
      <c r="G8" s="4">
        <v>2</v>
      </c>
      <c r="H8" s="3">
        <v>56.58</v>
      </c>
      <c r="I8" s="3">
        <v>113.16</v>
      </c>
    </row>
    <row r="9" spans="1:10" x14ac:dyDescent="0.55000000000000004">
      <c r="A9" s="2" t="s">
        <v>16</v>
      </c>
      <c r="B9" t="s">
        <v>10</v>
      </c>
      <c r="C9" t="s">
        <v>20</v>
      </c>
      <c r="D9" s="2" t="s">
        <v>12</v>
      </c>
      <c r="E9" t="s">
        <v>13</v>
      </c>
      <c r="F9" t="s">
        <v>22</v>
      </c>
      <c r="G9" s="4">
        <v>3</v>
      </c>
      <c r="H9" s="3">
        <v>104.57</v>
      </c>
      <c r="I9" s="3">
        <v>313.70999999999998</v>
      </c>
    </row>
    <row r="10" spans="1:10" x14ac:dyDescent="0.55000000000000004">
      <c r="A10" s="2" t="s">
        <v>23</v>
      </c>
      <c r="B10" t="s">
        <v>10</v>
      </c>
      <c r="C10" t="s">
        <v>11</v>
      </c>
      <c r="D10" s="2" t="s">
        <v>12</v>
      </c>
      <c r="E10" t="s">
        <v>13</v>
      </c>
      <c r="F10" t="s">
        <v>24</v>
      </c>
      <c r="G10" s="4">
        <v>5</v>
      </c>
      <c r="H10" s="3">
        <v>15.3</v>
      </c>
      <c r="I10" s="3">
        <v>76.5</v>
      </c>
    </row>
    <row r="11" spans="1:10" x14ac:dyDescent="0.55000000000000004">
      <c r="A11" s="2" t="s">
        <v>23</v>
      </c>
      <c r="B11" t="s">
        <v>10</v>
      </c>
      <c r="C11" t="s">
        <v>11</v>
      </c>
      <c r="D11" s="2" t="s">
        <v>12</v>
      </c>
      <c r="E11" t="s">
        <v>13</v>
      </c>
      <c r="F11" t="s">
        <v>14</v>
      </c>
      <c r="G11" s="4">
        <v>5</v>
      </c>
      <c r="H11" s="3">
        <v>29.48</v>
      </c>
      <c r="I11" s="3">
        <v>147.4</v>
      </c>
    </row>
    <row r="12" spans="1:10" x14ac:dyDescent="0.55000000000000004">
      <c r="A12" s="2" t="s">
        <v>23</v>
      </c>
      <c r="B12" t="s">
        <v>10</v>
      </c>
      <c r="C12" t="s">
        <v>11</v>
      </c>
      <c r="D12" s="2" t="s">
        <v>12</v>
      </c>
      <c r="E12" t="s">
        <v>13</v>
      </c>
      <c r="F12" t="s">
        <v>25</v>
      </c>
      <c r="G12" s="4">
        <v>7</v>
      </c>
      <c r="H12" s="3">
        <v>20.260000000000002</v>
      </c>
      <c r="I12" s="3">
        <v>141.82</v>
      </c>
    </row>
    <row r="13" spans="1:10" x14ac:dyDescent="0.55000000000000004">
      <c r="A13" s="2" t="s">
        <v>23</v>
      </c>
      <c r="B13" t="s">
        <v>10</v>
      </c>
      <c r="C13" t="s">
        <v>20</v>
      </c>
      <c r="D13" s="2" t="s">
        <v>12</v>
      </c>
      <c r="E13" t="s">
        <v>13</v>
      </c>
      <c r="F13" t="s">
        <v>26</v>
      </c>
      <c r="G13" s="4">
        <v>2</v>
      </c>
      <c r="H13" s="3">
        <v>103.89</v>
      </c>
      <c r="I13" s="3">
        <v>207.78</v>
      </c>
    </row>
    <row r="14" spans="1:10" x14ac:dyDescent="0.55000000000000004">
      <c r="A14" s="2" t="s">
        <v>23</v>
      </c>
      <c r="B14" t="s">
        <v>10</v>
      </c>
      <c r="C14" t="s">
        <v>11</v>
      </c>
      <c r="D14" s="2" t="s">
        <v>23</v>
      </c>
      <c r="E14" t="s">
        <v>13</v>
      </c>
      <c r="F14" t="s">
        <v>17</v>
      </c>
      <c r="G14" s="4">
        <v>7</v>
      </c>
      <c r="H14" s="3">
        <v>18.14</v>
      </c>
      <c r="I14" s="3">
        <v>126.98</v>
      </c>
    </row>
    <row r="15" spans="1:10" x14ac:dyDescent="0.55000000000000004">
      <c r="A15" s="2" t="s">
        <v>23</v>
      </c>
      <c r="B15" t="s">
        <v>10</v>
      </c>
      <c r="C15" t="s">
        <v>11</v>
      </c>
      <c r="D15" s="2" t="s">
        <v>23</v>
      </c>
      <c r="E15" t="s">
        <v>13</v>
      </c>
      <c r="F15" t="s">
        <v>15</v>
      </c>
      <c r="G15" s="4">
        <v>10</v>
      </c>
      <c r="H15" s="3">
        <v>9.42</v>
      </c>
      <c r="I15" s="3">
        <v>94.2</v>
      </c>
    </row>
    <row r="16" spans="1:10" x14ac:dyDescent="0.55000000000000004">
      <c r="A16" s="2" t="s">
        <v>23</v>
      </c>
      <c r="B16" t="s">
        <v>10</v>
      </c>
      <c r="C16" t="s">
        <v>11</v>
      </c>
      <c r="D16" s="2" t="s">
        <v>12</v>
      </c>
      <c r="E16" t="s">
        <v>13</v>
      </c>
      <c r="F16" t="s">
        <v>18</v>
      </c>
      <c r="G16" s="4">
        <v>5</v>
      </c>
      <c r="H16" s="3">
        <v>25.46</v>
      </c>
      <c r="I16" s="3">
        <v>127.3</v>
      </c>
    </row>
    <row r="17" spans="1:9" x14ac:dyDescent="0.55000000000000004">
      <c r="A17" s="2" t="s">
        <v>23</v>
      </c>
      <c r="B17" t="s">
        <v>10</v>
      </c>
      <c r="C17" t="s">
        <v>11</v>
      </c>
      <c r="D17" s="2" t="s">
        <v>12</v>
      </c>
      <c r="E17" t="s">
        <v>13</v>
      </c>
      <c r="F17" t="s">
        <v>27</v>
      </c>
      <c r="G17" s="4">
        <v>8</v>
      </c>
      <c r="H17" s="3">
        <v>12.22</v>
      </c>
      <c r="I17" s="3">
        <v>97.76</v>
      </c>
    </row>
    <row r="18" spans="1:9" x14ac:dyDescent="0.55000000000000004">
      <c r="A18" s="2" t="s">
        <v>23</v>
      </c>
      <c r="B18" t="s">
        <v>10</v>
      </c>
      <c r="C18" t="s">
        <v>11</v>
      </c>
      <c r="D18" s="2" t="s">
        <v>12</v>
      </c>
      <c r="E18" t="s">
        <v>13</v>
      </c>
      <c r="F18" t="s">
        <v>28</v>
      </c>
      <c r="G18" s="4">
        <v>5</v>
      </c>
      <c r="H18" s="3">
        <v>18.12</v>
      </c>
      <c r="I18" s="3">
        <v>90.6</v>
      </c>
    </row>
    <row r="19" spans="1:9" x14ac:dyDescent="0.55000000000000004">
      <c r="A19" s="2" t="s">
        <v>23</v>
      </c>
      <c r="B19" t="s">
        <v>10</v>
      </c>
      <c r="C19" t="s">
        <v>11</v>
      </c>
      <c r="D19" s="2" t="s">
        <v>12</v>
      </c>
      <c r="E19" t="s">
        <v>13</v>
      </c>
      <c r="F19" t="s">
        <v>29</v>
      </c>
      <c r="G19" s="4">
        <v>5</v>
      </c>
      <c r="H19" s="3">
        <v>9.83</v>
      </c>
      <c r="I19" s="3">
        <v>49.15</v>
      </c>
    </row>
    <row r="20" spans="1:9" x14ac:dyDescent="0.55000000000000004">
      <c r="A20" s="2" t="s">
        <v>23</v>
      </c>
      <c r="B20" t="s">
        <v>10</v>
      </c>
      <c r="C20" t="s">
        <v>11</v>
      </c>
      <c r="D20" s="2" t="s">
        <v>12</v>
      </c>
      <c r="E20" t="s">
        <v>13</v>
      </c>
      <c r="F20" t="s">
        <v>19</v>
      </c>
      <c r="G20" s="4">
        <v>4</v>
      </c>
      <c r="H20" s="3">
        <v>19.02</v>
      </c>
      <c r="I20" s="3">
        <v>76.08</v>
      </c>
    </row>
    <row r="21" spans="1:9" x14ac:dyDescent="0.55000000000000004">
      <c r="A21" s="2" t="s">
        <v>23</v>
      </c>
      <c r="B21" t="s">
        <v>10</v>
      </c>
      <c r="C21" t="s">
        <v>20</v>
      </c>
      <c r="D21" s="2" t="s">
        <v>12</v>
      </c>
      <c r="E21" t="s">
        <v>13</v>
      </c>
      <c r="F21" t="s">
        <v>30</v>
      </c>
      <c r="G21" s="4">
        <v>2</v>
      </c>
      <c r="H21" s="3">
        <v>95.5</v>
      </c>
      <c r="I21" s="3">
        <v>191</v>
      </c>
    </row>
    <row r="22" spans="1:9" x14ac:dyDescent="0.55000000000000004">
      <c r="A22" s="2" t="s">
        <v>31</v>
      </c>
      <c r="B22" t="s">
        <v>10</v>
      </c>
      <c r="C22" t="s">
        <v>20</v>
      </c>
      <c r="D22" s="2" t="s">
        <v>12</v>
      </c>
      <c r="E22" t="s">
        <v>13</v>
      </c>
      <c r="F22" t="s">
        <v>32</v>
      </c>
      <c r="G22" s="4">
        <v>1</v>
      </c>
      <c r="H22" s="3">
        <v>112.03</v>
      </c>
      <c r="I22" s="3">
        <v>112.03</v>
      </c>
    </row>
    <row r="23" spans="1:9" x14ac:dyDescent="0.55000000000000004">
      <c r="A23" s="2" t="s">
        <v>31</v>
      </c>
      <c r="B23" t="s">
        <v>10</v>
      </c>
      <c r="C23" t="s">
        <v>11</v>
      </c>
      <c r="D23" s="2" t="s">
        <v>12</v>
      </c>
      <c r="E23" t="s">
        <v>13</v>
      </c>
      <c r="F23" t="s">
        <v>33</v>
      </c>
      <c r="G23" s="4">
        <v>1</v>
      </c>
      <c r="H23" s="3">
        <v>6.25</v>
      </c>
      <c r="I23" s="3">
        <v>6.25</v>
      </c>
    </row>
    <row r="24" spans="1:9" x14ac:dyDescent="0.55000000000000004">
      <c r="A24" s="2" t="s">
        <v>31</v>
      </c>
      <c r="B24" t="s">
        <v>10</v>
      </c>
      <c r="C24" t="s">
        <v>20</v>
      </c>
      <c r="D24" s="2" t="s">
        <v>12</v>
      </c>
      <c r="E24" t="s">
        <v>13</v>
      </c>
      <c r="F24" t="s">
        <v>34</v>
      </c>
      <c r="G24" s="4">
        <v>3</v>
      </c>
      <c r="H24" s="3">
        <v>9.8000000000000007</v>
      </c>
      <c r="I24" s="3">
        <v>29.4</v>
      </c>
    </row>
    <row r="25" spans="1:9" x14ac:dyDescent="0.55000000000000004">
      <c r="A25" s="2" t="s">
        <v>31</v>
      </c>
      <c r="B25" t="s">
        <v>10</v>
      </c>
      <c r="C25" t="s">
        <v>20</v>
      </c>
      <c r="D25" s="2" t="s">
        <v>12</v>
      </c>
      <c r="E25" t="s">
        <v>13</v>
      </c>
      <c r="F25" t="s">
        <v>21</v>
      </c>
      <c r="G25" s="4">
        <v>1</v>
      </c>
      <c r="H25" s="3">
        <v>55.08</v>
      </c>
      <c r="I25" s="3">
        <v>55.08</v>
      </c>
    </row>
    <row r="26" spans="1:9" x14ac:dyDescent="0.55000000000000004">
      <c r="A26" s="2" t="s">
        <v>31</v>
      </c>
      <c r="B26" t="s">
        <v>10</v>
      </c>
      <c r="C26" t="s">
        <v>20</v>
      </c>
      <c r="D26" s="2" t="s">
        <v>12</v>
      </c>
      <c r="E26" t="s">
        <v>13</v>
      </c>
      <c r="F26" t="s">
        <v>22</v>
      </c>
      <c r="G26" s="4">
        <v>1</v>
      </c>
      <c r="H26" s="3">
        <v>102</v>
      </c>
      <c r="I26" s="3">
        <v>102</v>
      </c>
    </row>
    <row r="27" spans="1:9" x14ac:dyDescent="0.55000000000000004">
      <c r="A27" s="2" t="s">
        <v>35</v>
      </c>
      <c r="B27" t="s">
        <v>10</v>
      </c>
      <c r="C27" t="s">
        <v>11</v>
      </c>
      <c r="D27" s="2" t="s">
        <v>12</v>
      </c>
      <c r="E27" t="s">
        <v>13</v>
      </c>
      <c r="F27" t="s">
        <v>24</v>
      </c>
      <c r="G27" s="4">
        <v>3</v>
      </c>
      <c r="H27" s="3">
        <v>15.92</v>
      </c>
      <c r="I27" s="3">
        <v>47.76</v>
      </c>
    </row>
    <row r="28" spans="1:9" x14ac:dyDescent="0.55000000000000004">
      <c r="A28" s="2" t="s">
        <v>35</v>
      </c>
      <c r="B28" t="s">
        <v>10</v>
      </c>
      <c r="C28" t="s">
        <v>11</v>
      </c>
      <c r="D28" s="2" t="s">
        <v>12</v>
      </c>
      <c r="E28" t="s">
        <v>13</v>
      </c>
      <c r="F28" t="s">
        <v>36</v>
      </c>
      <c r="G28" s="4">
        <v>4</v>
      </c>
      <c r="H28" s="3">
        <v>25.67</v>
      </c>
      <c r="I28" s="3">
        <v>102.68</v>
      </c>
    </row>
    <row r="29" spans="1:9" x14ac:dyDescent="0.55000000000000004">
      <c r="A29" s="2" t="s">
        <v>35</v>
      </c>
      <c r="B29" t="s">
        <v>10</v>
      </c>
      <c r="C29" t="s">
        <v>20</v>
      </c>
      <c r="D29" s="2" t="s">
        <v>12</v>
      </c>
      <c r="E29" t="s">
        <v>13</v>
      </c>
      <c r="F29" t="s">
        <v>37</v>
      </c>
      <c r="G29" s="4">
        <v>3</v>
      </c>
      <c r="H29" s="3">
        <v>51.12</v>
      </c>
      <c r="I29" s="3">
        <v>153.36000000000001</v>
      </c>
    </row>
    <row r="30" spans="1:9" x14ac:dyDescent="0.55000000000000004">
      <c r="A30" s="2" t="s">
        <v>35</v>
      </c>
      <c r="B30" t="s">
        <v>10</v>
      </c>
      <c r="C30" t="s">
        <v>11</v>
      </c>
      <c r="D30" s="2" t="s">
        <v>12</v>
      </c>
      <c r="E30" t="s">
        <v>13</v>
      </c>
      <c r="F30" t="s">
        <v>18</v>
      </c>
      <c r="G30" s="4">
        <v>4</v>
      </c>
      <c r="H30" s="3">
        <v>28.02</v>
      </c>
      <c r="I30" s="3">
        <v>112.08</v>
      </c>
    </row>
    <row r="31" spans="1:9" x14ac:dyDescent="0.55000000000000004">
      <c r="A31" s="2" t="s">
        <v>35</v>
      </c>
      <c r="B31" t="s">
        <v>10</v>
      </c>
      <c r="C31" t="s">
        <v>11</v>
      </c>
      <c r="D31" s="2" t="s">
        <v>12</v>
      </c>
      <c r="E31" t="s">
        <v>13</v>
      </c>
      <c r="F31" t="s">
        <v>33</v>
      </c>
      <c r="G31" s="4">
        <v>6</v>
      </c>
      <c r="H31" s="3">
        <v>6.18</v>
      </c>
      <c r="I31" s="3">
        <v>37.08</v>
      </c>
    </row>
    <row r="32" spans="1:9" x14ac:dyDescent="0.55000000000000004">
      <c r="A32" s="2" t="s">
        <v>35</v>
      </c>
      <c r="B32" t="s">
        <v>10</v>
      </c>
      <c r="C32" t="s">
        <v>20</v>
      </c>
      <c r="D32" s="2" t="s">
        <v>12</v>
      </c>
      <c r="E32" t="s">
        <v>13</v>
      </c>
      <c r="F32" t="s">
        <v>38</v>
      </c>
      <c r="G32" s="4">
        <v>2</v>
      </c>
      <c r="H32" s="3">
        <v>91.8</v>
      </c>
      <c r="I32" s="3">
        <v>183.6</v>
      </c>
    </row>
    <row r="33" spans="1:9" x14ac:dyDescent="0.55000000000000004">
      <c r="A33" s="2" t="s">
        <v>35</v>
      </c>
      <c r="B33" t="s">
        <v>10</v>
      </c>
      <c r="C33" t="s">
        <v>20</v>
      </c>
      <c r="D33" s="2" t="s">
        <v>12</v>
      </c>
      <c r="E33" t="s">
        <v>13</v>
      </c>
      <c r="F33" t="s">
        <v>21</v>
      </c>
      <c r="G33" s="4">
        <v>3</v>
      </c>
      <c r="H33" s="3">
        <v>55.28</v>
      </c>
      <c r="I33" s="3">
        <v>165.84</v>
      </c>
    </row>
    <row r="34" spans="1:9" x14ac:dyDescent="0.55000000000000004">
      <c r="A34" s="2" t="s">
        <v>39</v>
      </c>
      <c r="B34" t="s">
        <v>10</v>
      </c>
      <c r="C34" t="s">
        <v>11</v>
      </c>
      <c r="D34" s="2" t="s">
        <v>12</v>
      </c>
      <c r="E34" t="s">
        <v>13</v>
      </c>
      <c r="F34" t="s">
        <v>25</v>
      </c>
      <c r="G34" s="4">
        <v>5</v>
      </c>
      <c r="H34" s="3">
        <v>21.6</v>
      </c>
      <c r="I34" s="3">
        <v>108</v>
      </c>
    </row>
    <row r="35" spans="1:9" x14ac:dyDescent="0.55000000000000004">
      <c r="A35" s="2" t="s">
        <v>39</v>
      </c>
      <c r="B35" t="s">
        <v>10</v>
      </c>
      <c r="C35" t="s">
        <v>20</v>
      </c>
      <c r="D35" s="2" t="s">
        <v>12</v>
      </c>
      <c r="E35" t="s">
        <v>13</v>
      </c>
      <c r="F35" t="s">
        <v>40</v>
      </c>
      <c r="G35" s="4">
        <v>4</v>
      </c>
      <c r="H35" s="3">
        <v>102.96</v>
      </c>
      <c r="I35" s="3">
        <v>411.84</v>
      </c>
    </row>
    <row r="36" spans="1:9" x14ac:dyDescent="0.55000000000000004">
      <c r="A36" s="2" t="s">
        <v>39</v>
      </c>
      <c r="B36" t="s">
        <v>10</v>
      </c>
      <c r="C36" t="s">
        <v>20</v>
      </c>
      <c r="D36" s="2" t="s">
        <v>12</v>
      </c>
      <c r="E36" t="s">
        <v>13</v>
      </c>
      <c r="F36" t="s">
        <v>26</v>
      </c>
      <c r="G36" s="4">
        <v>2</v>
      </c>
      <c r="H36" s="3">
        <v>102.37</v>
      </c>
      <c r="I36" s="3">
        <v>204.74</v>
      </c>
    </row>
    <row r="37" spans="1:9" x14ac:dyDescent="0.55000000000000004">
      <c r="A37" s="2" t="s">
        <v>39</v>
      </c>
      <c r="B37" t="s">
        <v>10</v>
      </c>
      <c r="C37" t="s">
        <v>11</v>
      </c>
      <c r="D37" s="2" t="s">
        <v>12</v>
      </c>
      <c r="E37" t="s">
        <v>13</v>
      </c>
      <c r="F37" t="s">
        <v>17</v>
      </c>
      <c r="G37" s="4">
        <v>10</v>
      </c>
      <c r="H37" s="3">
        <v>18.48</v>
      </c>
      <c r="I37" s="3">
        <v>184.8</v>
      </c>
    </row>
    <row r="38" spans="1:9" x14ac:dyDescent="0.55000000000000004">
      <c r="A38" s="2" t="s">
        <v>39</v>
      </c>
      <c r="B38" t="s">
        <v>10</v>
      </c>
      <c r="C38" t="s">
        <v>20</v>
      </c>
      <c r="D38" s="2" t="s">
        <v>12</v>
      </c>
      <c r="E38" t="s">
        <v>13</v>
      </c>
      <c r="F38" t="s">
        <v>37</v>
      </c>
      <c r="G38" s="4">
        <v>2</v>
      </c>
      <c r="H38" s="3">
        <v>56</v>
      </c>
      <c r="I38" s="3">
        <v>112</v>
      </c>
    </row>
    <row r="39" spans="1:9" x14ac:dyDescent="0.55000000000000004">
      <c r="A39" s="2" t="s">
        <v>39</v>
      </c>
      <c r="B39" t="s">
        <v>10</v>
      </c>
      <c r="C39" t="s">
        <v>20</v>
      </c>
      <c r="D39" s="2" t="s">
        <v>12</v>
      </c>
      <c r="E39" t="s">
        <v>13</v>
      </c>
      <c r="F39" t="s">
        <v>32</v>
      </c>
      <c r="G39" s="4">
        <v>2</v>
      </c>
      <c r="H39" s="3">
        <v>110.97</v>
      </c>
      <c r="I39" s="3">
        <v>221.94</v>
      </c>
    </row>
    <row r="40" spans="1:9" x14ac:dyDescent="0.55000000000000004">
      <c r="A40" s="2" t="s">
        <v>39</v>
      </c>
      <c r="B40" t="s">
        <v>10</v>
      </c>
      <c r="C40" t="s">
        <v>11</v>
      </c>
      <c r="D40" s="2" t="s">
        <v>12</v>
      </c>
      <c r="E40" t="s">
        <v>13</v>
      </c>
      <c r="F40" t="s">
        <v>15</v>
      </c>
      <c r="G40" s="4">
        <v>9</v>
      </c>
      <c r="H40" s="3">
        <v>10.029999999999999</v>
      </c>
      <c r="I40" s="3">
        <v>90.27</v>
      </c>
    </row>
    <row r="41" spans="1:9" x14ac:dyDescent="0.55000000000000004">
      <c r="A41" s="2" t="s">
        <v>39</v>
      </c>
      <c r="B41" t="s">
        <v>10</v>
      </c>
      <c r="C41" t="s">
        <v>11</v>
      </c>
      <c r="D41" s="2" t="s">
        <v>12</v>
      </c>
      <c r="E41" t="s">
        <v>13</v>
      </c>
      <c r="F41" t="s">
        <v>18</v>
      </c>
      <c r="G41" s="4">
        <v>3</v>
      </c>
      <c r="H41" s="3">
        <v>29.9</v>
      </c>
      <c r="I41" s="3">
        <v>89.7</v>
      </c>
    </row>
    <row r="42" spans="1:9" x14ac:dyDescent="0.55000000000000004">
      <c r="A42" s="2" t="s">
        <v>39</v>
      </c>
      <c r="B42" t="s">
        <v>10</v>
      </c>
      <c r="C42" t="s">
        <v>11</v>
      </c>
      <c r="D42" s="2" t="s">
        <v>12</v>
      </c>
      <c r="E42" t="s">
        <v>13</v>
      </c>
      <c r="F42" t="s">
        <v>33</v>
      </c>
      <c r="G42" s="4">
        <v>35</v>
      </c>
      <c r="H42" s="3">
        <v>7.49</v>
      </c>
      <c r="I42" s="3">
        <v>262.14999999999998</v>
      </c>
    </row>
    <row r="43" spans="1:9" x14ac:dyDescent="0.55000000000000004">
      <c r="A43" s="2" t="s">
        <v>39</v>
      </c>
      <c r="B43" t="s">
        <v>10</v>
      </c>
      <c r="C43" t="s">
        <v>11</v>
      </c>
      <c r="D43" s="2" t="s">
        <v>12</v>
      </c>
      <c r="E43" t="s">
        <v>13</v>
      </c>
      <c r="F43" t="s">
        <v>27</v>
      </c>
      <c r="G43" s="4">
        <v>10</v>
      </c>
      <c r="H43" s="3">
        <v>12.34</v>
      </c>
      <c r="I43" s="3">
        <v>123.4</v>
      </c>
    </row>
    <row r="44" spans="1:9" x14ac:dyDescent="0.55000000000000004">
      <c r="A44" s="2" t="s">
        <v>39</v>
      </c>
      <c r="B44" t="s">
        <v>10</v>
      </c>
      <c r="C44" t="s">
        <v>11</v>
      </c>
      <c r="D44" s="2" t="s">
        <v>12</v>
      </c>
      <c r="E44" t="s">
        <v>13</v>
      </c>
      <c r="F44" t="s">
        <v>28</v>
      </c>
      <c r="G44" s="4">
        <v>2</v>
      </c>
      <c r="H44" s="3">
        <v>19.809999999999999</v>
      </c>
      <c r="I44" s="3">
        <v>39.619999999999997</v>
      </c>
    </row>
    <row r="45" spans="1:9" x14ac:dyDescent="0.55000000000000004">
      <c r="A45" s="2" t="s">
        <v>39</v>
      </c>
      <c r="B45" t="s">
        <v>10</v>
      </c>
      <c r="C45" t="s">
        <v>11</v>
      </c>
      <c r="D45" s="2" t="s">
        <v>12</v>
      </c>
      <c r="E45" t="s">
        <v>13</v>
      </c>
      <c r="F45" t="s">
        <v>19</v>
      </c>
      <c r="G45" s="4">
        <v>3</v>
      </c>
      <c r="H45" s="3">
        <v>19.920000000000002</v>
      </c>
      <c r="I45" s="3">
        <v>59.76</v>
      </c>
    </row>
    <row r="46" spans="1:9" x14ac:dyDescent="0.55000000000000004">
      <c r="A46" s="2" t="s">
        <v>39</v>
      </c>
      <c r="B46" t="s">
        <v>10</v>
      </c>
      <c r="C46" t="s">
        <v>20</v>
      </c>
      <c r="D46" s="2" t="s">
        <v>12</v>
      </c>
      <c r="E46" t="s">
        <v>13</v>
      </c>
      <c r="F46" t="s">
        <v>38</v>
      </c>
      <c r="G46" s="4">
        <v>2</v>
      </c>
      <c r="H46" s="3">
        <v>97.6</v>
      </c>
      <c r="I46" s="3">
        <v>195.2</v>
      </c>
    </row>
    <row r="47" spans="1:9" x14ac:dyDescent="0.55000000000000004">
      <c r="A47" s="2" t="s">
        <v>39</v>
      </c>
      <c r="B47" t="s">
        <v>10</v>
      </c>
      <c r="C47" t="s">
        <v>20</v>
      </c>
      <c r="D47" s="2" t="s">
        <v>12</v>
      </c>
      <c r="E47" t="s">
        <v>13</v>
      </c>
      <c r="F47" t="s">
        <v>21</v>
      </c>
      <c r="G47" s="4">
        <v>3</v>
      </c>
      <c r="H47" s="3">
        <v>57.5</v>
      </c>
      <c r="I47" s="3">
        <v>172.5</v>
      </c>
    </row>
    <row r="48" spans="1:9" x14ac:dyDescent="0.55000000000000004">
      <c r="A48" s="2" t="s">
        <v>39</v>
      </c>
      <c r="B48" t="s">
        <v>10</v>
      </c>
      <c r="C48" t="s">
        <v>20</v>
      </c>
      <c r="D48" s="2" t="s">
        <v>12</v>
      </c>
      <c r="E48" t="s">
        <v>13</v>
      </c>
      <c r="F48" t="s">
        <v>21</v>
      </c>
      <c r="G48" s="4">
        <v>1</v>
      </c>
      <c r="H48" s="3">
        <v>57.49</v>
      </c>
      <c r="I48" s="3">
        <v>57.49</v>
      </c>
    </row>
    <row r="49" spans="1:9" x14ac:dyDescent="0.55000000000000004">
      <c r="A49" s="2" t="s">
        <v>39</v>
      </c>
      <c r="B49" t="s">
        <v>10</v>
      </c>
      <c r="C49" t="s">
        <v>20</v>
      </c>
      <c r="D49" s="2" t="s">
        <v>12</v>
      </c>
      <c r="E49" t="s">
        <v>13</v>
      </c>
      <c r="F49" t="s">
        <v>22</v>
      </c>
      <c r="G49" s="4">
        <v>2</v>
      </c>
      <c r="H49" s="3">
        <v>100.22</v>
      </c>
      <c r="I49" s="3">
        <v>200.44</v>
      </c>
    </row>
    <row r="50" spans="1:9" x14ac:dyDescent="0.55000000000000004">
      <c r="A50" s="2" t="s">
        <v>41</v>
      </c>
      <c r="B50" t="s">
        <v>10</v>
      </c>
      <c r="C50" t="s">
        <v>11</v>
      </c>
      <c r="D50" s="2" t="s">
        <v>12</v>
      </c>
      <c r="E50" t="s">
        <v>13</v>
      </c>
      <c r="F50" t="s">
        <v>33</v>
      </c>
      <c r="G50" s="4">
        <v>6</v>
      </c>
      <c r="H50" s="3">
        <v>6.8</v>
      </c>
      <c r="I50" s="3">
        <v>40.799999999999997</v>
      </c>
    </row>
    <row r="51" spans="1:9" x14ac:dyDescent="0.55000000000000004">
      <c r="A51" s="2" t="s">
        <v>42</v>
      </c>
      <c r="B51" t="s">
        <v>10</v>
      </c>
      <c r="C51" t="s">
        <v>20</v>
      </c>
      <c r="D51" s="2" t="s">
        <v>12</v>
      </c>
      <c r="E51" t="s">
        <v>13</v>
      </c>
      <c r="F51" t="s">
        <v>43</v>
      </c>
      <c r="G51" s="4">
        <v>4</v>
      </c>
      <c r="H51" s="3">
        <v>105.79</v>
      </c>
      <c r="I51" s="3">
        <v>423.16</v>
      </c>
    </row>
    <row r="52" spans="1:9" x14ac:dyDescent="0.55000000000000004">
      <c r="A52" s="2" t="s">
        <v>42</v>
      </c>
      <c r="B52" t="s">
        <v>10</v>
      </c>
      <c r="C52" t="s">
        <v>20</v>
      </c>
      <c r="D52" s="2" t="s">
        <v>12</v>
      </c>
      <c r="E52" t="s">
        <v>13</v>
      </c>
      <c r="F52" t="s">
        <v>26</v>
      </c>
      <c r="G52" s="4">
        <v>3</v>
      </c>
      <c r="H52" s="3">
        <v>103.04</v>
      </c>
      <c r="I52" s="3">
        <v>309.12</v>
      </c>
    </row>
    <row r="53" spans="1:9" x14ac:dyDescent="0.55000000000000004">
      <c r="A53" s="2" t="s">
        <v>42</v>
      </c>
      <c r="B53" t="s">
        <v>10</v>
      </c>
      <c r="C53" t="s">
        <v>11</v>
      </c>
      <c r="D53" s="2" t="s">
        <v>12</v>
      </c>
      <c r="E53" t="s">
        <v>13</v>
      </c>
      <c r="F53" t="s">
        <v>33</v>
      </c>
      <c r="G53" s="4">
        <v>20</v>
      </c>
      <c r="H53" s="3">
        <v>10.19</v>
      </c>
      <c r="I53" s="3">
        <v>203.8</v>
      </c>
    </row>
    <row r="54" spans="1:9" x14ac:dyDescent="0.55000000000000004">
      <c r="A54" s="2" t="s">
        <v>42</v>
      </c>
      <c r="B54" t="s">
        <v>10</v>
      </c>
      <c r="C54" t="s">
        <v>20</v>
      </c>
      <c r="D54" s="2" t="s">
        <v>12</v>
      </c>
      <c r="E54" t="s">
        <v>13</v>
      </c>
      <c r="F54" t="s">
        <v>38</v>
      </c>
      <c r="G54" s="4">
        <v>3</v>
      </c>
      <c r="H54" s="3">
        <v>92.12</v>
      </c>
      <c r="I54" s="3">
        <v>276.36</v>
      </c>
    </row>
    <row r="55" spans="1:9" x14ac:dyDescent="0.55000000000000004">
      <c r="A55" s="2" t="s">
        <v>42</v>
      </c>
      <c r="B55" t="s">
        <v>10</v>
      </c>
      <c r="C55" t="s">
        <v>20</v>
      </c>
      <c r="D55" s="2" t="s">
        <v>12</v>
      </c>
      <c r="E55" t="s">
        <v>13</v>
      </c>
      <c r="F55" t="s">
        <v>38</v>
      </c>
      <c r="G55" s="4">
        <v>1</v>
      </c>
      <c r="H55" s="3">
        <v>92.13</v>
      </c>
      <c r="I55" s="3">
        <v>92.13</v>
      </c>
    </row>
    <row r="56" spans="1:9" x14ac:dyDescent="0.55000000000000004">
      <c r="A56" s="2" t="s">
        <v>42</v>
      </c>
      <c r="B56" t="s">
        <v>10</v>
      </c>
      <c r="C56" t="s">
        <v>20</v>
      </c>
      <c r="D56" s="2" t="s">
        <v>12</v>
      </c>
      <c r="E56" t="s">
        <v>13</v>
      </c>
      <c r="F56" t="s">
        <v>30</v>
      </c>
      <c r="G56" s="4">
        <v>3</v>
      </c>
      <c r="H56" s="3">
        <v>91.66</v>
      </c>
      <c r="I56" s="3">
        <v>274.98</v>
      </c>
    </row>
    <row r="57" spans="1:9" x14ac:dyDescent="0.55000000000000004">
      <c r="A57" s="2" t="s">
        <v>44</v>
      </c>
      <c r="B57" t="s">
        <v>10</v>
      </c>
      <c r="C57" t="s">
        <v>20</v>
      </c>
      <c r="D57" s="2" t="s">
        <v>12</v>
      </c>
      <c r="E57" t="s">
        <v>13</v>
      </c>
      <c r="F57" t="s">
        <v>43</v>
      </c>
      <c r="G57" s="4">
        <v>1</v>
      </c>
      <c r="H57" s="3">
        <v>105.72</v>
      </c>
      <c r="I57" s="3">
        <v>105.72</v>
      </c>
    </row>
    <row r="58" spans="1:9" x14ac:dyDescent="0.55000000000000004">
      <c r="A58" s="2" t="s">
        <v>44</v>
      </c>
      <c r="B58" t="s">
        <v>10</v>
      </c>
      <c r="C58" t="s">
        <v>20</v>
      </c>
      <c r="D58" s="2" t="s">
        <v>12</v>
      </c>
      <c r="E58" t="s">
        <v>13</v>
      </c>
      <c r="F58" t="s">
        <v>43</v>
      </c>
      <c r="G58" s="4">
        <v>1</v>
      </c>
      <c r="H58" s="3">
        <v>105.73</v>
      </c>
      <c r="I58" s="3">
        <v>105.73</v>
      </c>
    </row>
    <row r="59" spans="1:9" x14ac:dyDescent="0.55000000000000004">
      <c r="A59" s="2" t="s">
        <v>44</v>
      </c>
      <c r="B59" t="s">
        <v>10</v>
      </c>
      <c r="C59" t="s">
        <v>20</v>
      </c>
      <c r="D59" s="2" t="s">
        <v>12</v>
      </c>
      <c r="E59" t="s">
        <v>13</v>
      </c>
      <c r="F59" t="s">
        <v>40</v>
      </c>
      <c r="G59" s="4">
        <v>2</v>
      </c>
      <c r="H59" s="3">
        <v>107.05</v>
      </c>
      <c r="I59" s="3">
        <v>214.1</v>
      </c>
    </row>
    <row r="60" spans="1:9" x14ac:dyDescent="0.55000000000000004">
      <c r="A60" s="2" t="s">
        <v>44</v>
      </c>
      <c r="B60" t="s">
        <v>10</v>
      </c>
      <c r="C60" t="s">
        <v>11</v>
      </c>
      <c r="D60" s="2" t="s">
        <v>12</v>
      </c>
      <c r="E60" t="s">
        <v>13</v>
      </c>
      <c r="F60" t="s">
        <v>18</v>
      </c>
      <c r="G60" s="4">
        <v>2</v>
      </c>
      <c r="H60" s="3">
        <v>32.619999999999997</v>
      </c>
      <c r="I60" s="3">
        <v>65.239999999999995</v>
      </c>
    </row>
    <row r="61" spans="1:9" x14ac:dyDescent="0.55000000000000004">
      <c r="A61" s="2" t="s">
        <v>44</v>
      </c>
      <c r="B61" t="s">
        <v>10</v>
      </c>
      <c r="C61" t="s">
        <v>11</v>
      </c>
      <c r="D61" s="2" t="s">
        <v>12</v>
      </c>
      <c r="E61" t="s">
        <v>13</v>
      </c>
      <c r="F61" t="s">
        <v>28</v>
      </c>
      <c r="G61" s="4">
        <v>3</v>
      </c>
      <c r="H61" s="3">
        <v>20.82</v>
      </c>
      <c r="I61" s="3">
        <v>62.46</v>
      </c>
    </row>
    <row r="62" spans="1:9" x14ac:dyDescent="0.55000000000000004">
      <c r="A62" s="2" t="s">
        <v>44</v>
      </c>
      <c r="B62" t="s">
        <v>10</v>
      </c>
      <c r="C62" t="s">
        <v>11</v>
      </c>
      <c r="D62" s="2" t="s">
        <v>12</v>
      </c>
      <c r="E62" t="s">
        <v>13</v>
      </c>
      <c r="F62" t="s">
        <v>29</v>
      </c>
      <c r="G62" s="4">
        <v>6</v>
      </c>
      <c r="H62" s="3">
        <v>9.31</v>
      </c>
      <c r="I62" s="3">
        <v>55.86</v>
      </c>
    </row>
    <row r="63" spans="1:9" x14ac:dyDescent="0.55000000000000004">
      <c r="A63" s="2" t="s">
        <v>44</v>
      </c>
      <c r="B63" t="s">
        <v>10</v>
      </c>
      <c r="C63" t="s">
        <v>11</v>
      </c>
      <c r="D63" s="2" t="s">
        <v>12</v>
      </c>
      <c r="E63" t="s">
        <v>13</v>
      </c>
      <c r="F63" t="s">
        <v>19</v>
      </c>
      <c r="G63" s="4">
        <v>3</v>
      </c>
      <c r="H63" s="3">
        <v>18.850000000000001</v>
      </c>
      <c r="I63" s="3">
        <v>56.55</v>
      </c>
    </row>
    <row r="64" spans="1:9" x14ac:dyDescent="0.55000000000000004">
      <c r="A64" s="2" t="s">
        <v>44</v>
      </c>
      <c r="B64" t="s">
        <v>10</v>
      </c>
      <c r="C64" t="s">
        <v>20</v>
      </c>
      <c r="D64" s="2" t="s">
        <v>12</v>
      </c>
      <c r="E64" t="s">
        <v>13</v>
      </c>
      <c r="F64" t="s">
        <v>21</v>
      </c>
      <c r="G64" s="4">
        <v>1</v>
      </c>
      <c r="H64" s="3">
        <v>57.7</v>
      </c>
      <c r="I64" s="3">
        <v>57.7</v>
      </c>
    </row>
    <row r="65" spans="1:9" x14ac:dyDescent="0.55000000000000004">
      <c r="A65" s="2" t="s">
        <v>44</v>
      </c>
      <c r="B65" t="s">
        <v>10</v>
      </c>
      <c r="C65" t="s">
        <v>20</v>
      </c>
      <c r="D65" s="2" t="s">
        <v>12</v>
      </c>
      <c r="E65" t="s">
        <v>13</v>
      </c>
      <c r="F65" t="s">
        <v>22</v>
      </c>
      <c r="G65" s="4">
        <v>3</v>
      </c>
      <c r="H65" s="3">
        <v>101.56</v>
      </c>
      <c r="I65" s="3">
        <v>304.68</v>
      </c>
    </row>
    <row r="66" spans="1:9" x14ac:dyDescent="0.55000000000000004">
      <c r="A66" s="2" t="s">
        <v>44</v>
      </c>
      <c r="B66" t="s">
        <v>10</v>
      </c>
      <c r="C66" t="s">
        <v>20</v>
      </c>
      <c r="D66" s="2" t="s">
        <v>12</v>
      </c>
      <c r="E66" t="s">
        <v>13</v>
      </c>
      <c r="F66" t="s">
        <v>22</v>
      </c>
      <c r="G66" s="4">
        <v>1</v>
      </c>
      <c r="H66" s="3">
        <v>101.94</v>
      </c>
      <c r="I66" s="3">
        <v>101.94</v>
      </c>
    </row>
    <row r="67" spans="1:9" x14ac:dyDescent="0.55000000000000004">
      <c r="A67" s="2" t="s">
        <v>44</v>
      </c>
      <c r="B67" t="s">
        <v>10</v>
      </c>
      <c r="C67" t="s">
        <v>20</v>
      </c>
      <c r="D67" s="2" t="s">
        <v>12</v>
      </c>
      <c r="E67" t="s">
        <v>13</v>
      </c>
      <c r="F67" t="s">
        <v>30</v>
      </c>
      <c r="G67" s="4">
        <v>2</v>
      </c>
      <c r="H67" s="3">
        <v>95.27</v>
      </c>
      <c r="I67" s="3">
        <v>190.54</v>
      </c>
    </row>
    <row r="68" spans="1:9" x14ac:dyDescent="0.55000000000000004">
      <c r="A68" s="2" t="s">
        <v>45</v>
      </c>
      <c r="B68" t="s">
        <v>10</v>
      </c>
      <c r="C68" t="s">
        <v>20</v>
      </c>
      <c r="D68" s="2" t="s">
        <v>12</v>
      </c>
      <c r="E68" t="s">
        <v>13</v>
      </c>
      <c r="F68" t="s">
        <v>26</v>
      </c>
      <c r="G68" s="4">
        <v>5</v>
      </c>
      <c r="H68" s="3">
        <v>103.1</v>
      </c>
      <c r="I68" s="3">
        <v>515.5</v>
      </c>
    </row>
    <row r="69" spans="1:9" x14ac:dyDescent="0.55000000000000004">
      <c r="A69" s="2" t="s">
        <v>45</v>
      </c>
      <c r="B69" t="s">
        <v>10</v>
      </c>
      <c r="C69" t="s">
        <v>20</v>
      </c>
      <c r="D69" s="2" t="s">
        <v>12</v>
      </c>
      <c r="E69" t="s">
        <v>13</v>
      </c>
      <c r="F69" t="s">
        <v>32</v>
      </c>
      <c r="G69" s="4">
        <v>3</v>
      </c>
      <c r="H69" s="3">
        <v>110.99</v>
      </c>
      <c r="I69" s="3">
        <v>332.97</v>
      </c>
    </row>
    <row r="70" spans="1:9" x14ac:dyDescent="0.55000000000000004">
      <c r="A70" s="2" t="s">
        <v>45</v>
      </c>
      <c r="B70" t="s">
        <v>10</v>
      </c>
      <c r="C70" t="s">
        <v>20</v>
      </c>
      <c r="D70" s="2" t="s">
        <v>12</v>
      </c>
      <c r="E70" t="s">
        <v>13</v>
      </c>
      <c r="F70" t="s">
        <v>21</v>
      </c>
      <c r="G70" s="4">
        <v>5</v>
      </c>
      <c r="H70" s="3">
        <v>58.83</v>
      </c>
      <c r="I70" s="3">
        <v>294.14999999999998</v>
      </c>
    </row>
    <row r="71" spans="1:9" x14ac:dyDescent="0.55000000000000004">
      <c r="A71" s="2" t="s">
        <v>46</v>
      </c>
      <c r="B71" t="s">
        <v>10</v>
      </c>
      <c r="C71" t="s">
        <v>20</v>
      </c>
      <c r="D71" s="2" t="s">
        <v>12</v>
      </c>
      <c r="E71" t="s">
        <v>13</v>
      </c>
      <c r="F71" t="s">
        <v>40</v>
      </c>
      <c r="G71" s="4">
        <v>1</v>
      </c>
      <c r="H71" s="3">
        <v>108.95</v>
      </c>
      <c r="I71" s="3">
        <v>108.95</v>
      </c>
    </row>
    <row r="72" spans="1:9" x14ac:dyDescent="0.55000000000000004">
      <c r="A72" s="2" t="s">
        <v>46</v>
      </c>
      <c r="B72" t="s">
        <v>10</v>
      </c>
      <c r="C72" t="s">
        <v>20</v>
      </c>
      <c r="D72" s="2" t="s">
        <v>12</v>
      </c>
      <c r="E72" t="s">
        <v>13</v>
      </c>
      <c r="F72" t="s">
        <v>40</v>
      </c>
      <c r="G72" s="4">
        <v>1</v>
      </c>
      <c r="H72" s="3">
        <v>108.96</v>
      </c>
      <c r="I72" s="3">
        <v>108.96</v>
      </c>
    </row>
    <row r="73" spans="1:9" x14ac:dyDescent="0.55000000000000004">
      <c r="A73" s="2" t="s">
        <v>46</v>
      </c>
      <c r="B73" t="s">
        <v>10</v>
      </c>
      <c r="C73" t="s">
        <v>20</v>
      </c>
      <c r="D73" s="2" t="s">
        <v>12</v>
      </c>
      <c r="E73" t="s">
        <v>13</v>
      </c>
      <c r="F73" t="s">
        <v>37</v>
      </c>
      <c r="G73" s="4">
        <v>4</v>
      </c>
      <c r="H73" s="3">
        <v>62.67</v>
      </c>
      <c r="I73" s="3">
        <v>250.68</v>
      </c>
    </row>
    <row r="74" spans="1:9" x14ac:dyDescent="0.55000000000000004">
      <c r="A74" s="2" t="s">
        <v>46</v>
      </c>
      <c r="B74" t="s">
        <v>10</v>
      </c>
      <c r="C74" t="s">
        <v>20</v>
      </c>
      <c r="D74" s="2" t="s">
        <v>12</v>
      </c>
      <c r="E74" t="s">
        <v>13</v>
      </c>
      <c r="F74" t="s">
        <v>32</v>
      </c>
      <c r="G74" s="4">
        <v>2</v>
      </c>
      <c r="H74" s="3">
        <v>114.18</v>
      </c>
      <c r="I74" s="3">
        <v>228.36</v>
      </c>
    </row>
    <row r="75" spans="1:9" x14ac:dyDescent="0.55000000000000004">
      <c r="A75" s="2" t="s">
        <v>46</v>
      </c>
      <c r="B75" t="s">
        <v>10</v>
      </c>
      <c r="C75" t="s">
        <v>11</v>
      </c>
      <c r="D75" s="2" t="s">
        <v>12</v>
      </c>
      <c r="E75" t="s">
        <v>13</v>
      </c>
      <c r="F75" t="s">
        <v>18</v>
      </c>
      <c r="G75" s="4">
        <v>3</v>
      </c>
      <c r="H75" s="3">
        <v>32.659999999999997</v>
      </c>
      <c r="I75" s="3">
        <v>97.98</v>
      </c>
    </row>
    <row r="76" spans="1:9" x14ac:dyDescent="0.55000000000000004">
      <c r="A76" s="2" t="s">
        <v>46</v>
      </c>
      <c r="B76" t="s">
        <v>10</v>
      </c>
      <c r="C76" t="s">
        <v>11</v>
      </c>
      <c r="D76" s="2" t="s">
        <v>12</v>
      </c>
      <c r="E76" t="s">
        <v>13</v>
      </c>
      <c r="F76" t="s">
        <v>27</v>
      </c>
      <c r="G76" s="4">
        <v>15</v>
      </c>
      <c r="H76" s="3">
        <v>13.13</v>
      </c>
      <c r="I76" s="3">
        <v>196.95</v>
      </c>
    </row>
    <row r="77" spans="1:9" x14ac:dyDescent="0.55000000000000004">
      <c r="A77" s="2" t="s">
        <v>46</v>
      </c>
      <c r="B77" t="s">
        <v>10</v>
      </c>
      <c r="C77" t="s">
        <v>11</v>
      </c>
      <c r="D77" s="2" t="s">
        <v>12</v>
      </c>
      <c r="E77" t="s">
        <v>13</v>
      </c>
      <c r="F77" t="s">
        <v>28</v>
      </c>
      <c r="G77" s="4">
        <v>4</v>
      </c>
      <c r="H77" s="3">
        <v>19.93</v>
      </c>
      <c r="I77" s="3">
        <v>79.72</v>
      </c>
    </row>
    <row r="78" spans="1:9" x14ac:dyDescent="0.55000000000000004">
      <c r="A78" s="2" t="s">
        <v>46</v>
      </c>
      <c r="B78" t="s">
        <v>10</v>
      </c>
      <c r="C78" t="s">
        <v>11</v>
      </c>
      <c r="D78" s="2" t="s">
        <v>12</v>
      </c>
      <c r="E78" t="s">
        <v>13</v>
      </c>
      <c r="F78" t="s">
        <v>19</v>
      </c>
      <c r="G78" s="4">
        <v>2</v>
      </c>
      <c r="H78" s="3">
        <v>18.940000000000001</v>
      </c>
      <c r="I78" s="3">
        <v>37.880000000000003</v>
      </c>
    </row>
    <row r="79" spans="1:9" x14ac:dyDescent="0.55000000000000004">
      <c r="A79" s="2" t="s">
        <v>46</v>
      </c>
      <c r="B79" t="s">
        <v>10</v>
      </c>
      <c r="C79" t="s">
        <v>20</v>
      </c>
      <c r="D79" s="2" t="s">
        <v>12</v>
      </c>
      <c r="E79" t="s">
        <v>13</v>
      </c>
      <c r="F79" t="s">
        <v>38</v>
      </c>
      <c r="G79" s="4">
        <v>3</v>
      </c>
      <c r="H79" s="3">
        <v>102.83</v>
      </c>
      <c r="I79" s="3">
        <v>308.49</v>
      </c>
    </row>
    <row r="80" spans="1:9" x14ac:dyDescent="0.55000000000000004">
      <c r="A80" s="2" t="s">
        <v>46</v>
      </c>
      <c r="B80" t="s">
        <v>10</v>
      </c>
      <c r="C80" t="s">
        <v>20</v>
      </c>
      <c r="D80" s="2" t="s">
        <v>12</v>
      </c>
      <c r="E80" t="s">
        <v>13</v>
      </c>
      <c r="F80" t="s">
        <v>38</v>
      </c>
      <c r="G80" s="4">
        <v>1</v>
      </c>
      <c r="H80" s="3">
        <v>102.77</v>
      </c>
      <c r="I80" s="3">
        <v>102.77</v>
      </c>
    </row>
    <row r="81" spans="1:9" x14ac:dyDescent="0.55000000000000004">
      <c r="A81" s="2" t="s">
        <v>46</v>
      </c>
      <c r="B81" t="s">
        <v>10</v>
      </c>
      <c r="C81" t="s">
        <v>20</v>
      </c>
      <c r="D81" s="2" t="s">
        <v>12</v>
      </c>
      <c r="E81" t="s">
        <v>13</v>
      </c>
      <c r="F81" t="s">
        <v>22</v>
      </c>
      <c r="G81" s="4">
        <v>3</v>
      </c>
      <c r="H81" s="3">
        <v>108.41</v>
      </c>
      <c r="I81" s="3">
        <v>325.23</v>
      </c>
    </row>
    <row r="82" spans="1:9" x14ac:dyDescent="0.55000000000000004">
      <c r="A82" s="2" t="s">
        <v>46</v>
      </c>
      <c r="B82" t="s">
        <v>10</v>
      </c>
      <c r="C82" t="s">
        <v>20</v>
      </c>
      <c r="D82" s="2" t="s">
        <v>12</v>
      </c>
      <c r="E82" t="s">
        <v>13</v>
      </c>
      <c r="F82" t="s">
        <v>30</v>
      </c>
      <c r="G82" s="4">
        <v>4</v>
      </c>
      <c r="H82" s="3">
        <v>101.67</v>
      </c>
      <c r="I82" s="3">
        <v>406.68</v>
      </c>
    </row>
    <row r="83" spans="1:9" x14ac:dyDescent="0.55000000000000004">
      <c r="A83" s="2" t="s">
        <v>47</v>
      </c>
      <c r="B83" t="s">
        <v>10</v>
      </c>
      <c r="C83" t="s">
        <v>20</v>
      </c>
      <c r="D83" s="2" t="s">
        <v>12</v>
      </c>
      <c r="E83" t="s">
        <v>13</v>
      </c>
      <c r="F83" t="s">
        <v>40</v>
      </c>
      <c r="G83" s="4">
        <v>1</v>
      </c>
      <c r="H83" s="3">
        <v>108.86</v>
      </c>
      <c r="I83" s="3">
        <v>108.86</v>
      </c>
    </row>
    <row r="84" spans="1:9" x14ac:dyDescent="0.55000000000000004">
      <c r="A84" s="2" t="s">
        <v>47</v>
      </c>
      <c r="B84" t="s">
        <v>10</v>
      </c>
      <c r="C84" t="s">
        <v>20</v>
      </c>
      <c r="D84" s="2" t="s">
        <v>12</v>
      </c>
      <c r="E84" t="s">
        <v>13</v>
      </c>
      <c r="F84" t="s">
        <v>21</v>
      </c>
      <c r="G84" s="4">
        <v>1</v>
      </c>
      <c r="H84" s="3">
        <v>60.25</v>
      </c>
      <c r="I84" s="3">
        <v>60.25</v>
      </c>
    </row>
    <row r="85" spans="1:9" x14ac:dyDescent="0.55000000000000004">
      <c r="A85" s="2" t="s">
        <v>47</v>
      </c>
      <c r="B85" t="s">
        <v>10</v>
      </c>
      <c r="C85" t="s">
        <v>20</v>
      </c>
      <c r="D85" s="2" t="s">
        <v>12</v>
      </c>
      <c r="E85" t="s">
        <v>13</v>
      </c>
      <c r="F85" t="s">
        <v>22</v>
      </c>
      <c r="G85" s="4">
        <v>2</v>
      </c>
      <c r="H85" s="3">
        <v>109.97</v>
      </c>
      <c r="I85" s="3">
        <v>219.94</v>
      </c>
    </row>
    <row r="86" spans="1:9" x14ac:dyDescent="0.55000000000000004">
      <c r="A86" s="2" t="s">
        <v>47</v>
      </c>
      <c r="B86" t="s">
        <v>10</v>
      </c>
      <c r="C86" t="s">
        <v>20</v>
      </c>
      <c r="D86" s="2" t="s">
        <v>12</v>
      </c>
      <c r="E86" t="s">
        <v>13</v>
      </c>
      <c r="F86" t="s">
        <v>30</v>
      </c>
      <c r="G86" s="4">
        <v>1</v>
      </c>
      <c r="H86" s="3">
        <v>102.9</v>
      </c>
      <c r="I86" s="3">
        <v>102.9</v>
      </c>
    </row>
    <row r="87" spans="1:9" x14ac:dyDescent="0.55000000000000004">
      <c r="A87" s="2" t="s">
        <v>48</v>
      </c>
      <c r="B87" t="s">
        <v>10</v>
      </c>
      <c r="C87" t="s">
        <v>20</v>
      </c>
      <c r="D87" s="2" t="s">
        <v>12</v>
      </c>
      <c r="E87" t="s">
        <v>13</v>
      </c>
      <c r="F87" t="s">
        <v>40</v>
      </c>
      <c r="G87" s="4">
        <v>1</v>
      </c>
      <c r="H87" s="3">
        <v>108.5</v>
      </c>
      <c r="I87" s="3">
        <v>108.5</v>
      </c>
    </row>
    <row r="88" spans="1:9" x14ac:dyDescent="0.55000000000000004">
      <c r="A88" s="2" t="s">
        <v>49</v>
      </c>
      <c r="B88" t="s">
        <v>10</v>
      </c>
      <c r="C88" t="s">
        <v>11</v>
      </c>
      <c r="D88" s="2" t="s">
        <v>12</v>
      </c>
      <c r="E88" t="s">
        <v>13</v>
      </c>
      <c r="F88" t="s">
        <v>27</v>
      </c>
      <c r="G88" s="4">
        <v>17</v>
      </c>
      <c r="H88" s="3">
        <v>14.48</v>
      </c>
      <c r="I88" s="3">
        <v>246.16</v>
      </c>
    </row>
    <row r="89" spans="1:9" x14ac:dyDescent="0.55000000000000004">
      <c r="A89" s="2" t="s">
        <v>49</v>
      </c>
      <c r="B89" t="s">
        <v>10</v>
      </c>
      <c r="C89" t="s">
        <v>11</v>
      </c>
      <c r="D89" s="2" t="s">
        <v>12</v>
      </c>
      <c r="E89" t="s">
        <v>13</v>
      </c>
      <c r="F89" t="s">
        <v>28</v>
      </c>
      <c r="G89" s="4">
        <v>11</v>
      </c>
      <c r="H89" s="3">
        <v>23.39</v>
      </c>
      <c r="I89" s="3">
        <v>257.29000000000002</v>
      </c>
    </row>
    <row r="90" spans="1:9" x14ac:dyDescent="0.55000000000000004">
      <c r="A90" s="2" t="s">
        <v>50</v>
      </c>
      <c r="B90" t="s">
        <v>10</v>
      </c>
      <c r="C90" t="s">
        <v>11</v>
      </c>
      <c r="D90" s="2" t="s">
        <v>12</v>
      </c>
      <c r="E90" t="s">
        <v>13</v>
      </c>
      <c r="F90" t="s">
        <v>29</v>
      </c>
      <c r="G90" s="4">
        <v>1</v>
      </c>
      <c r="H90" s="3">
        <v>9.84</v>
      </c>
      <c r="I90" s="3">
        <v>9.84</v>
      </c>
    </row>
    <row r="91" spans="1:9" x14ac:dyDescent="0.55000000000000004">
      <c r="A91" s="2" t="s">
        <v>51</v>
      </c>
      <c r="B91" t="s">
        <v>10</v>
      </c>
      <c r="C91" t="s">
        <v>11</v>
      </c>
      <c r="D91" s="2" t="s">
        <v>12</v>
      </c>
      <c r="E91" t="s">
        <v>13</v>
      </c>
      <c r="F91" t="s">
        <v>24</v>
      </c>
      <c r="G91" s="4">
        <v>9</v>
      </c>
      <c r="H91" s="3">
        <v>15.15</v>
      </c>
      <c r="I91" s="3">
        <v>136.35</v>
      </c>
    </row>
    <row r="92" spans="1:9" x14ac:dyDescent="0.55000000000000004">
      <c r="A92" s="2" t="s">
        <v>51</v>
      </c>
      <c r="B92" t="s">
        <v>10</v>
      </c>
      <c r="C92" t="s">
        <v>11</v>
      </c>
      <c r="D92" s="2" t="s">
        <v>12</v>
      </c>
      <c r="E92" t="s">
        <v>13</v>
      </c>
      <c r="F92" t="s">
        <v>14</v>
      </c>
      <c r="G92" s="4">
        <v>3</v>
      </c>
      <c r="H92" s="3">
        <v>29.93</v>
      </c>
      <c r="I92" s="3">
        <v>89.79</v>
      </c>
    </row>
    <row r="93" spans="1:9" x14ac:dyDescent="0.55000000000000004">
      <c r="A93" s="2" t="s">
        <v>51</v>
      </c>
      <c r="B93" t="s">
        <v>10</v>
      </c>
      <c r="C93" t="s">
        <v>11</v>
      </c>
      <c r="D93" s="2" t="s">
        <v>12</v>
      </c>
      <c r="E93" t="s">
        <v>13</v>
      </c>
      <c r="F93" t="s">
        <v>25</v>
      </c>
      <c r="G93" s="4">
        <v>5</v>
      </c>
      <c r="H93" s="3">
        <v>19.52</v>
      </c>
      <c r="I93" s="3">
        <v>97.6</v>
      </c>
    </row>
    <row r="94" spans="1:9" x14ac:dyDescent="0.55000000000000004">
      <c r="A94" s="2" t="s">
        <v>51</v>
      </c>
      <c r="B94" t="s">
        <v>10</v>
      </c>
      <c r="C94" t="s">
        <v>20</v>
      </c>
      <c r="D94" s="2" t="s">
        <v>12</v>
      </c>
      <c r="E94" t="s">
        <v>13</v>
      </c>
      <c r="F94" t="s">
        <v>26</v>
      </c>
      <c r="G94" s="4">
        <v>3</v>
      </c>
      <c r="H94" s="3">
        <v>106.9</v>
      </c>
      <c r="I94" s="3">
        <v>320.7</v>
      </c>
    </row>
    <row r="95" spans="1:9" x14ac:dyDescent="0.55000000000000004">
      <c r="A95" s="2" t="s">
        <v>51</v>
      </c>
      <c r="B95" t="s">
        <v>10</v>
      </c>
      <c r="C95" t="s">
        <v>20</v>
      </c>
      <c r="D95" s="2" t="s">
        <v>12</v>
      </c>
      <c r="E95" t="s">
        <v>13</v>
      </c>
      <c r="F95" t="s">
        <v>32</v>
      </c>
      <c r="G95" s="4">
        <v>2</v>
      </c>
      <c r="H95" s="3">
        <v>111.72</v>
      </c>
      <c r="I95" s="3">
        <v>223.44</v>
      </c>
    </row>
    <row r="96" spans="1:9" x14ac:dyDescent="0.55000000000000004">
      <c r="A96" s="2" t="s">
        <v>51</v>
      </c>
      <c r="B96" t="s">
        <v>10</v>
      </c>
      <c r="C96" t="s">
        <v>11</v>
      </c>
      <c r="D96" s="2" t="s">
        <v>12</v>
      </c>
      <c r="E96" t="s">
        <v>13</v>
      </c>
      <c r="F96" t="s">
        <v>15</v>
      </c>
      <c r="G96" s="4">
        <v>8</v>
      </c>
      <c r="H96" s="3">
        <v>11.15</v>
      </c>
      <c r="I96" s="3">
        <v>89.2</v>
      </c>
    </row>
    <row r="97" spans="1:9" x14ac:dyDescent="0.55000000000000004">
      <c r="A97" s="2" t="s">
        <v>51</v>
      </c>
      <c r="B97" t="s">
        <v>10</v>
      </c>
      <c r="C97" t="s">
        <v>11</v>
      </c>
      <c r="D97" s="2" t="s">
        <v>12</v>
      </c>
      <c r="E97" t="s">
        <v>13</v>
      </c>
      <c r="F97" t="s">
        <v>18</v>
      </c>
      <c r="G97" s="4">
        <v>5</v>
      </c>
      <c r="H97" s="3">
        <v>32.909999999999997</v>
      </c>
      <c r="I97" s="3">
        <v>164.55</v>
      </c>
    </row>
    <row r="98" spans="1:9" x14ac:dyDescent="0.55000000000000004">
      <c r="A98" s="2" t="s">
        <v>51</v>
      </c>
      <c r="B98" t="s">
        <v>10</v>
      </c>
      <c r="C98" t="s">
        <v>11</v>
      </c>
      <c r="D98" s="2" t="s">
        <v>12</v>
      </c>
      <c r="E98" t="s">
        <v>13</v>
      </c>
      <c r="F98" t="s">
        <v>33</v>
      </c>
      <c r="G98" s="4">
        <v>17</v>
      </c>
      <c r="H98" s="3">
        <v>13.22</v>
      </c>
      <c r="I98" s="3">
        <v>224.74</v>
      </c>
    </row>
    <row r="99" spans="1:9" x14ac:dyDescent="0.55000000000000004">
      <c r="A99" s="2" t="s">
        <v>51</v>
      </c>
      <c r="B99" t="s">
        <v>10</v>
      </c>
      <c r="C99" t="s">
        <v>11</v>
      </c>
      <c r="D99" s="2" t="s">
        <v>12</v>
      </c>
      <c r="E99" t="s">
        <v>13</v>
      </c>
      <c r="F99" t="s">
        <v>29</v>
      </c>
      <c r="G99" s="4">
        <v>3</v>
      </c>
      <c r="H99" s="3">
        <v>9.66</v>
      </c>
      <c r="I99" s="3">
        <v>28.98</v>
      </c>
    </row>
    <row r="100" spans="1:9" x14ac:dyDescent="0.55000000000000004">
      <c r="A100" s="2" t="s">
        <v>51</v>
      </c>
      <c r="B100" t="s">
        <v>10</v>
      </c>
      <c r="C100" t="s">
        <v>11</v>
      </c>
      <c r="D100" s="2" t="s">
        <v>12</v>
      </c>
      <c r="E100" t="s">
        <v>13</v>
      </c>
      <c r="F100" t="s">
        <v>19</v>
      </c>
      <c r="G100" s="4">
        <v>3</v>
      </c>
      <c r="H100" s="3">
        <v>18.350000000000001</v>
      </c>
      <c r="I100" s="3">
        <v>55.05</v>
      </c>
    </row>
    <row r="101" spans="1:9" x14ac:dyDescent="0.55000000000000004">
      <c r="A101" s="2" t="s">
        <v>52</v>
      </c>
      <c r="B101" t="s">
        <v>10</v>
      </c>
      <c r="C101" t="s">
        <v>20</v>
      </c>
      <c r="D101" s="2" t="s">
        <v>12</v>
      </c>
      <c r="E101" t="s">
        <v>13</v>
      </c>
      <c r="F101" t="s">
        <v>37</v>
      </c>
      <c r="G101" s="4">
        <v>6</v>
      </c>
      <c r="H101" s="3">
        <v>45.96</v>
      </c>
      <c r="I101" s="3">
        <v>275.76</v>
      </c>
    </row>
    <row r="102" spans="1:9" x14ac:dyDescent="0.55000000000000004">
      <c r="A102" s="2" t="s">
        <v>52</v>
      </c>
      <c r="B102" t="s">
        <v>10</v>
      </c>
      <c r="C102" t="s">
        <v>11</v>
      </c>
      <c r="D102" s="2" t="s">
        <v>12</v>
      </c>
      <c r="E102" t="s">
        <v>13</v>
      </c>
      <c r="F102" t="s">
        <v>33</v>
      </c>
      <c r="G102" s="4">
        <v>6</v>
      </c>
      <c r="H102" s="3">
        <v>14.49</v>
      </c>
      <c r="I102" s="3">
        <v>86.94</v>
      </c>
    </row>
    <row r="103" spans="1:9" x14ac:dyDescent="0.55000000000000004">
      <c r="A103" s="2" t="s">
        <v>52</v>
      </c>
      <c r="B103" t="s">
        <v>10</v>
      </c>
      <c r="C103" t="s">
        <v>11</v>
      </c>
      <c r="D103" s="2" t="s">
        <v>12</v>
      </c>
      <c r="E103" t="s">
        <v>13</v>
      </c>
      <c r="F103" t="s">
        <v>33</v>
      </c>
      <c r="G103" s="4">
        <v>2</v>
      </c>
      <c r="H103" s="3">
        <v>14.38</v>
      </c>
      <c r="I103" s="3">
        <v>28.76</v>
      </c>
    </row>
    <row r="104" spans="1:9" x14ac:dyDescent="0.55000000000000004">
      <c r="A104" s="2" t="s">
        <v>52</v>
      </c>
      <c r="B104" t="s">
        <v>10</v>
      </c>
      <c r="C104" t="s">
        <v>11</v>
      </c>
      <c r="D104" s="2" t="s">
        <v>12</v>
      </c>
      <c r="E104" t="s">
        <v>13</v>
      </c>
      <c r="F104" t="s">
        <v>29</v>
      </c>
      <c r="G104" s="4">
        <v>1</v>
      </c>
      <c r="H104" s="3">
        <v>10.65</v>
      </c>
      <c r="I104" s="3">
        <v>10.65</v>
      </c>
    </row>
    <row r="105" spans="1:9" x14ac:dyDescent="0.55000000000000004">
      <c r="A105" s="2" t="s">
        <v>53</v>
      </c>
      <c r="B105" t="s">
        <v>10</v>
      </c>
      <c r="C105" t="s">
        <v>20</v>
      </c>
      <c r="D105" s="2" t="s">
        <v>12</v>
      </c>
      <c r="E105" t="s">
        <v>13</v>
      </c>
      <c r="F105" t="s">
        <v>34</v>
      </c>
      <c r="G105" s="4">
        <v>1</v>
      </c>
      <c r="H105" s="3">
        <v>10.11</v>
      </c>
      <c r="I105" s="3">
        <v>10.11</v>
      </c>
    </row>
    <row r="106" spans="1:9" x14ac:dyDescent="0.55000000000000004">
      <c r="A106" s="2" t="s">
        <v>53</v>
      </c>
      <c r="B106" t="s">
        <v>10</v>
      </c>
      <c r="C106" t="s">
        <v>20</v>
      </c>
      <c r="D106" s="2" t="s">
        <v>12</v>
      </c>
      <c r="E106" t="s">
        <v>13</v>
      </c>
      <c r="F106" t="s">
        <v>21</v>
      </c>
      <c r="G106" s="4">
        <v>1</v>
      </c>
      <c r="H106" s="3">
        <v>60.48</v>
      </c>
      <c r="I106" s="3">
        <v>60.48</v>
      </c>
    </row>
    <row r="107" spans="1:9" x14ac:dyDescent="0.55000000000000004">
      <c r="A107" s="2" t="s">
        <v>54</v>
      </c>
      <c r="B107" t="s">
        <v>10</v>
      </c>
      <c r="C107" t="s">
        <v>20</v>
      </c>
      <c r="D107" s="2" t="s">
        <v>12</v>
      </c>
      <c r="E107" t="s">
        <v>13</v>
      </c>
      <c r="F107" t="s">
        <v>21</v>
      </c>
      <c r="G107" s="4">
        <v>1</v>
      </c>
      <c r="H107" s="3">
        <v>59.15</v>
      </c>
      <c r="I107" s="3">
        <v>59.15</v>
      </c>
    </row>
    <row r="108" spans="1:9" x14ac:dyDescent="0.55000000000000004">
      <c r="A108" s="2" t="s">
        <v>54</v>
      </c>
      <c r="B108" t="s">
        <v>10</v>
      </c>
      <c r="C108" t="s">
        <v>20</v>
      </c>
      <c r="D108" s="2" t="s">
        <v>12</v>
      </c>
      <c r="E108" t="s">
        <v>13</v>
      </c>
      <c r="F108" t="s">
        <v>30</v>
      </c>
      <c r="G108" s="4">
        <v>1</v>
      </c>
      <c r="H108" s="3">
        <v>98.95</v>
      </c>
      <c r="I108" s="3">
        <v>98.95</v>
      </c>
    </row>
    <row r="109" spans="1:9" x14ac:dyDescent="0.55000000000000004">
      <c r="A109" s="2" t="s">
        <v>55</v>
      </c>
      <c r="B109" t="s">
        <v>10</v>
      </c>
      <c r="C109" t="s">
        <v>20</v>
      </c>
      <c r="D109" s="2" t="s">
        <v>55</v>
      </c>
      <c r="E109" t="s">
        <v>13</v>
      </c>
      <c r="F109" t="s">
        <v>32</v>
      </c>
      <c r="G109" s="4">
        <v>1</v>
      </c>
      <c r="H109" s="3">
        <v>117.2</v>
      </c>
      <c r="I109" s="3">
        <v>117.2</v>
      </c>
    </row>
    <row r="110" spans="1:9" x14ac:dyDescent="0.55000000000000004">
      <c r="A110" s="2" t="s">
        <v>55</v>
      </c>
      <c r="B110" t="s">
        <v>10</v>
      </c>
      <c r="C110" t="s">
        <v>11</v>
      </c>
      <c r="D110" s="2" t="s">
        <v>55</v>
      </c>
      <c r="E110" t="s">
        <v>13</v>
      </c>
      <c r="F110" t="s">
        <v>15</v>
      </c>
      <c r="G110" s="4">
        <v>1</v>
      </c>
      <c r="H110" s="3">
        <v>11.36</v>
      </c>
      <c r="I110" s="3">
        <v>11.36</v>
      </c>
    </row>
    <row r="111" spans="1:9" x14ac:dyDescent="0.55000000000000004">
      <c r="A111" s="2" t="s">
        <v>55</v>
      </c>
      <c r="B111" t="s">
        <v>10</v>
      </c>
      <c r="C111" t="s">
        <v>20</v>
      </c>
      <c r="D111" s="2" t="s">
        <v>55</v>
      </c>
      <c r="E111" t="s">
        <v>13</v>
      </c>
      <c r="F111" t="s">
        <v>21</v>
      </c>
      <c r="G111" s="4">
        <v>1</v>
      </c>
      <c r="H111" s="3">
        <v>59.67</v>
      </c>
      <c r="I111" s="3">
        <v>59.67</v>
      </c>
    </row>
    <row r="112" spans="1:9" x14ac:dyDescent="0.55000000000000004">
      <c r="A112" s="2" t="s">
        <v>55</v>
      </c>
      <c r="B112" t="s">
        <v>10</v>
      </c>
      <c r="C112" t="s">
        <v>20</v>
      </c>
      <c r="D112" s="2" t="s">
        <v>55</v>
      </c>
      <c r="E112" t="s">
        <v>13</v>
      </c>
      <c r="F112" t="s">
        <v>22</v>
      </c>
      <c r="G112" s="4">
        <v>2</v>
      </c>
      <c r="H112" s="3">
        <v>107.86</v>
      </c>
      <c r="I112" s="3">
        <v>215.72</v>
      </c>
    </row>
    <row r="113" spans="1:9" x14ac:dyDescent="0.55000000000000004">
      <c r="A113" s="2" t="s">
        <v>56</v>
      </c>
      <c r="B113" t="s">
        <v>10</v>
      </c>
      <c r="C113" t="s">
        <v>11</v>
      </c>
      <c r="D113" s="2" t="s">
        <v>12</v>
      </c>
      <c r="E113" t="s">
        <v>13</v>
      </c>
      <c r="F113" t="s">
        <v>15</v>
      </c>
      <c r="G113" s="4">
        <v>1</v>
      </c>
      <c r="H113" s="3">
        <v>11.39</v>
      </c>
      <c r="I113" s="3">
        <v>11.39</v>
      </c>
    </row>
    <row r="114" spans="1:9" x14ac:dyDescent="0.55000000000000004">
      <c r="A114" s="2" t="s">
        <v>57</v>
      </c>
      <c r="B114" t="s">
        <v>10</v>
      </c>
      <c r="C114" t="s">
        <v>11</v>
      </c>
      <c r="D114" s="2" t="s">
        <v>12</v>
      </c>
      <c r="E114" t="s">
        <v>58</v>
      </c>
      <c r="F114" t="s">
        <v>33</v>
      </c>
      <c r="G114" s="4">
        <v>1</v>
      </c>
      <c r="H114" s="3">
        <v>18.5</v>
      </c>
      <c r="I114" s="3">
        <v>18.5</v>
      </c>
    </row>
    <row r="115" spans="1:9" x14ac:dyDescent="0.55000000000000004">
      <c r="A115" s="2" t="s">
        <v>59</v>
      </c>
      <c r="B115" t="s">
        <v>10</v>
      </c>
      <c r="C115" t="s">
        <v>11</v>
      </c>
      <c r="D115" s="2" t="s">
        <v>12</v>
      </c>
      <c r="E115" t="s">
        <v>58</v>
      </c>
      <c r="F115" t="s">
        <v>15</v>
      </c>
      <c r="G115" s="4">
        <v>1</v>
      </c>
      <c r="H115" s="3">
        <v>11.14</v>
      </c>
      <c r="I115" s="3">
        <v>11.14</v>
      </c>
    </row>
    <row r="116" spans="1:9" x14ac:dyDescent="0.55000000000000004">
      <c r="A116" s="2" t="s">
        <v>59</v>
      </c>
      <c r="B116" t="s">
        <v>10</v>
      </c>
      <c r="C116" t="s">
        <v>20</v>
      </c>
      <c r="D116" s="2" t="s">
        <v>12</v>
      </c>
      <c r="E116" t="s">
        <v>13</v>
      </c>
      <c r="F116" t="s">
        <v>34</v>
      </c>
      <c r="G116" s="4">
        <v>1</v>
      </c>
      <c r="H116" s="3">
        <v>9.93</v>
      </c>
      <c r="I116" s="3">
        <v>9.93</v>
      </c>
    </row>
    <row r="117" spans="1:9" x14ac:dyDescent="0.55000000000000004">
      <c r="A117" s="2" t="s">
        <v>59</v>
      </c>
      <c r="B117" t="s">
        <v>10</v>
      </c>
      <c r="C117" t="s">
        <v>20</v>
      </c>
      <c r="D117" s="2" t="s">
        <v>12</v>
      </c>
      <c r="E117" t="s">
        <v>13</v>
      </c>
      <c r="F117" t="s">
        <v>21</v>
      </c>
      <c r="G117" s="4">
        <v>1</v>
      </c>
      <c r="H117" s="3">
        <v>57.8</v>
      </c>
      <c r="I117" s="3">
        <v>57.8</v>
      </c>
    </row>
    <row r="118" spans="1:9" x14ac:dyDescent="0.55000000000000004">
      <c r="A118" s="2" t="s">
        <v>60</v>
      </c>
      <c r="B118" t="s">
        <v>10</v>
      </c>
      <c r="C118" t="s">
        <v>20</v>
      </c>
      <c r="D118" s="2" t="s">
        <v>12</v>
      </c>
      <c r="E118" t="s">
        <v>13</v>
      </c>
      <c r="F118" t="s">
        <v>40</v>
      </c>
      <c r="G118" s="4">
        <v>12</v>
      </c>
      <c r="H118" s="3">
        <v>107.3</v>
      </c>
      <c r="I118" s="3">
        <v>1287.5999999999999</v>
      </c>
    </row>
    <row r="119" spans="1:9" x14ac:dyDescent="0.55000000000000004">
      <c r="A119" s="2" t="s">
        <v>60</v>
      </c>
      <c r="B119" t="s">
        <v>10</v>
      </c>
      <c r="C119" t="s">
        <v>20</v>
      </c>
      <c r="D119" s="2" t="s">
        <v>12</v>
      </c>
      <c r="E119" t="s">
        <v>13</v>
      </c>
      <c r="F119" t="s">
        <v>40</v>
      </c>
      <c r="G119" s="4">
        <v>5</v>
      </c>
      <c r="H119" s="3">
        <v>107.29</v>
      </c>
      <c r="I119" s="3">
        <v>536.45000000000005</v>
      </c>
    </row>
    <row r="120" spans="1:9" x14ac:dyDescent="0.55000000000000004">
      <c r="A120" s="2" t="s">
        <v>60</v>
      </c>
      <c r="B120" t="s">
        <v>10</v>
      </c>
      <c r="C120" t="s">
        <v>20</v>
      </c>
      <c r="D120" s="2" t="s">
        <v>12</v>
      </c>
      <c r="E120" t="s">
        <v>13</v>
      </c>
      <c r="F120" t="s">
        <v>40</v>
      </c>
      <c r="G120" s="4">
        <v>3</v>
      </c>
      <c r="H120" s="3">
        <v>107.28</v>
      </c>
      <c r="I120" s="3">
        <v>321.83999999999997</v>
      </c>
    </row>
    <row r="121" spans="1:9" x14ac:dyDescent="0.55000000000000004">
      <c r="A121" s="2" t="s">
        <v>60</v>
      </c>
      <c r="B121" t="s">
        <v>10</v>
      </c>
      <c r="C121" t="s">
        <v>20</v>
      </c>
      <c r="D121" s="2" t="s">
        <v>12</v>
      </c>
      <c r="E121" t="s">
        <v>13</v>
      </c>
      <c r="F121" t="s">
        <v>26</v>
      </c>
      <c r="G121" s="4">
        <v>4</v>
      </c>
      <c r="H121" s="3">
        <v>108.99</v>
      </c>
      <c r="I121" s="3">
        <v>435.96</v>
      </c>
    </row>
    <row r="122" spans="1:9" x14ac:dyDescent="0.55000000000000004">
      <c r="A122" s="2" t="s">
        <v>60</v>
      </c>
      <c r="B122" t="s">
        <v>10</v>
      </c>
      <c r="C122" t="s">
        <v>20</v>
      </c>
      <c r="D122" s="2" t="s">
        <v>12</v>
      </c>
      <c r="E122" t="s">
        <v>13</v>
      </c>
      <c r="F122" t="s">
        <v>30</v>
      </c>
      <c r="G122" s="4">
        <v>3</v>
      </c>
      <c r="H122" s="3">
        <v>102.05</v>
      </c>
      <c r="I122" s="3">
        <v>306.14999999999998</v>
      </c>
    </row>
    <row r="123" spans="1:9" x14ac:dyDescent="0.55000000000000004">
      <c r="A123" s="2" t="s">
        <v>61</v>
      </c>
      <c r="B123" t="s">
        <v>10</v>
      </c>
      <c r="C123" t="s">
        <v>11</v>
      </c>
      <c r="D123" s="2" t="s">
        <v>12</v>
      </c>
      <c r="E123" t="s">
        <v>58</v>
      </c>
      <c r="F123" t="s">
        <v>24</v>
      </c>
      <c r="G123" s="4">
        <v>12</v>
      </c>
      <c r="H123" s="3">
        <v>16.68</v>
      </c>
      <c r="I123" s="3">
        <v>200.16</v>
      </c>
    </row>
    <row r="124" spans="1:9" x14ac:dyDescent="0.55000000000000004">
      <c r="A124" s="2" t="s">
        <v>61</v>
      </c>
      <c r="B124" t="s">
        <v>10</v>
      </c>
      <c r="C124" t="s">
        <v>20</v>
      </c>
      <c r="D124" s="2" t="s">
        <v>12</v>
      </c>
      <c r="E124" t="s">
        <v>13</v>
      </c>
      <c r="F124" t="s">
        <v>43</v>
      </c>
      <c r="G124" s="4">
        <v>5</v>
      </c>
      <c r="H124" s="3">
        <v>117.58</v>
      </c>
      <c r="I124" s="3">
        <v>587.9</v>
      </c>
    </row>
    <row r="125" spans="1:9" x14ac:dyDescent="0.55000000000000004">
      <c r="A125" s="2" t="s">
        <v>61</v>
      </c>
      <c r="B125" t="s">
        <v>10</v>
      </c>
      <c r="C125" t="s">
        <v>11</v>
      </c>
      <c r="D125" s="2" t="s">
        <v>12</v>
      </c>
      <c r="E125" t="s">
        <v>58</v>
      </c>
      <c r="F125" t="s">
        <v>14</v>
      </c>
      <c r="G125" s="4">
        <v>4</v>
      </c>
      <c r="H125" s="3">
        <v>31.27</v>
      </c>
      <c r="I125" s="3">
        <v>125.08</v>
      </c>
    </row>
    <row r="126" spans="1:9" x14ac:dyDescent="0.55000000000000004">
      <c r="A126" s="2" t="s">
        <v>61</v>
      </c>
      <c r="B126" t="s">
        <v>10</v>
      </c>
      <c r="C126" t="s">
        <v>11</v>
      </c>
      <c r="D126" s="2" t="s">
        <v>12</v>
      </c>
      <c r="E126" t="s">
        <v>58</v>
      </c>
      <c r="F126" t="s">
        <v>25</v>
      </c>
      <c r="G126" s="4">
        <v>4</v>
      </c>
      <c r="H126" s="3">
        <v>21.34</v>
      </c>
      <c r="I126" s="3">
        <v>85.36</v>
      </c>
    </row>
    <row r="127" spans="1:9" x14ac:dyDescent="0.55000000000000004">
      <c r="A127" s="2" t="s">
        <v>61</v>
      </c>
      <c r="B127" t="s">
        <v>10</v>
      </c>
      <c r="C127" t="s">
        <v>20</v>
      </c>
      <c r="D127" s="2" t="s">
        <v>12</v>
      </c>
      <c r="E127" t="s">
        <v>13</v>
      </c>
      <c r="F127" t="s">
        <v>26</v>
      </c>
      <c r="G127" s="4">
        <v>6</v>
      </c>
      <c r="H127" s="3">
        <v>111</v>
      </c>
      <c r="I127" s="3">
        <v>666</v>
      </c>
    </row>
    <row r="128" spans="1:9" x14ac:dyDescent="0.55000000000000004">
      <c r="A128" s="2" t="s">
        <v>61</v>
      </c>
      <c r="B128" t="s">
        <v>10</v>
      </c>
      <c r="C128" t="s">
        <v>11</v>
      </c>
      <c r="D128" s="2" t="s">
        <v>12</v>
      </c>
      <c r="E128" t="s">
        <v>58</v>
      </c>
      <c r="F128" t="s">
        <v>62</v>
      </c>
      <c r="G128" s="4">
        <v>2</v>
      </c>
      <c r="H128" s="3">
        <v>37.47</v>
      </c>
      <c r="I128" s="3">
        <v>74.94</v>
      </c>
    </row>
    <row r="129" spans="1:9" x14ac:dyDescent="0.55000000000000004">
      <c r="A129" s="2" t="s">
        <v>61</v>
      </c>
      <c r="B129" t="s">
        <v>10</v>
      </c>
      <c r="C129" t="s">
        <v>11</v>
      </c>
      <c r="D129" s="2" t="s">
        <v>12</v>
      </c>
      <c r="E129" t="s">
        <v>58</v>
      </c>
      <c r="F129" t="s">
        <v>17</v>
      </c>
      <c r="G129" s="4">
        <v>10</v>
      </c>
      <c r="H129" s="3">
        <v>23.37</v>
      </c>
      <c r="I129" s="3">
        <v>233.7</v>
      </c>
    </row>
    <row r="130" spans="1:9" x14ac:dyDescent="0.55000000000000004">
      <c r="A130" s="2" t="s">
        <v>61</v>
      </c>
      <c r="B130" t="s">
        <v>10</v>
      </c>
      <c r="C130" t="s">
        <v>20</v>
      </c>
      <c r="D130" s="2" t="s">
        <v>12</v>
      </c>
      <c r="E130" t="s">
        <v>13</v>
      </c>
      <c r="F130" t="s">
        <v>32</v>
      </c>
      <c r="G130" s="4">
        <v>5</v>
      </c>
      <c r="H130" s="3">
        <v>120.22</v>
      </c>
      <c r="I130" s="3">
        <v>601.1</v>
      </c>
    </row>
    <row r="131" spans="1:9" x14ac:dyDescent="0.55000000000000004">
      <c r="A131" s="2" t="s">
        <v>61</v>
      </c>
      <c r="B131" t="s">
        <v>10</v>
      </c>
      <c r="C131" t="s">
        <v>11</v>
      </c>
      <c r="D131" s="2" t="s">
        <v>12</v>
      </c>
      <c r="E131" t="s">
        <v>58</v>
      </c>
      <c r="F131" t="s">
        <v>15</v>
      </c>
      <c r="G131" s="4">
        <v>5</v>
      </c>
      <c r="H131" s="3">
        <v>11.26</v>
      </c>
      <c r="I131" s="3">
        <v>56.3</v>
      </c>
    </row>
    <row r="132" spans="1:9" x14ac:dyDescent="0.55000000000000004">
      <c r="A132" s="2" t="s">
        <v>61</v>
      </c>
      <c r="B132" t="s">
        <v>10</v>
      </c>
      <c r="C132" t="s">
        <v>11</v>
      </c>
      <c r="D132" s="2" t="s">
        <v>12</v>
      </c>
      <c r="E132" t="s">
        <v>58</v>
      </c>
      <c r="F132" t="s">
        <v>18</v>
      </c>
      <c r="G132" s="4">
        <v>4</v>
      </c>
      <c r="H132" s="3">
        <v>41.27</v>
      </c>
      <c r="I132" s="3">
        <v>165.08</v>
      </c>
    </row>
    <row r="133" spans="1:9" x14ac:dyDescent="0.55000000000000004">
      <c r="A133" s="2" t="s">
        <v>61</v>
      </c>
      <c r="B133" t="s">
        <v>10</v>
      </c>
      <c r="C133" t="s">
        <v>11</v>
      </c>
      <c r="D133" s="2" t="s">
        <v>12</v>
      </c>
      <c r="E133" t="s">
        <v>58</v>
      </c>
      <c r="F133" t="s">
        <v>33</v>
      </c>
      <c r="G133" s="4">
        <v>8</v>
      </c>
      <c r="H133" s="3">
        <v>20.239999999999998</v>
      </c>
      <c r="I133" s="3">
        <v>161.91999999999999</v>
      </c>
    </row>
    <row r="134" spans="1:9" x14ac:dyDescent="0.55000000000000004">
      <c r="A134" s="2" t="s">
        <v>61</v>
      </c>
      <c r="B134" t="s">
        <v>10</v>
      </c>
      <c r="C134" t="s">
        <v>11</v>
      </c>
      <c r="D134" s="2" t="s">
        <v>12</v>
      </c>
      <c r="E134" t="s">
        <v>58</v>
      </c>
      <c r="F134" t="s">
        <v>29</v>
      </c>
      <c r="G134" s="4">
        <v>24</v>
      </c>
      <c r="H134" s="3">
        <v>12.32</v>
      </c>
      <c r="I134" s="3">
        <v>295.68</v>
      </c>
    </row>
    <row r="135" spans="1:9" x14ac:dyDescent="0.55000000000000004">
      <c r="A135" s="2" t="s">
        <v>61</v>
      </c>
      <c r="B135" t="s">
        <v>10</v>
      </c>
      <c r="C135" t="s">
        <v>11</v>
      </c>
      <c r="D135" s="2" t="s">
        <v>12</v>
      </c>
      <c r="E135" t="s">
        <v>58</v>
      </c>
      <c r="F135" t="s">
        <v>19</v>
      </c>
      <c r="G135" s="4">
        <v>6</v>
      </c>
      <c r="H135" s="3">
        <v>19.010000000000002</v>
      </c>
      <c r="I135" s="3">
        <v>114.06</v>
      </c>
    </row>
    <row r="136" spans="1:9" x14ac:dyDescent="0.55000000000000004">
      <c r="A136" s="2" t="s">
        <v>61</v>
      </c>
      <c r="B136" t="s">
        <v>10</v>
      </c>
      <c r="C136" t="s">
        <v>11</v>
      </c>
      <c r="D136" s="2" t="s">
        <v>12</v>
      </c>
      <c r="E136" t="s">
        <v>58</v>
      </c>
      <c r="F136" t="s">
        <v>63</v>
      </c>
      <c r="G136" s="4">
        <v>4</v>
      </c>
      <c r="H136" s="3">
        <v>39.19</v>
      </c>
      <c r="I136" s="3">
        <v>156.76</v>
      </c>
    </row>
    <row r="137" spans="1:9" x14ac:dyDescent="0.55000000000000004">
      <c r="A137" s="2" t="s">
        <v>61</v>
      </c>
      <c r="B137" t="s">
        <v>10</v>
      </c>
      <c r="C137" t="s">
        <v>20</v>
      </c>
      <c r="D137" s="2" t="s">
        <v>12</v>
      </c>
      <c r="E137" t="s">
        <v>13</v>
      </c>
      <c r="F137" t="s">
        <v>21</v>
      </c>
      <c r="G137" s="4">
        <v>17</v>
      </c>
      <c r="H137" s="3">
        <v>59.26</v>
      </c>
      <c r="I137" s="3">
        <v>1007.42</v>
      </c>
    </row>
    <row r="138" spans="1:9" x14ac:dyDescent="0.55000000000000004">
      <c r="A138" s="2" t="s">
        <v>61</v>
      </c>
      <c r="B138" t="s">
        <v>10</v>
      </c>
      <c r="C138" t="s">
        <v>20</v>
      </c>
      <c r="D138" s="2" t="s">
        <v>12</v>
      </c>
      <c r="E138" t="s">
        <v>13</v>
      </c>
      <c r="F138" t="s">
        <v>22</v>
      </c>
      <c r="G138" s="4">
        <v>2</v>
      </c>
      <c r="H138" s="3">
        <v>109.5</v>
      </c>
      <c r="I138" s="3">
        <v>219</v>
      </c>
    </row>
    <row r="139" spans="1:9" x14ac:dyDescent="0.55000000000000004">
      <c r="A139" s="2" t="s">
        <v>64</v>
      </c>
      <c r="B139" t="s">
        <v>10</v>
      </c>
      <c r="C139" t="s">
        <v>20</v>
      </c>
      <c r="D139" s="2" t="s">
        <v>12</v>
      </c>
      <c r="E139" t="s">
        <v>13</v>
      </c>
      <c r="F139" t="s">
        <v>34</v>
      </c>
      <c r="G139" s="4">
        <v>2</v>
      </c>
      <c r="H139" s="3">
        <v>10.29</v>
      </c>
      <c r="I139" s="3">
        <v>20.58</v>
      </c>
    </row>
    <row r="140" spans="1:9" x14ac:dyDescent="0.55000000000000004">
      <c r="A140" s="2" t="s">
        <v>64</v>
      </c>
      <c r="B140" t="s">
        <v>10</v>
      </c>
      <c r="C140" t="s">
        <v>20</v>
      </c>
      <c r="D140" s="2" t="s">
        <v>12</v>
      </c>
      <c r="E140" t="s">
        <v>13</v>
      </c>
      <c r="F140" t="s">
        <v>21</v>
      </c>
      <c r="G140" s="4">
        <v>1</v>
      </c>
      <c r="H140" s="3">
        <v>59.89</v>
      </c>
      <c r="I140" s="3">
        <v>59.89</v>
      </c>
    </row>
    <row r="141" spans="1:9" x14ac:dyDescent="0.55000000000000004">
      <c r="A141" s="2" t="s">
        <v>65</v>
      </c>
      <c r="B141" t="s">
        <v>10</v>
      </c>
      <c r="C141" t="s">
        <v>11</v>
      </c>
      <c r="D141" s="2" t="s">
        <v>12</v>
      </c>
      <c r="E141" t="s">
        <v>58</v>
      </c>
      <c r="F141" t="s">
        <v>33</v>
      </c>
      <c r="G141" s="4">
        <v>1</v>
      </c>
      <c r="H141" s="3">
        <v>22.33</v>
      </c>
      <c r="I141" s="3">
        <v>22.33</v>
      </c>
    </row>
    <row r="142" spans="1:9" x14ac:dyDescent="0.55000000000000004">
      <c r="A142" s="2" t="s">
        <v>66</v>
      </c>
      <c r="B142" t="s">
        <v>10</v>
      </c>
      <c r="C142" t="s">
        <v>11</v>
      </c>
      <c r="D142" s="2" t="s">
        <v>12</v>
      </c>
      <c r="E142" t="s">
        <v>58</v>
      </c>
      <c r="F142" t="s">
        <v>36</v>
      </c>
      <c r="G142" s="4">
        <v>7</v>
      </c>
      <c r="H142" s="3">
        <v>29.85</v>
      </c>
      <c r="I142" s="3">
        <v>208.95</v>
      </c>
    </row>
    <row r="143" spans="1:9" x14ac:dyDescent="0.55000000000000004">
      <c r="A143" s="2" t="s">
        <v>66</v>
      </c>
      <c r="B143" t="s">
        <v>10</v>
      </c>
      <c r="C143" t="s">
        <v>11</v>
      </c>
      <c r="D143" s="2" t="s">
        <v>12</v>
      </c>
      <c r="E143" t="s">
        <v>58</v>
      </c>
      <c r="F143" t="s">
        <v>14</v>
      </c>
      <c r="G143" s="4">
        <v>3</v>
      </c>
      <c r="H143" s="3">
        <v>31.62</v>
      </c>
      <c r="I143" s="3">
        <v>94.86</v>
      </c>
    </row>
    <row r="144" spans="1:9" x14ac:dyDescent="0.55000000000000004">
      <c r="A144" s="2" t="s">
        <v>66</v>
      </c>
      <c r="B144" t="s">
        <v>10</v>
      </c>
      <c r="C144" t="s">
        <v>11</v>
      </c>
      <c r="D144" s="2" t="s">
        <v>12</v>
      </c>
      <c r="E144" t="s">
        <v>58</v>
      </c>
      <c r="F144" t="s">
        <v>25</v>
      </c>
      <c r="G144" s="4">
        <v>8</v>
      </c>
      <c r="H144" s="3">
        <v>22.77</v>
      </c>
      <c r="I144" s="3">
        <v>182.16</v>
      </c>
    </row>
    <row r="145" spans="1:9" x14ac:dyDescent="0.55000000000000004">
      <c r="A145" s="2" t="s">
        <v>66</v>
      </c>
      <c r="B145" t="s">
        <v>10</v>
      </c>
      <c r="C145" t="s">
        <v>20</v>
      </c>
      <c r="D145" s="2" t="s">
        <v>12</v>
      </c>
      <c r="E145" t="s">
        <v>13</v>
      </c>
      <c r="F145" t="s">
        <v>26</v>
      </c>
      <c r="G145" s="4">
        <v>10</v>
      </c>
      <c r="H145" s="3">
        <v>110.28</v>
      </c>
      <c r="I145" s="3">
        <v>1102.8</v>
      </c>
    </row>
    <row r="146" spans="1:9" x14ac:dyDescent="0.55000000000000004">
      <c r="A146" s="2" t="s">
        <v>66</v>
      </c>
      <c r="B146" t="s">
        <v>10</v>
      </c>
      <c r="C146" t="s">
        <v>11</v>
      </c>
      <c r="D146" s="2" t="s">
        <v>12</v>
      </c>
      <c r="E146" t="s">
        <v>58</v>
      </c>
      <c r="F146" t="s">
        <v>62</v>
      </c>
      <c r="G146" s="4">
        <v>4</v>
      </c>
      <c r="H146" s="3">
        <v>39.18</v>
      </c>
      <c r="I146" s="3">
        <v>156.72</v>
      </c>
    </row>
    <row r="147" spans="1:9" x14ac:dyDescent="0.55000000000000004">
      <c r="A147" s="2" t="s">
        <v>66</v>
      </c>
      <c r="B147" t="s">
        <v>10</v>
      </c>
      <c r="C147" t="s">
        <v>11</v>
      </c>
      <c r="D147" s="2" t="s">
        <v>12</v>
      </c>
      <c r="E147" t="s">
        <v>58</v>
      </c>
      <c r="F147" t="s">
        <v>17</v>
      </c>
      <c r="G147" s="4">
        <v>9</v>
      </c>
      <c r="H147" s="3">
        <v>24.99</v>
      </c>
      <c r="I147" s="3">
        <v>224.91</v>
      </c>
    </row>
    <row r="148" spans="1:9" x14ac:dyDescent="0.55000000000000004">
      <c r="A148" s="2" t="s">
        <v>66</v>
      </c>
      <c r="B148" t="s">
        <v>10</v>
      </c>
      <c r="C148" t="s">
        <v>11</v>
      </c>
      <c r="D148" s="2" t="s">
        <v>12</v>
      </c>
      <c r="E148" t="s">
        <v>58</v>
      </c>
      <c r="F148" t="s">
        <v>15</v>
      </c>
      <c r="G148" s="4">
        <v>11</v>
      </c>
      <c r="H148" s="3">
        <v>11.12</v>
      </c>
      <c r="I148" s="3">
        <v>122.32</v>
      </c>
    </row>
    <row r="149" spans="1:9" x14ac:dyDescent="0.55000000000000004">
      <c r="A149" s="2" t="s">
        <v>66</v>
      </c>
      <c r="B149" t="s">
        <v>10</v>
      </c>
      <c r="C149" t="s">
        <v>11</v>
      </c>
      <c r="D149" s="2" t="s">
        <v>12</v>
      </c>
      <c r="E149" t="s">
        <v>58</v>
      </c>
      <c r="F149" t="s">
        <v>67</v>
      </c>
      <c r="G149" s="4">
        <v>5</v>
      </c>
      <c r="H149" s="3">
        <v>64.760000000000005</v>
      </c>
      <c r="I149" s="3">
        <v>323.8</v>
      </c>
    </row>
    <row r="150" spans="1:9" x14ac:dyDescent="0.55000000000000004">
      <c r="A150" s="2" t="s">
        <v>66</v>
      </c>
      <c r="B150" t="s">
        <v>10</v>
      </c>
      <c r="C150" t="s">
        <v>11</v>
      </c>
      <c r="D150" s="2" t="s">
        <v>12</v>
      </c>
      <c r="E150" t="s">
        <v>58</v>
      </c>
      <c r="F150" t="s">
        <v>19</v>
      </c>
      <c r="G150" s="4">
        <v>1</v>
      </c>
      <c r="H150" s="3">
        <v>20.03</v>
      </c>
      <c r="I150" s="3">
        <v>20.03</v>
      </c>
    </row>
    <row r="151" spans="1:9" x14ac:dyDescent="0.55000000000000004">
      <c r="A151" s="2" t="s">
        <v>66</v>
      </c>
      <c r="B151" t="s">
        <v>10</v>
      </c>
      <c r="C151" t="s">
        <v>11</v>
      </c>
      <c r="D151" s="2" t="s">
        <v>12</v>
      </c>
      <c r="E151" t="s">
        <v>58</v>
      </c>
      <c r="F151" t="s">
        <v>63</v>
      </c>
      <c r="G151" s="4">
        <v>3</v>
      </c>
      <c r="H151" s="3">
        <v>37.46</v>
      </c>
      <c r="I151" s="3">
        <v>112.38</v>
      </c>
    </row>
    <row r="152" spans="1:9" x14ac:dyDescent="0.55000000000000004">
      <c r="A152" s="2" t="s">
        <v>66</v>
      </c>
      <c r="B152" t="s">
        <v>10</v>
      </c>
      <c r="C152" t="s">
        <v>20</v>
      </c>
      <c r="D152" s="2" t="s">
        <v>12</v>
      </c>
      <c r="E152" t="s">
        <v>13</v>
      </c>
      <c r="F152" t="s">
        <v>21</v>
      </c>
      <c r="G152" s="4">
        <v>12</v>
      </c>
      <c r="H152" s="3">
        <v>59.2</v>
      </c>
      <c r="I152" s="3">
        <v>710.4</v>
      </c>
    </row>
    <row r="153" spans="1:9" x14ac:dyDescent="0.55000000000000004">
      <c r="A153" s="2" t="s">
        <v>68</v>
      </c>
      <c r="B153" t="s">
        <v>10</v>
      </c>
      <c r="C153" t="s">
        <v>11</v>
      </c>
      <c r="D153" s="2" t="s">
        <v>12</v>
      </c>
      <c r="E153" t="s">
        <v>58</v>
      </c>
      <c r="F153" t="s">
        <v>24</v>
      </c>
      <c r="G153" s="4">
        <v>1</v>
      </c>
      <c r="H153" s="3">
        <v>17.12</v>
      </c>
      <c r="I153" s="3">
        <v>17.12</v>
      </c>
    </row>
    <row r="154" spans="1:9" x14ac:dyDescent="0.55000000000000004">
      <c r="A154" s="2" t="s">
        <v>69</v>
      </c>
      <c r="B154" t="s">
        <v>10</v>
      </c>
      <c r="C154" t="s">
        <v>20</v>
      </c>
      <c r="D154" s="2" t="s">
        <v>12</v>
      </c>
      <c r="E154" t="s">
        <v>13</v>
      </c>
      <c r="F154" t="s">
        <v>70</v>
      </c>
      <c r="G154" s="4">
        <v>2</v>
      </c>
      <c r="H154" s="3">
        <v>200</v>
      </c>
      <c r="I154" s="3">
        <v>400</v>
      </c>
    </row>
    <row r="155" spans="1:9" x14ac:dyDescent="0.55000000000000004">
      <c r="A155" s="2" t="s">
        <v>69</v>
      </c>
      <c r="B155" t="s">
        <v>10</v>
      </c>
      <c r="C155" t="s">
        <v>20</v>
      </c>
      <c r="D155" s="2" t="s">
        <v>12</v>
      </c>
      <c r="E155" t="s">
        <v>13</v>
      </c>
      <c r="F155" t="s">
        <v>34</v>
      </c>
      <c r="G155" s="4">
        <v>5</v>
      </c>
      <c r="H155" s="3">
        <v>10.47</v>
      </c>
      <c r="I155" s="3">
        <v>52.35</v>
      </c>
    </row>
    <row r="156" spans="1:9" x14ac:dyDescent="0.55000000000000004">
      <c r="A156" s="2" t="s">
        <v>69</v>
      </c>
      <c r="B156" t="s">
        <v>10</v>
      </c>
      <c r="C156" t="s">
        <v>20</v>
      </c>
      <c r="D156" s="2" t="s">
        <v>12</v>
      </c>
      <c r="E156" t="s">
        <v>13</v>
      </c>
      <c r="F156" t="s">
        <v>22</v>
      </c>
      <c r="G156" s="4">
        <v>2</v>
      </c>
      <c r="H156" s="3">
        <v>111.28</v>
      </c>
      <c r="I156" s="3">
        <v>222.56</v>
      </c>
    </row>
    <row r="157" spans="1:9" x14ac:dyDescent="0.55000000000000004">
      <c r="A157" s="2" t="s">
        <v>69</v>
      </c>
      <c r="B157" t="s">
        <v>10</v>
      </c>
      <c r="C157" t="s">
        <v>20</v>
      </c>
      <c r="D157" s="2" t="s">
        <v>12</v>
      </c>
      <c r="E157" t="s">
        <v>13</v>
      </c>
      <c r="F157" t="s">
        <v>30</v>
      </c>
      <c r="G157" s="4">
        <v>1</v>
      </c>
      <c r="H157" s="3">
        <v>113.54</v>
      </c>
      <c r="I157" s="3">
        <v>113.54</v>
      </c>
    </row>
    <row r="158" spans="1:9" x14ac:dyDescent="0.55000000000000004">
      <c r="A158" s="2" t="s">
        <v>71</v>
      </c>
      <c r="B158" t="s">
        <v>10</v>
      </c>
      <c r="C158" t="s">
        <v>11</v>
      </c>
      <c r="D158" s="2" t="s">
        <v>12</v>
      </c>
      <c r="E158" t="s">
        <v>58</v>
      </c>
      <c r="F158" t="s">
        <v>36</v>
      </c>
      <c r="G158" s="4">
        <v>1</v>
      </c>
      <c r="H158" s="3">
        <v>31.48</v>
      </c>
      <c r="I158" s="3">
        <v>31.48</v>
      </c>
    </row>
    <row r="159" spans="1:9" x14ac:dyDescent="0.55000000000000004">
      <c r="A159" s="2" t="s">
        <v>71</v>
      </c>
      <c r="B159" t="s">
        <v>10</v>
      </c>
      <c r="C159" t="s">
        <v>11</v>
      </c>
      <c r="D159" s="2" t="s">
        <v>12</v>
      </c>
      <c r="E159" t="s">
        <v>58</v>
      </c>
      <c r="F159" t="s">
        <v>17</v>
      </c>
      <c r="G159" s="4">
        <v>1</v>
      </c>
      <c r="H159" s="3">
        <v>26.28</v>
      </c>
      <c r="I159" s="3">
        <v>26.28</v>
      </c>
    </row>
    <row r="160" spans="1:9" x14ac:dyDescent="0.55000000000000004">
      <c r="A160" s="2" t="s">
        <v>71</v>
      </c>
      <c r="B160" t="s">
        <v>10</v>
      </c>
      <c r="C160" t="s">
        <v>11</v>
      </c>
      <c r="D160" s="2" t="s">
        <v>12</v>
      </c>
      <c r="E160" t="s">
        <v>58</v>
      </c>
      <c r="F160" t="s">
        <v>33</v>
      </c>
      <c r="G160" s="4">
        <v>1</v>
      </c>
      <c r="H160" s="3">
        <v>19.84</v>
      </c>
      <c r="I160" s="3">
        <v>19.84</v>
      </c>
    </row>
    <row r="161" spans="1:9" x14ac:dyDescent="0.55000000000000004">
      <c r="A161" s="2" t="s">
        <v>71</v>
      </c>
      <c r="B161" t="s">
        <v>10</v>
      </c>
      <c r="C161" t="s">
        <v>20</v>
      </c>
      <c r="D161" s="2" t="s">
        <v>12</v>
      </c>
      <c r="E161" t="s">
        <v>13</v>
      </c>
      <c r="F161" t="s">
        <v>38</v>
      </c>
      <c r="G161" s="4">
        <v>2</v>
      </c>
      <c r="H161" s="3">
        <v>117.57</v>
      </c>
      <c r="I161" s="3">
        <v>235.14</v>
      </c>
    </row>
    <row r="162" spans="1:9" x14ac:dyDescent="0.55000000000000004">
      <c r="A162" s="2" t="s">
        <v>71</v>
      </c>
      <c r="B162" t="s">
        <v>10</v>
      </c>
      <c r="C162" t="s">
        <v>20</v>
      </c>
      <c r="D162" s="2" t="s">
        <v>12</v>
      </c>
      <c r="E162" t="s">
        <v>13</v>
      </c>
      <c r="F162" t="s">
        <v>72</v>
      </c>
      <c r="G162" s="4">
        <v>3</v>
      </c>
      <c r="H162" s="3">
        <v>108.01</v>
      </c>
      <c r="I162" s="3">
        <v>324.02999999999997</v>
      </c>
    </row>
    <row r="163" spans="1:9" x14ac:dyDescent="0.55000000000000004">
      <c r="A163" s="2" t="s">
        <v>71</v>
      </c>
      <c r="B163" t="s">
        <v>10</v>
      </c>
      <c r="C163" t="s">
        <v>20</v>
      </c>
      <c r="D163" s="2" t="s">
        <v>12</v>
      </c>
      <c r="E163" t="s">
        <v>13</v>
      </c>
      <c r="F163" t="s">
        <v>30</v>
      </c>
      <c r="G163" s="4">
        <v>3</v>
      </c>
      <c r="H163" s="3">
        <v>113.44</v>
      </c>
      <c r="I163" s="3">
        <v>340.32</v>
      </c>
    </row>
    <row r="164" spans="1:9" x14ac:dyDescent="0.55000000000000004">
      <c r="A164" s="2" t="s">
        <v>73</v>
      </c>
      <c r="B164" t="s">
        <v>10</v>
      </c>
      <c r="C164" t="s">
        <v>20</v>
      </c>
      <c r="D164" s="2" t="s">
        <v>12</v>
      </c>
      <c r="E164" t="s">
        <v>13</v>
      </c>
      <c r="F164" t="s">
        <v>70</v>
      </c>
      <c r="G164" s="4">
        <v>1</v>
      </c>
      <c r="H164" s="3">
        <v>199.15</v>
      </c>
      <c r="I164" s="3">
        <v>199.15</v>
      </c>
    </row>
    <row r="165" spans="1:9" x14ac:dyDescent="0.55000000000000004">
      <c r="A165" s="2" t="s">
        <v>74</v>
      </c>
      <c r="B165" t="s">
        <v>10</v>
      </c>
      <c r="C165" t="s">
        <v>11</v>
      </c>
      <c r="D165" s="2" t="s">
        <v>12</v>
      </c>
      <c r="E165" t="s">
        <v>58</v>
      </c>
      <c r="F165" t="s">
        <v>15</v>
      </c>
      <c r="G165" s="4">
        <v>2</v>
      </c>
      <c r="H165" s="3">
        <v>10.24</v>
      </c>
      <c r="I165" s="3">
        <v>20.48</v>
      </c>
    </row>
    <row r="166" spans="1:9" x14ac:dyDescent="0.55000000000000004">
      <c r="A166" s="2" t="s">
        <v>75</v>
      </c>
      <c r="B166" t="s">
        <v>10</v>
      </c>
      <c r="C166" t="s">
        <v>11</v>
      </c>
      <c r="D166" s="2" t="s">
        <v>12</v>
      </c>
      <c r="E166" t="s">
        <v>58</v>
      </c>
      <c r="F166" t="s">
        <v>24</v>
      </c>
      <c r="G166" s="4">
        <v>5</v>
      </c>
      <c r="H166" s="3">
        <v>14.73</v>
      </c>
      <c r="I166" s="3">
        <v>73.650000000000006</v>
      </c>
    </row>
    <row r="167" spans="1:9" x14ac:dyDescent="0.55000000000000004">
      <c r="A167" s="2" t="s">
        <v>75</v>
      </c>
      <c r="B167" t="s">
        <v>10</v>
      </c>
      <c r="C167" t="s">
        <v>11</v>
      </c>
      <c r="D167" s="2" t="s">
        <v>12</v>
      </c>
      <c r="E167" t="s">
        <v>58</v>
      </c>
      <c r="F167" t="s">
        <v>36</v>
      </c>
      <c r="G167" s="4">
        <v>10</v>
      </c>
      <c r="H167" s="3">
        <v>35.39</v>
      </c>
      <c r="I167" s="3">
        <v>353.9</v>
      </c>
    </row>
    <row r="168" spans="1:9" x14ac:dyDescent="0.55000000000000004">
      <c r="A168" s="2" t="s">
        <v>75</v>
      </c>
      <c r="B168" t="s">
        <v>10</v>
      </c>
      <c r="C168" t="s">
        <v>20</v>
      </c>
      <c r="D168" s="2" t="s">
        <v>12</v>
      </c>
      <c r="E168" t="s">
        <v>13</v>
      </c>
      <c r="F168" t="s">
        <v>43</v>
      </c>
      <c r="G168" s="4">
        <v>5</v>
      </c>
      <c r="H168" s="3">
        <v>128.34</v>
      </c>
      <c r="I168" s="3">
        <v>641.70000000000005</v>
      </c>
    </row>
    <row r="169" spans="1:9" x14ac:dyDescent="0.55000000000000004">
      <c r="A169" s="2" t="s">
        <v>75</v>
      </c>
      <c r="B169" t="s">
        <v>10</v>
      </c>
      <c r="C169" t="s">
        <v>11</v>
      </c>
      <c r="D169" s="2" t="s">
        <v>12</v>
      </c>
      <c r="E169" t="s">
        <v>58</v>
      </c>
      <c r="F169" t="s">
        <v>62</v>
      </c>
      <c r="G169" s="4">
        <v>4</v>
      </c>
      <c r="H169" s="3">
        <v>41</v>
      </c>
      <c r="I169" s="3">
        <v>164</v>
      </c>
    </row>
    <row r="170" spans="1:9" x14ac:dyDescent="0.55000000000000004">
      <c r="A170" s="2" t="s">
        <v>75</v>
      </c>
      <c r="B170" t="s">
        <v>10</v>
      </c>
      <c r="C170" t="s">
        <v>20</v>
      </c>
      <c r="D170" s="2" t="s">
        <v>12</v>
      </c>
      <c r="E170" t="s">
        <v>13</v>
      </c>
      <c r="F170" t="s">
        <v>32</v>
      </c>
      <c r="G170" s="4">
        <v>5</v>
      </c>
      <c r="H170" s="3">
        <v>121.19</v>
      </c>
      <c r="I170" s="3">
        <v>605.95000000000005</v>
      </c>
    </row>
    <row r="171" spans="1:9" x14ac:dyDescent="0.55000000000000004">
      <c r="A171" s="2" t="s">
        <v>75</v>
      </c>
      <c r="B171" t="s">
        <v>10</v>
      </c>
      <c r="C171" t="s">
        <v>11</v>
      </c>
      <c r="D171" s="2" t="s">
        <v>12</v>
      </c>
      <c r="E171" t="s">
        <v>58</v>
      </c>
      <c r="F171" t="s">
        <v>33</v>
      </c>
      <c r="G171" s="4">
        <v>6</v>
      </c>
      <c r="H171" s="3">
        <v>20.100000000000001</v>
      </c>
      <c r="I171" s="3">
        <v>120.6</v>
      </c>
    </row>
    <row r="172" spans="1:9" x14ac:dyDescent="0.55000000000000004">
      <c r="A172" s="2" t="s">
        <v>75</v>
      </c>
      <c r="B172" t="s">
        <v>10</v>
      </c>
      <c r="C172" t="s">
        <v>11</v>
      </c>
      <c r="D172" s="2" t="s">
        <v>12</v>
      </c>
      <c r="E172" t="s">
        <v>58</v>
      </c>
      <c r="F172" t="s">
        <v>67</v>
      </c>
      <c r="G172" s="4">
        <v>2</v>
      </c>
      <c r="H172" s="3">
        <v>63.92</v>
      </c>
      <c r="I172" s="3">
        <v>127.84</v>
      </c>
    </row>
    <row r="173" spans="1:9" x14ac:dyDescent="0.55000000000000004">
      <c r="A173" s="2" t="s">
        <v>75</v>
      </c>
      <c r="B173" t="s">
        <v>10</v>
      </c>
      <c r="C173" t="s">
        <v>20</v>
      </c>
      <c r="D173" s="2" t="s">
        <v>12</v>
      </c>
      <c r="E173" t="s">
        <v>13</v>
      </c>
      <c r="F173" t="s">
        <v>72</v>
      </c>
      <c r="G173" s="4">
        <v>4</v>
      </c>
      <c r="H173" s="3">
        <v>112.72</v>
      </c>
      <c r="I173" s="3">
        <v>450.88</v>
      </c>
    </row>
    <row r="174" spans="1:9" x14ac:dyDescent="0.55000000000000004">
      <c r="A174" s="2" t="s">
        <v>75</v>
      </c>
      <c r="B174" t="s">
        <v>10</v>
      </c>
      <c r="C174" t="s">
        <v>20</v>
      </c>
      <c r="D174" s="2" t="s">
        <v>12</v>
      </c>
      <c r="E174" t="s">
        <v>13</v>
      </c>
      <c r="F174" t="s">
        <v>22</v>
      </c>
      <c r="G174" s="4">
        <v>5</v>
      </c>
      <c r="H174" s="3">
        <v>114.43</v>
      </c>
      <c r="I174" s="3">
        <v>572.15</v>
      </c>
    </row>
    <row r="175" spans="1:9" x14ac:dyDescent="0.55000000000000004">
      <c r="A175" s="2" t="s">
        <v>76</v>
      </c>
      <c r="B175" t="s">
        <v>10</v>
      </c>
      <c r="C175" t="s">
        <v>11</v>
      </c>
      <c r="D175" s="2" t="s">
        <v>12</v>
      </c>
      <c r="E175" t="s">
        <v>58</v>
      </c>
      <c r="F175" t="s">
        <v>15</v>
      </c>
      <c r="G175" s="4">
        <v>1</v>
      </c>
      <c r="H175" s="3">
        <v>10.23</v>
      </c>
      <c r="I175" s="3">
        <v>10.23</v>
      </c>
    </row>
    <row r="176" spans="1:9" x14ac:dyDescent="0.55000000000000004">
      <c r="A176" s="2" t="s">
        <v>76</v>
      </c>
      <c r="B176" t="s">
        <v>10</v>
      </c>
      <c r="C176" t="s">
        <v>11</v>
      </c>
      <c r="D176" s="2" t="s">
        <v>12</v>
      </c>
      <c r="E176" t="s">
        <v>58</v>
      </c>
      <c r="F176" t="s">
        <v>33</v>
      </c>
      <c r="G176" s="4">
        <v>2</v>
      </c>
      <c r="H176" s="3">
        <v>20.47</v>
      </c>
      <c r="I176" s="3">
        <v>40.94</v>
      </c>
    </row>
    <row r="177" spans="1:9" x14ac:dyDescent="0.55000000000000004">
      <c r="A177" s="2" t="s">
        <v>77</v>
      </c>
      <c r="B177" t="s">
        <v>10</v>
      </c>
      <c r="C177" t="s">
        <v>11</v>
      </c>
      <c r="D177" s="2" t="s">
        <v>12</v>
      </c>
      <c r="E177" t="s">
        <v>58</v>
      </c>
      <c r="F177" t="s">
        <v>24</v>
      </c>
      <c r="G177" s="4">
        <v>6</v>
      </c>
      <c r="H177" s="3">
        <v>14.66</v>
      </c>
      <c r="I177" s="3">
        <v>87.96</v>
      </c>
    </row>
    <row r="178" spans="1:9" x14ac:dyDescent="0.55000000000000004">
      <c r="A178" s="2" t="s">
        <v>77</v>
      </c>
      <c r="B178" t="s">
        <v>10</v>
      </c>
      <c r="C178" t="s">
        <v>11</v>
      </c>
      <c r="D178" s="2" t="s">
        <v>12</v>
      </c>
      <c r="E178" t="s">
        <v>58</v>
      </c>
      <c r="F178" t="s">
        <v>14</v>
      </c>
      <c r="G178" s="4">
        <v>6</v>
      </c>
      <c r="H178" s="3">
        <v>29.74</v>
      </c>
      <c r="I178" s="3">
        <v>178.44</v>
      </c>
    </row>
    <row r="179" spans="1:9" x14ac:dyDescent="0.55000000000000004">
      <c r="A179" s="2" t="s">
        <v>77</v>
      </c>
      <c r="B179" t="s">
        <v>10</v>
      </c>
      <c r="C179" t="s">
        <v>11</v>
      </c>
      <c r="D179" s="2" t="s">
        <v>12</v>
      </c>
      <c r="E179" t="s">
        <v>58</v>
      </c>
      <c r="F179" t="s">
        <v>25</v>
      </c>
      <c r="G179" s="4">
        <v>4</v>
      </c>
      <c r="H179" s="3">
        <v>26.79</v>
      </c>
      <c r="I179" s="3">
        <v>107.16</v>
      </c>
    </row>
    <row r="180" spans="1:9" x14ac:dyDescent="0.55000000000000004">
      <c r="A180" s="2" t="s">
        <v>77</v>
      </c>
      <c r="B180" t="s">
        <v>10</v>
      </c>
      <c r="C180" t="s">
        <v>11</v>
      </c>
      <c r="D180" s="2" t="s">
        <v>12</v>
      </c>
      <c r="E180" t="s">
        <v>58</v>
      </c>
      <c r="F180" t="s">
        <v>17</v>
      </c>
      <c r="G180" s="4">
        <v>3</v>
      </c>
      <c r="H180" s="3">
        <v>26.69</v>
      </c>
      <c r="I180" s="3">
        <v>80.069999999999993</v>
      </c>
    </row>
    <row r="181" spans="1:9" x14ac:dyDescent="0.55000000000000004">
      <c r="A181" s="2" t="s">
        <v>77</v>
      </c>
      <c r="B181" t="s">
        <v>10</v>
      </c>
      <c r="C181" t="s">
        <v>11</v>
      </c>
      <c r="D181" s="2" t="s">
        <v>12</v>
      </c>
      <c r="E181" t="s">
        <v>58</v>
      </c>
      <c r="F181" t="s">
        <v>15</v>
      </c>
      <c r="G181" s="4">
        <v>10</v>
      </c>
      <c r="H181" s="3">
        <v>9.98</v>
      </c>
      <c r="I181" s="3">
        <v>99.8</v>
      </c>
    </row>
    <row r="182" spans="1:9" x14ac:dyDescent="0.55000000000000004">
      <c r="A182" s="2" t="s">
        <v>77</v>
      </c>
      <c r="B182" t="s">
        <v>10</v>
      </c>
      <c r="C182" t="s">
        <v>11</v>
      </c>
      <c r="D182" s="2" t="s">
        <v>12</v>
      </c>
      <c r="E182" t="s">
        <v>58</v>
      </c>
      <c r="F182" t="s">
        <v>18</v>
      </c>
      <c r="G182" s="4">
        <v>3</v>
      </c>
      <c r="H182" s="3">
        <v>38.409999999999997</v>
      </c>
      <c r="I182" s="3">
        <v>115.23</v>
      </c>
    </row>
    <row r="183" spans="1:9" x14ac:dyDescent="0.55000000000000004">
      <c r="A183" s="2" t="s">
        <v>77</v>
      </c>
      <c r="B183" t="s">
        <v>10</v>
      </c>
      <c r="C183" t="s">
        <v>11</v>
      </c>
      <c r="D183" s="2" t="s">
        <v>12</v>
      </c>
      <c r="E183" t="s">
        <v>58</v>
      </c>
      <c r="F183" t="s">
        <v>33</v>
      </c>
      <c r="G183" s="4">
        <v>1</v>
      </c>
      <c r="H183" s="3">
        <v>24.04</v>
      </c>
      <c r="I183" s="3">
        <v>24.04</v>
      </c>
    </row>
    <row r="184" spans="1:9" x14ac:dyDescent="0.55000000000000004">
      <c r="A184" s="2" t="s">
        <v>77</v>
      </c>
      <c r="B184" t="s">
        <v>10</v>
      </c>
      <c r="C184" t="s">
        <v>11</v>
      </c>
      <c r="D184" s="2" t="s">
        <v>12</v>
      </c>
      <c r="E184" t="s">
        <v>58</v>
      </c>
      <c r="F184" t="s">
        <v>67</v>
      </c>
      <c r="G184" s="4">
        <v>2</v>
      </c>
      <c r="H184" s="3">
        <v>61.21</v>
      </c>
      <c r="I184" s="3">
        <v>122.42</v>
      </c>
    </row>
    <row r="185" spans="1:9" x14ac:dyDescent="0.55000000000000004">
      <c r="A185" s="2" t="s">
        <v>77</v>
      </c>
      <c r="B185" t="s">
        <v>10</v>
      </c>
      <c r="C185" t="s">
        <v>11</v>
      </c>
      <c r="D185" s="2" t="s">
        <v>12</v>
      </c>
      <c r="E185" t="s">
        <v>58</v>
      </c>
      <c r="F185" t="s">
        <v>19</v>
      </c>
      <c r="G185" s="4">
        <v>8</v>
      </c>
      <c r="H185" s="3">
        <v>20.88</v>
      </c>
      <c r="I185" s="3">
        <v>167.04</v>
      </c>
    </row>
    <row r="186" spans="1:9" x14ac:dyDescent="0.55000000000000004">
      <c r="A186" s="2" t="s">
        <v>77</v>
      </c>
      <c r="B186" t="s">
        <v>10</v>
      </c>
      <c r="C186" t="s">
        <v>20</v>
      </c>
      <c r="D186" s="2" t="s">
        <v>12</v>
      </c>
      <c r="E186" t="s">
        <v>13</v>
      </c>
      <c r="F186" t="s">
        <v>72</v>
      </c>
      <c r="G186" s="4">
        <v>1</v>
      </c>
      <c r="H186" s="3">
        <v>114.95</v>
      </c>
      <c r="I186" s="3">
        <v>114.95</v>
      </c>
    </row>
    <row r="187" spans="1:9" x14ac:dyDescent="0.55000000000000004">
      <c r="A187" s="2" t="s">
        <v>78</v>
      </c>
      <c r="B187" t="s">
        <v>10</v>
      </c>
      <c r="C187" t="s">
        <v>11</v>
      </c>
      <c r="D187" s="2" t="s">
        <v>12</v>
      </c>
      <c r="E187" t="s">
        <v>58</v>
      </c>
      <c r="F187" t="s">
        <v>14</v>
      </c>
      <c r="G187" s="4">
        <v>2</v>
      </c>
      <c r="H187" s="3">
        <v>34.29</v>
      </c>
      <c r="I187" s="3">
        <v>68.58</v>
      </c>
    </row>
    <row r="188" spans="1:9" x14ac:dyDescent="0.55000000000000004">
      <c r="A188" s="2" t="s">
        <v>78</v>
      </c>
      <c r="B188" t="s">
        <v>10</v>
      </c>
      <c r="C188" t="s">
        <v>11</v>
      </c>
      <c r="D188" s="2" t="s">
        <v>12</v>
      </c>
      <c r="E188" t="s">
        <v>58</v>
      </c>
      <c r="F188" t="s">
        <v>62</v>
      </c>
      <c r="G188" s="4">
        <v>5</v>
      </c>
      <c r="H188" s="3">
        <v>43.33</v>
      </c>
      <c r="I188" s="3">
        <v>216.65</v>
      </c>
    </row>
    <row r="189" spans="1:9" x14ac:dyDescent="0.55000000000000004">
      <c r="A189" s="2" t="s">
        <v>78</v>
      </c>
      <c r="B189" t="s">
        <v>10</v>
      </c>
      <c r="C189" t="s">
        <v>20</v>
      </c>
      <c r="D189" s="2" t="s">
        <v>12</v>
      </c>
      <c r="E189" t="s">
        <v>13</v>
      </c>
      <c r="F189" t="s">
        <v>70</v>
      </c>
      <c r="G189" s="4">
        <v>2</v>
      </c>
      <c r="H189" s="3">
        <v>214.95</v>
      </c>
      <c r="I189" s="3">
        <v>429.9</v>
      </c>
    </row>
    <row r="190" spans="1:9" x14ac:dyDescent="0.55000000000000004">
      <c r="A190" s="2" t="s">
        <v>78</v>
      </c>
      <c r="B190" t="s">
        <v>10</v>
      </c>
      <c r="C190" t="s">
        <v>11</v>
      </c>
      <c r="D190" s="2" t="s">
        <v>12</v>
      </c>
      <c r="E190" t="s">
        <v>58</v>
      </c>
      <c r="F190" t="s">
        <v>15</v>
      </c>
      <c r="G190" s="4">
        <v>9</v>
      </c>
      <c r="H190" s="3">
        <v>10.84</v>
      </c>
      <c r="I190" s="3">
        <v>97.56</v>
      </c>
    </row>
    <row r="191" spans="1:9" x14ac:dyDescent="0.55000000000000004">
      <c r="A191" s="2" t="s">
        <v>78</v>
      </c>
      <c r="B191" t="s">
        <v>10</v>
      </c>
      <c r="C191" t="s">
        <v>11</v>
      </c>
      <c r="D191" s="2" t="s">
        <v>12</v>
      </c>
      <c r="E191" t="s">
        <v>58</v>
      </c>
      <c r="F191" t="s">
        <v>18</v>
      </c>
      <c r="G191" s="4">
        <v>3</v>
      </c>
      <c r="H191" s="3">
        <v>41.77</v>
      </c>
      <c r="I191" s="3">
        <v>125.31</v>
      </c>
    </row>
    <row r="192" spans="1:9" x14ac:dyDescent="0.55000000000000004">
      <c r="A192" s="2" t="s">
        <v>78</v>
      </c>
      <c r="B192" t="s">
        <v>10</v>
      </c>
      <c r="C192" t="s">
        <v>11</v>
      </c>
      <c r="D192" s="2" t="s">
        <v>12</v>
      </c>
      <c r="E192" t="s">
        <v>58</v>
      </c>
      <c r="F192" t="s">
        <v>19</v>
      </c>
      <c r="G192" s="4">
        <v>2</v>
      </c>
      <c r="H192" s="3">
        <v>22.01</v>
      </c>
      <c r="I192" s="3">
        <v>44.02</v>
      </c>
    </row>
    <row r="193" spans="1:9" x14ac:dyDescent="0.55000000000000004">
      <c r="A193" s="2" t="s">
        <v>78</v>
      </c>
      <c r="B193" t="s">
        <v>10</v>
      </c>
      <c r="C193" t="s">
        <v>11</v>
      </c>
      <c r="D193" s="2" t="s">
        <v>12</v>
      </c>
      <c r="E193" t="s">
        <v>58</v>
      </c>
      <c r="F193" t="s">
        <v>63</v>
      </c>
      <c r="G193" s="4">
        <v>5</v>
      </c>
      <c r="H193" s="3">
        <v>32.33</v>
      </c>
      <c r="I193" s="3">
        <v>161.65</v>
      </c>
    </row>
    <row r="194" spans="1:9" x14ac:dyDescent="0.55000000000000004">
      <c r="A194" s="2" t="s">
        <v>78</v>
      </c>
      <c r="B194" t="s">
        <v>10</v>
      </c>
      <c r="C194" t="s">
        <v>20</v>
      </c>
      <c r="D194" s="2" t="s">
        <v>12</v>
      </c>
      <c r="E194" t="s">
        <v>13</v>
      </c>
      <c r="F194" t="s">
        <v>38</v>
      </c>
      <c r="G194" s="4">
        <v>2</v>
      </c>
      <c r="H194" s="3">
        <v>120.3</v>
      </c>
      <c r="I194" s="3">
        <v>240.6</v>
      </c>
    </row>
    <row r="195" spans="1:9" x14ac:dyDescent="0.55000000000000004">
      <c r="A195" s="2" t="s">
        <v>78</v>
      </c>
      <c r="B195" t="s">
        <v>10</v>
      </c>
      <c r="C195" t="s">
        <v>20</v>
      </c>
      <c r="D195" s="2" t="s">
        <v>12</v>
      </c>
      <c r="E195" t="s">
        <v>13</v>
      </c>
      <c r="F195" t="s">
        <v>72</v>
      </c>
      <c r="G195" s="4">
        <v>2</v>
      </c>
      <c r="H195" s="3">
        <v>116.53</v>
      </c>
      <c r="I195" s="3">
        <v>233.06</v>
      </c>
    </row>
    <row r="196" spans="1:9" x14ac:dyDescent="0.55000000000000004">
      <c r="A196" s="2" t="s">
        <v>78</v>
      </c>
      <c r="B196" t="s">
        <v>10</v>
      </c>
      <c r="C196" t="s">
        <v>20</v>
      </c>
      <c r="D196" s="2" t="s">
        <v>12</v>
      </c>
      <c r="E196" t="s">
        <v>13</v>
      </c>
      <c r="F196" t="s">
        <v>22</v>
      </c>
      <c r="G196" s="4">
        <v>2</v>
      </c>
      <c r="H196" s="3">
        <v>114.24</v>
      </c>
      <c r="I196" s="3">
        <v>228.48</v>
      </c>
    </row>
    <row r="197" spans="1:9" x14ac:dyDescent="0.55000000000000004">
      <c r="A197" s="2" t="s">
        <v>79</v>
      </c>
      <c r="B197" t="s">
        <v>10</v>
      </c>
      <c r="C197" t="s">
        <v>11</v>
      </c>
      <c r="D197" s="2" t="s">
        <v>12</v>
      </c>
      <c r="E197" t="s">
        <v>80</v>
      </c>
      <c r="F197" t="s">
        <v>24</v>
      </c>
      <c r="G197" s="4">
        <v>6</v>
      </c>
      <c r="H197" s="3">
        <v>16.11</v>
      </c>
      <c r="I197" s="3">
        <v>96.66</v>
      </c>
    </row>
    <row r="198" spans="1:9" x14ac:dyDescent="0.55000000000000004">
      <c r="A198" s="2" t="s">
        <v>79</v>
      </c>
      <c r="B198" t="s">
        <v>10</v>
      </c>
      <c r="C198" t="s">
        <v>20</v>
      </c>
      <c r="D198" s="2" t="s">
        <v>12</v>
      </c>
      <c r="E198" t="s">
        <v>13</v>
      </c>
      <c r="F198" t="s">
        <v>43</v>
      </c>
      <c r="G198" s="4">
        <v>2</v>
      </c>
      <c r="H198" s="3">
        <v>126.95</v>
      </c>
      <c r="I198" s="3">
        <v>253.9</v>
      </c>
    </row>
    <row r="199" spans="1:9" x14ac:dyDescent="0.55000000000000004">
      <c r="A199" s="2" t="s">
        <v>79</v>
      </c>
      <c r="B199" t="s">
        <v>10</v>
      </c>
      <c r="C199" t="s">
        <v>11</v>
      </c>
      <c r="D199" s="2" t="s">
        <v>12</v>
      </c>
      <c r="E199" t="s">
        <v>80</v>
      </c>
      <c r="F199" t="s">
        <v>14</v>
      </c>
      <c r="G199" s="4">
        <v>2</v>
      </c>
      <c r="H199" s="3">
        <v>36.64</v>
      </c>
      <c r="I199" s="3">
        <v>73.28</v>
      </c>
    </row>
    <row r="200" spans="1:9" x14ac:dyDescent="0.55000000000000004">
      <c r="A200" s="2" t="s">
        <v>79</v>
      </c>
      <c r="B200" t="s">
        <v>10</v>
      </c>
      <c r="C200" t="s">
        <v>11</v>
      </c>
      <c r="D200" s="2" t="s">
        <v>12</v>
      </c>
      <c r="E200" t="s">
        <v>80</v>
      </c>
      <c r="F200" t="s">
        <v>25</v>
      </c>
      <c r="G200" s="4">
        <v>6</v>
      </c>
      <c r="H200" s="3">
        <v>29.48</v>
      </c>
      <c r="I200" s="3">
        <v>176.88</v>
      </c>
    </row>
    <row r="201" spans="1:9" x14ac:dyDescent="0.55000000000000004">
      <c r="A201" s="2" t="s">
        <v>79</v>
      </c>
      <c r="B201" t="s">
        <v>10</v>
      </c>
      <c r="C201" t="s">
        <v>11</v>
      </c>
      <c r="D201" s="2" t="s">
        <v>12</v>
      </c>
      <c r="E201" t="s">
        <v>80</v>
      </c>
      <c r="F201" t="s">
        <v>17</v>
      </c>
      <c r="G201" s="4">
        <v>5</v>
      </c>
      <c r="H201" s="3">
        <v>28.35</v>
      </c>
      <c r="I201" s="3">
        <v>141.75</v>
      </c>
    </row>
    <row r="202" spans="1:9" x14ac:dyDescent="0.55000000000000004">
      <c r="A202" s="2" t="s">
        <v>79</v>
      </c>
      <c r="B202" t="s">
        <v>10</v>
      </c>
      <c r="C202" t="s">
        <v>20</v>
      </c>
      <c r="D202" s="2" t="s">
        <v>12</v>
      </c>
      <c r="E202" t="s">
        <v>13</v>
      </c>
      <c r="F202" t="s">
        <v>32</v>
      </c>
      <c r="G202" s="4">
        <v>2</v>
      </c>
      <c r="H202" s="3">
        <v>128.76</v>
      </c>
      <c r="I202" s="3">
        <v>257.52</v>
      </c>
    </row>
    <row r="203" spans="1:9" x14ac:dyDescent="0.55000000000000004">
      <c r="A203" s="2" t="s">
        <v>79</v>
      </c>
      <c r="B203" t="s">
        <v>10</v>
      </c>
      <c r="C203" t="s">
        <v>11</v>
      </c>
      <c r="D203" s="2" t="s">
        <v>12</v>
      </c>
      <c r="E203" t="s">
        <v>80</v>
      </c>
      <c r="F203" t="s">
        <v>15</v>
      </c>
      <c r="G203" s="4">
        <v>8</v>
      </c>
      <c r="H203" s="3">
        <v>11.69</v>
      </c>
      <c r="I203" s="3">
        <v>93.52</v>
      </c>
    </row>
    <row r="204" spans="1:9" x14ac:dyDescent="0.55000000000000004">
      <c r="A204" s="2" t="s">
        <v>79</v>
      </c>
      <c r="B204" t="s">
        <v>10</v>
      </c>
      <c r="C204" t="s">
        <v>11</v>
      </c>
      <c r="D204" s="2" t="s">
        <v>12</v>
      </c>
      <c r="E204" t="s">
        <v>80</v>
      </c>
      <c r="F204" t="s">
        <v>33</v>
      </c>
      <c r="G204" s="4">
        <v>5</v>
      </c>
      <c r="H204" s="3">
        <v>24.39</v>
      </c>
      <c r="I204" s="3">
        <v>121.95</v>
      </c>
    </row>
    <row r="205" spans="1:9" x14ac:dyDescent="0.55000000000000004">
      <c r="A205" s="2" t="s">
        <v>79</v>
      </c>
      <c r="B205" t="s">
        <v>10</v>
      </c>
      <c r="C205" t="s">
        <v>20</v>
      </c>
      <c r="D205" s="2" t="s">
        <v>12</v>
      </c>
      <c r="E205" t="s">
        <v>13</v>
      </c>
      <c r="F205" t="s">
        <v>34</v>
      </c>
      <c r="G205" s="4">
        <v>5</v>
      </c>
      <c r="H205" s="3">
        <v>10.48</v>
      </c>
      <c r="I205" s="3">
        <v>52.4</v>
      </c>
    </row>
    <row r="206" spans="1:9" x14ac:dyDescent="0.55000000000000004">
      <c r="A206" s="2" t="s">
        <v>79</v>
      </c>
      <c r="B206" t="s">
        <v>10</v>
      </c>
      <c r="C206" t="s">
        <v>11</v>
      </c>
      <c r="D206" s="2" t="s">
        <v>12</v>
      </c>
      <c r="E206" t="s">
        <v>80</v>
      </c>
      <c r="F206" t="s">
        <v>19</v>
      </c>
      <c r="G206" s="4">
        <v>5</v>
      </c>
      <c r="H206" s="3">
        <v>23.91</v>
      </c>
      <c r="I206" s="3">
        <v>119.55</v>
      </c>
    </row>
    <row r="207" spans="1:9" x14ac:dyDescent="0.55000000000000004">
      <c r="A207" s="2" t="s">
        <v>79</v>
      </c>
      <c r="B207" t="s">
        <v>10</v>
      </c>
      <c r="C207" t="s">
        <v>11</v>
      </c>
      <c r="D207" s="2" t="s">
        <v>12</v>
      </c>
      <c r="E207" t="s">
        <v>80</v>
      </c>
      <c r="F207" t="s">
        <v>63</v>
      </c>
      <c r="G207" s="4">
        <v>3</v>
      </c>
      <c r="H207" s="3">
        <v>33.85</v>
      </c>
      <c r="I207" s="3">
        <v>101.55</v>
      </c>
    </row>
    <row r="208" spans="1:9" x14ac:dyDescent="0.55000000000000004">
      <c r="A208" s="2" t="s">
        <v>79</v>
      </c>
      <c r="B208" t="s">
        <v>10</v>
      </c>
      <c r="C208" t="s">
        <v>20</v>
      </c>
      <c r="D208" s="2" t="s">
        <v>12</v>
      </c>
      <c r="E208" t="s">
        <v>13</v>
      </c>
      <c r="F208" t="s">
        <v>38</v>
      </c>
      <c r="G208" s="4">
        <v>2</v>
      </c>
      <c r="H208" s="3">
        <v>122.55</v>
      </c>
      <c r="I208" s="3">
        <v>245.1</v>
      </c>
    </row>
    <row r="209" spans="1:9" x14ac:dyDescent="0.55000000000000004">
      <c r="A209" s="2" t="s">
        <v>79</v>
      </c>
      <c r="B209" t="s">
        <v>10</v>
      </c>
      <c r="C209" t="s">
        <v>20</v>
      </c>
      <c r="D209" s="2" t="s">
        <v>12</v>
      </c>
      <c r="E209" t="s">
        <v>13</v>
      </c>
      <c r="F209" t="s">
        <v>22</v>
      </c>
      <c r="G209" s="4">
        <v>2</v>
      </c>
      <c r="H209" s="3">
        <v>114.42</v>
      </c>
      <c r="I209" s="3">
        <v>228.84</v>
      </c>
    </row>
    <row r="210" spans="1:9" x14ac:dyDescent="0.55000000000000004">
      <c r="A210" s="2" t="s">
        <v>79</v>
      </c>
      <c r="B210" t="s">
        <v>10</v>
      </c>
      <c r="C210" t="s">
        <v>20</v>
      </c>
      <c r="D210" s="2" t="s">
        <v>12</v>
      </c>
      <c r="E210" t="s">
        <v>13</v>
      </c>
      <c r="F210" t="s">
        <v>30</v>
      </c>
      <c r="G210" s="4">
        <v>2</v>
      </c>
      <c r="H210" s="3">
        <v>122.85</v>
      </c>
      <c r="I210" s="3">
        <v>245.7</v>
      </c>
    </row>
    <row r="211" spans="1:9" x14ac:dyDescent="0.55000000000000004">
      <c r="A211" s="2" t="s">
        <v>81</v>
      </c>
      <c r="B211" t="s">
        <v>10</v>
      </c>
      <c r="C211" t="s">
        <v>20</v>
      </c>
      <c r="D211" s="2" t="s">
        <v>12</v>
      </c>
      <c r="E211" t="s">
        <v>13</v>
      </c>
      <c r="F211" t="s">
        <v>43</v>
      </c>
      <c r="G211" s="4">
        <v>1</v>
      </c>
      <c r="H211" s="3">
        <v>127.92</v>
      </c>
      <c r="I211" s="3">
        <v>127.92</v>
      </c>
    </row>
    <row r="212" spans="1:9" x14ac:dyDescent="0.55000000000000004">
      <c r="A212" s="2" t="s">
        <v>81</v>
      </c>
      <c r="B212" t="s">
        <v>10</v>
      </c>
      <c r="C212" t="s">
        <v>11</v>
      </c>
      <c r="D212" s="2" t="s">
        <v>12</v>
      </c>
      <c r="E212" t="s">
        <v>80</v>
      </c>
      <c r="F212" t="s">
        <v>14</v>
      </c>
      <c r="G212" s="4">
        <v>1</v>
      </c>
      <c r="H212" s="3">
        <v>38.83</v>
      </c>
      <c r="I212" s="3">
        <v>38.83</v>
      </c>
    </row>
    <row r="213" spans="1:9" x14ac:dyDescent="0.55000000000000004">
      <c r="A213" s="2" t="s">
        <v>81</v>
      </c>
      <c r="B213" t="s">
        <v>10</v>
      </c>
      <c r="C213" t="s">
        <v>11</v>
      </c>
      <c r="D213" s="2" t="s">
        <v>12</v>
      </c>
      <c r="E213" t="s">
        <v>80</v>
      </c>
      <c r="F213" t="s">
        <v>14</v>
      </c>
      <c r="G213" s="4">
        <v>1</v>
      </c>
      <c r="H213" s="3">
        <v>38.840000000000003</v>
      </c>
      <c r="I213" s="3">
        <v>38.840000000000003</v>
      </c>
    </row>
    <row r="214" spans="1:9" x14ac:dyDescent="0.55000000000000004">
      <c r="A214" s="2" t="s">
        <v>81</v>
      </c>
      <c r="B214" t="s">
        <v>10</v>
      </c>
      <c r="C214" t="s">
        <v>11</v>
      </c>
      <c r="D214" s="2" t="s">
        <v>12</v>
      </c>
      <c r="E214" t="s">
        <v>80</v>
      </c>
      <c r="F214" t="s">
        <v>62</v>
      </c>
      <c r="G214" s="4">
        <v>3</v>
      </c>
      <c r="H214" s="3">
        <v>42.89</v>
      </c>
      <c r="I214" s="3">
        <v>128.66999999999999</v>
      </c>
    </row>
    <row r="215" spans="1:9" x14ac:dyDescent="0.55000000000000004">
      <c r="A215" s="2" t="s">
        <v>81</v>
      </c>
      <c r="B215" t="s">
        <v>10</v>
      </c>
      <c r="C215" t="s">
        <v>20</v>
      </c>
      <c r="D215" s="2" t="s">
        <v>12</v>
      </c>
      <c r="E215" t="s">
        <v>13</v>
      </c>
      <c r="F215" t="s">
        <v>32</v>
      </c>
      <c r="G215" s="4">
        <v>1</v>
      </c>
      <c r="H215" s="3">
        <v>130.02000000000001</v>
      </c>
      <c r="I215" s="3">
        <v>130.02000000000001</v>
      </c>
    </row>
    <row r="216" spans="1:9" x14ac:dyDescent="0.55000000000000004">
      <c r="A216" s="2" t="s">
        <v>81</v>
      </c>
      <c r="B216" t="s">
        <v>10</v>
      </c>
      <c r="C216" t="s">
        <v>11</v>
      </c>
      <c r="D216" s="2" t="s">
        <v>12</v>
      </c>
      <c r="E216" t="s">
        <v>80</v>
      </c>
      <c r="F216" t="s">
        <v>15</v>
      </c>
      <c r="G216" s="4">
        <v>1</v>
      </c>
      <c r="H216" s="3">
        <v>11.96</v>
      </c>
      <c r="I216" s="3">
        <v>11.96</v>
      </c>
    </row>
    <row r="217" spans="1:9" x14ac:dyDescent="0.55000000000000004">
      <c r="A217" s="2" t="s">
        <v>81</v>
      </c>
      <c r="B217" t="s">
        <v>10</v>
      </c>
      <c r="C217" t="s">
        <v>11</v>
      </c>
      <c r="D217" s="2" t="s">
        <v>12</v>
      </c>
      <c r="E217" t="s">
        <v>80</v>
      </c>
      <c r="F217" t="s">
        <v>18</v>
      </c>
      <c r="G217" s="4">
        <v>2</v>
      </c>
      <c r="H217" s="3">
        <v>39.61</v>
      </c>
      <c r="I217" s="3">
        <v>79.22</v>
      </c>
    </row>
    <row r="218" spans="1:9" x14ac:dyDescent="0.55000000000000004">
      <c r="A218" s="2" t="s">
        <v>81</v>
      </c>
      <c r="B218" t="s">
        <v>10</v>
      </c>
      <c r="C218" t="s">
        <v>20</v>
      </c>
      <c r="D218" s="2" t="s">
        <v>12</v>
      </c>
      <c r="E218" t="s">
        <v>13</v>
      </c>
      <c r="F218" t="s">
        <v>34</v>
      </c>
      <c r="G218" s="4">
        <v>4</v>
      </c>
      <c r="H218" s="3">
        <v>10.47</v>
      </c>
      <c r="I218" s="3">
        <v>41.88</v>
      </c>
    </row>
    <row r="219" spans="1:9" x14ac:dyDescent="0.55000000000000004">
      <c r="A219" s="2" t="s">
        <v>81</v>
      </c>
      <c r="B219" t="s">
        <v>10</v>
      </c>
      <c r="C219" t="s">
        <v>11</v>
      </c>
      <c r="D219" s="2" t="s">
        <v>12</v>
      </c>
      <c r="E219" t="s">
        <v>80</v>
      </c>
      <c r="F219" t="s">
        <v>19</v>
      </c>
      <c r="G219" s="4">
        <v>3</v>
      </c>
      <c r="H219" s="3">
        <v>24.03</v>
      </c>
      <c r="I219" s="3">
        <v>72.09</v>
      </c>
    </row>
    <row r="220" spans="1:9" x14ac:dyDescent="0.55000000000000004">
      <c r="A220" s="2" t="s">
        <v>81</v>
      </c>
      <c r="B220" t="s">
        <v>10</v>
      </c>
      <c r="C220" t="s">
        <v>20</v>
      </c>
      <c r="D220" s="2" t="s">
        <v>12</v>
      </c>
      <c r="E220" t="s">
        <v>13</v>
      </c>
      <c r="F220" t="s">
        <v>22</v>
      </c>
      <c r="G220" s="4">
        <v>2</v>
      </c>
      <c r="H220" s="3">
        <v>115.32</v>
      </c>
      <c r="I220" s="3">
        <v>230.64</v>
      </c>
    </row>
    <row r="221" spans="1:9" x14ac:dyDescent="0.55000000000000004">
      <c r="A221" s="6" t="s">
        <v>82</v>
      </c>
      <c r="B221" s="5" t="s">
        <v>10</v>
      </c>
      <c r="C221" s="5" t="s">
        <v>11</v>
      </c>
      <c r="D221" s="6" t="s">
        <v>12</v>
      </c>
      <c r="E221" s="5" t="s">
        <v>80</v>
      </c>
      <c r="F221" s="5" t="s">
        <v>24</v>
      </c>
      <c r="G221" s="8">
        <v>3</v>
      </c>
      <c r="H221" s="7">
        <v>15.7</v>
      </c>
      <c r="I221" s="7">
        <v>47.1</v>
      </c>
    </row>
    <row r="222" spans="1:9" x14ac:dyDescent="0.55000000000000004">
      <c r="A222" s="6" t="s">
        <v>82</v>
      </c>
      <c r="B222" s="5" t="s">
        <v>10</v>
      </c>
      <c r="C222" s="5" t="s">
        <v>11</v>
      </c>
      <c r="D222" s="6" t="s">
        <v>12</v>
      </c>
      <c r="E222" s="5" t="s">
        <v>80</v>
      </c>
      <c r="F222" s="5" t="s">
        <v>14</v>
      </c>
      <c r="G222" s="8">
        <v>2</v>
      </c>
      <c r="H222" s="7">
        <v>39.33</v>
      </c>
      <c r="I222" s="7">
        <v>78.66</v>
      </c>
    </row>
    <row r="223" spans="1:9" x14ac:dyDescent="0.55000000000000004">
      <c r="A223" s="6" t="s">
        <v>82</v>
      </c>
      <c r="B223" s="5" t="s">
        <v>10</v>
      </c>
      <c r="C223" s="5" t="s">
        <v>11</v>
      </c>
      <c r="D223" s="6" t="s">
        <v>12</v>
      </c>
      <c r="E223" s="5" t="s">
        <v>80</v>
      </c>
      <c r="F223" s="5" t="s">
        <v>15</v>
      </c>
      <c r="G223" s="8">
        <v>6</v>
      </c>
      <c r="H223" s="7">
        <v>11.71</v>
      </c>
      <c r="I223" s="7">
        <v>70.260000000000005</v>
      </c>
    </row>
    <row r="224" spans="1:9" x14ac:dyDescent="0.55000000000000004">
      <c r="A224" s="6" t="s">
        <v>82</v>
      </c>
      <c r="B224" s="5" t="s">
        <v>10</v>
      </c>
      <c r="C224" s="5" t="s">
        <v>11</v>
      </c>
      <c r="D224" s="6" t="s">
        <v>12</v>
      </c>
      <c r="E224" s="5" t="s">
        <v>80</v>
      </c>
      <c r="F224" s="5" t="s">
        <v>63</v>
      </c>
      <c r="G224" s="8">
        <v>2</v>
      </c>
      <c r="H224" s="7">
        <v>33.32</v>
      </c>
      <c r="I224" s="7">
        <v>66.64</v>
      </c>
    </row>
    <row r="225" spans="1:9" x14ac:dyDescent="0.55000000000000004">
      <c r="A225" s="6" t="s">
        <v>82</v>
      </c>
      <c r="B225" s="5" t="s">
        <v>10</v>
      </c>
      <c r="C225" s="5" t="s">
        <v>20</v>
      </c>
      <c r="D225" s="6" t="s">
        <v>12</v>
      </c>
      <c r="E225" s="5" t="s">
        <v>13</v>
      </c>
      <c r="F225" s="5" t="s">
        <v>38</v>
      </c>
      <c r="G225" s="8">
        <v>2</v>
      </c>
      <c r="H225" s="7">
        <v>125.5</v>
      </c>
      <c r="I225" s="7">
        <v>251</v>
      </c>
    </row>
    <row r="226" spans="1:9" x14ac:dyDescent="0.55000000000000004">
      <c r="A226" s="6" t="s">
        <v>83</v>
      </c>
      <c r="B226" s="5" t="s">
        <v>10</v>
      </c>
      <c r="C226" s="5" t="s">
        <v>11</v>
      </c>
      <c r="D226" s="6" t="s">
        <v>12</v>
      </c>
      <c r="E226" s="5" t="s">
        <v>80</v>
      </c>
      <c r="F226" s="5" t="s">
        <v>24</v>
      </c>
      <c r="G226" s="8">
        <v>1</v>
      </c>
      <c r="H226" s="7">
        <v>15.63</v>
      </c>
      <c r="I226" s="7">
        <v>15.63</v>
      </c>
    </row>
    <row r="227" spans="1:9" x14ac:dyDescent="0.55000000000000004">
      <c r="A227" s="6" t="s">
        <v>83</v>
      </c>
      <c r="B227" s="5" t="s">
        <v>10</v>
      </c>
      <c r="C227" s="5" t="s">
        <v>11</v>
      </c>
      <c r="D227" s="6" t="s">
        <v>12</v>
      </c>
      <c r="E227" s="5" t="s">
        <v>80</v>
      </c>
      <c r="F227" s="5" t="s">
        <v>24</v>
      </c>
      <c r="G227" s="8">
        <v>1</v>
      </c>
      <c r="H227" s="7">
        <v>15.64</v>
      </c>
      <c r="I227" s="7">
        <v>15.64</v>
      </c>
    </row>
    <row r="228" spans="1:9" x14ac:dyDescent="0.55000000000000004">
      <c r="A228" s="6" t="s">
        <v>83</v>
      </c>
      <c r="B228" s="5" t="s">
        <v>10</v>
      </c>
      <c r="C228" s="5" t="s">
        <v>20</v>
      </c>
      <c r="D228" s="6" t="s">
        <v>12</v>
      </c>
      <c r="E228" s="5" t="s">
        <v>13</v>
      </c>
      <c r="F228" s="5" t="s">
        <v>43</v>
      </c>
      <c r="G228" s="8">
        <v>2</v>
      </c>
      <c r="H228" s="7">
        <v>128.25</v>
      </c>
      <c r="I228" s="7">
        <v>256.5</v>
      </c>
    </row>
    <row r="229" spans="1:9" x14ac:dyDescent="0.55000000000000004">
      <c r="A229" s="6" t="s">
        <v>83</v>
      </c>
      <c r="B229" s="5" t="s">
        <v>10</v>
      </c>
      <c r="C229" s="5" t="s">
        <v>11</v>
      </c>
      <c r="D229" s="6" t="s">
        <v>12</v>
      </c>
      <c r="E229" s="5" t="s">
        <v>80</v>
      </c>
      <c r="F229" s="5" t="s">
        <v>25</v>
      </c>
      <c r="G229" s="8">
        <v>3</v>
      </c>
      <c r="H229" s="7">
        <v>29.15</v>
      </c>
      <c r="I229" s="7">
        <v>87.45</v>
      </c>
    </row>
    <row r="230" spans="1:9" x14ac:dyDescent="0.55000000000000004">
      <c r="A230" s="6" t="s">
        <v>83</v>
      </c>
      <c r="B230" s="5" t="s">
        <v>10</v>
      </c>
      <c r="C230" s="5" t="s">
        <v>11</v>
      </c>
      <c r="D230" s="6" t="s">
        <v>12</v>
      </c>
      <c r="E230" s="5" t="s">
        <v>80</v>
      </c>
      <c r="F230" s="5" t="s">
        <v>62</v>
      </c>
      <c r="G230" s="8">
        <v>2</v>
      </c>
      <c r="H230" s="7">
        <v>43.74</v>
      </c>
      <c r="I230" s="7">
        <v>87.48</v>
      </c>
    </row>
    <row r="231" spans="1:9" x14ac:dyDescent="0.55000000000000004">
      <c r="A231" s="6" t="s">
        <v>83</v>
      </c>
      <c r="B231" s="5" t="s">
        <v>10</v>
      </c>
      <c r="C231" s="5" t="s">
        <v>11</v>
      </c>
      <c r="D231" s="6" t="s">
        <v>12</v>
      </c>
      <c r="E231" s="5" t="s">
        <v>80</v>
      </c>
      <c r="F231" s="5" t="s">
        <v>17</v>
      </c>
      <c r="G231" s="8">
        <v>2</v>
      </c>
      <c r="H231" s="7">
        <v>26.79</v>
      </c>
      <c r="I231" s="7">
        <v>53.58</v>
      </c>
    </row>
    <row r="232" spans="1:9" x14ac:dyDescent="0.55000000000000004">
      <c r="A232" s="6" t="s">
        <v>83</v>
      </c>
      <c r="B232" s="5" t="s">
        <v>10</v>
      </c>
      <c r="C232" s="5" t="s">
        <v>20</v>
      </c>
      <c r="D232" s="6" t="s">
        <v>12</v>
      </c>
      <c r="E232" s="5" t="s">
        <v>13</v>
      </c>
      <c r="F232" s="5" t="s">
        <v>32</v>
      </c>
      <c r="G232" s="8">
        <v>3</v>
      </c>
      <c r="H232" s="7">
        <v>126.76</v>
      </c>
      <c r="I232" s="7">
        <v>380.28</v>
      </c>
    </row>
    <row r="233" spans="1:9" x14ac:dyDescent="0.55000000000000004">
      <c r="A233" s="6" t="s">
        <v>83</v>
      </c>
      <c r="B233" s="5" t="s">
        <v>10</v>
      </c>
      <c r="C233" s="5" t="s">
        <v>11</v>
      </c>
      <c r="D233" s="6" t="s">
        <v>12</v>
      </c>
      <c r="E233" s="5" t="s">
        <v>80</v>
      </c>
      <c r="F233" s="5" t="s">
        <v>33</v>
      </c>
      <c r="G233" s="8">
        <v>3</v>
      </c>
      <c r="H233" s="7">
        <v>25.48</v>
      </c>
      <c r="I233" s="7">
        <v>76.44</v>
      </c>
    </row>
    <row r="234" spans="1:9" x14ac:dyDescent="0.55000000000000004">
      <c r="A234" s="6" t="s">
        <v>83</v>
      </c>
      <c r="B234" s="5" t="s">
        <v>10</v>
      </c>
      <c r="C234" s="5" t="s">
        <v>11</v>
      </c>
      <c r="D234" s="6" t="s">
        <v>12</v>
      </c>
      <c r="E234" s="5" t="s">
        <v>80</v>
      </c>
      <c r="F234" s="5" t="s">
        <v>19</v>
      </c>
      <c r="G234" s="8">
        <v>2</v>
      </c>
      <c r="H234" s="7">
        <v>27.12</v>
      </c>
      <c r="I234" s="7">
        <v>54.24</v>
      </c>
    </row>
    <row r="235" spans="1:9" x14ac:dyDescent="0.55000000000000004">
      <c r="A235" s="6" t="s">
        <v>83</v>
      </c>
      <c r="B235" s="5" t="s">
        <v>10</v>
      </c>
      <c r="C235" s="5" t="s">
        <v>20</v>
      </c>
      <c r="D235" s="6" t="s">
        <v>12</v>
      </c>
      <c r="E235" s="5" t="s">
        <v>13</v>
      </c>
      <c r="F235" s="5" t="s">
        <v>22</v>
      </c>
      <c r="G235" s="8">
        <v>2</v>
      </c>
      <c r="H235" s="7">
        <v>112.99</v>
      </c>
      <c r="I235" s="7">
        <v>225.98</v>
      </c>
    </row>
    <row r="236" spans="1:9" x14ac:dyDescent="0.55000000000000004">
      <c r="A236" s="6" t="s">
        <v>84</v>
      </c>
      <c r="B236" s="5" t="s">
        <v>10</v>
      </c>
      <c r="C236" s="5" t="s">
        <v>20</v>
      </c>
      <c r="D236" s="6" t="s">
        <v>12</v>
      </c>
      <c r="E236" s="5" t="s">
        <v>13</v>
      </c>
      <c r="F236" s="5" t="s">
        <v>43</v>
      </c>
      <c r="G236" s="8">
        <v>3</v>
      </c>
      <c r="H236" s="7">
        <v>125.41</v>
      </c>
      <c r="I236" s="7">
        <v>376.23</v>
      </c>
    </row>
    <row r="237" spans="1:9" x14ac:dyDescent="0.55000000000000004">
      <c r="A237" s="6" t="s">
        <v>84</v>
      </c>
      <c r="B237" s="5" t="s">
        <v>10</v>
      </c>
      <c r="C237" s="5" t="s">
        <v>20</v>
      </c>
      <c r="D237" s="6" t="s">
        <v>12</v>
      </c>
      <c r="E237" s="5" t="s">
        <v>13</v>
      </c>
      <c r="F237" s="5" t="s">
        <v>32</v>
      </c>
      <c r="G237" s="8">
        <v>4</v>
      </c>
      <c r="H237" s="7">
        <v>125.1</v>
      </c>
      <c r="I237" s="7">
        <v>500.4</v>
      </c>
    </row>
    <row r="238" spans="1:9" x14ac:dyDescent="0.55000000000000004">
      <c r="A238" s="6" t="s">
        <v>84</v>
      </c>
      <c r="B238" s="5" t="s">
        <v>10</v>
      </c>
      <c r="C238" s="5" t="s">
        <v>11</v>
      </c>
      <c r="D238" s="6" t="s">
        <v>12</v>
      </c>
      <c r="E238" s="5" t="s">
        <v>80</v>
      </c>
      <c r="F238" s="5" t="s">
        <v>15</v>
      </c>
      <c r="G238" s="8">
        <v>1</v>
      </c>
      <c r="H238" s="7">
        <v>11.73</v>
      </c>
      <c r="I238" s="7">
        <v>11.73</v>
      </c>
    </row>
    <row r="239" spans="1:9" x14ac:dyDescent="0.55000000000000004">
      <c r="A239" s="6" t="s">
        <v>84</v>
      </c>
      <c r="B239" s="5" t="s">
        <v>10</v>
      </c>
      <c r="C239" s="5" t="s">
        <v>11</v>
      </c>
      <c r="D239" s="6" t="s">
        <v>12</v>
      </c>
      <c r="E239" s="5" t="s">
        <v>80</v>
      </c>
      <c r="F239" s="5" t="s">
        <v>33</v>
      </c>
      <c r="G239" s="8">
        <v>2</v>
      </c>
      <c r="H239" s="7">
        <v>24.48</v>
      </c>
      <c r="I239" s="7">
        <v>48.96</v>
      </c>
    </row>
    <row r="240" spans="1:9" x14ac:dyDescent="0.55000000000000004">
      <c r="A240" s="6" t="s">
        <v>84</v>
      </c>
      <c r="B240" s="5" t="s">
        <v>10</v>
      </c>
      <c r="C240" s="5" t="s">
        <v>11</v>
      </c>
      <c r="D240" s="6" t="s">
        <v>12</v>
      </c>
      <c r="E240" s="5" t="s">
        <v>80</v>
      </c>
      <c r="F240" s="5" t="s">
        <v>67</v>
      </c>
      <c r="G240" s="8">
        <v>3</v>
      </c>
      <c r="H240" s="7">
        <v>67.28</v>
      </c>
      <c r="I240" s="7">
        <v>201.84</v>
      </c>
    </row>
    <row r="241" spans="1:9" x14ac:dyDescent="0.55000000000000004">
      <c r="A241" s="6" t="s">
        <v>84</v>
      </c>
      <c r="B241" s="5" t="s">
        <v>10</v>
      </c>
      <c r="C241" s="5" t="s">
        <v>11</v>
      </c>
      <c r="D241" s="6" t="s">
        <v>12</v>
      </c>
      <c r="E241" s="5" t="s">
        <v>80</v>
      </c>
      <c r="F241" s="5" t="s">
        <v>19</v>
      </c>
      <c r="G241" s="8">
        <v>2</v>
      </c>
      <c r="H241" s="7">
        <v>26.55</v>
      </c>
      <c r="I241" s="7">
        <v>53.1</v>
      </c>
    </row>
    <row r="242" spans="1:9" x14ac:dyDescent="0.55000000000000004">
      <c r="A242" s="6" t="s">
        <v>84</v>
      </c>
      <c r="B242" s="5" t="s">
        <v>10</v>
      </c>
      <c r="C242" s="5" t="s">
        <v>11</v>
      </c>
      <c r="D242" s="6" t="s">
        <v>12</v>
      </c>
      <c r="E242" s="5" t="s">
        <v>80</v>
      </c>
      <c r="F242" s="5" t="s">
        <v>63</v>
      </c>
      <c r="G242" s="8">
        <v>3</v>
      </c>
      <c r="H242" s="7">
        <v>33.549999999999997</v>
      </c>
      <c r="I242" s="7">
        <v>100.65</v>
      </c>
    </row>
    <row r="243" spans="1:9" x14ac:dyDescent="0.55000000000000004">
      <c r="A243" s="6" t="s">
        <v>85</v>
      </c>
      <c r="B243" s="5" t="s">
        <v>10</v>
      </c>
      <c r="C243" s="5" t="s">
        <v>20</v>
      </c>
      <c r="D243" s="6" t="s">
        <v>12</v>
      </c>
      <c r="E243" s="5" t="s">
        <v>13</v>
      </c>
      <c r="F243" s="5" t="s">
        <v>43</v>
      </c>
      <c r="G243" s="8">
        <v>2</v>
      </c>
      <c r="H243" s="7">
        <v>124.4</v>
      </c>
      <c r="I243" s="7">
        <v>248.8</v>
      </c>
    </row>
    <row r="244" spans="1:9" x14ac:dyDescent="0.55000000000000004">
      <c r="A244" s="6" t="s">
        <v>85</v>
      </c>
      <c r="B244" s="5" t="s">
        <v>10</v>
      </c>
      <c r="C244" s="5" t="s">
        <v>20</v>
      </c>
      <c r="D244" s="6" t="s">
        <v>12</v>
      </c>
      <c r="E244" s="5" t="s">
        <v>13</v>
      </c>
      <c r="F244" s="5" t="s">
        <v>34</v>
      </c>
      <c r="G244" s="8">
        <v>5</v>
      </c>
      <c r="H244" s="7">
        <v>10.199999999999999</v>
      </c>
      <c r="I244" s="7">
        <v>51</v>
      </c>
    </row>
    <row r="245" spans="1:9" x14ac:dyDescent="0.55000000000000004">
      <c r="A245" s="6" t="s">
        <v>86</v>
      </c>
      <c r="B245" s="5" t="s">
        <v>10</v>
      </c>
      <c r="C245" s="5" t="s">
        <v>11</v>
      </c>
      <c r="D245" s="6" t="s">
        <v>12</v>
      </c>
      <c r="E245" s="5" t="s">
        <v>80</v>
      </c>
      <c r="F245" s="5" t="s">
        <v>18</v>
      </c>
      <c r="G245" s="8">
        <v>3</v>
      </c>
      <c r="H245" s="7">
        <v>44.67</v>
      </c>
      <c r="I245" s="7">
        <v>134.01</v>
      </c>
    </row>
    <row r="246" spans="1:9" x14ac:dyDescent="0.55000000000000004">
      <c r="A246" s="6" t="s">
        <v>87</v>
      </c>
      <c r="B246" s="5" t="s">
        <v>88</v>
      </c>
      <c r="C246" s="5" t="s">
        <v>11</v>
      </c>
      <c r="D246" s="6" t="s">
        <v>12</v>
      </c>
      <c r="E246" s="5" t="s">
        <v>80</v>
      </c>
      <c r="F246" s="5" t="s">
        <v>89</v>
      </c>
      <c r="G246" s="11">
        <v>12</v>
      </c>
      <c r="H246" s="7">
        <v>11.43</v>
      </c>
      <c r="I246" s="7">
        <v>137.16</v>
      </c>
    </row>
    <row r="247" spans="1:9" x14ac:dyDescent="0.55000000000000004">
      <c r="A247" s="6" t="s">
        <v>90</v>
      </c>
      <c r="B247" s="5" t="s">
        <v>10</v>
      </c>
      <c r="C247" s="5" t="s">
        <v>20</v>
      </c>
      <c r="D247" s="6" t="s">
        <v>12</v>
      </c>
      <c r="E247" s="5" t="s">
        <v>91</v>
      </c>
      <c r="F247" s="5" t="s">
        <v>70</v>
      </c>
      <c r="G247" s="8">
        <v>2</v>
      </c>
      <c r="H247" s="7">
        <v>209.46</v>
      </c>
      <c r="I247" s="7">
        <v>418.92</v>
      </c>
    </row>
    <row r="248" spans="1:9" x14ac:dyDescent="0.55000000000000004">
      <c r="A248" s="6" t="s">
        <v>90</v>
      </c>
      <c r="B248" s="5" t="s">
        <v>10</v>
      </c>
      <c r="C248" s="5" t="s">
        <v>11</v>
      </c>
      <c r="D248" s="6" t="s">
        <v>12</v>
      </c>
      <c r="E248" s="5" t="s">
        <v>80</v>
      </c>
      <c r="F248" s="5" t="s">
        <v>33</v>
      </c>
      <c r="G248" s="8">
        <v>1</v>
      </c>
      <c r="H248" s="7">
        <v>23.45</v>
      </c>
      <c r="I248" s="7">
        <v>23.45</v>
      </c>
    </row>
    <row r="249" spans="1:9" x14ac:dyDescent="0.55000000000000004">
      <c r="A249" s="6" t="s">
        <v>92</v>
      </c>
      <c r="B249" s="5" t="s">
        <v>10</v>
      </c>
      <c r="C249" s="5" t="s">
        <v>11</v>
      </c>
      <c r="D249" s="6" t="s">
        <v>12</v>
      </c>
      <c r="E249" s="5" t="s">
        <v>80</v>
      </c>
      <c r="F249" s="5" t="s">
        <v>24</v>
      </c>
      <c r="G249" s="8">
        <v>1</v>
      </c>
      <c r="H249" s="7">
        <v>14.41</v>
      </c>
      <c r="I249" s="7">
        <v>14.41</v>
      </c>
    </row>
    <row r="250" spans="1:9" x14ac:dyDescent="0.55000000000000004">
      <c r="A250" s="6" t="s">
        <v>92</v>
      </c>
      <c r="B250" s="5" t="s">
        <v>10</v>
      </c>
      <c r="C250" s="5" t="s">
        <v>20</v>
      </c>
      <c r="D250" s="6" t="s">
        <v>12</v>
      </c>
      <c r="E250" s="5" t="s">
        <v>91</v>
      </c>
      <c r="F250" s="5" t="s">
        <v>22</v>
      </c>
      <c r="G250" s="8">
        <v>2</v>
      </c>
      <c r="H250" s="7">
        <v>108.45</v>
      </c>
      <c r="I250" s="7">
        <v>216.9</v>
      </c>
    </row>
    <row r="251" spans="1:9" x14ac:dyDescent="0.55000000000000004">
      <c r="A251" s="6" t="s">
        <v>92</v>
      </c>
      <c r="B251" s="5" t="s">
        <v>10</v>
      </c>
      <c r="C251" s="5" t="s">
        <v>20</v>
      </c>
      <c r="D251" s="6" t="s">
        <v>12</v>
      </c>
      <c r="E251" s="5" t="s">
        <v>91</v>
      </c>
      <c r="F251" s="5" t="s">
        <v>30</v>
      </c>
      <c r="G251" s="8">
        <v>2</v>
      </c>
      <c r="H251" s="7">
        <v>128.85</v>
      </c>
      <c r="I251" s="7">
        <v>257.7</v>
      </c>
    </row>
    <row r="252" spans="1:9" x14ac:dyDescent="0.55000000000000004">
      <c r="A252" s="6" t="s">
        <v>93</v>
      </c>
      <c r="B252" s="5" t="s">
        <v>10</v>
      </c>
      <c r="C252" s="5" t="s">
        <v>20</v>
      </c>
      <c r="D252" s="6" t="s">
        <v>12</v>
      </c>
      <c r="E252" s="5" t="s">
        <v>91</v>
      </c>
      <c r="F252" s="5" t="s">
        <v>34</v>
      </c>
      <c r="G252" s="8">
        <v>4</v>
      </c>
      <c r="H252" s="7">
        <v>10.57</v>
      </c>
      <c r="I252" s="7">
        <v>42.28</v>
      </c>
    </row>
    <row r="253" spans="1:9" x14ac:dyDescent="0.55000000000000004">
      <c r="A253" s="6" t="s">
        <v>94</v>
      </c>
      <c r="B253" s="5" t="s">
        <v>10</v>
      </c>
      <c r="C253" s="5" t="s">
        <v>11</v>
      </c>
      <c r="D253" s="6" t="s">
        <v>12</v>
      </c>
      <c r="E253" s="5" t="s">
        <v>80</v>
      </c>
      <c r="F253" s="5" t="s">
        <v>24</v>
      </c>
      <c r="G253" s="8">
        <v>5</v>
      </c>
      <c r="H253" s="7">
        <v>12.91</v>
      </c>
      <c r="I253" s="7">
        <v>64.55</v>
      </c>
    </row>
    <row r="254" spans="1:9" x14ac:dyDescent="0.55000000000000004">
      <c r="A254" s="6" t="s">
        <v>94</v>
      </c>
      <c r="B254" s="5" t="s">
        <v>10</v>
      </c>
      <c r="C254" s="5" t="s">
        <v>11</v>
      </c>
      <c r="D254" s="6" t="s">
        <v>12</v>
      </c>
      <c r="E254" s="5" t="s">
        <v>80</v>
      </c>
      <c r="F254" s="5" t="s">
        <v>15</v>
      </c>
      <c r="G254" s="8">
        <v>5</v>
      </c>
      <c r="H254" s="7">
        <v>9.6</v>
      </c>
      <c r="I254" s="7">
        <v>48</v>
      </c>
    </row>
    <row r="255" spans="1:9" x14ac:dyDescent="0.55000000000000004">
      <c r="A255" s="6" t="s">
        <v>94</v>
      </c>
      <c r="B255" s="5" t="s">
        <v>10</v>
      </c>
      <c r="C255" s="5" t="s">
        <v>11</v>
      </c>
      <c r="D255" s="6" t="s">
        <v>12</v>
      </c>
      <c r="E255" s="5" t="s">
        <v>80</v>
      </c>
      <c r="F255" s="5" t="s">
        <v>15</v>
      </c>
      <c r="G255" s="8">
        <v>1</v>
      </c>
      <c r="H255" s="7">
        <v>9.6</v>
      </c>
      <c r="I255" s="7">
        <v>9.6</v>
      </c>
    </row>
    <row r="256" spans="1:9" x14ac:dyDescent="0.55000000000000004">
      <c r="A256" s="6" t="s">
        <v>94</v>
      </c>
      <c r="B256" s="5" t="s">
        <v>10</v>
      </c>
      <c r="C256" s="5" t="s">
        <v>20</v>
      </c>
      <c r="D256" s="6" t="s">
        <v>12</v>
      </c>
      <c r="E256" s="5" t="s">
        <v>91</v>
      </c>
      <c r="F256" s="5" t="s">
        <v>34</v>
      </c>
      <c r="G256" s="8">
        <v>9</v>
      </c>
      <c r="H256" s="7">
        <v>10.42</v>
      </c>
      <c r="I256" s="7">
        <v>93.78</v>
      </c>
    </row>
    <row r="257" spans="1:9" x14ac:dyDescent="0.55000000000000004">
      <c r="A257" s="6" t="s">
        <v>94</v>
      </c>
      <c r="B257" s="5" t="s">
        <v>10</v>
      </c>
      <c r="C257" s="5" t="s">
        <v>11</v>
      </c>
      <c r="D257" s="6" t="s">
        <v>12</v>
      </c>
      <c r="E257" s="5" t="s">
        <v>80</v>
      </c>
      <c r="F257" s="5" t="s">
        <v>67</v>
      </c>
      <c r="G257" s="8">
        <f ca="1">RANDBETWEEN(2,15)</f>
        <v>8</v>
      </c>
      <c r="H257" s="7">
        <f ca="1">RANDBETWEEN(2,81)</f>
        <v>51</v>
      </c>
      <c r="I257" s="7">
        <f ca="1">H257*G257</f>
        <v>408</v>
      </c>
    </row>
    <row r="258" spans="1:9" x14ac:dyDescent="0.55000000000000004">
      <c r="A258" s="6" t="s">
        <v>94</v>
      </c>
      <c r="B258" s="5" t="s">
        <v>10</v>
      </c>
      <c r="C258" s="5" t="s">
        <v>11</v>
      </c>
      <c r="D258" s="6" t="s">
        <v>12</v>
      </c>
      <c r="E258" s="5" t="s">
        <v>80</v>
      </c>
      <c r="F258" s="5" t="s">
        <v>19</v>
      </c>
      <c r="G258" s="8">
        <f t="shared" ref="G258:G321" ca="1" si="0">RANDBETWEEN(6,15)</f>
        <v>7</v>
      </c>
      <c r="H258" s="7">
        <f t="shared" ref="H258:H321" ca="1" si="1">RANDBETWEEN(2.33,47.98)</f>
        <v>7</v>
      </c>
      <c r="I258" s="7">
        <f t="shared" ref="I258:I321" ca="1" si="2">H258*G258</f>
        <v>49</v>
      </c>
    </row>
    <row r="259" spans="1:9" x14ac:dyDescent="0.55000000000000004">
      <c r="A259" s="6" t="s">
        <v>94</v>
      </c>
      <c r="B259" s="5" t="s">
        <v>10</v>
      </c>
      <c r="C259" s="5" t="s">
        <v>20</v>
      </c>
      <c r="D259" s="6" t="s">
        <v>12</v>
      </c>
      <c r="E259" s="5" t="s">
        <v>91</v>
      </c>
      <c r="F259" s="5" t="s">
        <v>22</v>
      </c>
      <c r="G259" s="8">
        <f t="shared" ca="1" si="0"/>
        <v>10</v>
      </c>
      <c r="H259" s="7">
        <f t="shared" ca="1" si="1"/>
        <v>37</v>
      </c>
      <c r="I259" s="7">
        <f t="shared" ca="1" si="2"/>
        <v>370</v>
      </c>
    </row>
    <row r="260" spans="1:9" x14ac:dyDescent="0.55000000000000004">
      <c r="A260" s="6" t="s">
        <v>95</v>
      </c>
      <c r="B260" s="5" t="s">
        <v>10</v>
      </c>
      <c r="C260" s="5" t="s">
        <v>11</v>
      </c>
      <c r="D260" s="6" t="s">
        <v>12</v>
      </c>
      <c r="E260" s="5" t="s">
        <v>80</v>
      </c>
      <c r="F260" s="5" t="s">
        <v>62</v>
      </c>
      <c r="G260" s="8">
        <f t="shared" ca="1" si="0"/>
        <v>10</v>
      </c>
      <c r="H260" s="7">
        <f t="shared" ca="1" si="1"/>
        <v>32</v>
      </c>
      <c r="I260" s="7">
        <f t="shared" ca="1" si="2"/>
        <v>320</v>
      </c>
    </row>
    <row r="261" spans="1:9" x14ac:dyDescent="0.55000000000000004">
      <c r="A261" s="6" t="s">
        <v>95</v>
      </c>
      <c r="B261" s="5" t="s">
        <v>10</v>
      </c>
      <c r="C261" s="5" t="s">
        <v>11</v>
      </c>
      <c r="D261" s="6" t="s">
        <v>12</v>
      </c>
      <c r="E261" s="5" t="s">
        <v>80</v>
      </c>
      <c r="F261" s="5" t="s">
        <v>17</v>
      </c>
      <c r="G261" s="8">
        <f t="shared" ca="1" si="0"/>
        <v>11</v>
      </c>
      <c r="H261" s="7">
        <f t="shared" ca="1" si="1"/>
        <v>14</v>
      </c>
      <c r="I261" s="7">
        <f t="shared" ca="1" si="2"/>
        <v>154</v>
      </c>
    </row>
    <row r="262" spans="1:9" x14ac:dyDescent="0.55000000000000004">
      <c r="A262" s="6" t="s">
        <v>95</v>
      </c>
      <c r="B262" s="5" t="s">
        <v>10</v>
      </c>
      <c r="C262" s="5" t="s">
        <v>20</v>
      </c>
      <c r="D262" s="6" t="s">
        <v>12</v>
      </c>
      <c r="E262" s="5" t="s">
        <v>91</v>
      </c>
      <c r="F262" s="5" t="s">
        <v>70</v>
      </c>
      <c r="G262" s="8">
        <f t="shared" ca="1" si="0"/>
        <v>15</v>
      </c>
      <c r="H262" s="7">
        <f t="shared" ca="1" si="1"/>
        <v>9</v>
      </c>
      <c r="I262" s="7">
        <f t="shared" ca="1" si="2"/>
        <v>135</v>
      </c>
    </row>
    <row r="263" spans="1:9" x14ac:dyDescent="0.55000000000000004">
      <c r="A263" s="6" t="s">
        <v>95</v>
      </c>
      <c r="B263" s="5" t="s">
        <v>10</v>
      </c>
      <c r="C263" s="5" t="s">
        <v>11</v>
      </c>
      <c r="D263" s="6" t="s">
        <v>12</v>
      </c>
      <c r="E263" s="5" t="s">
        <v>80</v>
      </c>
      <c r="F263" s="5" t="s">
        <v>67</v>
      </c>
      <c r="G263" s="8">
        <f t="shared" ca="1" si="0"/>
        <v>6</v>
      </c>
      <c r="H263" s="7">
        <f t="shared" ca="1" si="1"/>
        <v>47</v>
      </c>
      <c r="I263" s="7">
        <f t="shared" ca="1" si="2"/>
        <v>282</v>
      </c>
    </row>
    <row r="264" spans="1:9" x14ac:dyDescent="0.55000000000000004">
      <c r="A264" s="6" t="s">
        <v>95</v>
      </c>
      <c r="B264" s="5" t="s">
        <v>10</v>
      </c>
      <c r="C264" s="5" t="s">
        <v>11</v>
      </c>
      <c r="D264" s="6" t="s">
        <v>12</v>
      </c>
      <c r="E264" s="5" t="s">
        <v>80</v>
      </c>
      <c r="F264" s="5" t="s">
        <v>19</v>
      </c>
      <c r="G264" s="8">
        <f t="shared" ca="1" si="0"/>
        <v>9</v>
      </c>
      <c r="H264" s="7">
        <f t="shared" ca="1" si="1"/>
        <v>7</v>
      </c>
      <c r="I264" s="7">
        <f t="shared" ca="1" si="2"/>
        <v>63</v>
      </c>
    </row>
    <row r="265" spans="1:9" x14ac:dyDescent="0.55000000000000004">
      <c r="A265" s="6" t="s">
        <v>95</v>
      </c>
      <c r="B265" s="5" t="s">
        <v>10</v>
      </c>
      <c r="C265" s="5" t="s">
        <v>11</v>
      </c>
      <c r="D265" s="6" t="s">
        <v>12</v>
      </c>
      <c r="E265" s="5" t="s">
        <v>80</v>
      </c>
      <c r="F265" s="5" t="s">
        <v>63</v>
      </c>
      <c r="G265" s="8">
        <f t="shared" ca="1" si="0"/>
        <v>7</v>
      </c>
      <c r="H265" s="7">
        <f t="shared" ca="1" si="1"/>
        <v>18</v>
      </c>
      <c r="I265" s="7">
        <f t="shared" ca="1" si="2"/>
        <v>126</v>
      </c>
    </row>
    <row r="266" spans="1:9" x14ac:dyDescent="0.55000000000000004">
      <c r="A266" s="6" t="s">
        <v>95</v>
      </c>
      <c r="B266" s="5" t="s">
        <v>10</v>
      </c>
      <c r="C266" s="5" t="s">
        <v>20</v>
      </c>
      <c r="D266" s="6" t="s">
        <v>12</v>
      </c>
      <c r="E266" s="5" t="s">
        <v>91</v>
      </c>
      <c r="F266" s="5" t="s">
        <v>38</v>
      </c>
      <c r="G266" s="8">
        <f t="shared" ca="1" si="0"/>
        <v>12</v>
      </c>
      <c r="H266" s="7">
        <f t="shared" ca="1" si="1"/>
        <v>31</v>
      </c>
      <c r="I266" s="7">
        <f t="shared" ca="1" si="2"/>
        <v>372</v>
      </c>
    </row>
    <row r="267" spans="1:9" x14ac:dyDescent="0.55000000000000004">
      <c r="A267" s="6" t="s">
        <v>95</v>
      </c>
      <c r="B267" s="5" t="s">
        <v>10</v>
      </c>
      <c r="C267" s="5" t="s">
        <v>20</v>
      </c>
      <c r="D267" s="6" t="s">
        <v>12</v>
      </c>
      <c r="E267" s="5" t="s">
        <v>91</v>
      </c>
      <c r="F267" s="5" t="s">
        <v>22</v>
      </c>
      <c r="G267" s="8">
        <f t="shared" ca="1" si="0"/>
        <v>9</v>
      </c>
      <c r="H267" s="7">
        <f t="shared" ca="1" si="1"/>
        <v>18</v>
      </c>
      <c r="I267" s="7">
        <f t="shared" ca="1" si="2"/>
        <v>162</v>
      </c>
    </row>
    <row r="268" spans="1:9" x14ac:dyDescent="0.55000000000000004">
      <c r="A268" s="6" t="s">
        <v>96</v>
      </c>
      <c r="B268" s="5" t="s">
        <v>10</v>
      </c>
      <c r="C268" s="5" t="s">
        <v>20</v>
      </c>
      <c r="D268" s="6" t="s">
        <v>12</v>
      </c>
      <c r="E268" s="5" t="s">
        <v>91</v>
      </c>
      <c r="F268" s="5" t="s">
        <v>34</v>
      </c>
      <c r="G268" s="8">
        <f t="shared" ca="1" si="0"/>
        <v>6</v>
      </c>
      <c r="H268" s="7">
        <f t="shared" ca="1" si="1"/>
        <v>9</v>
      </c>
      <c r="I268" s="7">
        <f t="shared" ca="1" si="2"/>
        <v>54</v>
      </c>
    </row>
    <row r="269" spans="1:9" x14ac:dyDescent="0.55000000000000004">
      <c r="A269" s="6" t="s">
        <v>97</v>
      </c>
      <c r="B269" s="5" t="s">
        <v>10</v>
      </c>
      <c r="C269" s="5" t="s">
        <v>11</v>
      </c>
      <c r="D269" s="6" t="s">
        <v>12</v>
      </c>
      <c r="E269" s="5" t="s">
        <v>58</v>
      </c>
      <c r="F269" s="5" t="s">
        <v>14</v>
      </c>
      <c r="G269" s="8">
        <f t="shared" ca="1" si="0"/>
        <v>13</v>
      </c>
      <c r="H269" s="7">
        <f t="shared" ca="1" si="1"/>
        <v>36</v>
      </c>
      <c r="I269" s="7">
        <f t="shared" ca="1" si="2"/>
        <v>468</v>
      </c>
    </row>
    <row r="270" spans="1:9" x14ac:dyDescent="0.55000000000000004">
      <c r="A270" s="6" t="s">
        <v>97</v>
      </c>
      <c r="B270" s="5" t="s">
        <v>10</v>
      </c>
      <c r="C270" s="5" t="s">
        <v>11</v>
      </c>
      <c r="D270" s="6" t="s">
        <v>12</v>
      </c>
      <c r="E270" s="5" t="s">
        <v>58</v>
      </c>
      <c r="F270" s="5" t="s">
        <v>89</v>
      </c>
      <c r="G270" s="8">
        <f t="shared" ca="1" si="0"/>
        <v>12</v>
      </c>
      <c r="H270" s="7">
        <f t="shared" ca="1" si="1"/>
        <v>3</v>
      </c>
      <c r="I270" s="7">
        <f t="shared" ca="1" si="2"/>
        <v>36</v>
      </c>
    </row>
    <row r="271" spans="1:9" x14ac:dyDescent="0.55000000000000004">
      <c r="A271" s="6" t="s">
        <v>97</v>
      </c>
      <c r="B271" s="5" t="s">
        <v>10</v>
      </c>
      <c r="C271" s="5" t="s">
        <v>11</v>
      </c>
      <c r="D271" s="6" t="s">
        <v>12</v>
      </c>
      <c r="E271" s="5" t="s">
        <v>58</v>
      </c>
      <c r="F271" s="5" t="s">
        <v>17</v>
      </c>
      <c r="G271" s="8">
        <f t="shared" ca="1" si="0"/>
        <v>6</v>
      </c>
      <c r="H271" s="7">
        <f t="shared" ca="1" si="1"/>
        <v>23</v>
      </c>
      <c r="I271" s="7">
        <f t="shared" ca="1" si="2"/>
        <v>138</v>
      </c>
    </row>
    <row r="272" spans="1:9" x14ac:dyDescent="0.55000000000000004">
      <c r="A272" s="6" t="s">
        <v>97</v>
      </c>
      <c r="B272" s="5" t="s">
        <v>10</v>
      </c>
      <c r="C272" s="5" t="s">
        <v>20</v>
      </c>
      <c r="D272" s="6" t="s">
        <v>12</v>
      </c>
      <c r="E272" s="5" t="s">
        <v>91</v>
      </c>
      <c r="F272" s="5" t="s">
        <v>70</v>
      </c>
      <c r="G272" s="8">
        <f t="shared" ca="1" si="0"/>
        <v>12</v>
      </c>
      <c r="H272" s="7">
        <f t="shared" ca="1" si="1"/>
        <v>9</v>
      </c>
      <c r="I272" s="7">
        <f t="shared" ca="1" si="2"/>
        <v>108</v>
      </c>
    </row>
    <row r="273" spans="1:9" x14ac:dyDescent="0.55000000000000004">
      <c r="A273" s="6" t="s">
        <v>97</v>
      </c>
      <c r="B273" s="5" t="s">
        <v>10</v>
      </c>
      <c r="C273" s="5" t="s">
        <v>20</v>
      </c>
      <c r="D273" s="6" t="s">
        <v>12</v>
      </c>
      <c r="E273" s="5" t="s">
        <v>91</v>
      </c>
      <c r="F273" s="5" t="s">
        <v>98</v>
      </c>
      <c r="G273" s="8">
        <f t="shared" ca="1" si="0"/>
        <v>13</v>
      </c>
      <c r="H273" s="7">
        <f t="shared" ca="1" si="1"/>
        <v>4</v>
      </c>
      <c r="I273" s="7">
        <f t="shared" ca="1" si="2"/>
        <v>52</v>
      </c>
    </row>
    <row r="274" spans="1:9" x14ac:dyDescent="0.55000000000000004">
      <c r="A274" s="6" t="s">
        <v>97</v>
      </c>
      <c r="B274" s="5" t="s">
        <v>10</v>
      </c>
      <c r="C274" s="5" t="s">
        <v>11</v>
      </c>
      <c r="D274" s="6" t="s">
        <v>12</v>
      </c>
      <c r="E274" s="5" t="s">
        <v>58</v>
      </c>
      <c r="F274" s="5" t="s">
        <v>15</v>
      </c>
      <c r="G274" s="8">
        <f t="shared" ca="1" si="0"/>
        <v>10</v>
      </c>
      <c r="H274" s="7">
        <f t="shared" ca="1" si="1"/>
        <v>24</v>
      </c>
      <c r="I274" s="7">
        <f t="shared" ca="1" si="2"/>
        <v>240</v>
      </c>
    </row>
    <row r="275" spans="1:9" x14ac:dyDescent="0.55000000000000004">
      <c r="A275" s="6" t="s">
        <v>97</v>
      </c>
      <c r="B275" s="5" t="s">
        <v>10</v>
      </c>
      <c r="C275" s="5" t="s">
        <v>11</v>
      </c>
      <c r="D275" s="6" t="s">
        <v>12</v>
      </c>
      <c r="E275" s="5" t="s">
        <v>58</v>
      </c>
      <c r="F275" s="5" t="s">
        <v>18</v>
      </c>
      <c r="G275" s="8">
        <f t="shared" ca="1" si="0"/>
        <v>10</v>
      </c>
      <c r="H275" s="7">
        <f t="shared" ca="1" si="1"/>
        <v>23</v>
      </c>
      <c r="I275" s="7">
        <f t="shared" ca="1" si="2"/>
        <v>230</v>
      </c>
    </row>
    <row r="276" spans="1:9" x14ac:dyDescent="0.55000000000000004">
      <c r="A276" s="6" t="s">
        <v>97</v>
      </c>
      <c r="B276" s="5" t="s">
        <v>10</v>
      </c>
      <c r="C276" s="5" t="s">
        <v>11</v>
      </c>
      <c r="D276" s="6" t="s">
        <v>12</v>
      </c>
      <c r="E276" s="5" t="s">
        <v>58</v>
      </c>
      <c r="F276" s="5" t="s">
        <v>33</v>
      </c>
      <c r="G276" s="8">
        <f t="shared" ca="1" si="0"/>
        <v>12</v>
      </c>
      <c r="H276" s="7">
        <f t="shared" ca="1" si="1"/>
        <v>11</v>
      </c>
      <c r="I276" s="7">
        <f t="shared" ca="1" si="2"/>
        <v>132</v>
      </c>
    </row>
    <row r="277" spans="1:9" x14ac:dyDescent="0.55000000000000004">
      <c r="A277" s="6" t="s">
        <v>97</v>
      </c>
      <c r="B277" s="5" t="s">
        <v>10</v>
      </c>
      <c r="C277" s="5" t="s">
        <v>11</v>
      </c>
      <c r="D277" s="6" t="s">
        <v>12</v>
      </c>
      <c r="E277" s="5" t="s">
        <v>58</v>
      </c>
      <c r="F277" s="5" t="s">
        <v>19</v>
      </c>
      <c r="G277" s="8">
        <f t="shared" ca="1" si="0"/>
        <v>6</v>
      </c>
      <c r="H277" s="7">
        <f t="shared" ca="1" si="1"/>
        <v>26</v>
      </c>
      <c r="I277" s="7">
        <f t="shared" ca="1" si="2"/>
        <v>156</v>
      </c>
    </row>
    <row r="278" spans="1:9" x14ac:dyDescent="0.55000000000000004">
      <c r="A278" s="6" t="s">
        <v>99</v>
      </c>
      <c r="B278" s="5" t="s">
        <v>88</v>
      </c>
      <c r="C278" s="5" t="s">
        <v>11</v>
      </c>
      <c r="D278" s="6" t="s">
        <v>12</v>
      </c>
      <c r="E278" s="5" t="s">
        <v>80</v>
      </c>
      <c r="F278" s="5" t="s">
        <v>100</v>
      </c>
      <c r="G278" s="8">
        <f t="shared" ca="1" si="0"/>
        <v>15</v>
      </c>
      <c r="H278" s="7">
        <f t="shared" ca="1" si="1"/>
        <v>21</v>
      </c>
      <c r="I278" s="7">
        <f t="shared" ca="1" si="2"/>
        <v>315</v>
      </c>
    </row>
    <row r="279" spans="1:9" x14ac:dyDescent="0.55000000000000004">
      <c r="A279" s="6" t="s">
        <v>99</v>
      </c>
      <c r="B279" s="5" t="s">
        <v>10</v>
      </c>
      <c r="C279" s="5" t="s">
        <v>20</v>
      </c>
      <c r="D279" s="6" t="s">
        <v>12</v>
      </c>
      <c r="E279" s="5" t="s">
        <v>91</v>
      </c>
      <c r="F279" s="5" t="s">
        <v>34</v>
      </c>
      <c r="G279" s="8">
        <f t="shared" ca="1" si="0"/>
        <v>11</v>
      </c>
      <c r="H279" s="7">
        <f t="shared" ca="1" si="1"/>
        <v>9</v>
      </c>
      <c r="I279" s="7">
        <f t="shared" ca="1" si="2"/>
        <v>99</v>
      </c>
    </row>
    <row r="280" spans="1:9" x14ac:dyDescent="0.55000000000000004">
      <c r="A280" s="6" t="s">
        <v>101</v>
      </c>
      <c r="B280" s="5" t="s">
        <v>10</v>
      </c>
      <c r="C280" s="5" t="s">
        <v>11</v>
      </c>
      <c r="D280" s="6" t="s">
        <v>12</v>
      </c>
      <c r="E280" s="5" t="s">
        <v>80</v>
      </c>
      <c r="F280" s="5" t="s">
        <v>24</v>
      </c>
      <c r="G280" s="8">
        <f t="shared" ca="1" si="0"/>
        <v>6</v>
      </c>
      <c r="H280" s="7">
        <f t="shared" ca="1" si="1"/>
        <v>39</v>
      </c>
      <c r="I280" s="7">
        <f t="shared" ca="1" si="2"/>
        <v>234</v>
      </c>
    </row>
    <row r="281" spans="1:9" x14ac:dyDescent="0.55000000000000004">
      <c r="A281" s="6" t="s">
        <v>101</v>
      </c>
      <c r="B281" s="5" t="s">
        <v>10</v>
      </c>
      <c r="C281" s="5" t="s">
        <v>11</v>
      </c>
      <c r="D281" s="6" t="s">
        <v>12</v>
      </c>
      <c r="E281" s="5" t="s">
        <v>80</v>
      </c>
      <c r="F281" s="5" t="s">
        <v>14</v>
      </c>
      <c r="G281" s="8">
        <f t="shared" ca="1" si="0"/>
        <v>14</v>
      </c>
      <c r="H281" s="7">
        <f t="shared" ca="1" si="1"/>
        <v>25</v>
      </c>
      <c r="I281" s="7">
        <f t="shared" ca="1" si="2"/>
        <v>350</v>
      </c>
    </row>
    <row r="282" spans="1:9" x14ac:dyDescent="0.55000000000000004">
      <c r="A282" s="6" t="s">
        <v>101</v>
      </c>
      <c r="B282" s="5" t="s">
        <v>10</v>
      </c>
      <c r="C282" s="5" t="s">
        <v>11</v>
      </c>
      <c r="D282" s="6" t="s">
        <v>12</v>
      </c>
      <c r="E282" s="5" t="s">
        <v>80</v>
      </c>
      <c r="F282" s="5" t="s">
        <v>14</v>
      </c>
      <c r="G282" s="8">
        <f t="shared" ca="1" si="0"/>
        <v>13</v>
      </c>
      <c r="H282" s="7">
        <f t="shared" ca="1" si="1"/>
        <v>3</v>
      </c>
      <c r="I282" s="7">
        <f t="shared" ca="1" si="2"/>
        <v>39</v>
      </c>
    </row>
    <row r="283" spans="1:9" x14ac:dyDescent="0.55000000000000004">
      <c r="A283" s="6" t="s">
        <v>101</v>
      </c>
      <c r="B283" s="5" t="s">
        <v>10</v>
      </c>
      <c r="C283" s="5" t="s">
        <v>11</v>
      </c>
      <c r="D283" s="6" t="s">
        <v>12</v>
      </c>
      <c r="E283" s="5" t="s">
        <v>80</v>
      </c>
      <c r="F283" s="5" t="s">
        <v>25</v>
      </c>
      <c r="G283" s="8">
        <f t="shared" ca="1" si="0"/>
        <v>15</v>
      </c>
      <c r="H283" s="7">
        <f t="shared" ca="1" si="1"/>
        <v>45</v>
      </c>
      <c r="I283" s="7">
        <f t="shared" ca="1" si="2"/>
        <v>675</v>
      </c>
    </row>
    <row r="284" spans="1:9" x14ac:dyDescent="0.55000000000000004">
      <c r="A284" s="6" t="s">
        <v>101</v>
      </c>
      <c r="B284" s="5" t="s">
        <v>10</v>
      </c>
      <c r="C284" s="5" t="s">
        <v>11</v>
      </c>
      <c r="D284" s="6" t="s">
        <v>12</v>
      </c>
      <c r="E284" s="5" t="s">
        <v>80</v>
      </c>
      <c r="F284" s="5" t="s">
        <v>62</v>
      </c>
      <c r="G284" s="8">
        <f t="shared" ca="1" si="0"/>
        <v>6</v>
      </c>
      <c r="H284" s="7">
        <f t="shared" ca="1" si="1"/>
        <v>45</v>
      </c>
      <c r="I284" s="7">
        <f t="shared" ca="1" si="2"/>
        <v>270</v>
      </c>
    </row>
    <row r="285" spans="1:9" x14ac:dyDescent="0.55000000000000004">
      <c r="A285" s="6" t="s">
        <v>101</v>
      </c>
      <c r="B285" s="5" t="s">
        <v>10</v>
      </c>
      <c r="C285" s="5" t="s">
        <v>11</v>
      </c>
      <c r="D285" s="6" t="s">
        <v>12</v>
      </c>
      <c r="E285" s="5" t="s">
        <v>80</v>
      </c>
      <c r="F285" s="5" t="s">
        <v>17</v>
      </c>
      <c r="G285" s="8">
        <f t="shared" ca="1" si="0"/>
        <v>8</v>
      </c>
      <c r="H285" s="7">
        <f t="shared" ca="1" si="1"/>
        <v>42</v>
      </c>
      <c r="I285" s="7">
        <f t="shared" ca="1" si="2"/>
        <v>336</v>
      </c>
    </row>
    <row r="286" spans="1:9" x14ac:dyDescent="0.55000000000000004">
      <c r="A286" s="6" t="s">
        <v>101</v>
      </c>
      <c r="B286" s="5" t="s">
        <v>10</v>
      </c>
      <c r="C286" s="5" t="s">
        <v>20</v>
      </c>
      <c r="D286" s="6" t="s">
        <v>12</v>
      </c>
      <c r="E286" s="5" t="s">
        <v>91</v>
      </c>
      <c r="F286" s="5" t="s">
        <v>98</v>
      </c>
      <c r="G286" s="8">
        <f t="shared" ca="1" si="0"/>
        <v>13</v>
      </c>
      <c r="H286" s="7">
        <f t="shared" ca="1" si="1"/>
        <v>9</v>
      </c>
      <c r="I286" s="7">
        <f t="shared" ca="1" si="2"/>
        <v>117</v>
      </c>
    </row>
    <row r="287" spans="1:9" x14ac:dyDescent="0.55000000000000004">
      <c r="A287" s="6" t="s">
        <v>101</v>
      </c>
      <c r="B287" s="5" t="s">
        <v>10</v>
      </c>
      <c r="C287" s="5" t="s">
        <v>11</v>
      </c>
      <c r="D287" s="6" t="s">
        <v>12</v>
      </c>
      <c r="E287" s="5" t="s">
        <v>80</v>
      </c>
      <c r="F287" s="5" t="s">
        <v>15</v>
      </c>
      <c r="G287" s="8">
        <f t="shared" ca="1" si="0"/>
        <v>14</v>
      </c>
      <c r="H287" s="7">
        <f t="shared" ca="1" si="1"/>
        <v>32</v>
      </c>
      <c r="I287" s="7">
        <f t="shared" ca="1" si="2"/>
        <v>448</v>
      </c>
    </row>
    <row r="288" spans="1:9" x14ac:dyDescent="0.55000000000000004">
      <c r="A288" s="6" t="s">
        <v>101</v>
      </c>
      <c r="B288" s="5" t="s">
        <v>10</v>
      </c>
      <c r="C288" s="5" t="s">
        <v>20</v>
      </c>
      <c r="D288" s="6" t="s">
        <v>12</v>
      </c>
      <c r="E288" s="5" t="s">
        <v>91</v>
      </c>
      <c r="F288" s="5" t="s">
        <v>34</v>
      </c>
      <c r="G288" s="8">
        <f t="shared" ca="1" si="0"/>
        <v>13</v>
      </c>
      <c r="H288" s="7">
        <f t="shared" ca="1" si="1"/>
        <v>3</v>
      </c>
      <c r="I288" s="7">
        <f t="shared" ca="1" si="2"/>
        <v>39</v>
      </c>
    </row>
    <row r="289" spans="1:9" x14ac:dyDescent="0.55000000000000004">
      <c r="A289" s="6" t="s">
        <v>101</v>
      </c>
      <c r="B289" s="5" t="s">
        <v>10</v>
      </c>
      <c r="C289" s="5" t="s">
        <v>11</v>
      </c>
      <c r="D289" s="6" t="s">
        <v>12</v>
      </c>
      <c r="E289" s="5" t="s">
        <v>80</v>
      </c>
      <c r="F289" s="5" t="s">
        <v>19</v>
      </c>
      <c r="G289" s="8">
        <f t="shared" ca="1" si="0"/>
        <v>10</v>
      </c>
      <c r="H289" s="7">
        <f t="shared" ca="1" si="1"/>
        <v>41</v>
      </c>
      <c r="I289" s="7">
        <f t="shared" ca="1" si="2"/>
        <v>410</v>
      </c>
    </row>
    <row r="290" spans="1:9" x14ac:dyDescent="0.55000000000000004">
      <c r="A290" s="6" t="s">
        <v>101</v>
      </c>
      <c r="B290" s="5" t="s">
        <v>10</v>
      </c>
      <c r="C290" s="5" t="s">
        <v>11</v>
      </c>
      <c r="D290" s="6" t="s">
        <v>12</v>
      </c>
      <c r="E290" s="5" t="s">
        <v>80</v>
      </c>
      <c r="F290" s="5" t="s">
        <v>63</v>
      </c>
      <c r="G290" s="8">
        <f t="shared" ca="1" si="0"/>
        <v>11</v>
      </c>
      <c r="H290" s="7">
        <f t="shared" ca="1" si="1"/>
        <v>12</v>
      </c>
      <c r="I290" s="7">
        <f t="shared" ca="1" si="2"/>
        <v>132</v>
      </c>
    </row>
    <row r="291" spans="1:9" x14ac:dyDescent="0.55000000000000004">
      <c r="A291" s="6" t="s">
        <v>101</v>
      </c>
      <c r="B291" s="5" t="s">
        <v>10</v>
      </c>
      <c r="C291" s="5" t="s">
        <v>20</v>
      </c>
      <c r="D291" s="6" t="s">
        <v>12</v>
      </c>
      <c r="E291" s="5" t="s">
        <v>91</v>
      </c>
      <c r="F291" s="5" t="s">
        <v>38</v>
      </c>
      <c r="G291" s="8">
        <f t="shared" ca="1" si="0"/>
        <v>15</v>
      </c>
      <c r="H291" s="7">
        <f t="shared" ca="1" si="1"/>
        <v>45</v>
      </c>
      <c r="I291" s="7">
        <f t="shared" ca="1" si="2"/>
        <v>675</v>
      </c>
    </row>
    <row r="292" spans="1:9" x14ac:dyDescent="0.55000000000000004">
      <c r="A292" s="6" t="s">
        <v>101</v>
      </c>
      <c r="B292" s="5" t="s">
        <v>10</v>
      </c>
      <c r="C292" s="5" t="s">
        <v>20</v>
      </c>
      <c r="D292" s="6" t="s">
        <v>12</v>
      </c>
      <c r="E292" s="5" t="s">
        <v>91</v>
      </c>
      <c r="F292" s="5" t="s">
        <v>72</v>
      </c>
      <c r="G292" s="8">
        <f t="shared" ca="1" si="0"/>
        <v>13</v>
      </c>
      <c r="H292" s="7">
        <f t="shared" ca="1" si="1"/>
        <v>12</v>
      </c>
      <c r="I292" s="7">
        <f t="shared" ca="1" si="2"/>
        <v>156</v>
      </c>
    </row>
    <row r="293" spans="1:9" x14ac:dyDescent="0.55000000000000004">
      <c r="A293" s="6" t="s">
        <v>102</v>
      </c>
      <c r="B293" s="5" t="s">
        <v>10</v>
      </c>
      <c r="C293" s="5" t="s">
        <v>11</v>
      </c>
      <c r="D293" s="6" t="s">
        <v>12</v>
      </c>
      <c r="E293" s="5" t="s">
        <v>80</v>
      </c>
      <c r="F293" s="5" t="s">
        <v>24</v>
      </c>
      <c r="G293" s="8">
        <f t="shared" ca="1" si="0"/>
        <v>9</v>
      </c>
      <c r="H293" s="7">
        <f t="shared" ca="1" si="1"/>
        <v>15</v>
      </c>
      <c r="I293" s="7">
        <f t="shared" ca="1" si="2"/>
        <v>135</v>
      </c>
    </row>
    <row r="294" spans="1:9" x14ac:dyDescent="0.55000000000000004">
      <c r="A294" s="6" t="s">
        <v>102</v>
      </c>
      <c r="B294" s="5" t="s">
        <v>10</v>
      </c>
      <c r="C294" s="5" t="s">
        <v>11</v>
      </c>
      <c r="D294" s="6" t="s">
        <v>12</v>
      </c>
      <c r="E294" s="5" t="s">
        <v>80</v>
      </c>
      <c r="F294" s="5" t="s">
        <v>100</v>
      </c>
      <c r="G294" s="8">
        <f t="shared" ca="1" si="0"/>
        <v>8</v>
      </c>
      <c r="H294" s="7">
        <f t="shared" ca="1" si="1"/>
        <v>3</v>
      </c>
      <c r="I294" s="7">
        <f t="shared" ca="1" si="2"/>
        <v>24</v>
      </c>
    </row>
    <row r="295" spans="1:9" x14ac:dyDescent="0.55000000000000004">
      <c r="A295" s="6" t="s">
        <v>102</v>
      </c>
      <c r="B295" s="5" t="s">
        <v>10</v>
      </c>
      <c r="C295" s="5" t="s">
        <v>20</v>
      </c>
      <c r="D295" s="6" t="s">
        <v>12</v>
      </c>
      <c r="E295" s="5" t="s">
        <v>91</v>
      </c>
      <c r="F295" s="5" t="s">
        <v>98</v>
      </c>
      <c r="G295" s="8">
        <f t="shared" ca="1" si="0"/>
        <v>13</v>
      </c>
      <c r="H295" s="7">
        <f t="shared" ca="1" si="1"/>
        <v>7</v>
      </c>
      <c r="I295" s="7">
        <f t="shared" ca="1" si="2"/>
        <v>91</v>
      </c>
    </row>
    <row r="296" spans="1:9" x14ac:dyDescent="0.55000000000000004">
      <c r="A296" s="6" t="s">
        <v>102</v>
      </c>
      <c r="B296" s="5" t="s">
        <v>10</v>
      </c>
      <c r="C296" s="5" t="s">
        <v>20</v>
      </c>
      <c r="D296" s="6" t="s">
        <v>12</v>
      </c>
      <c r="E296" s="5" t="s">
        <v>91</v>
      </c>
      <c r="F296" s="5" t="s">
        <v>34</v>
      </c>
      <c r="G296" s="8">
        <f t="shared" ca="1" si="0"/>
        <v>8</v>
      </c>
      <c r="H296" s="7">
        <f t="shared" ca="1" si="1"/>
        <v>14</v>
      </c>
      <c r="I296" s="7">
        <f t="shared" ca="1" si="2"/>
        <v>112</v>
      </c>
    </row>
    <row r="297" spans="1:9" x14ac:dyDescent="0.55000000000000004">
      <c r="A297" s="6" t="s">
        <v>102</v>
      </c>
      <c r="B297" s="5" t="s">
        <v>10</v>
      </c>
      <c r="C297" s="5" t="s">
        <v>20</v>
      </c>
      <c r="D297" s="6" t="s">
        <v>12</v>
      </c>
      <c r="E297" s="5" t="s">
        <v>91</v>
      </c>
      <c r="F297" s="5" t="s">
        <v>34</v>
      </c>
      <c r="G297" s="8">
        <f t="shared" ca="1" si="0"/>
        <v>14</v>
      </c>
      <c r="H297" s="7">
        <f t="shared" ca="1" si="1"/>
        <v>16</v>
      </c>
      <c r="I297" s="7">
        <f t="shared" ca="1" si="2"/>
        <v>224</v>
      </c>
    </row>
    <row r="298" spans="1:9" x14ac:dyDescent="0.55000000000000004">
      <c r="A298" s="6" t="s">
        <v>102</v>
      </c>
      <c r="B298" s="5" t="s">
        <v>10</v>
      </c>
      <c r="C298" s="5" t="s">
        <v>11</v>
      </c>
      <c r="D298" s="6" t="s">
        <v>12</v>
      </c>
      <c r="E298" s="5" t="s">
        <v>80</v>
      </c>
      <c r="F298" s="5" t="s">
        <v>19</v>
      </c>
      <c r="G298" s="8">
        <f t="shared" ca="1" si="0"/>
        <v>11</v>
      </c>
      <c r="H298" s="7">
        <f t="shared" ca="1" si="1"/>
        <v>14</v>
      </c>
      <c r="I298" s="7">
        <f t="shared" ca="1" si="2"/>
        <v>154</v>
      </c>
    </row>
    <row r="299" spans="1:9" x14ac:dyDescent="0.55000000000000004">
      <c r="A299" s="6" t="s">
        <v>102</v>
      </c>
      <c r="B299" s="5" t="s">
        <v>10</v>
      </c>
      <c r="C299" s="5" t="s">
        <v>20</v>
      </c>
      <c r="D299" s="6" t="s">
        <v>12</v>
      </c>
      <c r="E299" s="5" t="s">
        <v>91</v>
      </c>
      <c r="F299" s="5" t="s">
        <v>72</v>
      </c>
      <c r="G299" s="8">
        <f t="shared" ca="1" si="0"/>
        <v>12</v>
      </c>
      <c r="H299" s="7">
        <f t="shared" ca="1" si="1"/>
        <v>39</v>
      </c>
      <c r="I299" s="7">
        <f t="shared" ca="1" si="2"/>
        <v>468</v>
      </c>
    </row>
    <row r="300" spans="1:9" x14ac:dyDescent="0.55000000000000004">
      <c r="A300" s="6" t="s">
        <v>102</v>
      </c>
      <c r="B300" s="5" t="s">
        <v>10</v>
      </c>
      <c r="C300" s="5" t="s">
        <v>20</v>
      </c>
      <c r="D300" s="6" t="s">
        <v>12</v>
      </c>
      <c r="E300" s="5" t="s">
        <v>91</v>
      </c>
      <c r="F300" s="5" t="s">
        <v>72</v>
      </c>
      <c r="G300" s="8">
        <f t="shared" ca="1" si="0"/>
        <v>8</v>
      </c>
      <c r="H300" s="7">
        <f t="shared" ca="1" si="1"/>
        <v>43</v>
      </c>
      <c r="I300" s="7">
        <f t="shared" ca="1" si="2"/>
        <v>344</v>
      </c>
    </row>
    <row r="301" spans="1:9" x14ac:dyDescent="0.55000000000000004">
      <c r="A301" s="6" t="s">
        <v>102</v>
      </c>
      <c r="B301" s="5" t="s">
        <v>10</v>
      </c>
      <c r="C301" s="5" t="s">
        <v>20</v>
      </c>
      <c r="D301" s="6" t="s">
        <v>12</v>
      </c>
      <c r="E301" s="5" t="s">
        <v>91</v>
      </c>
      <c r="F301" s="5" t="s">
        <v>30</v>
      </c>
      <c r="G301" s="8">
        <f t="shared" ca="1" si="0"/>
        <v>11</v>
      </c>
      <c r="H301" s="7">
        <f t="shared" ca="1" si="1"/>
        <v>8</v>
      </c>
      <c r="I301" s="7">
        <f t="shared" ca="1" si="2"/>
        <v>88</v>
      </c>
    </row>
    <row r="302" spans="1:9" x14ac:dyDescent="0.55000000000000004">
      <c r="A302" s="6" t="s">
        <v>103</v>
      </c>
      <c r="B302" s="5" t="s">
        <v>10</v>
      </c>
      <c r="C302" s="5" t="s">
        <v>11</v>
      </c>
      <c r="D302" s="6" t="s">
        <v>12</v>
      </c>
      <c r="E302" s="5" t="s">
        <v>80</v>
      </c>
      <c r="F302" s="5" t="s">
        <v>24</v>
      </c>
      <c r="G302" s="8">
        <f t="shared" ca="1" si="0"/>
        <v>10</v>
      </c>
      <c r="H302" s="7">
        <f t="shared" ca="1" si="1"/>
        <v>30</v>
      </c>
      <c r="I302" s="7">
        <f t="shared" ca="1" si="2"/>
        <v>300</v>
      </c>
    </row>
    <row r="303" spans="1:9" x14ac:dyDescent="0.55000000000000004">
      <c r="A303" s="6" t="s">
        <v>103</v>
      </c>
      <c r="B303" s="5" t="s">
        <v>10</v>
      </c>
      <c r="C303" s="5" t="s">
        <v>11</v>
      </c>
      <c r="D303" s="6" t="s">
        <v>12</v>
      </c>
      <c r="E303" s="5" t="s">
        <v>80</v>
      </c>
      <c r="F303" s="5" t="s">
        <v>24</v>
      </c>
      <c r="G303" s="8">
        <f t="shared" ca="1" si="0"/>
        <v>10</v>
      </c>
      <c r="H303" s="7">
        <f t="shared" ca="1" si="1"/>
        <v>14</v>
      </c>
      <c r="I303" s="7">
        <f t="shared" ca="1" si="2"/>
        <v>140</v>
      </c>
    </row>
    <row r="304" spans="1:9" x14ac:dyDescent="0.55000000000000004">
      <c r="A304" s="6" t="s">
        <v>103</v>
      </c>
      <c r="B304" s="5" t="s">
        <v>10</v>
      </c>
      <c r="C304" s="5" t="s">
        <v>11</v>
      </c>
      <c r="D304" s="6" t="s">
        <v>12</v>
      </c>
      <c r="E304" s="5" t="s">
        <v>80</v>
      </c>
      <c r="F304" s="5" t="s">
        <v>25</v>
      </c>
      <c r="G304" s="8">
        <f t="shared" ca="1" si="0"/>
        <v>8</v>
      </c>
      <c r="H304" s="7">
        <f t="shared" ca="1" si="1"/>
        <v>21</v>
      </c>
      <c r="I304" s="7">
        <f t="shared" ca="1" si="2"/>
        <v>168</v>
      </c>
    </row>
    <row r="305" spans="1:10" x14ac:dyDescent="0.55000000000000004">
      <c r="A305" s="6" t="s">
        <v>103</v>
      </c>
      <c r="B305" s="5" t="s">
        <v>10</v>
      </c>
      <c r="C305" s="5" t="s">
        <v>11</v>
      </c>
      <c r="D305" s="6" t="s">
        <v>12</v>
      </c>
      <c r="E305" s="5" t="s">
        <v>80</v>
      </c>
      <c r="F305" s="5" t="s">
        <v>62</v>
      </c>
      <c r="G305" s="8">
        <f t="shared" ca="1" si="0"/>
        <v>11</v>
      </c>
      <c r="H305" s="7">
        <f t="shared" ca="1" si="1"/>
        <v>46</v>
      </c>
      <c r="I305" s="7">
        <f t="shared" ca="1" si="2"/>
        <v>506</v>
      </c>
    </row>
    <row r="306" spans="1:10" x14ac:dyDescent="0.55000000000000004">
      <c r="A306" s="6" t="s">
        <v>103</v>
      </c>
      <c r="B306" s="5" t="s">
        <v>10</v>
      </c>
      <c r="C306" s="5" t="s">
        <v>11</v>
      </c>
      <c r="D306" s="6" t="s">
        <v>12</v>
      </c>
      <c r="E306" s="5" t="s">
        <v>80</v>
      </c>
      <c r="F306" s="5" t="s">
        <v>89</v>
      </c>
      <c r="G306" s="8">
        <f t="shared" ca="1" si="0"/>
        <v>13</v>
      </c>
      <c r="H306" s="7">
        <f t="shared" ca="1" si="1"/>
        <v>19</v>
      </c>
      <c r="I306" s="7">
        <f t="shared" ca="1" si="2"/>
        <v>247</v>
      </c>
    </row>
    <row r="307" spans="1:10" x14ac:dyDescent="0.55000000000000004">
      <c r="A307" s="6" t="s">
        <v>103</v>
      </c>
      <c r="B307" s="5" t="s">
        <v>10</v>
      </c>
      <c r="C307" s="5" t="s">
        <v>11</v>
      </c>
      <c r="D307" s="6" t="s">
        <v>12</v>
      </c>
      <c r="E307" s="5" t="s">
        <v>80</v>
      </c>
      <c r="F307" s="5" t="s">
        <v>17</v>
      </c>
      <c r="G307" s="8">
        <f t="shared" ca="1" si="0"/>
        <v>8</v>
      </c>
      <c r="H307" s="7">
        <f t="shared" ca="1" si="1"/>
        <v>24</v>
      </c>
      <c r="I307" s="7">
        <f t="shared" ca="1" si="2"/>
        <v>192</v>
      </c>
    </row>
    <row r="308" spans="1:10" x14ac:dyDescent="0.55000000000000004">
      <c r="A308" s="6" t="s">
        <v>103</v>
      </c>
      <c r="B308" s="5" t="s">
        <v>10</v>
      </c>
      <c r="C308" s="5" t="s">
        <v>11</v>
      </c>
      <c r="D308" s="6" t="s">
        <v>12</v>
      </c>
      <c r="E308" s="5" t="s">
        <v>80</v>
      </c>
      <c r="F308" s="5" t="s">
        <v>15</v>
      </c>
      <c r="G308" s="8">
        <f t="shared" ca="1" si="0"/>
        <v>14</v>
      </c>
      <c r="H308" s="7">
        <f t="shared" ca="1" si="1"/>
        <v>37</v>
      </c>
      <c r="I308" s="7">
        <f t="shared" ca="1" si="2"/>
        <v>518</v>
      </c>
    </row>
    <row r="309" spans="1:10" x14ac:dyDescent="0.55000000000000004">
      <c r="A309" s="6" t="s">
        <v>103</v>
      </c>
      <c r="B309" s="5" t="s">
        <v>10</v>
      </c>
      <c r="C309" s="5" t="s">
        <v>11</v>
      </c>
      <c r="D309" s="6" t="s">
        <v>12</v>
      </c>
      <c r="E309" s="5" t="s">
        <v>80</v>
      </c>
      <c r="F309" s="5" t="s">
        <v>63</v>
      </c>
      <c r="G309" s="8">
        <f t="shared" ca="1" si="0"/>
        <v>14</v>
      </c>
      <c r="H309" s="7">
        <f t="shared" ca="1" si="1"/>
        <v>26</v>
      </c>
      <c r="I309" s="7">
        <f t="shared" ca="1" si="2"/>
        <v>364</v>
      </c>
    </row>
    <row r="310" spans="1:10" x14ac:dyDescent="0.55000000000000004">
      <c r="A310" s="6" t="s">
        <v>104</v>
      </c>
      <c r="B310" s="5" t="s">
        <v>10</v>
      </c>
      <c r="C310" s="5" t="s">
        <v>20</v>
      </c>
      <c r="D310" s="6" t="s">
        <v>12</v>
      </c>
      <c r="E310" s="5" t="s">
        <v>105</v>
      </c>
      <c r="F310" s="5" t="s">
        <v>98</v>
      </c>
      <c r="G310" s="8">
        <f t="shared" ca="1" si="0"/>
        <v>10</v>
      </c>
      <c r="H310" s="7">
        <f t="shared" ca="1" si="1"/>
        <v>4</v>
      </c>
      <c r="I310" s="7">
        <f t="shared" ca="1" si="2"/>
        <v>40</v>
      </c>
    </row>
    <row r="311" spans="1:10" x14ac:dyDescent="0.55000000000000004">
      <c r="A311" s="6" t="s">
        <v>104</v>
      </c>
      <c r="B311" s="5" t="s">
        <v>10</v>
      </c>
      <c r="C311" s="5" t="s">
        <v>20</v>
      </c>
      <c r="D311" s="6" t="s">
        <v>12</v>
      </c>
      <c r="E311" s="5" t="s">
        <v>105</v>
      </c>
      <c r="F311" s="5" t="s">
        <v>34</v>
      </c>
      <c r="G311" s="8">
        <f t="shared" ca="1" si="0"/>
        <v>10</v>
      </c>
      <c r="H311" s="7">
        <f t="shared" ca="1" si="1"/>
        <v>36</v>
      </c>
      <c r="I311" s="7">
        <f t="shared" ca="1" si="2"/>
        <v>360</v>
      </c>
    </row>
    <row r="312" spans="1:10" x14ac:dyDescent="0.55000000000000004">
      <c r="A312" s="6" t="s">
        <v>104</v>
      </c>
      <c r="B312" s="5" t="s">
        <v>10</v>
      </c>
      <c r="C312" s="5" t="s">
        <v>20</v>
      </c>
      <c r="D312" s="6" t="s">
        <v>12</v>
      </c>
      <c r="E312" s="5" t="s">
        <v>105</v>
      </c>
      <c r="F312" s="5" t="s">
        <v>72</v>
      </c>
      <c r="G312" s="8">
        <f t="shared" ca="1" si="0"/>
        <v>13</v>
      </c>
      <c r="H312" s="7">
        <f t="shared" ca="1" si="1"/>
        <v>42</v>
      </c>
      <c r="I312" s="7">
        <f t="shared" ca="1" si="2"/>
        <v>546</v>
      </c>
    </row>
    <row r="313" spans="1:10" x14ac:dyDescent="0.55000000000000004">
      <c r="A313" s="6" t="s">
        <v>104</v>
      </c>
      <c r="B313" s="5" t="s">
        <v>10</v>
      </c>
      <c r="C313" s="5" t="s">
        <v>20</v>
      </c>
      <c r="D313" s="6" t="s">
        <v>12</v>
      </c>
      <c r="E313" s="5" t="s">
        <v>105</v>
      </c>
      <c r="F313" s="5" t="s">
        <v>30</v>
      </c>
      <c r="G313" s="8">
        <f t="shared" ca="1" si="0"/>
        <v>7</v>
      </c>
      <c r="H313" s="7">
        <f t="shared" ca="1" si="1"/>
        <v>8</v>
      </c>
      <c r="I313" s="7">
        <f t="shared" ca="1" si="2"/>
        <v>56</v>
      </c>
    </row>
    <row r="314" spans="1:10" x14ac:dyDescent="0.55000000000000004">
      <c r="A314" s="6" t="s">
        <v>106</v>
      </c>
      <c r="B314" s="5" t="s">
        <v>88</v>
      </c>
      <c r="C314" s="5" t="s">
        <v>11</v>
      </c>
      <c r="D314" s="6" t="s">
        <v>12</v>
      </c>
      <c r="E314" s="5" t="s">
        <v>105</v>
      </c>
      <c r="F314" s="5" t="s">
        <v>107</v>
      </c>
      <c r="G314" s="8">
        <f t="shared" ca="1" si="0"/>
        <v>8</v>
      </c>
      <c r="H314" s="7">
        <f t="shared" ca="1" si="1"/>
        <v>33</v>
      </c>
      <c r="I314" s="7">
        <f t="shared" ca="1" si="2"/>
        <v>264</v>
      </c>
    </row>
    <row r="315" spans="1:10" x14ac:dyDescent="0.55000000000000004">
      <c r="A315" s="6" t="s">
        <v>108</v>
      </c>
      <c r="B315" s="5" t="s">
        <v>10</v>
      </c>
      <c r="C315" s="5" t="s">
        <v>11</v>
      </c>
      <c r="D315" s="6" t="s">
        <v>12</v>
      </c>
      <c r="E315" s="5" t="s">
        <v>58</v>
      </c>
      <c r="F315" s="5" t="s">
        <v>15</v>
      </c>
      <c r="G315" s="8">
        <f t="shared" ca="1" si="0"/>
        <v>12</v>
      </c>
      <c r="H315" s="7">
        <f t="shared" ca="1" si="1"/>
        <v>20</v>
      </c>
      <c r="I315" s="7">
        <f t="shared" ca="1" si="2"/>
        <v>240</v>
      </c>
    </row>
    <row r="316" spans="1:10" x14ac:dyDescent="0.55000000000000004">
      <c r="A316" s="6" t="s">
        <v>109</v>
      </c>
      <c r="B316" s="5" t="s">
        <v>10</v>
      </c>
      <c r="C316" s="5" t="s">
        <v>11</v>
      </c>
      <c r="D316" s="6" t="s">
        <v>12</v>
      </c>
      <c r="E316" s="5" t="s">
        <v>105</v>
      </c>
      <c r="F316" s="5" t="s">
        <v>107</v>
      </c>
      <c r="G316" s="8">
        <f t="shared" ca="1" si="0"/>
        <v>8</v>
      </c>
      <c r="H316" s="7">
        <f t="shared" ca="1" si="1"/>
        <v>45</v>
      </c>
      <c r="I316" s="7">
        <f t="shared" ca="1" si="2"/>
        <v>360</v>
      </c>
    </row>
    <row r="317" spans="1:10" x14ac:dyDescent="0.55000000000000004">
      <c r="A317" s="6">
        <v>44361</v>
      </c>
      <c r="B317" s="5" t="s">
        <v>10</v>
      </c>
      <c r="C317" t="s">
        <v>110</v>
      </c>
      <c r="E317" t="s">
        <v>13</v>
      </c>
      <c r="F317" s="9" t="s">
        <v>113</v>
      </c>
      <c r="G317" s="8">
        <f t="shared" ca="1" si="0"/>
        <v>15</v>
      </c>
      <c r="H317" s="7">
        <f t="shared" ca="1" si="1"/>
        <v>26</v>
      </c>
      <c r="I317" s="7">
        <f t="shared" ca="1" si="2"/>
        <v>390</v>
      </c>
      <c r="J317" s="9" t="s">
        <v>113</v>
      </c>
    </row>
    <row r="318" spans="1:10" x14ac:dyDescent="0.55000000000000004">
      <c r="A318" s="6">
        <v>44524</v>
      </c>
      <c r="B318" s="5" t="s">
        <v>10</v>
      </c>
      <c r="C318" s="5" t="s">
        <v>110</v>
      </c>
      <c r="E318" s="5" t="s">
        <v>13</v>
      </c>
      <c r="F318" s="9" t="s">
        <v>112</v>
      </c>
      <c r="G318" s="8">
        <f t="shared" ca="1" si="0"/>
        <v>6</v>
      </c>
      <c r="H318" s="7">
        <f t="shared" ca="1" si="1"/>
        <v>44</v>
      </c>
      <c r="I318" s="7">
        <f t="shared" ca="1" si="2"/>
        <v>264</v>
      </c>
      <c r="J318" s="9" t="s">
        <v>112</v>
      </c>
    </row>
    <row r="319" spans="1:10" x14ac:dyDescent="0.55000000000000004">
      <c r="A319" s="6">
        <v>44418</v>
      </c>
      <c r="B319" s="5" t="s">
        <v>10</v>
      </c>
      <c r="C319" s="5" t="s">
        <v>110</v>
      </c>
      <c r="E319" s="5" t="s">
        <v>13</v>
      </c>
      <c r="F319" s="9" t="s">
        <v>112</v>
      </c>
      <c r="G319" s="8">
        <f t="shared" ca="1" si="0"/>
        <v>8</v>
      </c>
      <c r="H319" s="7">
        <f t="shared" ca="1" si="1"/>
        <v>5</v>
      </c>
      <c r="I319" s="7">
        <f t="shared" ca="1" si="2"/>
        <v>40</v>
      </c>
      <c r="J319" s="9" t="s">
        <v>112</v>
      </c>
    </row>
    <row r="320" spans="1:10" x14ac:dyDescent="0.55000000000000004">
      <c r="A320" s="6">
        <v>44398</v>
      </c>
      <c r="B320" s="5" t="s">
        <v>10</v>
      </c>
      <c r="C320" s="5" t="s">
        <v>110</v>
      </c>
      <c r="E320" s="5" t="s">
        <v>13</v>
      </c>
      <c r="F320" s="9" t="s">
        <v>112</v>
      </c>
      <c r="G320" s="8">
        <f t="shared" ca="1" si="0"/>
        <v>8</v>
      </c>
      <c r="H320" s="7">
        <f t="shared" ca="1" si="1"/>
        <v>31</v>
      </c>
      <c r="I320" s="7">
        <f t="shared" ca="1" si="2"/>
        <v>248</v>
      </c>
      <c r="J320" s="9" t="s">
        <v>112</v>
      </c>
    </row>
    <row r="321" spans="1:10" x14ac:dyDescent="0.55000000000000004">
      <c r="A321" s="6">
        <v>44285</v>
      </c>
      <c r="B321" s="5" t="s">
        <v>10</v>
      </c>
      <c r="C321" s="5" t="s">
        <v>110</v>
      </c>
      <c r="E321" s="5" t="s">
        <v>13</v>
      </c>
      <c r="F321" s="9" t="s">
        <v>112</v>
      </c>
      <c r="G321" s="8">
        <f t="shared" ca="1" si="0"/>
        <v>9</v>
      </c>
      <c r="H321" s="7">
        <f t="shared" ca="1" si="1"/>
        <v>26</v>
      </c>
      <c r="I321" s="7">
        <f t="shared" ca="1" si="2"/>
        <v>234</v>
      </c>
      <c r="J321" s="9" t="s">
        <v>112</v>
      </c>
    </row>
    <row r="322" spans="1:10" x14ac:dyDescent="0.55000000000000004">
      <c r="A322" s="6">
        <v>44264</v>
      </c>
      <c r="B322" s="5" t="s">
        <v>10</v>
      </c>
      <c r="C322" s="5" t="s">
        <v>110</v>
      </c>
      <c r="E322" s="5" t="s">
        <v>13</v>
      </c>
      <c r="F322" s="9" t="s">
        <v>112</v>
      </c>
      <c r="G322" s="8">
        <f t="shared" ref="G322:G328" ca="1" si="3">RANDBETWEEN(6,15)</f>
        <v>10</v>
      </c>
      <c r="H322" s="7">
        <f t="shared" ref="H322:H328" ca="1" si="4">RANDBETWEEN(2.33,47.98)</f>
        <v>11</v>
      </c>
      <c r="I322" s="7">
        <f t="shared" ref="I322:I328" ca="1" si="5">H322*G322</f>
        <v>110</v>
      </c>
      <c r="J322" s="9" t="s">
        <v>112</v>
      </c>
    </row>
    <row r="323" spans="1:10" x14ac:dyDescent="0.55000000000000004">
      <c r="A323" s="6">
        <v>44267</v>
      </c>
      <c r="B323" s="5" t="s">
        <v>10</v>
      </c>
      <c r="C323" s="5" t="s">
        <v>110</v>
      </c>
      <c r="E323" s="5" t="s">
        <v>13</v>
      </c>
      <c r="F323" s="10" t="s">
        <v>114</v>
      </c>
      <c r="G323" s="8">
        <f t="shared" ca="1" si="3"/>
        <v>7</v>
      </c>
      <c r="H323" s="7">
        <f t="shared" ca="1" si="4"/>
        <v>33</v>
      </c>
      <c r="I323" s="7">
        <f t="shared" ca="1" si="5"/>
        <v>231</v>
      </c>
      <c r="J323" s="10" t="s">
        <v>114</v>
      </c>
    </row>
    <row r="324" spans="1:10" x14ac:dyDescent="0.55000000000000004">
      <c r="A324" s="6">
        <v>44224</v>
      </c>
      <c r="B324" s="5" t="s">
        <v>10</v>
      </c>
      <c r="C324" s="5" t="s">
        <v>110</v>
      </c>
      <c r="E324" s="5" t="s">
        <v>13</v>
      </c>
      <c r="F324" s="10" t="s">
        <v>115</v>
      </c>
      <c r="G324" s="8">
        <f t="shared" ca="1" si="3"/>
        <v>9</v>
      </c>
      <c r="H324" s="7">
        <f t="shared" ca="1" si="4"/>
        <v>24</v>
      </c>
      <c r="I324" s="7">
        <f t="shared" ca="1" si="5"/>
        <v>216</v>
      </c>
      <c r="J324" s="10" t="s">
        <v>115</v>
      </c>
    </row>
    <row r="325" spans="1:10" x14ac:dyDescent="0.55000000000000004">
      <c r="A325" s="6">
        <v>44210</v>
      </c>
      <c r="B325" s="5" t="s">
        <v>10</v>
      </c>
      <c r="C325" s="5" t="s">
        <v>110</v>
      </c>
      <c r="E325" s="5" t="s">
        <v>13</v>
      </c>
      <c r="F325" s="10" t="s">
        <v>115</v>
      </c>
      <c r="G325" s="8">
        <f t="shared" ca="1" si="3"/>
        <v>13</v>
      </c>
      <c r="H325" s="7">
        <f t="shared" ca="1" si="4"/>
        <v>24</v>
      </c>
      <c r="I325" s="7">
        <f t="shared" ca="1" si="5"/>
        <v>312</v>
      </c>
      <c r="J325" s="10" t="s">
        <v>115</v>
      </c>
    </row>
    <row r="326" spans="1:10" x14ac:dyDescent="0.55000000000000004">
      <c r="A326" s="6">
        <v>44516</v>
      </c>
      <c r="B326" s="5" t="s">
        <v>10</v>
      </c>
      <c r="C326" s="5" t="s">
        <v>110</v>
      </c>
      <c r="E326" s="5" t="s">
        <v>13</v>
      </c>
      <c r="F326" s="9" t="s">
        <v>111</v>
      </c>
      <c r="G326" s="8">
        <f t="shared" ca="1" si="3"/>
        <v>6</v>
      </c>
      <c r="H326" s="7">
        <f t="shared" ca="1" si="4"/>
        <v>10</v>
      </c>
      <c r="I326" s="7">
        <f t="shared" ca="1" si="5"/>
        <v>60</v>
      </c>
      <c r="J326" s="9" t="s">
        <v>111</v>
      </c>
    </row>
    <row r="327" spans="1:10" x14ac:dyDescent="0.55000000000000004">
      <c r="A327" s="6">
        <v>44193</v>
      </c>
      <c r="B327" s="5" t="s">
        <v>10</v>
      </c>
      <c r="C327" s="5" t="s">
        <v>110</v>
      </c>
      <c r="E327" s="5" t="s">
        <v>13</v>
      </c>
      <c r="F327" s="10" t="s">
        <v>116</v>
      </c>
      <c r="G327" s="8">
        <f t="shared" ca="1" si="3"/>
        <v>14</v>
      </c>
      <c r="H327" s="7">
        <f t="shared" ca="1" si="4"/>
        <v>21</v>
      </c>
      <c r="I327" s="7">
        <f t="shared" ca="1" si="5"/>
        <v>294</v>
      </c>
      <c r="J327" s="10" t="s">
        <v>116</v>
      </c>
    </row>
    <row r="328" spans="1:10" x14ac:dyDescent="0.55000000000000004">
      <c r="A328" s="6">
        <v>44211</v>
      </c>
      <c r="B328" s="5" t="s">
        <v>10</v>
      </c>
      <c r="C328" s="5" t="s">
        <v>110</v>
      </c>
      <c r="E328" s="5" t="s">
        <v>13</v>
      </c>
      <c r="F328" s="10" t="s">
        <v>117</v>
      </c>
      <c r="G328" s="8">
        <f t="shared" ca="1" si="3"/>
        <v>14</v>
      </c>
      <c r="H328" s="7">
        <f t="shared" ca="1" si="4"/>
        <v>3</v>
      </c>
      <c r="I328" s="7">
        <f t="shared" ca="1" si="5"/>
        <v>42</v>
      </c>
      <c r="J328" s="10" t="s">
        <v>117</v>
      </c>
    </row>
  </sheetData>
  <autoFilter ref="A1:J32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topLeftCell="B1" workbookViewId="0">
      <selection activeCell="H2" sqref="H2:H18"/>
    </sheetView>
  </sheetViews>
  <sheetFormatPr defaultRowHeight="14.4" x14ac:dyDescent="0.55000000000000004"/>
  <cols>
    <col min="2" max="2" width="10.1015625" bestFit="1" customWidth="1"/>
    <col min="3" max="3" width="14.5234375" bestFit="1" customWidth="1"/>
    <col min="4" max="4" width="37.5234375" customWidth="1"/>
    <col min="5" max="5" width="25.83984375" bestFit="1" customWidth="1"/>
    <col min="7" max="7" width="13.83984375" bestFit="1" customWidth="1"/>
    <col min="8" max="8" width="17.89453125" bestFit="1" customWidth="1"/>
  </cols>
  <sheetData>
    <row r="1" spans="1:8" ht="16.2" x14ac:dyDescent="0.7">
      <c r="A1" s="12" t="s">
        <v>118</v>
      </c>
      <c r="B1" s="12" t="s">
        <v>119</v>
      </c>
      <c r="C1" s="12" t="s">
        <v>120</v>
      </c>
      <c r="D1" s="12" t="s">
        <v>121</v>
      </c>
      <c r="E1" s="12" t="s">
        <v>4</v>
      </c>
      <c r="F1" s="12" t="s">
        <v>6</v>
      </c>
      <c r="G1" s="12" t="s">
        <v>122</v>
      </c>
      <c r="H1" s="12" t="s">
        <v>123</v>
      </c>
    </row>
    <row r="2" spans="1:8" x14ac:dyDescent="0.55000000000000004">
      <c r="A2" s="5" t="s">
        <v>124</v>
      </c>
      <c r="B2" s="6" t="s">
        <v>23</v>
      </c>
      <c r="C2" s="5" t="s">
        <v>125</v>
      </c>
      <c r="D2" s="5" t="s">
        <v>126</v>
      </c>
      <c r="E2" s="5" t="s">
        <v>13</v>
      </c>
      <c r="F2" s="5">
        <f ca="1">RANDBETWEEN(2,100)</f>
        <v>2</v>
      </c>
      <c r="G2" s="7" t="s">
        <v>12</v>
      </c>
      <c r="H2" s="7">
        <f ca="1">RANDBETWEEN(1,300)</f>
        <v>57</v>
      </c>
    </row>
    <row r="3" spans="1:8" x14ac:dyDescent="0.55000000000000004">
      <c r="A3" s="5" t="s">
        <v>124</v>
      </c>
      <c r="B3" s="6" t="s">
        <v>127</v>
      </c>
      <c r="C3" s="5" t="s">
        <v>125</v>
      </c>
      <c r="D3" s="5" t="s">
        <v>126</v>
      </c>
      <c r="E3" s="5" t="s">
        <v>13</v>
      </c>
      <c r="F3" s="5">
        <f t="shared" ref="F3:F18" ca="1" si="0">RANDBETWEEN(2,100)</f>
        <v>83</v>
      </c>
      <c r="G3" s="7" t="s">
        <v>12</v>
      </c>
      <c r="H3" s="7">
        <f t="shared" ref="H3:H18" ca="1" si="1">RANDBETWEEN(1,300)</f>
        <v>92</v>
      </c>
    </row>
    <row r="4" spans="1:8" x14ac:dyDescent="0.55000000000000004">
      <c r="A4" s="5" t="s">
        <v>124</v>
      </c>
      <c r="B4" s="6" t="s">
        <v>128</v>
      </c>
      <c r="C4" s="5" t="s">
        <v>125</v>
      </c>
      <c r="D4" s="5" t="s">
        <v>126</v>
      </c>
      <c r="E4" s="5" t="s">
        <v>13</v>
      </c>
      <c r="F4" s="5">
        <f t="shared" ca="1" si="0"/>
        <v>86</v>
      </c>
      <c r="G4" s="7" t="s">
        <v>12</v>
      </c>
      <c r="H4" s="7">
        <f t="shared" ca="1" si="1"/>
        <v>281</v>
      </c>
    </row>
    <row r="5" spans="1:8" x14ac:dyDescent="0.55000000000000004">
      <c r="A5" s="5" t="s">
        <v>124</v>
      </c>
      <c r="B5" s="6" t="s">
        <v>39</v>
      </c>
      <c r="C5" s="5" t="s">
        <v>125</v>
      </c>
      <c r="D5" s="5" t="s">
        <v>129</v>
      </c>
      <c r="E5" s="5" t="s">
        <v>13</v>
      </c>
      <c r="F5" s="5">
        <f t="shared" ca="1" si="0"/>
        <v>81</v>
      </c>
      <c r="G5" s="7" t="s">
        <v>12</v>
      </c>
      <c r="H5" s="7">
        <f t="shared" ca="1" si="1"/>
        <v>152</v>
      </c>
    </row>
    <row r="6" spans="1:8" x14ac:dyDescent="0.55000000000000004">
      <c r="A6" s="5" t="s">
        <v>124</v>
      </c>
      <c r="B6" s="6" t="s">
        <v>39</v>
      </c>
      <c r="C6" s="5" t="s">
        <v>125</v>
      </c>
      <c r="D6" s="5" t="s">
        <v>130</v>
      </c>
      <c r="E6" s="5" t="s">
        <v>13</v>
      </c>
      <c r="F6" s="5">
        <f t="shared" ca="1" si="0"/>
        <v>85</v>
      </c>
      <c r="G6" s="7" t="s">
        <v>12</v>
      </c>
      <c r="H6" s="7">
        <f t="shared" ca="1" si="1"/>
        <v>207</v>
      </c>
    </row>
    <row r="7" spans="1:8" x14ac:dyDescent="0.55000000000000004">
      <c r="A7" s="5" t="s">
        <v>124</v>
      </c>
      <c r="B7" s="6" t="s">
        <v>39</v>
      </c>
      <c r="C7" s="5" t="s">
        <v>125</v>
      </c>
      <c r="D7" s="5" t="s">
        <v>130</v>
      </c>
      <c r="E7" s="5" t="s">
        <v>13</v>
      </c>
      <c r="F7" s="5">
        <f t="shared" ca="1" si="0"/>
        <v>88</v>
      </c>
      <c r="G7" s="7" t="s">
        <v>12</v>
      </c>
      <c r="H7" s="7">
        <f t="shared" ca="1" si="1"/>
        <v>92</v>
      </c>
    </row>
    <row r="8" spans="1:8" x14ac:dyDescent="0.55000000000000004">
      <c r="A8" s="5" t="s">
        <v>124</v>
      </c>
      <c r="B8" s="6" t="s">
        <v>131</v>
      </c>
      <c r="C8" s="5" t="s">
        <v>125</v>
      </c>
      <c r="D8" s="5" t="s">
        <v>132</v>
      </c>
      <c r="E8" s="5" t="s">
        <v>13</v>
      </c>
      <c r="F8" s="5">
        <f t="shared" ca="1" si="0"/>
        <v>91</v>
      </c>
      <c r="G8" s="7" t="s">
        <v>12</v>
      </c>
      <c r="H8" s="7">
        <f t="shared" ca="1" si="1"/>
        <v>147</v>
      </c>
    </row>
    <row r="9" spans="1:8" x14ac:dyDescent="0.55000000000000004">
      <c r="A9" s="5" t="s">
        <v>124</v>
      </c>
      <c r="B9" s="6" t="s">
        <v>42</v>
      </c>
      <c r="C9" s="5" t="s">
        <v>125</v>
      </c>
      <c r="D9" s="5" t="s">
        <v>126</v>
      </c>
      <c r="E9" s="5" t="s">
        <v>13</v>
      </c>
      <c r="F9" s="5">
        <f t="shared" ca="1" si="0"/>
        <v>62</v>
      </c>
      <c r="G9" s="7" t="s">
        <v>12</v>
      </c>
      <c r="H9" s="7">
        <f t="shared" ca="1" si="1"/>
        <v>15</v>
      </c>
    </row>
    <row r="10" spans="1:8" x14ac:dyDescent="0.55000000000000004">
      <c r="A10" s="5" t="s">
        <v>124</v>
      </c>
      <c r="B10" s="6" t="s">
        <v>42</v>
      </c>
      <c r="C10" s="5" t="s">
        <v>125</v>
      </c>
      <c r="D10" s="5" t="s">
        <v>126</v>
      </c>
      <c r="E10" s="5" t="s">
        <v>13</v>
      </c>
      <c r="F10" s="5">
        <f t="shared" ca="1" si="0"/>
        <v>52</v>
      </c>
      <c r="G10" s="7" t="s">
        <v>12</v>
      </c>
      <c r="H10" s="7">
        <f t="shared" ca="1" si="1"/>
        <v>95</v>
      </c>
    </row>
    <row r="11" spans="1:8" x14ac:dyDescent="0.55000000000000004">
      <c r="A11" s="5" t="s">
        <v>124</v>
      </c>
      <c r="B11" s="6" t="s">
        <v>44</v>
      </c>
      <c r="C11" s="5" t="s">
        <v>125</v>
      </c>
      <c r="D11" s="5" t="s">
        <v>126</v>
      </c>
      <c r="E11" s="5" t="s">
        <v>13</v>
      </c>
      <c r="F11" s="5">
        <f t="shared" ca="1" si="0"/>
        <v>91</v>
      </c>
      <c r="G11" s="7" t="s">
        <v>12</v>
      </c>
      <c r="H11" s="7">
        <f t="shared" ca="1" si="1"/>
        <v>53</v>
      </c>
    </row>
    <row r="12" spans="1:8" x14ac:dyDescent="0.55000000000000004">
      <c r="A12" s="5" t="s">
        <v>124</v>
      </c>
      <c r="B12" s="6" t="s">
        <v>133</v>
      </c>
      <c r="C12" s="5" t="s">
        <v>125</v>
      </c>
      <c r="D12" s="5" t="s">
        <v>130</v>
      </c>
      <c r="E12" s="5" t="s">
        <v>13</v>
      </c>
      <c r="F12" s="5">
        <f t="shared" ca="1" si="0"/>
        <v>86</v>
      </c>
      <c r="G12" s="7" t="s">
        <v>12</v>
      </c>
      <c r="H12" s="7">
        <f t="shared" ca="1" si="1"/>
        <v>167</v>
      </c>
    </row>
    <row r="13" spans="1:8" x14ac:dyDescent="0.55000000000000004">
      <c r="A13" s="5" t="s">
        <v>124</v>
      </c>
      <c r="B13" s="6" t="s">
        <v>133</v>
      </c>
      <c r="C13" s="5" t="s">
        <v>125</v>
      </c>
      <c r="D13" s="5" t="s">
        <v>130</v>
      </c>
      <c r="E13" s="5" t="s">
        <v>13</v>
      </c>
      <c r="F13" s="5">
        <f t="shared" ca="1" si="0"/>
        <v>90</v>
      </c>
      <c r="G13" s="7" t="s">
        <v>12</v>
      </c>
      <c r="H13" s="7">
        <f t="shared" ca="1" si="1"/>
        <v>22</v>
      </c>
    </row>
    <row r="14" spans="1:8" x14ac:dyDescent="0.55000000000000004">
      <c r="A14" s="5" t="s">
        <v>124</v>
      </c>
      <c r="B14" s="6" t="s">
        <v>134</v>
      </c>
      <c r="C14" s="5" t="s">
        <v>125</v>
      </c>
      <c r="D14" s="5" t="s">
        <v>129</v>
      </c>
      <c r="E14" s="5" t="s">
        <v>13</v>
      </c>
      <c r="F14" s="5">
        <f t="shared" ca="1" si="0"/>
        <v>83</v>
      </c>
      <c r="G14" s="7" t="s">
        <v>12</v>
      </c>
      <c r="H14" s="7">
        <f t="shared" ca="1" si="1"/>
        <v>131</v>
      </c>
    </row>
    <row r="15" spans="1:8" x14ac:dyDescent="0.55000000000000004">
      <c r="A15" s="5" t="s">
        <v>124</v>
      </c>
      <c r="B15" s="6" t="s">
        <v>50</v>
      </c>
      <c r="C15" s="5" t="s">
        <v>125</v>
      </c>
      <c r="D15" s="5" t="s">
        <v>126</v>
      </c>
      <c r="E15" s="5" t="s">
        <v>13</v>
      </c>
      <c r="F15" s="5">
        <f t="shared" ca="1" si="0"/>
        <v>45</v>
      </c>
      <c r="G15" s="7" t="s">
        <v>12</v>
      </c>
      <c r="H15" s="7">
        <f t="shared" ca="1" si="1"/>
        <v>13</v>
      </c>
    </row>
    <row r="16" spans="1:8" x14ac:dyDescent="0.55000000000000004">
      <c r="A16" s="5" t="s">
        <v>124</v>
      </c>
      <c r="B16" s="6" t="s">
        <v>135</v>
      </c>
      <c r="C16" s="5" t="s">
        <v>125</v>
      </c>
      <c r="D16" s="5" t="s">
        <v>130</v>
      </c>
      <c r="E16" s="5" t="s">
        <v>13</v>
      </c>
      <c r="F16" s="5">
        <f t="shared" ca="1" si="0"/>
        <v>39</v>
      </c>
      <c r="G16" s="7" t="s">
        <v>12</v>
      </c>
      <c r="H16" s="7">
        <f t="shared" ca="1" si="1"/>
        <v>40</v>
      </c>
    </row>
    <row r="17" spans="1:8" x14ac:dyDescent="0.55000000000000004">
      <c r="A17" s="5" t="s">
        <v>124</v>
      </c>
      <c r="B17" s="6" t="s">
        <v>136</v>
      </c>
      <c r="C17" s="5" t="s">
        <v>125</v>
      </c>
      <c r="D17" s="5" t="s">
        <v>132</v>
      </c>
      <c r="E17" s="5" t="s">
        <v>13</v>
      </c>
      <c r="F17" s="5">
        <f t="shared" ca="1" si="0"/>
        <v>11</v>
      </c>
      <c r="G17" s="7" t="s">
        <v>12</v>
      </c>
      <c r="H17" s="7">
        <f t="shared" ca="1" si="1"/>
        <v>150</v>
      </c>
    </row>
    <row r="18" spans="1:8" x14ac:dyDescent="0.55000000000000004">
      <c r="A18" s="5" t="s">
        <v>124</v>
      </c>
      <c r="B18" s="6" t="s">
        <v>136</v>
      </c>
      <c r="C18" s="5" t="s">
        <v>125</v>
      </c>
      <c r="D18" s="5" t="s">
        <v>132</v>
      </c>
      <c r="E18" s="5" t="s">
        <v>13</v>
      </c>
      <c r="F18" s="5">
        <f t="shared" ca="1" si="0"/>
        <v>16</v>
      </c>
      <c r="G18" s="7" t="s">
        <v>12</v>
      </c>
      <c r="H18" s="7">
        <f t="shared" ca="1" si="1"/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Alugel de Ações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Gustavo Dias Martins</cp:lastModifiedBy>
  <dcterms:created xsi:type="dcterms:W3CDTF">2022-03-03T18:03:03Z</dcterms:created>
  <dcterms:modified xsi:type="dcterms:W3CDTF">2022-08-12T13:32:31Z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