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gustavocampanha/Desktop/ic/"/>
    </mc:Choice>
  </mc:AlternateContent>
  <xr:revisionPtr revIDLastSave="0" documentId="13_ncr:1_{5B708D34-86BD-5444-9231-54AC00CAB0DB}" xr6:coauthVersionLast="47" xr6:coauthVersionMax="47" xr10:uidLastSave="{00000000-0000-0000-0000-000000000000}"/>
  <bookViews>
    <workbookView xWindow="0" yWindow="0" windowWidth="28800" windowHeight="18000" xr2:uid="{4CC9E5E2-2274-B549-A297-E7AB4031A96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5" i="1" l="1"/>
  <c r="F24" i="1"/>
  <c r="F23" i="1"/>
  <c r="F22" i="1"/>
  <c r="F17" i="1"/>
  <c r="F16" i="1"/>
  <c r="F15" i="1"/>
  <c r="F14" i="1"/>
  <c r="F13" i="1"/>
  <c r="D22" i="1" a="1"/>
  <c r="D22" i="1" s="1"/>
  <c r="D25" i="1" a="1"/>
  <c r="D25" i="1" s="1"/>
  <c r="D24" i="1" a="1"/>
  <c r="D24" i="1" s="1"/>
  <c r="D23" i="1" a="1"/>
  <c r="D23" i="1" s="1"/>
  <c r="D17" i="1" a="1"/>
  <c r="D17" i="1" s="1"/>
  <c r="D16" i="1" a="1"/>
  <c r="D16" i="1" s="1"/>
  <c r="D15" i="1" a="1"/>
  <c r="D15" i="1" s="1"/>
  <c r="D14" i="1" a="1"/>
  <c r="D14" i="1" s="1"/>
  <c r="D13" i="1" a="1"/>
  <c r="D13" i="1" s="1"/>
  <c r="D6" i="1" a="1"/>
  <c r="D6" i="1" s="1"/>
  <c r="F6" i="1" s="1"/>
  <c r="D9" i="1" a="1"/>
  <c r="D9" i="1" s="1"/>
  <c r="F9" i="1" s="1"/>
  <c r="D8" i="1" a="1"/>
  <c r="D8" i="1" s="1"/>
  <c r="F8" i="1" s="1"/>
  <c r="D7" i="1" a="1"/>
  <c r="D7" i="1" s="1"/>
  <c r="F7" i="1" s="1"/>
  <c r="D5" i="1" a="1"/>
  <c r="D5" i="1" s="1"/>
  <c r="F5" i="1" s="1"/>
  <c r="D4" i="1" a="1"/>
  <c r="D4" i="1" s="1"/>
  <c r="F4" i="1" s="1"/>
  <c r="H22" i="1" a="1"/>
  <c r="H22" i="1" s="1"/>
  <c r="K22" i="1" s="1"/>
  <c r="H23" i="1" a="1"/>
  <c r="H23" i="1" s="1"/>
  <c r="K23" i="1" s="1"/>
  <c r="H24" i="1" a="1"/>
  <c r="H24" i="1" s="1"/>
  <c r="K24" i="1" s="1"/>
  <c r="H15" i="1" a="1"/>
  <c r="H15" i="1" s="1"/>
  <c r="K15" i="1" s="1"/>
  <c r="H14" i="1" a="1"/>
  <c r="H14" i="1" s="1"/>
  <c r="K14" i="1" s="1"/>
  <c r="H4" i="1" a="1"/>
  <c r="H4" i="1" s="1"/>
  <c r="K4" i="1" s="1"/>
  <c r="H6" i="1" a="1"/>
  <c r="H6" i="1" s="1"/>
  <c r="K6" i="1" s="1"/>
  <c r="H5" i="1" a="1"/>
  <c r="H5" i="1" s="1"/>
  <c r="K5" i="1" s="1"/>
  <c r="H13" i="1" a="1"/>
  <c r="H13" i="1" s="1"/>
  <c r="K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
    <bk>
      <extLst>
        <ext uri="{3e2802c4-a4d2-4d8b-9148-e3be6c30e623}">
          <xlrd:rvb i="6"/>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16"/>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2"/>
        </ext>
      </extLst>
    </bk>
    <bk>
      <extLst>
        <ext uri="{3e2802c4-a4d2-4d8b-9148-e3be6c30e623}">
          <xlrd:rvb i="35"/>
        </ext>
      </extLst>
    </bk>
    <bk>
      <extLst>
        <ext uri="{3e2802c4-a4d2-4d8b-9148-e3be6c30e623}">
          <xlrd:rvb i="37"/>
        </ext>
      </extLst>
    </bk>
    <bk>
      <extLst>
        <ext uri="{3e2802c4-a4d2-4d8b-9148-e3be6c30e623}">
          <xlrd:rvb i="40"/>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3"/>
        </ext>
      </extLst>
    </bk>
    <bk>
      <extLst>
        <ext uri="{3e2802c4-a4d2-4d8b-9148-e3be6c30e623}">
          <xlrd:rvb i="56"/>
        </ext>
      </extLst>
    </bk>
    <bk>
      <extLst>
        <ext uri="{3e2802c4-a4d2-4d8b-9148-e3be6c30e623}">
          <xlrd:rvb i="58"/>
        </ext>
      </extLst>
    </bk>
    <bk>
      <extLst>
        <ext uri="{3e2802c4-a4d2-4d8b-9148-e3be6c30e623}">
          <xlrd:rvb i="61"/>
        </ext>
      </extLst>
    </bk>
    <bk>
      <extLst>
        <ext uri="{3e2802c4-a4d2-4d8b-9148-e3be6c30e623}">
          <xlrd:rvb i="63"/>
        </ext>
      </extLst>
    </bk>
    <bk>
      <extLst>
        <ext uri="{3e2802c4-a4d2-4d8b-9148-e3be6c30e623}">
          <xlrd:rvb i="66"/>
        </ext>
      </extLst>
    </bk>
  </futureMetadata>
  <cellMetadata count="1">
    <bk>
      <rc t="1" v="0"/>
    </bk>
  </cellMetadata>
  <valueMetadata count="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valueMetadata>
</metadata>
</file>

<file path=xl/sharedStrings.xml><?xml version="1.0" encoding="utf-8"?>
<sst xmlns="http://schemas.openxmlformats.org/spreadsheetml/2006/main" count="57" uniqueCount="32">
  <si>
    <t>Gustavo</t>
  </si>
  <si>
    <t>Ações</t>
  </si>
  <si>
    <t>Quantidade</t>
  </si>
  <si>
    <t>Preço Ação</t>
  </si>
  <si>
    <t>Patrimonio Investido</t>
  </si>
  <si>
    <t>Moeda</t>
  </si>
  <si>
    <t>Câmbio</t>
  </si>
  <si>
    <t>Nome - Empresa</t>
  </si>
  <si>
    <t>Embraer</t>
  </si>
  <si>
    <t>PetroRio</t>
  </si>
  <si>
    <t>Méluiz</t>
  </si>
  <si>
    <t>Petrobras</t>
  </si>
  <si>
    <t>Via Varejo</t>
  </si>
  <si>
    <t>Banco Itaú</t>
  </si>
  <si>
    <t>Yuan</t>
  </si>
  <si>
    <t>Euro</t>
  </si>
  <si>
    <t>Gabriel</t>
  </si>
  <si>
    <t>João</t>
  </si>
  <si>
    <t>Braskem</t>
  </si>
  <si>
    <t>Gerdau</t>
  </si>
  <si>
    <t>JBS</t>
  </si>
  <si>
    <t>Cogna</t>
  </si>
  <si>
    <t>Banco do Brasil</t>
  </si>
  <si>
    <t>Iene</t>
  </si>
  <si>
    <t>Franco Suíço</t>
  </si>
  <si>
    <t>Vale</t>
  </si>
  <si>
    <t>Energias do Brasil</t>
  </si>
  <si>
    <t>Booking</t>
  </si>
  <si>
    <t>Copasa</t>
  </si>
  <si>
    <t>Nome Moeda</t>
  </si>
  <si>
    <t>Dólar Americano</t>
  </si>
  <si>
    <t>Libra Esterlina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</si>
</sst>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_-[$R$-416]\ * #,##0.00_-;\-[$R$-416]\ * #,##0.00_-;_-[$R$-416]\ * &quot;-&quot;??_-;_-@_-"/>
  </numFmts>
  <fonts count="2" x14ac:knownFonts="1">
    <font>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xf numFmtId="44" fontId="0" fillId="0" borderId="1" xfId="1" applyFont="1" applyBorder="1" applyAlignment="1">
      <alignment horizontal="center" vertical="center"/>
    </xf>
    <xf numFmtId="164"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7">
  <rv s="0">
    <v>http://en.wikipedia.org/wiki/Public_domain</v>
    <v>Public domain</v>
  </rv>
  <rv s="0">
    <v>http://zh.wikipedia.org/wiki/巴西航空工业公司</v>
    <v>Wikipedia</v>
  </rv>
  <rv s="1">
    <v>0</v>
    <v>1</v>
  </rv>
  <rv s="2">
    <v>7</v>
    <v>https://www.bing.com/th?id=AMMS_93adec0d103d6c960720b15dfec63061&amp;qlt=95</v>
    <v>2</v>
    <v>0</v>
    <v>https://www.bing.com/images/search?form=xlimg&amp;q=embraer</v>
    <v>Image of EMBRAER S.A.</v>
  </rv>
  <rv s="0">
    <v>https://www.bing.com/financeapi/forcetrigger?t=apmhnm&amp;q=BVMF%3aEMBR3&amp;form=skydnc</v>
    <v>Learn more on Bing</v>
  </rv>
  <rv s="3">
    <v>0</v>
    <v>1</v>
    <v>EMBRAER S.A. (BVMF:EMBR3)</v>
    <v>4</v>
    <v>5</v>
    <v>Finance</v>
    <v>6</v>
    <v>pt-BR</v>
    <v>apmhnm</v>
    <v>268435456</v>
    <v>1</v>
    <v>Da plataforma Refinitiv</v>
    <v>26.6</v>
    <v>12.4</v>
    <v>BVMF</v>
    <v>740465000</v>
    <v>13.17</v>
    <v>2005</v>
    <v>12.4</v>
    <v>0.66590000000000005</v>
    <v>B3 - Brazil Stock Exchange</v>
    <v>9289892000</v>
    <v>A EMBRAER SA. (Embraer) é um fabricante de jatos de 70 a 130 assentos. A Companhia produz aeronaves para aviação comercial e executiva, para fins de defesa e segurança e serviços relacionados. Seus segmentos incluem o negócio de aviação comercial, que envolve o desenvolvimento, produção e venda de jatos comerciais e prestação de serviços de suporte, particularmente no segmento de aviação regional e arrendamentos de aeronaves; O negócio Executive Jet, que comercializa seus jatos executivos para empresas, incluindo empresas de propriedade fracionada, empresas charter e de táxis aéreos, indivíduos de alto patrimônio líquido e academias de vôo; O Segmento de Negócios de Defesa e Segurança que concebe, projeta, desenvolve, fabrica e suporta uma gama de soluções integradas para o mercado de defesa e segurança e outros negócios relacionados, que fornece sistemas de combustível, peças estruturais e sistemas mecânicos e hidráulicos para a Sikorsky Aircraft Corporação para a produção de helicópteros.</v>
    <v>BVMF</v>
    <v>12.92</v>
    <v>15427</v>
    <v>44701</v>
    <v>3</v>
    <v>4</v>
    <v>10139310</v>
    <v>BRL</v>
    <v>EMBRAER S.A.</v>
    <v>EMBRAER S.A.</v>
    <v>13.13</v>
    <v>12.68</v>
    <v>Av Brigadeiro Faria Lima 2170, Putim, SAO JOSE DOS CAMPOS, SAO PAULO, 12.227-901 BR</v>
    <v>Aerospace &amp; Defense</v>
    <v>EMBR3</v>
    <v>Ações</v>
    <v>EMBRAER S.A. (BVMF:EMBR3)</v>
    <v>-0.24</v>
    <v>-1.8575999999999999E-2</v>
    <v>9303300</v>
  </rv>
  <rv s="4">
    <v>5</v>
  </rv>
  <rv s="5">
    <v>8</v>
    <v>9</v>
    <v>USD/BRL</v>
    <v>10</v>
    <v>11</v>
    <v>Finance</v>
    <v>12</v>
    <v>pt-BR</v>
    <v>avylgh</v>
    <v>268435456</v>
    <v>1</v>
    <v>Da plataforma Refinitiv</v>
    <v>5.7569999999999997</v>
    <v>4.5789999999999997</v>
    <v>4.8788</v>
    <v>4.8129999999999997</v>
    <v>USD</v>
    <v>4.8788</v>
    <v>44704.542083333334</v>
    <v>BRL</v>
    <v>US Dollar/Brazilian Real FX Spot Rate</v>
    <v>4.8788</v>
    <v>4.8144999999999998</v>
    <v>USDBRL</v>
    <v>Par de Moedas</v>
    <v>USD/BRL</v>
    <v>-6.4299999999999996E-2</v>
    <v>-1.3179000000000001E-2</v>
  </rv>
  <rv s="4">
    <v>7</v>
  </rv>
  <rv s="0">
    <v>https://www.bing.com/financeapi/forcetrigger?t=apn6hw&amp;q=BVMF%3aPRIO3&amp;form=skydnc</v>
    <v>Learn more on Bing</v>
  </rv>
  <rv s="6">
    <v>13</v>
    <v>14</v>
    <v>PETRO RIO S.A. (BVMF:PRIO3)</v>
    <v>15</v>
    <v>16</v>
    <v>Finance</v>
    <v>6</v>
    <v>pt-BR</v>
    <v>apn6hw</v>
    <v>268435456</v>
    <v>1</v>
    <v>Da plataforma Refinitiv</v>
    <v>29.69</v>
    <v>16.22</v>
    <v>BVMF</v>
    <v>882646400</v>
    <v>25.75</v>
    <v>2008</v>
    <v>24.95</v>
    <v>1.5409999999999999</v>
    <v>B3 - Brazil Stock Exchange</v>
    <v>22489830000</v>
    <v>A Petro Rio S.A., anteriormente HRT Participações em Petróleo S.A., é uma holding brasileira que atua no setor de petróleo e gás. As atividades da empresa se dividem em três segmentos: Exploração e produção (E&amp;P), Geologia e geofísica, e Gestão e outros. O segmento E&amp;P concentra-se na exploração, desenvolvimento, produção, importação, exportação e venda de subprodutos de petróleo e gás natural. A divisão Geologia e geofísica é responsável pela prestação dos serviços de pesquisa geológica e geofísica. A área de Gestão e outros inclui principalmente operações corporativas. Os campos de exploração da empresa estão localizados principalmente no Brasil e na Namíbia. Além disso, controla diversas entidades, como a HRT O&amp;G Exploração e Produção de Petróleo Ltda., HRT África Petróleo S.A. e HRT America Inc.</v>
    <v>BVMF</v>
    <v>24.87</v>
    <v>90</v>
    <v>44701.841782881253</v>
    <v>9</v>
    <v>18672740</v>
    <v>BRL</v>
    <v>PETRO RIO S.A.</v>
    <v>PETRO RIO S.A.</v>
    <v>25.31</v>
    <v>25.48</v>
    <v>Praia de Botafogo, 370,1 pavimento, Botafogo, RIO DE JANEIRO, RIO DE JANEIRO, 22.250-040 BR</v>
    <v>Oil &amp; Gas</v>
    <v>PRIO3</v>
    <v>Ações</v>
    <v>PETRO RIO S.A. (BVMF:PRIO3)</v>
    <v>0.61</v>
    <v>2.4527999999999998E-2</v>
    <v>27408700</v>
  </rv>
  <rv s="4">
    <v>10</v>
  </rv>
  <rv s="5">
    <v>8</v>
    <v>9</v>
    <v>CNY/BRL</v>
    <v>10</v>
    <v>11</v>
    <v>Finance</v>
    <v>12</v>
    <v>pt-BR</v>
    <v>av4vgh</v>
    <v>268435456</v>
    <v>1</v>
    <v>Da plataforma Refinitiv</v>
    <v>0.90339999999999998</v>
    <v>0.71020000000000005</v>
    <v>0.73380000000000001</v>
    <v>0.72419999999999995</v>
    <v>CNY</v>
    <v>0.72889999999999999</v>
    <v>44704.540324074071</v>
    <v>BRL</v>
    <v>Chinese Renminbi/Brazilian Real FX Cross Rate</v>
    <v>0.73050000000000004</v>
    <v>0.72370000000000001</v>
    <v>CNYBRL</v>
    <v>Par de Moedas</v>
    <v>CNY/BRL</v>
    <v>-5.1999999999999998E-3</v>
    <v>-7.1340000000000006E-3</v>
  </rv>
  <rv s="4">
    <v>12</v>
  </rv>
  <rv s="0">
    <v>https://www.bing.com/financeapi/forcetrigger?t=bwihur&amp;q=BVMF%3aCASH3&amp;form=skydnc</v>
    <v>Learn more on Bing</v>
  </rv>
  <rv s="7">
    <v>17</v>
    <v>18</v>
    <v>MÉLIUZ S.A. (BVMF:CASH3)</v>
    <v>15</v>
    <v>19</v>
    <v>Finance</v>
    <v>6</v>
    <v>pt-BR</v>
    <v>bwihur</v>
    <v>268435456</v>
    <v>1</v>
    <v>Da plataforma Refinitiv</v>
    <v>12.81</v>
    <v>1.57</v>
    <v>BVMF</v>
    <v>803670000</v>
    <v>2.13</v>
    <v>2011</v>
    <v>1.93</v>
    <v>B3 - Brazil Stock Exchange</v>
    <v>1550598000</v>
    <v>A Meliuz SA é um provedora de serviços de Internet. A empresa está localizada em Belo Horizonte, Brasil.</v>
    <v>BVMF</v>
    <v>2.06</v>
    <v>155</v>
    <v>44701.838194501564</v>
    <v>14</v>
    <v>39925990</v>
    <v>BRL</v>
    <v>MÉLIUZ S.A.</v>
    <v>MÉLIUZ S.A.</v>
    <v>2.11</v>
    <v>1.95</v>
    <v>Avenida do Contorno, n 6594 Sala 701, Bairro Savassi, Belo Horizonte, MINAS GERAIS, 30.110-044 BR</v>
    <v>Software &amp; IT Services</v>
    <v>CASH3</v>
    <v>Ações</v>
    <v>MÉLIUZ S.A. (BVMF:CASH3)</v>
    <v>-0.11</v>
    <v>-5.3398000000000001E-2</v>
    <v>42857200</v>
  </rv>
  <rv s="4">
    <v>15</v>
  </rv>
  <rv s="5">
    <v>8</v>
    <v>9</v>
    <v>EUR/BRL</v>
    <v>10</v>
    <v>11</v>
    <v>Finance</v>
    <v>12</v>
    <v>pt-BR</v>
    <v>av8tf2</v>
    <v>268435456</v>
    <v>1</v>
    <v>Da plataforma Refinitiv</v>
    <v>6.694</v>
    <v>4.9866999999999999</v>
    <v>5.2140000000000004</v>
    <v>5.1281999999999996</v>
    <v>EUR</v>
    <v>5.1520000000000001</v>
    <v>44704.540254629632</v>
    <v>BRL</v>
    <v>Euro/Brazilian Real FX Cross Rate</v>
    <v>5.1569000000000003</v>
    <v>5.1300999999999997</v>
    <v>EURBRL</v>
    <v>Par de Moedas</v>
    <v>EUR/BRL</v>
    <v>-2.1899999999999999E-2</v>
    <v>-4.2509999999999996E-3</v>
  </rv>
  <rv s="4">
    <v>17</v>
  </rv>
  <rv s="0">
    <v>https://www.bing.com/financeapi/forcetrigger?t=apn4gh&amp;q=BVMF%3aPETR4&amp;form=skydnc</v>
    <v>Learn more on Bing</v>
  </rv>
  <rv s="6">
    <v>13</v>
    <v>14</v>
    <v>Petróleo Brasileiro S.A. (Petrobras) (BVMF:PETR4)</v>
    <v>15</v>
    <v>20</v>
    <v>Finance</v>
    <v>6</v>
    <v>pt-BR</v>
    <v>apn4gh</v>
    <v>268435456</v>
    <v>1</v>
    <v>Da plataforma Refinitiv</v>
    <v>35.14</v>
    <v>20.14</v>
    <v>BVMF</v>
    <v>13044500000</v>
    <v>34.83</v>
    <v>1953</v>
    <v>34.25</v>
    <v>1.4568000000000001</v>
    <v>B3 - Brazil Stock Exchange</v>
    <v>470452500000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34.17</v>
    <v>45532</v>
    <v>44701</v>
    <v>19</v>
    <v>84591090</v>
    <v>BRL</v>
    <v>Petróleo Brasileiro S.A. (Petrobras)</v>
    <v>Petróleo Brasileiro S.A. (Petrobras)</v>
    <v>34.590000000000003</v>
    <v>34.83</v>
    <v>Av. Republica do Chile, n 65 24 andar, Centro, RIO DE JANEIRO, RIO DE JANEIRO, 20.031-912 BR</v>
    <v>Oil &amp; Gas</v>
    <v>PETR4</v>
    <v>Ações</v>
    <v>Petróleo Brasileiro S.A. (Petrobras) (BVMF:PETR4)</v>
    <v>0.66</v>
    <v>1.9314999999999999E-2</v>
    <v>77941500</v>
  </rv>
  <rv s="4">
    <v>20</v>
  </rv>
  <rv s="0">
    <v>https://www.bing.com/financeapi/forcetrigger?t=apnla2&amp;q=BVMF%3aVIIA3&amp;form=skydnc</v>
    <v>Learn more on Bing</v>
  </rv>
  <rv s="6">
    <v>13</v>
    <v>14</v>
    <v>VIA S.A. (BVMF:VIIA3)</v>
    <v>15</v>
    <v>16</v>
    <v>Finance</v>
    <v>6</v>
    <v>pt-BR</v>
    <v>apnla2</v>
    <v>268435456</v>
    <v>1</v>
    <v>Da plataforma Refinitiv</v>
    <v>16.190000000000001</v>
    <v>2.52</v>
    <v>BVMF</v>
    <v>1598426000</v>
    <v>3.08</v>
    <v>1946</v>
    <v>2.93</v>
    <v>2.0709</v>
    <v>B3 - Brazil Stock Exchange</v>
    <v>4744610000</v>
    <v>A Via Varejo SA atua no varejo multicanal de eletroeletrônicos e móveis no Brasil. A Companhia atua nos segmentos de varejo de eletroeletrônicos, eletrodomésticos, celulares e móveis por meio das bandeiras Casas Bahia e Ponto Frio, bem como das plataformas de e-commerce: pontofrio.com, casasbahia.com e extra.com.br. A empresa possui mais de 1000 lojas e está presente em mais de 20 estados brasileiros. Além disso, é dona da Bartira, fabricante de móveis, que fabrica móveis para quartos, cozinhas e salas, entre outros, que são vendidos exclusivamente nas lojas Casas Bahia e Pontofrio. A empresa também presta serviços financeiros, como financiamento ao consumo, por meio de créditos e cartões de crédito co-branded.</v>
    <v>BVMF</v>
    <v>2.99</v>
    <v>53101</v>
    <v>44701.841783043747</v>
    <v>22</v>
    <v>58786820</v>
    <v>BRL</v>
    <v>VIA S.A.</v>
    <v>VIA S.A.</v>
    <v>3.07</v>
    <v>3</v>
    <v>Rua Samuel Klein, 83, Centro, SAO CAETANO DO SUL, SAO PAULO, 09.510-125 BR</v>
    <v>Diversified Retail</v>
    <v>VIIA3</v>
    <v>Ações</v>
    <v>VIA S.A. (BVMF:VIIA3)</v>
    <v>0.01</v>
    <v>3.3439999999999998E-3</v>
    <v>59205900</v>
  </rv>
  <rv s="4">
    <v>23</v>
  </rv>
  <rv s="0">
    <v>https://www.bing.com/financeapi/forcetrigger?t=apmsa2&amp;q=BVMF%3aITUB3&amp;form=skydnc</v>
    <v>Learn more on Bing</v>
  </rv>
  <rv s="6">
    <v>13</v>
    <v>14</v>
    <v>Itaú Unibanco Holding S.A. (BVMF:ITUB3)</v>
    <v>15</v>
    <v>20</v>
    <v>Finance</v>
    <v>6</v>
    <v>pt-BR</v>
    <v>apmsa2</v>
    <v>268435456</v>
    <v>1</v>
    <v>Da plataforma Refinitiv</v>
    <v>24.13</v>
    <v>18.82</v>
    <v>BVMF</v>
    <v>9804136000</v>
    <v>21.46</v>
    <v>1943</v>
    <v>21.16</v>
    <v>1.06</v>
    <v>B3 - Brazil Stock Exchange</v>
    <v>225721000000</v>
    <v>O Itaú Unibanco Holding S.A. é uma holding. A Companhia oferece uma gama de produtos e serviços financeiros a clientes pessoas físicas e jurídicas, no Brasil e no exterior. A Companhia opera por meio de três segmentos: Banco de Varejo, Banco de Atacado e Atividades com o Mercado + Corporação. O segmento de Banco de Varejo oferece produtos e serviços bancários a uma base diversificada de clientes correntistas e não correntistas, pessoas físicas e jurídicas. O segmento de Banco de Atacado oferece produtos e serviços para empresas de médio porte, clientes de alto patrimônio líquido (Private Banking) e clientes institucionais. As atividades da Companhia com o segmento Mercado + Corporação administram principalmente os resultados financeiros associados ao excedente de capital, dívida subordinada e dívida líquida de créditos e débitos tributários. A Companhia oferece atividades bancárias, por meio de suas carteiras comercial, de investimento, crédito imobiliário, crédito financeiro e de investimento e arrendamento mercantil, incluindo operações de câmbio.</v>
    <v>BVMF</v>
    <v>21.25</v>
    <v>100600</v>
    <v>44701</v>
    <v>25</v>
    <v>38174690</v>
    <v>BRL</v>
    <v>Itaú Unibanco Holding S.A.</v>
    <v>Itaú Unibanco Holding S.A.</v>
    <v>21.38</v>
    <v>21.45</v>
    <v>Praca Alfredo Egydio De Souza Aranha, 100, Torre Olavo Setubal, Parque Jabaquara, SAO PAULO, SAO PAULO, 04.344-902 BR</v>
    <v>Banking Services</v>
    <v>ITUB3</v>
    <v>Ações</v>
    <v>Itaú Unibanco Holding S.A. (BVMF:ITUB3)</v>
    <v>0.2</v>
    <v>9.4120000000000002E-3</v>
    <v>376400</v>
  </rv>
  <rv s="4">
    <v>26</v>
  </rv>
  <rv s="0">
    <v>https://www.bing.com/financeapi/forcetrigger?t=apm4r7&amp;q=BVMF%3aBRKM5&amp;form=skydnc</v>
    <v>Learn more on Bing</v>
  </rv>
  <rv s="6">
    <v>13</v>
    <v>14</v>
    <v>BRASKEM S.A. (BVMF:BRKM5)</v>
    <v>15</v>
    <v>16</v>
    <v>Finance</v>
    <v>6</v>
    <v>pt-BR</v>
    <v>apm4r7</v>
    <v>268435456</v>
    <v>1</v>
    <v>Da plataforma Refinitiv</v>
    <v>60.02</v>
    <v>38.72</v>
    <v>BVMF</v>
    <v>797207800</v>
    <v>43.49</v>
    <v>1972</v>
    <v>42.56</v>
    <v>0.66679999999999995</v>
    <v>B3 - Brazil Stock Exchange</v>
    <v>33195200000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42.6</v>
    <v>8126</v>
    <v>44701.838194640623</v>
    <v>28</v>
    <v>2785620</v>
    <v>BRL</v>
    <v>BRASKEM S.A.</v>
    <v>BRASKEM S.A.</v>
    <v>43.2</v>
    <v>43.11</v>
    <v>Rua Eteno, N 1561, Polo petroquimico, Copec, CAMACARI, BAHIA, 42.810-000 BR</v>
    <v>Chemicals</v>
    <v>BRKM5</v>
    <v>Ações</v>
    <v>BRASKEM S.A. (BVMF:BRKM5)</v>
    <v>0.51</v>
    <v>1.1972E-2</v>
    <v>1549400</v>
  </rv>
  <rv s="4">
    <v>29</v>
  </rv>
  <rv s="5">
    <v>8</v>
    <v>9</v>
    <v>USD/BRL</v>
    <v>10</v>
    <v>11</v>
    <v>Finance</v>
    <v>12</v>
    <v>pt-BR</v>
    <v>avylgh</v>
    <v>268435456</v>
    <v>1</v>
    <v>Da plataforma Refinitiv</v>
    <v>5.7569999999999997</v>
    <v>4.5789999999999997</v>
    <v>4.8788</v>
    <v>4.8150000000000004</v>
    <v>USD</v>
    <v>4.8788</v>
    <v>44704.540324074071</v>
    <v>BRL</v>
    <v>US Dollar/Brazilian Real FX Spot Rate</v>
    <v>4.8788</v>
    <v>4.8174999999999999</v>
    <v>USDBRL</v>
    <v>Par de Moedas</v>
    <v>USD/BRL</v>
    <v>-6.13E-2</v>
    <v>-1.2565E-2</v>
  </rv>
  <rv s="4">
    <v>31</v>
  </rv>
  <rv s="0">
    <v>https://www.bing.com/financeapi/forcetrigger?t=apmnm7&amp;q=BVMF%3aGGBR4&amp;form=skydnc</v>
    <v>Learn more on Bing</v>
  </rv>
  <rv s="6">
    <v>13</v>
    <v>14</v>
    <v>GERDAU S.A. (BVMF:GGBR4)</v>
    <v>15</v>
    <v>16</v>
    <v>Finance</v>
    <v>6</v>
    <v>pt-BR</v>
    <v>apmnm7</v>
    <v>268435456</v>
    <v>1</v>
    <v>Da plataforma Refinitiv</v>
    <v>30.8</v>
    <v>21.01</v>
    <v>BVMF</v>
    <v>1719659000</v>
    <v>28.37</v>
    <v>1961</v>
    <v>27.47</v>
    <v>1.0571999999999999</v>
    <v>B3 - Brazil Stock Exchange</v>
    <v>44213630000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27.05</v>
    <v>40061</v>
    <v>44701.838667592187</v>
    <v>33</v>
    <v>13508680</v>
    <v>BRL</v>
    <v>GERDAU S.A.</v>
    <v>GERDAU S.A.</v>
    <v>27.72</v>
    <v>27.96</v>
    <v>Avenida Doutora Ruth Cardoso, 8.501,8 andar, Pinheiros, SAO PAULO, SAO PAULO, 05.425-070 BR</v>
    <v>Metals &amp; Mining</v>
    <v>GGBR4</v>
    <v>Ações</v>
    <v>GERDAU S.A. (BVMF:GGBR4)</v>
    <v>0.91</v>
    <v>3.3641000000000004E-2</v>
    <v>17410000</v>
  </rv>
  <rv s="4">
    <v>34</v>
  </rv>
  <rv s="5">
    <v>8</v>
    <v>9</v>
    <v>GBP/BRL</v>
    <v>10</v>
    <v>11</v>
    <v>Finance</v>
    <v>12</v>
    <v>pt-BR</v>
    <v>avyau2</v>
    <v>268435456</v>
    <v>1</v>
    <v>Da plataforma Refinitiv</v>
    <v>7.9214000000000002</v>
    <v>5.9433999999999996</v>
    <v>6.1473000000000004</v>
    <v>6.0499000000000001</v>
    <v>GBP</v>
    <v>6.0922000000000001</v>
    <v>44704.542766203704</v>
    <v>BRL</v>
    <v>UK Pound Sterling/Brazilian Real FX Cross Rate</v>
    <v>6.0868000000000002</v>
    <v>6.0522999999999998</v>
    <v>GBPBRL</v>
    <v>Par de Moedas</v>
    <v>GBP/BRL</v>
    <v>-3.9899999999999998E-2</v>
    <v>-6.5490000000000001E-3</v>
  </rv>
  <rv s="4">
    <v>36</v>
  </rv>
  <rv s="0">
    <v>https://www.bing.com/financeapi/forcetrigger?t=apmsoc&amp;q=BVMF%3aJBSS3&amp;form=skydnc</v>
    <v>Learn more on Bing</v>
  </rv>
  <rv s="6">
    <v>13</v>
    <v>14</v>
    <v>JBS S.A. (BVMF:JBSS3)</v>
    <v>15</v>
    <v>16</v>
    <v>Finance</v>
    <v>6</v>
    <v>pt-BR</v>
    <v>apmsoc</v>
    <v>268435456</v>
    <v>1</v>
    <v>Da plataforma Refinitiv</v>
    <v>38.71</v>
    <v>25.3</v>
    <v>BVMF</v>
    <v>2218116000</v>
    <v>34.979999999999997</v>
    <v>1998</v>
    <v>34.31</v>
    <v>0.42470000000000002</v>
    <v>B3 - Brazil Stock Exchange</v>
    <v>75848130000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34.58</v>
    <v>250000</v>
    <v>44701.838194455471</v>
    <v>38</v>
    <v>8505720</v>
    <v>BRL</v>
    <v>JBS S.A.</v>
    <v>JBS S.A.</v>
    <v>34.979999999999997</v>
    <v>34.56</v>
    <v>Av. Marginal Direita do Tiete, 500,Bloco 3 - 3 andar, Vila Jaguara, SAO PAULO, SAO PAULO, 05.118-100 BR</v>
    <v>Food &amp; Tobacco</v>
    <v>JBSS3</v>
    <v>Ações</v>
    <v>JBS S.A. (BVMF:JBSS3)</v>
    <v>-0.02</v>
    <v>-5.7840000000000007E-4</v>
    <v>6262200</v>
  </rv>
  <rv s="4">
    <v>39</v>
  </rv>
  <rv s="5">
    <v>8</v>
    <v>9</v>
    <v>JPY/BRL</v>
    <v>10</v>
    <v>11</v>
    <v>Finance</v>
    <v>12</v>
    <v>pt-BR</v>
    <v>avdytc</v>
    <v>268435456</v>
    <v>1</v>
    <v>Da plataforma Refinitiv</v>
    <v>5.0599999999999999E-2</v>
    <v>3.5909999999999997E-2</v>
    <v>3.8370000000000001E-2</v>
    <v>3.7659999999999999E-2</v>
    <v>JPY</v>
    <v>3.8150000000000003E-2</v>
    <v>44704.543020833335</v>
    <v>BRL</v>
    <v>Japanese Yen/Brazilian Real FX Cross Rate</v>
    <v>3.814E-2</v>
    <v>3.7670000000000002E-2</v>
    <v>JPYBRL</v>
    <v>Par de Moedas</v>
    <v>JPY/BRL</v>
    <v>-4.8299999999999998E-4</v>
    <v>-1.2659999999999999E-2</v>
  </rv>
  <rv s="4">
    <v>41</v>
  </rv>
  <rv s="0">
    <v>https://www.bing.com/financeapi/forcetrigger?t=apmuk2&amp;q=BVMF%3aCOGN3&amp;form=skydnc</v>
    <v>Learn more on Bing</v>
  </rv>
  <rv s="6">
    <v>13</v>
    <v>14</v>
    <v>COGNA EDUCAÇÃO S.A. (BVMF:COGN3)</v>
    <v>15</v>
    <v>16</v>
    <v>Finance</v>
    <v>6</v>
    <v>pt-BR</v>
    <v>apmuk2</v>
    <v>268435456</v>
    <v>1</v>
    <v>Da plataforma Refinitiv</v>
    <v>4.9000000000000004</v>
    <v>1.98</v>
    <v>BVMF</v>
    <v>1876606000</v>
    <v>2.66</v>
    <v>1998</v>
    <v>2.58</v>
    <v>1.7413000000000001</v>
    <v>B3 - Brazil Stock Exchange</v>
    <v>4883326000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2.6</v>
    <v>26933</v>
    <v>44701.841782777345</v>
    <v>43</v>
    <v>43736220</v>
    <v>BRL</v>
    <v>COGNA EDUCAÇÃO S.A.</v>
    <v>COGNA EDUCAÇÃO S.A.</v>
    <v>2.65</v>
    <v>2.63</v>
    <v>Rua Santa Madalena Sofia, 25, Vila Paris, BELO HORIZONTE, MINAS GERAIS, 30.380-650 BR</v>
    <v>Miscellaneous Educational Service Providers</v>
    <v>COGN3</v>
    <v>Ações</v>
    <v>COGNA EDUCAÇÃO S.A. (BVMF:COGN3)</v>
    <v>0.03</v>
    <v>1.1538E-2</v>
    <v>39944100</v>
  </rv>
  <rv s="4">
    <v>44</v>
  </rv>
  <rv s="0">
    <v>https://www.bing.com/financeapi/forcetrigger?t=aplygh&amp;q=BVMF%3aBBAS3&amp;form=skydnc</v>
    <v>Learn more on Bing</v>
  </rv>
  <rv s="6">
    <v>13</v>
    <v>14</v>
    <v>BANCO DO BRASIL S.A. (BVMF:BBAS3)</v>
    <v>15</v>
    <v>16</v>
    <v>Finance</v>
    <v>6</v>
    <v>pt-BR</v>
    <v>aplygh</v>
    <v>268435456</v>
    <v>1</v>
    <v>Da plataforma Refinitiv</v>
    <v>37.020000000000003</v>
    <v>26.43</v>
    <v>BVMF</v>
    <v>2865417000</v>
    <v>37.020000000000003</v>
    <v>1808</v>
    <v>36.119999999999997</v>
    <v>1.2897000000000001</v>
    <v>B3 - Brazil Stock Exchange</v>
    <v>104900200000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35.700000000000003</v>
    <v>84597</v>
    <v>44701.838194501564</v>
    <v>46</v>
    <v>18080230</v>
    <v>BRL</v>
    <v>BANCO DO BRASIL S.A.</v>
    <v>BANCO DO BRASIL S.A.</v>
    <v>36.270000000000003</v>
    <v>37</v>
    <v>SAUN QD 5 LT B, Asa Norte, BRASILIA, DISTRITO FEDERAL, 70.040-912 BR</v>
    <v>Banking Services</v>
    <v>BBAS3</v>
    <v>Ações</v>
    <v>BANCO DO BRASIL S.A. (BVMF:BBAS3)</v>
    <v>1.3</v>
    <v>3.6415000000000003E-2</v>
    <v>25572800</v>
  </rv>
  <rv s="4">
    <v>47</v>
  </rv>
  <rv s="0">
    <v>https://www.bing.com/financeapi/forcetrigger?t=apnjsm&amp;q=BVMF%3aVALE3&amp;form=skydnc</v>
    <v>Learn more on Bing</v>
  </rv>
  <rv s="6">
    <v>13</v>
    <v>14</v>
    <v>VALE S.A. (BVMF:VALE3)</v>
    <v>15</v>
    <v>16</v>
    <v>Finance</v>
    <v>6</v>
    <v>pt-BR</v>
    <v>apnjsm</v>
    <v>268435456</v>
    <v>1</v>
    <v>Da plataforma Refinitiv</v>
    <v>103.14</v>
    <v>59.56</v>
    <v>BVMF</v>
    <v>4999040000</v>
    <v>82.46</v>
    <v>1943</v>
    <v>80.58</v>
    <v>0.55700000000000005</v>
    <v>B3 - Brazil Stock Exchange</v>
    <v>401929800000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79.849999999999994</v>
    <v>74316</v>
    <v>44701.838834941409</v>
    <v>49</v>
    <v>30788150</v>
    <v>BRL</v>
    <v>VALE S.A.</v>
    <v>VALE S.A.</v>
    <v>82.01</v>
    <v>81.260000000000005</v>
    <v>Torre Oscar Niemeyer, Praia de Botafogo n 186 sala 701 a sala 1901, Botafogo, RIO DE JANEIRO, RIO DE JANEIRO, 22.250-145 BR</v>
    <v>Metals &amp; Mining</v>
    <v>VALE3</v>
    <v>Ações</v>
    <v>VALE S.A. (BVMF:VALE3)</v>
    <v>1.41</v>
    <v>1.7658E-2</v>
    <v>38204400</v>
  </rv>
  <rv s="4">
    <v>50</v>
  </rv>
  <rv s="5">
    <v>8</v>
    <v>9</v>
    <v>USD/BRL</v>
    <v>10</v>
    <v>11</v>
    <v>Finance</v>
    <v>12</v>
    <v>pt-BR</v>
    <v>avylgh</v>
    <v>268435456</v>
    <v>1</v>
    <v>Da plataforma Refinitiv</v>
    <v>5.7569999999999997</v>
    <v>4.5789999999999997</v>
    <v>4.8788</v>
    <v>4.8118999999999996</v>
    <v>USD</v>
    <v>4.8788</v>
    <v>44704.543391203704</v>
    <v>BRL</v>
    <v>US Dollar/Brazilian Real FX Spot Rate</v>
    <v>4.8788</v>
    <v>4.8121999999999998</v>
    <v>USDBRL</v>
    <v>Par de Moedas</v>
    <v>USD/BRL</v>
    <v>-6.6600000000000006E-2</v>
    <v>-1.3651E-2</v>
  </rv>
  <rv s="4">
    <v>52</v>
  </rv>
  <rv s="0">
    <v>https://www.bing.com/financeapi/forcetrigger?t=apmhqh&amp;q=BVMF%3aENBR3&amp;form=skydnc</v>
    <v>Learn more on Bing</v>
  </rv>
  <rv s="6">
    <v>13</v>
    <v>14</v>
    <v>EDP - ENERGIAS DO BRASIL S.A. (BVMF:ENBR3)</v>
    <v>15</v>
    <v>16</v>
    <v>Finance</v>
    <v>6</v>
    <v>pt-BR</v>
    <v>apmhqh</v>
    <v>268435456</v>
    <v>1</v>
    <v>Da plataforma Refinitiv</v>
    <v>23.04</v>
    <v>15.36</v>
    <v>BVMF</v>
    <v>581165300</v>
    <v>21.96</v>
    <v>2000</v>
    <v>21.61</v>
    <v>0.53500000000000003</v>
    <v>B3 - Brazil Stock Exchange</v>
    <v>12512540000</v>
    <v>A EDP - ENERGIAS DO BRASIL S.A. é uma empresa estabelecida no Brasil, que atua principalmente na distribuição de eletricidade. As atividades da empresa são divididas em quatro segmentos de negócios: distribuição, geração, vendas e outros. A divisão de distribuição concentra-se no fornecimento de energia elétrica para residências, bem como para clientes comerciais e industriais nos estados de São Paulo e Espírito Santo. A divisão de geração produz eletricidade, operando usinas hidrelétricas, pequenas usinas hidrelétricas e usinas termoelétricas. A divisão de vendas é responsável pela comercialização da energia elétrica. As outras divisões incluem trabalhos de construção de infraestrutura, projetos de eficiência de energia e serviços de assessoria, dentre outros. A empresa detém várias subsidiárias, como a Bandeirante Energia S.A., Espírito Santo Centrais Elétricas S.A., Energest S.A. e EDP GRID Gestão de Redes Inteligentes de Distribuição S.A.</v>
    <v>BVMF</v>
    <v>21.74</v>
    <v>3274</v>
    <v>44701.83873834453</v>
    <v>54</v>
    <v>2773030</v>
    <v>BRL</v>
    <v>EDP - ENERGIAS DO BRASIL S.A.</v>
    <v>EDP - ENERGIAS DO BRASIL S.A.</v>
    <v>21.96</v>
    <v>21.76</v>
    <v>Rua Gomes de Carvalho, 1.996,8 andar, Vila Olimpia, SAO PAULO, SAO PAULO, 04.547-006 BR</v>
    <v>Electrical Utilities &amp; IPPs</v>
    <v>ENBR3</v>
    <v>Ações</v>
    <v>EDP - ENERGIAS DO BRASIL S.A. (BVMF:ENBR3)</v>
    <v>0.02</v>
    <v>9.2000000000000003E-4</v>
    <v>2236800</v>
  </rv>
  <rv s="4">
    <v>55</v>
  </rv>
  <rv s="5">
    <v>8</v>
    <v>9</v>
    <v>EUR/BRL</v>
    <v>10</v>
    <v>11</v>
    <v>Finance</v>
    <v>12</v>
    <v>pt-BR</v>
    <v>av8tf2</v>
    <v>268435456</v>
    <v>1</v>
    <v>Da plataforma Refinitiv</v>
    <v>6.694</v>
    <v>4.9866999999999999</v>
    <v>5.2140000000000004</v>
    <v>5.1256000000000004</v>
    <v>EUR</v>
    <v>5.1520000000000001</v>
    <v>44704.543414351851</v>
    <v>BRL</v>
    <v>Euro/Brazilian Real FX Cross Rate</v>
    <v>5.1569000000000003</v>
    <v>5.1245000000000003</v>
    <v>EURBRL</v>
    <v>Par de Moedas</v>
    <v>EUR/BRL</v>
    <v>-2.75E-2</v>
    <v>-5.3380000000000007E-3</v>
  </rv>
  <rv s="4">
    <v>57</v>
  </rv>
  <rv s="0">
    <v>https://www.bing.com/financeapi/forcetrigger?t=bpxc77&amp;q=BVMF%3aBKNG34&amp;form=skydnc</v>
    <v>Learn more on Bing</v>
  </rv>
  <rv s="6">
    <v>13</v>
    <v>14</v>
    <v>BOOKING HOLDINGS INC. (BVMF:BKNG34)</v>
    <v>15</v>
    <v>21</v>
    <v>Finance</v>
    <v>6</v>
    <v>pt-BR</v>
    <v>bpxc77</v>
    <v>268435456</v>
    <v>1</v>
    <v>Da plataforma Refinitiv</v>
    <v>87.99</v>
    <v>52.05</v>
    <v>BVMF</v>
    <v>40623260</v>
    <v>59.85</v>
    <v>1998</v>
    <v>57.1</v>
    <v>1.1658999999999999</v>
    <v>B3 - Brazil Stock Exchange</v>
    <v>85954750000</v>
    <v>A Booking Holdings Inc., anteriormente The Priceline Group Inc., é uma provedora de reservas online de viagens e restaurantes e serviços relacionados. A Companhia, por meio de suas empresas de viagens online (OTCs), conecta consumidores que desejam fazer reservas de viagens com fornecedores de serviços de viagens em todo o mundo. Ele oferece aos consumidores uma variedade de reservas de hospedagem (incluindo hotéis, pousadas, albergues, apartamentos, aluguéis de férias e outras propriedades) por meio de suas marcas Booking.com, priceline.com e agoda.com. Suas outras marcas incluem KAYAK, Rentalcars.com e OpenTable, Inc. (OpenTable). Em 31 de dezembro de 2016, a Booking.com oferecia serviços de reserva de acomodação para mais de 1.115.000 propriedades em mais de 220 países e territórios em seus diversos sites e em mais de 40 idiomas, que incluíam mais de 568.000 propriedades de aluguel de férias.</v>
    <v>BVMF</v>
    <v>59.11</v>
    <v>20300</v>
    <v>44701.833333344533</v>
    <v>59</v>
    <v>423920</v>
    <v>BRL</v>
    <v>BOOKING HOLDINGS INC.</v>
    <v>BOOKING HOLDINGS INC.</v>
    <v>59.84</v>
    <v>58.63</v>
    <v>800 CONNECTICUT AVE, NORWALK, CT, 06854-1631 US</v>
    <v>Hotels &amp; Entertainment Services</v>
    <v>BKNG34</v>
    <v>Ações</v>
    <v>BOOKING HOLDINGS INC. (BVMF:BKNG34)</v>
    <v>-0.48</v>
    <v>-8.1200000000000005E-3</v>
    <v>155532</v>
  </rv>
  <rv s="4">
    <v>60</v>
  </rv>
  <rv s="5">
    <v>8</v>
    <v>9</v>
    <v>CHF/BRL</v>
    <v>10</v>
    <v>11</v>
    <v>Finance</v>
    <v>12</v>
    <v>pt-BR</v>
    <v>avuy4c</v>
    <v>268435456</v>
    <v>1</v>
    <v>Da plataforma Refinitiv</v>
    <v>6.2751000000000001</v>
    <v>4.8327</v>
    <v>5.0505000000000004</v>
    <v>4.9844999999999997</v>
    <v>CHF</v>
    <v>5.0018000000000002</v>
    <v>44704.543483796297</v>
    <v>BRL</v>
    <v>Swiss Franc/Brazilian Real FX Cross Rate</v>
    <v>4.9988000000000001</v>
    <v>4.9855999999999998</v>
    <v>CHFBRL</v>
    <v>Par de Moedas</v>
    <v>CHF/BRL</v>
    <v>-1.6199999999999999E-2</v>
    <v>-3.2390000000000001E-3</v>
  </rv>
  <rv s="4">
    <v>62</v>
  </rv>
  <rv s="0">
    <v>https://www.bing.com/financeapi/forcetrigger?t=apmclh&amp;q=BVMF%3aCSMG3&amp;form=skydnc</v>
    <v>Learn more on Bing</v>
  </rv>
  <rv s="6">
    <v>13</v>
    <v>14</v>
    <v>COMPANHIA DE SANEAMENTO DE MINAS GERAIS COPASA MG (BVMF:CSMG3)</v>
    <v>15</v>
    <v>16</v>
    <v>Finance</v>
    <v>6</v>
    <v>pt-BR</v>
    <v>apmclh</v>
    <v>268435456</v>
    <v>1</v>
    <v>Da plataforma Refinitiv</v>
    <v>17.309999999999999</v>
    <v>11.33</v>
    <v>BVMF</v>
    <v>380253100</v>
    <v>12.93</v>
    <v>1963</v>
    <v>12.48</v>
    <v>0.82289999999999996</v>
    <v>B3 - Brazil Stock Exchange</v>
    <v>4794991000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12.75</v>
    <v>10550</v>
    <v>44701.838791515627</v>
    <v>64</v>
    <v>1288020</v>
    <v>BRL</v>
    <v>COMPANHIA DE SANEAMENTO DE MINAS GERAIS COPASA MG</v>
    <v>COMPANHIA DE SANEAMENTO DE MINAS GERAIS COPASA MG</v>
    <v>12.9</v>
    <v>12.61</v>
    <v>Rua Mar de Espanha,525, Bairro Santo Antonio, BELO HORIZONTE, MINAS GERAIS, 30.330-900 BR</v>
    <v>Water Utilities</v>
    <v>CSMG3</v>
    <v>Ações</v>
    <v>COMPANHIA DE SANEAMENTO DE MINAS GERAIS COPASA MG (BVMF:CSMG3)</v>
    <v>-0.14000000000000001</v>
    <v>-1.098E-2</v>
    <v>1419000</v>
  </rv>
  <rv s="4">
    <v>65</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ComputedImage" t="b"/>
    <k n="More Images Address" t="s"/>
    <k n="Text" t="s"/>
  </s>
  <s t="_linkedentitycore">
    <k n="_CanonicalPropertyNames" t="spb"/>
    <k n="_Display" t="spb"/>
    <k n="_DisplayString" t="s"/>
    <k n="_Flags" t="spb"/>
    <k n="_Format" t="spb"/>
    <k n="_Icon" t="s"/>
    <k n="_SubLabel" t="spb"/>
    <k n="%EntityCulture" t="s"/>
    <k n="%EntityId" t="s"/>
    <k n="%EntityServiceId"/>
    <k n="%IsRefreshable" t="b"/>
    <k n="%ProviderInfo" t="s"/>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_CanonicalPropertyNames" t="spb"/>
    <k n="_Display" t="spb"/>
    <k n="_DisplayString" t="s"/>
    <k n="_Flags" t="spb"/>
    <k n="_Format" t="spb"/>
    <k n="_Icon" t="s"/>
    <k n="_SubLabel" t="spb"/>
    <k n="%EntityCulture" t="s"/>
    <k n="%EntityId" t="s"/>
    <k n="%EntityServiceId"/>
    <k n="%IsRefreshable" t="b"/>
    <k n="%ProviderInfo" t="s"/>
    <k n="52 semanas de alta"/>
    <k n="52 semanas de baixa"/>
    <k n="Alto"/>
    <k n="Baixo"/>
    <k n="Da moeda" t="s"/>
    <k n="Fechamento anterior"/>
    <k n="Hora da última transação"/>
    <k n="Moeda" t="s"/>
    <k n="Nome" t="s"/>
    <k n="Pendência"/>
    <k n="Preço"/>
    <k n="Símbolo do ticker" t="s"/>
    <k n="Tipo de instrumento" t="s"/>
    <k n="UniqueName" t="s"/>
    <k n="Variação"/>
    <k n="Variação (%)"/>
  </s>
  <s t="_linkedentitycore">
    <k n="_CanonicalPropertyNames" t="spb"/>
    <k n="_Display" t="spb"/>
    <k n="_DisplayString" t="s"/>
    <k n="_Flags" t="spb"/>
    <k n="_Format" t="spb"/>
    <k n="_Icon" t="s"/>
    <k n="_SubLabel" t="spb"/>
    <k n="%EntityCulture" t="s"/>
    <k n="%EntityId" t="s"/>
    <k n="%EntityServiceId"/>
    <k n="%IsRefreshable" t="b"/>
    <k n="%ProviderInfo" t="s"/>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_CanonicalPropertyNames" t="spb"/>
    <k n="_Display" t="spb"/>
    <k n="_DisplayString" t="s"/>
    <k n="_Flags" t="spb"/>
    <k n="_Format" t="spb"/>
    <k n="_Icon" t="s"/>
    <k n="_SubLabel" t="spb"/>
    <k n="%EntityCulture" t="s"/>
    <k n="%EntityId" t="s"/>
    <k n="%EntityServiceId"/>
    <k n="%IsRefreshable" t="b"/>
    <k n="%ProviderInfo" t="s"/>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4">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28">
      <v t="s">%EntityServiceId</v>
      <v t="s">_Format</v>
      <v t="s">%IsRefreshable</v>
      <v t="s">_CanonicalPropertyNames</v>
      <v t="s">%EntityCulture</v>
      <v t="s">%EntityId</v>
      <v t="s">_Icon</v>
      <v t="s">_Display</v>
      <v t="s">Nome</v>
      <v t="s">Preço</v>
      <v t="s">_SubLabel</v>
      <v t="s">Hora da última transação</v>
      <v t="s">Símbolo do ticker</v>
      <v t="s">Variação</v>
      <v t="s">Variação (%)</v>
      <v t="s">Moeda</v>
      <v t="s">Da moeda</v>
      <v t="s">Fechamento anterior</v>
      <v t="s">Pendência</v>
      <v t="s">Alto</v>
      <v t="s">Baixo</v>
      <v t="s">52 semanas de alta</v>
      <v t="s">52 semanas de baixa</v>
      <v t="s">Tipo de instrumento</v>
      <v t="s">_Flags</v>
      <v t="s">UniqueName</v>
      <v t="s">_DisplayString</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spbArrays>
  <spbData count="22">
    <spb s="0">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spb>
    <spb s="3">
      <v>0</v>
      <v>0</v>
      <v>0</v>
    </spb>
    <spb s="4">
      <v>2</v>
      <v>3</v>
      <v>3</v>
      <v>3</v>
      <v>3</v>
    </spb>
    <spb s="5">
      <v>1</v>
      <v>2</v>
      <v>3</v>
      <v>1</v>
      <v>1</v>
      <v>4</v>
      <v>5</v>
      <v>1</v>
      <v>1</v>
      <v>5</v>
      <v>6</v>
      <v>5</v>
      <v>7</v>
      <v>1</v>
      <v>1</v>
      <v>8</v>
      <v>5</v>
      <v>1</v>
      <v>9</v>
      <v>10</v>
    </spb>
    <spb s="6">
      <v>Atraso de 30 minutos</v>
      <v xml:space="preserve">do fechamento anterior </v>
      <v xml:space="preserve">do fechamento anterior </v>
      <v>GMT</v>
    </spb>
    <spb s="7">
      <v>Da plataforma Refinitiv</v>
    </spb>
    <spb s="8">
      <v>High</v>
      <v>Name</v>
      <v>Low</v>
      <v>Currency</v>
      <v>Price</v>
      <v>From currency</v>
      <v>Change</v>
      <v>Open</v>
      <v>UniqueName</v>
      <v>Change (%)</v>
      <v>%ProviderInfo</v>
      <v>Ticker symbol</v>
      <v>52 week high</v>
      <v>52 week low</v>
      <v>Previous close</v>
      <v>Instrument type</v>
      <v>Last trade time</v>
    </spb>
    <spb s="9">
      <v>1</v>
      <v>Name</v>
    </spb>
    <spb s="10">
      <v>3</v>
      <v>3</v>
    </spb>
    <spb s="11">
      <v>1</v>
      <v>3</v>
      <v>1</v>
      <v>1</v>
      <v>1</v>
      <v>1</v>
      <v>6</v>
      <v>7</v>
      <v>1</v>
      <v>1</v>
      <v>1</v>
      <v>11</v>
    </spb>
    <spb s="12">
      <v>GMT</v>
    </spb>
    <spb s="13">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4">
      <v>3</v>
      <v>3</v>
      <v>3</v>
      <v>3</v>
    </spb>
    <spb s="15">
      <v>1</v>
      <v>2</v>
      <v>3</v>
      <v>1</v>
      <v>1</v>
      <v>5</v>
      <v>1</v>
      <v>1</v>
      <v>5</v>
      <v>6</v>
      <v>5</v>
      <v>7</v>
      <v>1</v>
      <v>1</v>
      <v>8</v>
      <v>5</v>
      <v>1</v>
      <v>9</v>
      <v>11</v>
    </spb>
    <spb s="16">
      <v>High</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7">
      <v>1</v>
      <v>3</v>
      <v>1</v>
      <v>1</v>
      <v>5</v>
      <v>1</v>
      <v>1</v>
      <v>5</v>
      <v>6</v>
      <v>5</v>
      <v>7</v>
      <v>1</v>
      <v>1</v>
      <v>8</v>
      <v>5</v>
      <v>1</v>
      <v>9</v>
      <v>11</v>
    </spb>
    <spb s="15">
      <v>1</v>
      <v>2</v>
      <v>3</v>
      <v>1</v>
      <v>1</v>
      <v>5</v>
      <v>1</v>
      <v>1</v>
      <v>5</v>
      <v>6</v>
      <v>5</v>
      <v>7</v>
      <v>1</v>
      <v>1</v>
      <v>8</v>
      <v>5</v>
      <v>1</v>
      <v>9</v>
      <v>10</v>
    </spb>
    <spb s="15">
      <v>1</v>
      <v>2</v>
      <v>3</v>
      <v>1</v>
      <v>1</v>
      <v>5</v>
      <v>1</v>
      <v>1</v>
      <v>5</v>
      <v>6</v>
      <v>5</v>
      <v>7</v>
      <v>1</v>
      <v>1</v>
      <v>8</v>
      <v>5</v>
      <v>1</v>
      <v>12</v>
      <v>11</v>
    </spb>
  </spbData>
</supportingPropertyBags>
</file>

<file path=xl/richData/rdsupportingpropertybagstructure.xml><?xml version="1.0" encoding="utf-8"?>
<spbStructures xmlns="http://schemas.microsoft.com/office/spreadsheetml/2017/richdata2" count="18">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DotNotation" t="b"/>
    <k n="ShowInAutoComplete" t="b"/>
  </s>
  <s>
    <k n="ShowInCardView" t="b"/>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Alto" t="s"/>
    <k n="Nome" t="s"/>
    <k n="Baixo" t="s"/>
    <k n="Moeda" t="s"/>
    <k n="Preço" t="s"/>
    <k n="Da moeda" t="s"/>
    <k n="Variação" t="s"/>
    <k n="Pendência" t="s"/>
    <k n="UniqueName" t="s"/>
    <k n="Variação (%)" t="s"/>
    <k n="%ProviderInfo" t="s"/>
    <k n="Símbolo do ticker" t="s"/>
    <k n="52 semanas de alta" t="s"/>
    <k n="52 semanas de baixa" t="s"/>
    <k n="Fechamento anterior" t="s"/>
    <k n="Tipo de instrumento" t="s"/>
    <k n="Hora da última transação" t="s"/>
  </s>
  <s>
    <k n="^Order" t="spba"/>
    <k n="TitleProperty" t="s"/>
  </s>
  <s>
    <k n="UniqueName" t="spb"/>
    <k n="`%ProviderInfo" t="spb"/>
  </s>
  <s>
    <k n="Alto" t="i"/>
    <k n="Nome" t="i"/>
    <k n="Baixo" t="i"/>
    <k n="Preço" t="i"/>
    <k n="Variação" t="i"/>
    <k n="Pendência" t="i"/>
    <k n="Variação (%)" t="i"/>
    <k n="`%EntityServiceId" t="i"/>
    <k n="52 semanas de alta" t="i"/>
    <k n="52 semanas de baixa" t="i"/>
    <k n="Fechamento anterior" t="i"/>
    <k n="Hora da última transação" t="i"/>
  </s>
  <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_-[$R$-pt-BR] * #,##0.00_-;-[$R$-pt-BR] * #,##0.00_-;_-[$R$-pt-BR] * "-"??_-;_-@_-</rpv>
    </rSty>
    <rSty dxfid="5">
      <rpv i="0">#,##0.00</rpv>
    </rSty>
    <rSty>
      <rpv i="1">1</rpv>
    </rSty>
    <rSty>
      <rpv i="2">1</rpv>
    </rSty>
    <rSty dxfid="4">
      <rpv i="0">#,##0</rpv>
    </rSty>
    <rSty dxfid="3"/>
    <rSty dxfid="0">
      <rpv i="0">0.00</rpv>
    </rSty>
    <rSty dxfid="6">
      <rpv i="0">0</rpv>
    </rSty>
    <rSty dxfid="1">
      <rpv i="0">_-[$R$-pt-BR] * #,##0_-;-[$R$-pt-BR] * #,##0_-;_-[$R$-pt-BR] * "-"_-;_-@_-</rpv>
    </rSty>
    <rSty dxfid="7"/>
    <rSty dxfid="2"/>
    <rSty dxfid="1">
      <rpv i="0">_([$$-en-US]* #,##0_);_([$$-en-US]* (#,##0);_([$$-en-US]* "-"_);_(@_)</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3FF7C-8A79-2F48-9100-5294D0F0486B}">
  <dimension ref="B1:M34"/>
  <sheetViews>
    <sheetView showGridLines="0" tabSelected="1" zoomScale="108" workbookViewId="0">
      <selection activeCell="J24" sqref="J24"/>
    </sheetView>
  </sheetViews>
  <sheetFormatPr baseColWidth="10" defaultRowHeight="16" x14ac:dyDescent="0.2"/>
  <cols>
    <col min="1" max="1" width="2" customWidth="1"/>
    <col min="2" max="11" width="21.1640625" customWidth="1"/>
  </cols>
  <sheetData>
    <row r="1" spans="2:13" ht="12" customHeight="1" x14ac:dyDescent="0.2"/>
    <row r="2" spans="2:13" x14ac:dyDescent="0.2">
      <c r="B2" s="7" t="s">
        <v>0</v>
      </c>
      <c r="C2" s="7"/>
      <c r="D2" s="7"/>
      <c r="E2" s="7"/>
      <c r="F2" s="7"/>
      <c r="G2" s="7"/>
      <c r="H2" s="7"/>
      <c r="I2" s="7"/>
      <c r="J2" s="7"/>
      <c r="K2" s="7"/>
    </row>
    <row r="3" spans="2:13" x14ac:dyDescent="0.2">
      <c r="B3" s="1" t="s">
        <v>7</v>
      </c>
      <c r="C3" s="1" t="s">
        <v>1</v>
      </c>
      <c r="D3" s="1" t="s">
        <v>3</v>
      </c>
      <c r="E3" s="1" t="s">
        <v>2</v>
      </c>
      <c r="F3" s="1" t="s">
        <v>4</v>
      </c>
      <c r="G3" s="1" t="s">
        <v>5</v>
      </c>
      <c r="H3" s="1" t="s">
        <v>6</v>
      </c>
      <c r="I3" s="1" t="s">
        <v>29</v>
      </c>
      <c r="J3" s="1" t="s">
        <v>2</v>
      </c>
      <c r="K3" s="1" t="s">
        <v>4</v>
      </c>
    </row>
    <row r="4" spans="2:13" x14ac:dyDescent="0.2">
      <c r="B4" s="1" t="s">
        <v>8</v>
      </c>
      <c r="C4" s="1" t="e" vm="1">
        <v>#VALUE!</v>
      </c>
      <c r="D4" s="5" cm="1">
        <f t="array" ref="D4">_FV(C4,"Preço")</f>
        <v>12.68</v>
      </c>
      <c r="E4" s="1">
        <v>100</v>
      </c>
      <c r="F4" s="4">
        <f>D4*E4</f>
        <v>1268</v>
      </c>
      <c r="G4" s="1" t="e" vm="2">
        <v>#VALUE!</v>
      </c>
      <c r="H4" s="5" cm="1">
        <f t="array" ref="H4">_FV(G4,"Preço")</f>
        <v>4.8144999999999998</v>
      </c>
      <c r="I4" s="5" t="s">
        <v>30</v>
      </c>
      <c r="J4" s="1">
        <v>3000</v>
      </c>
      <c r="K4" s="4">
        <f>H4*J4</f>
        <v>14443.5</v>
      </c>
      <c r="L4" s="3"/>
      <c r="M4" s="3"/>
    </row>
    <row r="5" spans="2:13" x14ac:dyDescent="0.2">
      <c r="B5" s="1" t="s">
        <v>9</v>
      </c>
      <c r="C5" s="1" t="e" vm="3">
        <v>#VALUE!</v>
      </c>
      <c r="D5" s="5" cm="1">
        <f t="array" ref="D5">_FV(C5,"Preço")</f>
        <v>25.48</v>
      </c>
      <c r="E5" s="1">
        <v>325</v>
      </c>
      <c r="F5" s="4">
        <f t="shared" ref="F5:F9" si="0">D5*E5</f>
        <v>8281</v>
      </c>
      <c r="G5" s="1" t="e" vm="4">
        <v>#VALUE!</v>
      </c>
      <c r="H5" s="5" cm="1">
        <f t="array" ref="H5">_FV(G5,"Preço")</f>
        <v>0.72370000000000001</v>
      </c>
      <c r="I5" s="5" t="s">
        <v>14</v>
      </c>
      <c r="J5" s="1">
        <v>20000</v>
      </c>
      <c r="K5" s="4">
        <f t="shared" ref="K5:K6" si="1">H5*J5</f>
        <v>14474</v>
      </c>
    </row>
    <row r="6" spans="2:13" x14ac:dyDescent="0.2">
      <c r="B6" s="1" t="s">
        <v>10</v>
      </c>
      <c r="C6" s="1" t="e" vm="5">
        <v>#VALUE!</v>
      </c>
      <c r="D6" s="5" cm="1">
        <f t="array" ref="D6">_FV(C6,"Preço")</f>
        <v>1.95</v>
      </c>
      <c r="E6" s="1">
        <v>200</v>
      </c>
      <c r="F6" s="4">
        <f t="shared" si="0"/>
        <v>390</v>
      </c>
      <c r="G6" s="1" t="e" vm="6">
        <v>#VALUE!</v>
      </c>
      <c r="H6" s="4" cm="1">
        <f t="array" ref="H6">_FV(G6,"Preço")</f>
        <v>5.1300999999999997</v>
      </c>
      <c r="I6" s="4" t="s">
        <v>15</v>
      </c>
      <c r="J6" s="1">
        <v>1500</v>
      </c>
      <c r="K6" s="4">
        <f t="shared" si="1"/>
        <v>7695.15</v>
      </c>
    </row>
    <row r="7" spans="2:13" x14ac:dyDescent="0.2">
      <c r="B7" s="1" t="s">
        <v>11</v>
      </c>
      <c r="C7" s="1" t="e" vm="7">
        <v>#VALUE!</v>
      </c>
      <c r="D7" s="5" cm="1">
        <f t="array" ref="D7">_FV(C7,"Preço")</f>
        <v>34.83</v>
      </c>
      <c r="E7" s="1">
        <v>50</v>
      </c>
      <c r="F7" s="4">
        <f t="shared" si="0"/>
        <v>1741.5</v>
      </c>
      <c r="G7" s="1"/>
      <c r="H7" s="1"/>
      <c r="I7" s="1"/>
      <c r="J7" s="1"/>
      <c r="K7" s="1"/>
    </row>
    <row r="8" spans="2:13" x14ac:dyDescent="0.2">
      <c r="B8" s="1" t="s">
        <v>12</v>
      </c>
      <c r="C8" s="1" t="e" vm="8">
        <v>#VALUE!</v>
      </c>
      <c r="D8" s="5" cm="1">
        <f t="array" ref="D8">_FV(C8,"Preço")</f>
        <v>3</v>
      </c>
      <c r="E8" s="1">
        <v>100</v>
      </c>
      <c r="F8" s="4">
        <f t="shared" si="0"/>
        <v>300</v>
      </c>
      <c r="G8" s="1"/>
      <c r="H8" s="1"/>
      <c r="I8" s="1"/>
      <c r="J8" s="1"/>
      <c r="K8" s="1"/>
    </row>
    <row r="9" spans="2:13" x14ac:dyDescent="0.2">
      <c r="B9" s="1" t="s">
        <v>13</v>
      </c>
      <c r="C9" s="1" t="e" vm="9">
        <v>#VALUE!</v>
      </c>
      <c r="D9" s="5" cm="1">
        <f t="array" ref="D9">_FV(C9,"Preço")</f>
        <v>21.45</v>
      </c>
      <c r="E9" s="1">
        <v>200</v>
      </c>
      <c r="F9" s="4">
        <f t="shared" si="0"/>
        <v>4290</v>
      </c>
      <c r="G9" s="1"/>
      <c r="H9" s="1"/>
      <c r="I9" s="1"/>
      <c r="J9" s="1"/>
      <c r="K9" s="1"/>
    </row>
    <row r="10" spans="2:13" x14ac:dyDescent="0.2">
      <c r="B10" s="2"/>
      <c r="C10" s="2"/>
      <c r="D10" s="2"/>
      <c r="E10" s="2"/>
      <c r="F10" s="2"/>
      <c r="G10" s="2"/>
      <c r="H10" s="2"/>
      <c r="I10" s="2"/>
      <c r="J10" s="2"/>
      <c r="K10" s="2"/>
    </row>
    <row r="11" spans="2:13" x14ac:dyDescent="0.2">
      <c r="B11" s="9" t="s">
        <v>16</v>
      </c>
      <c r="C11" s="9"/>
      <c r="D11" s="9"/>
      <c r="E11" s="9"/>
      <c r="F11" s="9"/>
      <c r="G11" s="9"/>
      <c r="H11" s="9"/>
      <c r="I11" s="9"/>
      <c r="J11" s="9"/>
      <c r="K11" s="9"/>
    </row>
    <row r="12" spans="2:13" x14ac:dyDescent="0.2">
      <c r="B12" s="1" t="s">
        <v>7</v>
      </c>
      <c r="C12" s="1" t="s">
        <v>1</v>
      </c>
      <c r="D12" s="1" t="s">
        <v>3</v>
      </c>
      <c r="E12" s="1" t="s">
        <v>2</v>
      </c>
      <c r="F12" s="1" t="s">
        <v>4</v>
      </c>
      <c r="G12" s="1" t="s">
        <v>5</v>
      </c>
      <c r="H12" s="1" t="s">
        <v>6</v>
      </c>
      <c r="I12" s="1" t="s">
        <v>29</v>
      </c>
      <c r="J12" s="1" t="s">
        <v>2</v>
      </c>
      <c r="K12" s="1" t="s">
        <v>4</v>
      </c>
    </row>
    <row r="13" spans="2:13" x14ac:dyDescent="0.2">
      <c r="B13" s="1" t="s">
        <v>18</v>
      </c>
      <c r="C13" s="1" t="e" vm="10">
        <v>#VALUE!</v>
      </c>
      <c r="D13" s="5" cm="1">
        <f t="array" ref="D13">_FV(C13,"Preço")</f>
        <v>43.11</v>
      </c>
      <c r="E13" s="1">
        <v>100</v>
      </c>
      <c r="F13" s="5">
        <f>D13*E13</f>
        <v>4311</v>
      </c>
      <c r="G13" s="1" t="e" vm="11">
        <v>#VALUE!</v>
      </c>
      <c r="H13" s="5" cm="1">
        <f t="array" ref="H13">_FV(G13,"Preço")</f>
        <v>4.8174999999999999</v>
      </c>
      <c r="I13" s="5" t="s">
        <v>30</v>
      </c>
      <c r="J13" s="1">
        <v>10000</v>
      </c>
      <c r="K13" s="4">
        <f t="shared" ref="K13:K15" si="2">H13*J13</f>
        <v>48175</v>
      </c>
    </row>
    <row r="14" spans="2:13" x14ac:dyDescent="0.2">
      <c r="B14" s="1" t="s">
        <v>19</v>
      </c>
      <c r="C14" s="1" t="e" vm="12">
        <v>#VALUE!</v>
      </c>
      <c r="D14" s="5" cm="1">
        <f t="array" ref="D14">_FV(C14,"Preço")</f>
        <v>27.96</v>
      </c>
      <c r="E14" s="1">
        <v>50</v>
      </c>
      <c r="F14" s="5">
        <f t="shared" ref="F14:F17" si="3">D14*E14</f>
        <v>1398</v>
      </c>
      <c r="G14" s="1" t="e" vm="13">
        <v>#VALUE!</v>
      </c>
      <c r="H14" s="5" cm="1">
        <f t="array" ref="H14">_FV(G14,"Preço")</f>
        <v>6.0522999999999998</v>
      </c>
      <c r="I14" s="5" t="s">
        <v>31</v>
      </c>
      <c r="J14" s="1">
        <v>500</v>
      </c>
      <c r="K14" s="4">
        <f t="shared" si="2"/>
        <v>3026.15</v>
      </c>
    </row>
    <row r="15" spans="2:13" x14ac:dyDescent="0.2">
      <c r="B15" s="1" t="s">
        <v>20</v>
      </c>
      <c r="C15" s="6" t="e" vm="14">
        <v>#VALUE!</v>
      </c>
      <c r="D15" s="5" cm="1">
        <f t="array" ref="D15">_FV(C15,"Preço")</f>
        <v>34.56</v>
      </c>
      <c r="E15" s="1">
        <v>120</v>
      </c>
      <c r="F15" s="5">
        <f t="shared" si="3"/>
        <v>4147.2000000000007</v>
      </c>
      <c r="G15" s="1" t="e" vm="15">
        <v>#VALUE!</v>
      </c>
      <c r="H15" s="5" cm="1">
        <f t="array" ref="H15">_FV(G15,"Preço")</f>
        <v>3.7670000000000002E-2</v>
      </c>
      <c r="I15" s="5" t="s">
        <v>23</v>
      </c>
      <c r="J15" s="1">
        <v>200000</v>
      </c>
      <c r="K15" s="4">
        <f t="shared" si="2"/>
        <v>7534</v>
      </c>
    </row>
    <row r="16" spans="2:13" x14ac:dyDescent="0.2">
      <c r="B16" s="1" t="s">
        <v>21</v>
      </c>
      <c r="C16" s="1" t="e" vm="16">
        <v>#VALUE!</v>
      </c>
      <c r="D16" s="5" cm="1">
        <f t="array" ref="D16">_FV(C16,"Preço")</f>
        <v>2.63</v>
      </c>
      <c r="E16" s="1">
        <v>300</v>
      </c>
      <c r="F16" s="5">
        <f t="shared" si="3"/>
        <v>789</v>
      </c>
      <c r="G16" s="1"/>
      <c r="H16" s="1"/>
      <c r="I16" s="1"/>
      <c r="J16" s="1"/>
      <c r="K16" s="1"/>
    </row>
    <row r="17" spans="2:11" x14ac:dyDescent="0.2">
      <c r="B17" s="1" t="s">
        <v>22</v>
      </c>
      <c r="C17" s="1" t="e" vm="17">
        <v>#VALUE!</v>
      </c>
      <c r="D17" s="5" cm="1">
        <f t="array" ref="D17">_FV(C17,"Preço")</f>
        <v>37</v>
      </c>
      <c r="E17" s="1">
        <v>200</v>
      </c>
      <c r="F17" s="5">
        <f t="shared" si="3"/>
        <v>7400</v>
      </c>
      <c r="G17" s="1"/>
      <c r="H17" s="1"/>
      <c r="I17" s="1"/>
      <c r="J17" s="1"/>
      <c r="K17" s="1"/>
    </row>
    <row r="18" spans="2:11" x14ac:dyDescent="0.2">
      <c r="B18" s="2"/>
      <c r="C18" s="2"/>
      <c r="D18" s="2"/>
      <c r="E18" s="2"/>
      <c r="F18" s="2"/>
      <c r="G18" s="2"/>
      <c r="H18" s="2"/>
      <c r="I18" s="2"/>
      <c r="J18" s="2"/>
      <c r="K18" s="2"/>
    </row>
    <row r="19" spans="2:11" x14ac:dyDescent="0.2">
      <c r="B19" s="2"/>
      <c r="C19" s="2"/>
      <c r="D19" s="2"/>
      <c r="E19" s="2"/>
      <c r="F19" s="2"/>
      <c r="G19" s="2"/>
      <c r="H19" s="2"/>
      <c r="I19" s="2"/>
      <c r="J19" s="2"/>
      <c r="K19" s="2"/>
    </row>
    <row r="20" spans="2:11" x14ac:dyDescent="0.2">
      <c r="B20" s="8" t="s">
        <v>17</v>
      </c>
      <c r="C20" s="8"/>
      <c r="D20" s="8"/>
      <c r="E20" s="8"/>
      <c r="F20" s="8"/>
      <c r="G20" s="8"/>
      <c r="H20" s="8"/>
      <c r="I20" s="8"/>
      <c r="J20" s="8"/>
      <c r="K20" s="8"/>
    </row>
    <row r="21" spans="2:11" x14ac:dyDescent="0.2">
      <c r="B21" s="1" t="s">
        <v>7</v>
      </c>
      <c r="C21" s="1" t="s">
        <v>1</v>
      </c>
      <c r="D21" s="1" t="s">
        <v>3</v>
      </c>
      <c r="E21" s="1" t="s">
        <v>2</v>
      </c>
      <c r="F21" s="1" t="s">
        <v>4</v>
      </c>
      <c r="G21" s="1" t="s">
        <v>5</v>
      </c>
      <c r="H21" s="1" t="s">
        <v>6</v>
      </c>
      <c r="I21" s="1" t="s">
        <v>29</v>
      </c>
      <c r="J21" s="1" t="s">
        <v>2</v>
      </c>
      <c r="K21" s="1" t="s">
        <v>4</v>
      </c>
    </row>
    <row r="22" spans="2:11" x14ac:dyDescent="0.2">
      <c r="B22" s="1" t="s">
        <v>25</v>
      </c>
      <c r="C22" s="1" t="e" vm="18">
        <v>#VALUE!</v>
      </c>
      <c r="D22" s="5" cm="1">
        <f t="array" ref="D22">_FV(C22,"Preço")</f>
        <v>81.260000000000005</v>
      </c>
      <c r="E22" s="1">
        <v>100</v>
      </c>
      <c r="F22" s="5">
        <f t="shared" ref="F22:F25" si="4">D22*E22</f>
        <v>8126.0000000000009</v>
      </c>
      <c r="G22" s="1" t="e" vm="19">
        <v>#VALUE!</v>
      </c>
      <c r="H22" s="5" cm="1">
        <f t="array" ref="H22">_FV(G22,"Preço")</f>
        <v>4.8121999999999998</v>
      </c>
      <c r="I22" s="5" t="s">
        <v>30</v>
      </c>
      <c r="J22" s="1">
        <v>2500</v>
      </c>
      <c r="K22" s="4">
        <f t="shared" ref="K22:K24" si="5">H22*J22</f>
        <v>12030.5</v>
      </c>
    </row>
    <row r="23" spans="2:11" x14ac:dyDescent="0.2">
      <c r="B23" s="1" t="s">
        <v>26</v>
      </c>
      <c r="C23" s="1" t="e" vm="20">
        <v>#VALUE!</v>
      </c>
      <c r="D23" s="5" cm="1">
        <f t="array" ref="D23">_FV(C23,"Preço")</f>
        <v>21.76</v>
      </c>
      <c r="E23" s="1">
        <v>300</v>
      </c>
      <c r="F23" s="5">
        <f t="shared" si="4"/>
        <v>6528.0000000000009</v>
      </c>
      <c r="G23" s="1" t="e" vm="21">
        <v>#VALUE!</v>
      </c>
      <c r="H23" s="5" cm="1">
        <f t="array" ref="H23">_FV(G23,"Preço")</f>
        <v>5.1245000000000003</v>
      </c>
      <c r="I23" s="5" t="s">
        <v>15</v>
      </c>
      <c r="J23" s="1">
        <v>12000</v>
      </c>
      <c r="K23" s="4">
        <f t="shared" si="5"/>
        <v>61494</v>
      </c>
    </row>
    <row r="24" spans="2:11" x14ac:dyDescent="0.2">
      <c r="B24" s="1" t="s">
        <v>27</v>
      </c>
      <c r="C24" s="1" t="e" vm="22">
        <v>#VALUE!</v>
      </c>
      <c r="D24" s="5" cm="1">
        <f t="array" ref="D24">_FV(C24,"Preço")</f>
        <v>58.63</v>
      </c>
      <c r="E24" s="1">
        <v>100</v>
      </c>
      <c r="F24" s="5">
        <f t="shared" si="4"/>
        <v>5863</v>
      </c>
      <c r="G24" s="1" t="e" vm="23">
        <v>#VALUE!</v>
      </c>
      <c r="H24" s="5" cm="1">
        <f t="array" ref="H24">_FV(G24,"Preço")</f>
        <v>4.9855999999999998</v>
      </c>
      <c r="I24" s="5" t="s">
        <v>24</v>
      </c>
      <c r="J24" s="1">
        <v>8000</v>
      </c>
      <c r="K24" s="4">
        <f t="shared" si="5"/>
        <v>39884.799999999996</v>
      </c>
    </row>
    <row r="25" spans="2:11" x14ac:dyDescent="0.2">
      <c r="B25" s="1" t="s">
        <v>28</v>
      </c>
      <c r="C25" s="1" t="e" vm="24">
        <v>#VALUE!</v>
      </c>
      <c r="D25" s="5" cm="1">
        <f t="array" ref="D25">_FV(C25,"Preço")</f>
        <v>12.61</v>
      </c>
      <c r="E25" s="1">
        <v>300</v>
      </c>
      <c r="F25" s="5">
        <f t="shared" si="4"/>
        <v>3783</v>
      </c>
      <c r="G25" s="1"/>
      <c r="H25" s="1"/>
      <c r="I25" s="1"/>
      <c r="J25" s="1"/>
      <c r="K25" s="1"/>
    </row>
    <row r="26" spans="2:11" x14ac:dyDescent="0.2">
      <c r="B26" s="2"/>
      <c r="C26" s="2"/>
      <c r="D26" s="2"/>
      <c r="E26" s="2"/>
      <c r="F26" s="2"/>
      <c r="G26" s="2"/>
      <c r="H26" s="2"/>
      <c r="I26" s="2"/>
      <c r="J26" s="2"/>
      <c r="K26" s="2"/>
    </row>
    <row r="27" spans="2:11" x14ac:dyDescent="0.2">
      <c r="B27" s="2"/>
      <c r="C27" s="2"/>
      <c r="D27" s="2"/>
      <c r="E27" s="2"/>
      <c r="F27" s="2"/>
      <c r="G27" s="2"/>
      <c r="H27" s="2"/>
      <c r="I27" s="2"/>
      <c r="J27" s="2"/>
      <c r="K27" s="2"/>
    </row>
    <row r="28" spans="2:11" x14ac:dyDescent="0.2">
      <c r="B28" s="2"/>
      <c r="C28" s="2"/>
      <c r="D28" s="2"/>
      <c r="E28" s="2"/>
      <c r="F28" s="2"/>
      <c r="G28" s="2"/>
      <c r="H28" s="2"/>
      <c r="I28" s="2"/>
      <c r="J28" s="2"/>
      <c r="K28" s="2"/>
    </row>
    <row r="29" spans="2:11" x14ac:dyDescent="0.2">
      <c r="B29" s="2"/>
      <c r="C29" s="2"/>
      <c r="D29" s="2"/>
      <c r="E29" s="2"/>
      <c r="F29" s="2"/>
      <c r="G29" s="2"/>
      <c r="H29" s="2"/>
      <c r="I29" s="2"/>
      <c r="J29" s="2"/>
      <c r="K29" s="2"/>
    </row>
    <row r="30" spans="2:11" x14ac:dyDescent="0.2">
      <c r="B30" s="2"/>
      <c r="C30" s="2"/>
      <c r="D30" s="2"/>
      <c r="E30" s="2"/>
      <c r="F30" s="2"/>
      <c r="G30" s="2"/>
      <c r="H30" s="2"/>
      <c r="I30" s="2"/>
      <c r="J30" s="2"/>
      <c r="K30" s="2"/>
    </row>
    <row r="31" spans="2:11" x14ac:dyDescent="0.2">
      <c r="B31" s="2"/>
      <c r="C31" s="2"/>
      <c r="D31" s="2"/>
      <c r="E31" s="2"/>
      <c r="F31" s="2"/>
      <c r="G31" s="2"/>
      <c r="H31" s="2"/>
      <c r="I31" s="2"/>
      <c r="J31" s="2"/>
      <c r="K31" s="2"/>
    </row>
    <row r="32" spans="2:11" x14ac:dyDescent="0.2">
      <c r="B32" s="2"/>
      <c r="C32" s="2"/>
      <c r="D32" s="2"/>
      <c r="E32" s="2"/>
      <c r="F32" s="2"/>
      <c r="G32" s="2"/>
      <c r="H32" s="2"/>
      <c r="I32" s="2"/>
      <c r="J32" s="2"/>
      <c r="K32" s="2"/>
    </row>
    <row r="33" spans="3:11" x14ac:dyDescent="0.2">
      <c r="C33" s="2"/>
      <c r="D33" s="2"/>
      <c r="E33" s="2"/>
      <c r="F33" s="2"/>
      <c r="G33" s="2"/>
      <c r="H33" s="2"/>
      <c r="I33" s="2"/>
      <c r="J33" s="2"/>
      <c r="K33" s="2"/>
    </row>
    <row r="34" spans="3:11" x14ac:dyDescent="0.2">
      <c r="C34" s="2"/>
      <c r="D34" s="2"/>
      <c r="E34" s="2"/>
      <c r="F34" s="2"/>
      <c r="G34" s="2"/>
      <c r="H34" s="2"/>
      <c r="I34" s="2"/>
      <c r="J34" s="2"/>
      <c r="K34" s="2"/>
    </row>
  </sheetData>
  <mergeCells count="3">
    <mergeCell ref="B2:K2"/>
    <mergeCell ref="B20:K20"/>
    <mergeCell ref="B11:K1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2022-05-23T11:38:23Z</dcterms:created>
  <dcterms:modified xsi:type="dcterms:W3CDTF">2022-05-25T00:24:45Z</dcterms:modified>
</cp:coreProperties>
</file>