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gac21_ic_ac_uk/Documents/Research Projects/Publications/Square Peg Mie/1_calculation_scripts/1_2_xenon/"/>
    </mc:Choice>
  </mc:AlternateContent>
  <xr:revisionPtr revIDLastSave="302" documentId="8_{24A66B6D-AFA4-824F-B382-8E59FCB9EB34}" xr6:coauthVersionLast="47" xr6:coauthVersionMax="47" xr10:uidLastSave="{25043A7A-F2B5-B649-9FBC-AFC4ABBD13FE}"/>
  <bookViews>
    <workbookView xWindow="39160" yWindow="5960" windowWidth="28040" windowHeight="15860" activeTab="4" xr2:uid="{03C952DB-F7B2-CE4E-95C6-864A6DCF47D4}"/>
  </bookViews>
  <sheets>
    <sheet name="info" sheetId="1" r:id="rId1"/>
    <sheet name="vle" sheetId="2" r:id="rId2"/>
    <sheet name="sle" sheetId="3" r:id="rId3"/>
    <sheet name="sve" sheetId="4" r:id="rId4"/>
    <sheet name="dif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8" i="5" l="1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8" i="5"/>
  <c r="G3" i="5"/>
</calcChain>
</file>

<file path=xl/sharedStrings.xml><?xml version="1.0" encoding="utf-8"?>
<sst xmlns="http://schemas.openxmlformats.org/spreadsheetml/2006/main" count="255" uniqueCount="42">
  <si>
    <t>Mw</t>
  </si>
  <si>
    <t>Temperature {K} </t>
  </si>
  <si>
    <t>Phase boundary pressure {kPa} </t>
  </si>
  <si>
    <t>Density Liquid {kg/m^3} </t>
  </si>
  <si>
    <t>Enthalpy of vaporization or sublimation {kJ/mol} </t>
  </si>
  <si>
    <t>Critical Pressure {kPa} </t>
  </si>
  <si>
    <t>Triple Point Temperature {K}</t>
  </si>
  <si>
    <t>Critical Density {kg/m^3} </t>
  </si>
  <si>
    <t>Critical Temperature {K}</t>
  </si>
  <si>
    <t>Speed of sound {m/s} </t>
  </si>
  <si>
    <t>Thermal conductivity {W/m/K} </t>
  </si>
  <si>
    <t>Viscosity {Pa·s} </t>
  </si>
  <si>
    <t>Density Vapour {kg/m^3} </t>
  </si>
  <si>
    <t>SUBSTANCE</t>
  </si>
  <si>
    <t>REFERENCE</t>
  </si>
  <si>
    <r>
      <rPr>
        <i/>
        <sz val="11"/>
        <color theme="1"/>
        <rFont val="Aptos Narrow"/>
        <family val="2"/>
        <scheme val="minor"/>
      </rPr>
      <t xml:space="preserve">T </t>
    </r>
    <r>
      <rPr>
        <sz val="12"/>
        <color theme="1"/>
        <rFont val="Aptos Narrow"/>
        <family val="2"/>
        <scheme val="minor"/>
      </rPr>
      <t>(K)</t>
    </r>
  </si>
  <si>
    <r>
      <rPr>
        <i/>
        <sz val="11"/>
        <color theme="1"/>
        <rFont val="Aptos Narrow"/>
        <family val="2"/>
        <scheme val="minor"/>
      </rPr>
      <t xml:space="preserve">P </t>
    </r>
    <r>
      <rPr>
        <sz val="12"/>
        <color theme="1"/>
        <rFont val="Aptos Narrow"/>
        <family val="2"/>
        <scheme val="minor"/>
      </rPr>
      <t>(bar)</t>
    </r>
  </si>
  <si>
    <r>
      <rPr>
        <i/>
        <sz val="11"/>
        <color theme="1"/>
        <rFont val="Aptos Narrow"/>
        <family val="2"/>
        <scheme val="minor"/>
      </rPr>
      <t xml:space="preserve">ρ </t>
    </r>
    <r>
      <rPr>
        <sz val="12"/>
        <color theme="1"/>
        <rFont val="Aptos Narrow"/>
        <family val="2"/>
        <scheme val="minor"/>
      </rPr>
      <t>(kg/m</t>
    </r>
    <r>
      <rPr>
        <vertAlign val="superscript"/>
        <sz val="11"/>
        <color theme="1"/>
        <rFont val="Aptos Narrow"/>
        <family val="2"/>
        <scheme val="minor"/>
      </rPr>
      <t>3</t>
    </r>
    <r>
      <rPr>
        <sz val="12"/>
        <color theme="1"/>
        <rFont val="Aptos Narrow"/>
        <family val="2"/>
        <scheme val="minor"/>
      </rPr>
      <t>)</t>
    </r>
  </si>
  <si>
    <t>Phase/State</t>
  </si>
  <si>
    <r>
      <rPr>
        <i/>
        <sz val="11"/>
        <color theme="1"/>
        <rFont val="Aptos Narrow"/>
        <family val="2"/>
        <scheme val="minor"/>
      </rPr>
      <t>D</t>
    </r>
    <r>
      <rPr>
        <sz val="12"/>
        <color theme="1"/>
        <rFont val="Aptos Narrow"/>
        <family val="2"/>
        <scheme val="minor"/>
      </rPr>
      <t>x10</t>
    </r>
    <r>
      <rPr>
        <vertAlign val="superscript"/>
        <sz val="11"/>
        <color theme="1"/>
        <rFont val="Aptos Narrow"/>
        <family val="2"/>
        <scheme val="minor"/>
      </rPr>
      <t>9</t>
    </r>
    <r>
      <rPr>
        <sz val="12"/>
        <color theme="1"/>
        <rFont val="Aptos Narrow"/>
        <family val="2"/>
        <scheme val="minor"/>
      </rPr>
      <t xml:space="preserve"> (m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2"/>
        <color theme="1"/>
        <rFont val="Aptos Narrow"/>
        <family val="2"/>
        <scheme val="minor"/>
      </rPr>
      <t>/s)</t>
    </r>
  </si>
  <si>
    <r>
      <rPr>
        <i/>
        <sz val="11"/>
        <color theme="1"/>
        <rFont val="Aptos Narrow"/>
        <family val="2"/>
        <scheme val="minor"/>
      </rPr>
      <t>ρD</t>
    </r>
    <r>
      <rPr>
        <sz val="12"/>
        <color theme="1"/>
        <rFont val="Aptos Narrow"/>
        <family val="2"/>
        <scheme val="minor"/>
      </rPr>
      <t xml:space="preserve"> x10</t>
    </r>
    <r>
      <rPr>
        <vertAlign val="superscript"/>
        <sz val="11"/>
        <color theme="1"/>
        <rFont val="Aptos Narrow"/>
        <family val="2"/>
        <scheme val="minor"/>
      </rPr>
      <t>3</t>
    </r>
    <r>
      <rPr>
        <sz val="12"/>
        <color theme="1"/>
        <rFont val="Aptos Narrow"/>
        <family val="2"/>
        <scheme val="minor"/>
      </rPr>
      <t xml:space="preserve"> (kg/m·s)</t>
    </r>
  </si>
  <si>
    <t>METHOD</t>
  </si>
  <si>
    <t>xenon</t>
  </si>
  <si>
    <t xml:space="preserve">Groth and Harteck (1941) </t>
  </si>
  <si>
    <t>heavy fraction and light fraction, Loschmidt cell</t>
  </si>
  <si>
    <t xml:space="preserve">Visner (1951) </t>
  </si>
  <si>
    <r>
      <rPr>
        <vertAlign val="superscript"/>
        <sz val="11"/>
        <color theme="1"/>
        <rFont val="Aptos Narrow"/>
        <family val="2"/>
        <scheme val="minor"/>
      </rPr>
      <t>131</t>
    </r>
    <r>
      <rPr>
        <sz val="12"/>
        <color theme="1"/>
        <rFont val="Aptos Narrow"/>
        <family val="2"/>
        <scheme val="minor"/>
      </rPr>
      <t>Xe, two-bulb apparatus</t>
    </r>
  </si>
  <si>
    <t>Amdur and Schatzki (1957)</t>
  </si>
  <si>
    <r>
      <rPr>
        <vertAlign val="superscript"/>
        <sz val="11"/>
        <color theme="1"/>
        <rFont val="Aptos Narrow"/>
        <family val="2"/>
        <scheme val="minor"/>
      </rPr>
      <t>131</t>
    </r>
    <r>
      <rPr>
        <sz val="12"/>
        <color theme="1"/>
        <rFont val="Aptos Narrow"/>
        <family val="2"/>
        <scheme val="minor"/>
      </rPr>
      <t>Xe, Loschmidt cell</t>
    </r>
  </si>
  <si>
    <t>Watts (1965)</t>
  </si>
  <si>
    <r>
      <rPr>
        <vertAlign val="superscript"/>
        <sz val="11"/>
        <color theme="1"/>
        <rFont val="Aptos Narrow"/>
        <family val="2"/>
        <scheme val="minor"/>
      </rPr>
      <t>133</t>
    </r>
    <r>
      <rPr>
        <sz val="12"/>
        <color theme="1"/>
        <rFont val="Aptos Narrow"/>
        <family val="2"/>
        <scheme val="minor"/>
      </rPr>
      <t>Xe, two-bulb apparatus</t>
    </r>
  </si>
  <si>
    <t>Benenson et al. (1976)</t>
  </si>
  <si>
    <r>
      <rPr>
        <vertAlign val="superscript"/>
        <sz val="11"/>
        <color theme="1"/>
        <rFont val="Aptos Narrow"/>
        <family val="2"/>
        <scheme val="minor"/>
      </rPr>
      <t>135</t>
    </r>
    <r>
      <rPr>
        <sz val="12"/>
        <color theme="1"/>
        <rFont val="Aptos Narrow"/>
        <family val="2"/>
        <scheme val="minor"/>
      </rPr>
      <t xml:space="preserve">Xe + </t>
    </r>
    <r>
      <rPr>
        <vertAlign val="superscript"/>
        <sz val="11"/>
        <color theme="1"/>
        <rFont val="Aptos Narrow"/>
        <family val="2"/>
        <scheme val="minor"/>
      </rPr>
      <t>133</t>
    </r>
    <r>
      <rPr>
        <sz val="12"/>
        <color theme="1"/>
        <rFont val="Aptos Narrow"/>
        <family val="2"/>
        <scheme val="minor"/>
      </rPr>
      <t>Xe, Loschmidt cell</t>
    </r>
  </si>
  <si>
    <t>Naghizadeh and Rice (1962)</t>
  </si>
  <si>
    <t>133Xe, open-ended capillary</t>
  </si>
  <si>
    <t>Hunt and Carr (1963)</t>
  </si>
  <si>
    <t>Steady-field gradient</t>
  </si>
  <si>
    <t>Peereboom et al. (1989)</t>
  </si>
  <si>
    <t>Steady-field gradient, 131Xe</t>
  </si>
  <si>
    <t>Steady-field gradient, 129Xe</t>
  </si>
  <si>
    <t>Yen and Norberg (1963)</t>
  </si>
  <si>
    <t>Ehrlich and Carr (1970)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</si>
</sst>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Aptos Narrow"/>
      <family val="2"/>
      <scheme val="minor"/>
    </font>
    <font>
      <b/>
      <i/>
      <sz val="12"/>
      <color rgb="FF000000"/>
      <name val="Arial Unicode MS"/>
      <family val="2"/>
    </font>
    <font>
      <sz val="12"/>
      <color rgb="FF000000"/>
      <name val="Arial Unicode MS"/>
      <family val="2"/>
    </font>
    <font>
      <sz val="12"/>
      <color theme="1"/>
      <name val="Arial Unicode MS"/>
      <family val="2"/>
    </font>
    <font>
      <sz val="1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0" fillId="0" borderId="2" xfId="0" applyNumberFormat="1" applyBorder="1" applyAlignment="1">
      <alignment horizontal="left"/>
    </xf>
    <xf numFmtId="0" fontId="4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/>
    </xf>
    <xf numFmtId="2" fontId="0" fillId="0" borderId="3" xfId="0" applyNumberFormat="1" applyBorder="1" applyAlignment="1">
      <alignment horizontal="left"/>
    </xf>
    <xf numFmtId="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left"/>
    </xf>
    <xf numFmtId="2" fontId="0" fillId="0" borderId="4" xfId="0" applyNumberFormat="1" applyBorder="1" applyAlignment="1">
      <alignment horizontal="left"/>
    </xf>
    <xf numFmtId="0" fontId="4" fillId="0" borderId="4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left"/>
    </xf>
    <xf numFmtId="2" fontId="4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E53814-2845-2602-A289-EDF13B80A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12700</xdr:colOff>
      <xdr:row>0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091D00-FD29-E201-0F4C-CFE7438C7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12700</xdr:colOff>
      <xdr:row>0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B4AA7E1-6056-15BF-0643-4FDB482AB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12700</xdr:colOff>
      <xdr:row>0</xdr:row>
      <xdr:rowOff>12700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B803799-D8C0-C72D-2326-B2339BD8A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12700</xdr:colOff>
      <xdr:row>0</xdr:row>
      <xdr:rowOff>12700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6B85661-B4DA-BD74-ABFE-07A958C2D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12700</xdr:colOff>
      <xdr:row>0</xdr:row>
      <xdr:rowOff>12700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079F49D-4A30-449E-570C-B864450F3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12700</xdr:colOff>
      <xdr:row>0</xdr:row>
      <xdr:rowOff>12700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5ED4E74-7089-1D40-22BD-026000541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12700</xdr:colOff>
      <xdr:row>0</xdr:row>
      <xdr:rowOff>12700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3F1483E-E3F6-793C-EB69-51EDE9B52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12700</xdr:colOff>
      <xdr:row>0</xdr:row>
      <xdr:rowOff>12700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4E0BB20-794D-76B9-20B4-1CC8A78F1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12700</xdr:colOff>
      <xdr:row>0</xdr:row>
      <xdr:rowOff>12700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6DE8297-9B36-B6B7-6322-895FE30B1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99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12700</xdr:colOff>
      <xdr:row>0</xdr:row>
      <xdr:rowOff>12700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9ED0C1A-E05D-2EED-8475-0A7BF37D2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12700</xdr:colOff>
      <xdr:row>0</xdr:row>
      <xdr:rowOff>12700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19A2574-F7CF-1FD1-6909-D3271961A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09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9E3A763-B48B-9540-4B0F-FB5486A7C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12700</xdr:colOff>
      <xdr:row>1</xdr:row>
      <xdr:rowOff>12700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7CD74FF-87A2-C5C5-617D-A6C850956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1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12700</xdr:colOff>
      <xdr:row>1</xdr:row>
      <xdr:rowOff>12700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63DF7B-5273-1BFE-13BD-498844DC4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12700</xdr:colOff>
      <xdr:row>1</xdr:row>
      <xdr:rowOff>12700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B194142-AECE-6FC8-C5EA-61063CB24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12700</xdr:colOff>
      <xdr:row>1</xdr:row>
      <xdr:rowOff>12700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8E12FFB-CC98-48BE-8C1D-674D04B53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12700</xdr:colOff>
      <xdr:row>1</xdr:row>
      <xdr:rowOff>12700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C4A8362-CC9A-BD1C-3CD0-AFEA1C69A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12700</xdr:colOff>
      <xdr:row>1</xdr:row>
      <xdr:rowOff>12700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53D67F6-CF79-F69C-3F2F-C188426A1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12700</xdr:colOff>
      <xdr:row>1</xdr:row>
      <xdr:rowOff>12700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32DD07F-32C3-9AC1-C176-3D83B8D7A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12700</xdr:colOff>
      <xdr:row>1</xdr:row>
      <xdr:rowOff>12700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9B7D5D77-B23B-EFA8-A3FB-A8A11D510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12700</xdr:colOff>
      <xdr:row>1</xdr:row>
      <xdr:rowOff>12700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68B88A2-062C-7347-F40A-AC6A11CF2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12700</xdr:colOff>
      <xdr:row>1</xdr:row>
      <xdr:rowOff>12700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1085697-3864-6D26-C92B-FE5C7DD71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12700</xdr:colOff>
      <xdr:row>1</xdr:row>
      <xdr:rowOff>12700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188F5063-B245-E38F-061B-D6B4D6DC0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43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</xdr:colOff>
      <xdr:row>14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3D72F55-73B2-4D36-A237-B980CDA2E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12700</xdr:colOff>
      <xdr:row>14</xdr:row>
      <xdr:rowOff>12700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BA5494-7551-DB1D-1C48-F3F708D93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10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12700</xdr:colOff>
      <xdr:row>1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1674692-2358-106B-9825-E9F1789E2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12700</xdr:colOff>
      <xdr:row>14</xdr:row>
      <xdr:rowOff>12700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7D40C93-EAD3-A98C-E318-43AE7AF60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12700</xdr:colOff>
      <xdr:row>1</xdr:row>
      <xdr:rowOff>12700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9E36E1-DA6E-B5E6-3B15-FEEA1A723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430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12700</xdr:colOff>
      <xdr:row>14</xdr:row>
      <xdr:rowOff>12700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702558B-DF87-F608-E9F2-B15D83F7B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9870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12700</xdr:colOff>
      <xdr:row>1</xdr:row>
      <xdr:rowOff>12700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4C0B847-CE61-0B0C-CCAF-4E4533822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12700</xdr:colOff>
      <xdr:row>1</xdr:row>
      <xdr:rowOff>12700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69577CB-DFC3-A312-6579-03D7C9561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12700</xdr:colOff>
      <xdr:row>14</xdr:row>
      <xdr:rowOff>12700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3C19E34-77B0-871E-0750-6F395501A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12700</xdr:colOff>
      <xdr:row>14</xdr:row>
      <xdr:rowOff>12700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9011B66-AB37-FC6B-89C8-B333ED7A8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12700</xdr:colOff>
      <xdr:row>14</xdr:row>
      <xdr:rowOff>12700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F2775AA-2A6D-B4D4-AE75-764D7F48A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</xdr:colOff>
      <xdr:row>14</xdr:row>
      <xdr:rowOff>12700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B52C363-5C0A-E060-B807-1CE820A95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430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12700</xdr:colOff>
      <xdr:row>5</xdr:row>
      <xdr:rowOff>12700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1475D3C-9B44-3CF9-DE3C-2600D657C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408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12700</xdr:colOff>
      <xdr:row>0</xdr:row>
      <xdr:rowOff>12700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E59016B-9AEC-D8C9-923D-8096C3AD2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408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12700</xdr:colOff>
      <xdr:row>5</xdr:row>
      <xdr:rowOff>12700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994EC7D0-9503-BE97-BF78-B25289D51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408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12700</xdr:colOff>
      <xdr:row>4</xdr:row>
      <xdr:rowOff>12700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1F0809A3-266A-D909-C9ED-A6EDA92DA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386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12700</xdr:colOff>
      <xdr:row>0</xdr:row>
      <xdr:rowOff>12700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21A9EC46-3745-2189-68F3-DCBA25DDF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86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12700</xdr:colOff>
      <xdr:row>4</xdr:row>
      <xdr:rowOff>12700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DE0554C-03CA-7EE2-5E1A-6CE89FB3B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386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12700</xdr:colOff>
      <xdr:row>0</xdr:row>
      <xdr:rowOff>12700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4B723BA-E91D-2E0A-E86D-1F69A58DD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0" y="297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12700</xdr:colOff>
      <xdr:row>0</xdr:row>
      <xdr:rowOff>12700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F41D3AE9-0C6D-73F4-8FF9-A23EEE4A9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297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12700</xdr:colOff>
      <xdr:row>13</xdr:row>
      <xdr:rowOff>12700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72DD8AE-9CE8-42C5-F1E8-990949E43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97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7D21D7DB-EDB7-E8C5-F7BE-1C9EF6EC1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12700</xdr:colOff>
      <xdr:row>0</xdr:row>
      <xdr:rowOff>12700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6BAE6EC5-E256-52B0-47B9-8BBE255DA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100" y="388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12700</xdr:colOff>
      <xdr:row>4</xdr:row>
      <xdr:rowOff>12700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A8443555-FF1C-723F-D09B-351E277E4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0" y="388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96F3704-246C-55A2-4780-A4BAEE600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100" y="297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12700</xdr:colOff>
      <xdr:row>0</xdr:row>
      <xdr:rowOff>12700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ED9F33DB-1743-858F-9C4D-CE4AF7B77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0" y="297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12700</xdr:colOff>
      <xdr:row>13</xdr:row>
      <xdr:rowOff>12700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5D24E65C-8313-CBE3-ECCA-3A1974F0E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297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12700</xdr:colOff>
      <xdr:row>14</xdr:row>
      <xdr:rowOff>12700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76B2802-1917-2787-CB36-E86C16959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100" y="3200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12700</xdr:colOff>
      <xdr:row>14</xdr:row>
      <xdr:rowOff>12700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FA08DDE2-48BE-13B6-1713-BA53B18A9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0" y="3200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12700</xdr:colOff>
      <xdr:row>14</xdr:row>
      <xdr:rowOff>12700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9140C887-0172-E02F-9E3F-0B58ED66C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3200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12700</xdr:colOff>
      <xdr:row>13</xdr:row>
      <xdr:rowOff>12700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DD1037A-4832-F4C4-AF15-238348C5B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97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12700</xdr:colOff>
      <xdr:row>13</xdr:row>
      <xdr:rowOff>12700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8C51F3FE-6218-A281-E724-91B1BDFE1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297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12700</xdr:colOff>
      <xdr:row>13</xdr:row>
      <xdr:rowOff>12700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4F680EC7-BD74-C6A5-061F-8B46E4854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0" y="297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12700</xdr:colOff>
      <xdr:row>15</xdr:row>
      <xdr:rowOff>12700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7A088393-565E-79B1-8E3E-B2393B69E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4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12700</xdr:colOff>
      <xdr:row>1</xdr:row>
      <xdr:rowOff>12700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B7A1DC1-4D70-AF4C-02C0-FD95391E1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34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12700</xdr:colOff>
      <xdr:row>1</xdr:row>
      <xdr:rowOff>12700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D36EE426-66A4-A74A-C2A8-34AB85049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0" y="34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12700</xdr:colOff>
      <xdr:row>14</xdr:row>
      <xdr:rowOff>12700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373E8B0-DAE6-8059-4BB5-0456D0C6A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200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12700</xdr:colOff>
      <xdr:row>14</xdr:row>
      <xdr:rowOff>12700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EDFDC860-6DF8-4CB1-81ED-C6C5694C3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3200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</xdr:colOff>
      <xdr:row>14</xdr:row>
      <xdr:rowOff>12700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6C5D4E72-0C53-C9DC-7F58-76D864EA9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0" y="3200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12700</xdr:colOff>
      <xdr:row>14</xdr:row>
      <xdr:rowOff>12700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4E966C00-91D2-961E-2E03-8FB1020EC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3200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</xdr:colOff>
      <xdr:row>14</xdr:row>
      <xdr:rowOff>12700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A7C19AA8-E111-42BF-BAC5-C53E36714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0" y="3200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12700</xdr:colOff>
      <xdr:row>14</xdr:row>
      <xdr:rowOff>12700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B808748F-4C1A-AB48-4E0F-915C3B2DF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36900" y="3200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12700</xdr:colOff>
      <xdr:row>27</xdr:row>
      <xdr:rowOff>12700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B1BBDCF7-5C8D-7F6B-6CFE-90258A402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617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12700</xdr:colOff>
      <xdr:row>12</xdr:row>
      <xdr:rowOff>12700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A2FCA4F-1063-2558-CED0-31DE9A885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617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12700</xdr:colOff>
      <xdr:row>10</xdr:row>
      <xdr:rowOff>12700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FB4742D8-258C-6C25-A6AE-EB59E5EF1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617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12700</xdr:colOff>
      <xdr:row>15</xdr:row>
      <xdr:rowOff>12700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E1E319F5-E968-EB7D-46AD-E925B778A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100" y="34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12700</xdr:colOff>
      <xdr:row>15</xdr:row>
      <xdr:rowOff>12700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AA9F0BCB-7C7D-66F3-17F6-E8D4C8C4C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0" y="34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12700</xdr:colOff>
      <xdr:row>15</xdr:row>
      <xdr:rowOff>12700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C211B3B6-29D6-E030-AC21-7B875E6CC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34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12700</xdr:colOff>
      <xdr:row>15</xdr:row>
      <xdr:rowOff>12700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29D6BEDF-B0FF-B241-7842-A21A3BD6B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34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12700</xdr:colOff>
      <xdr:row>15</xdr:row>
      <xdr:rowOff>12700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5287C30-0E51-6951-C3FE-7AD0DC0AF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4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12700</xdr:colOff>
      <xdr:row>15</xdr:row>
      <xdr:rowOff>12700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1CFE3C35-7101-9B05-CC06-34334092E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34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12700</xdr:colOff>
      <xdr:row>17</xdr:row>
      <xdr:rowOff>12700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59E95A2-2F3C-0131-08F7-935FED328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88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</xdr:colOff>
      <xdr:row>2</xdr:row>
      <xdr:rowOff>12700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185D39DB-32DA-E37F-4630-3A9490991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388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12700</xdr:colOff>
      <xdr:row>17</xdr:row>
      <xdr:rowOff>12700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6F284555-3951-0084-5EEA-1E0ED5F12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0" y="388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12700</xdr:colOff>
      <xdr:row>15</xdr:row>
      <xdr:rowOff>12700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ED8D6F13-62CB-D411-4EE4-265D552AD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4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12700</xdr:colOff>
      <xdr:row>15</xdr:row>
      <xdr:rowOff>12700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898DB300-0A34-D99A-F988-B01006781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34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12700</xdr:colOff>
      <xdr:row>15</xdr:row>
      <xdr:rowOff>12700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E22CC96C-3342-B7D3-BAA7-61A14BDBF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0" y="34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</xdr:colOff>
      <xdr:row>17</xdr:row>
      <xdr:rowOff>12700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7C2EF6A-4C7D-6903-C7B3-FD050029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388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12700</xdr:colOff>
      <xdr:row>17</xdr:row>
      <xdr:rowOff>12700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C559E70D-5699-AA0D-938D-282EF30C9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0" y="388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12700</xdr:colOff>
      <xdr:row>17</xdr:row>
      <xdr:rowOff>12700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46D94BB-A4FB-27F0-0B2F-8B2320434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36900" y="388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12700</xdr:colOff>
      <xdr:row>15</xdr:row>
      <xdr:rowOff>12700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ACD99F6C-7445-2C35-2013-39778AE65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19800" y="34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12700</xdr:colOff>
      <xdr:row>15</xdr:row>
      <xdr:rowOff>12700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6A49576D-E36D-05C4-57E5-3BFD52FE2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10500" y="34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12700</xdr:colOff>
      <xdr:row>15</xdr:row>
      <xdr:rowOff>12700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43A72F2-D597-F122-3784-565008EA7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34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2FB152-414D-0A38-8CB3-C4D00574C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12700</xdr:colOff>
      <xdr:row>0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6135B4-3C29-6681-118A-AC20642F2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12700</xdr:colOff>
      <xdr:row>0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B82B3D-22A6-7D8F-B4B8-7EDD522FA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4258A16-786A-A26D-A8E3-042E27D91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12700</xdr:colOff>
      <xdr:row>0</xdr:row>
      <xdr:rowOff>12700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A903582-3342-DF3B-A229-D40C2648E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9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12700</xdr:colOff>
      <xdr:row>0</xdr:row>
      <xdr:rowOff>12700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555CBB3-7456-6312-7937-F35DFC520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</xdr:colOff>
      <xdr:row>13</xdr:row>
      <xdr:rowOff>12700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F8EF525-6044-38DA-0557-0215688B9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F376DD6-5897-9CA2-FEFB-F117BC150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100" y="281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12700</xdr:colOff>
      <xdr:row>13</xdr:row>
      <xdr:rowOff>12700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5830EF1-ADE8-C42D-8B60-BEB6B1E0A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0" y="281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FF882A-0AA1-6871-2DBA-28F291E11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6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12700</xdr:colOff>
      <xdr:row>1</xdr:row>
      <xdr:rowOff>12700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5508131-BBE8-D489-9519-D970519B1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100" y="3606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12700</xdr:colOff>
      <xdr:row>16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E6738EE-BDBD-2803-4DBE-D6C8687AA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0" y="3606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</xdr:colOff>
      <xdr:row>15</xdr:row>
      <xdr:rowOff>12700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D54CDF7-3D87-2F20-7AE6-754C8DB14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12700</xdr:colOff>
      <xdr:row>15</xdr:row>
      <xdr:rowOff>12700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9C57B5C-9F29-EC48-0C05-487FBE0DE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1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12700</xdr:colOff>
      <xdr:row>15</xdr:row>
      <xdr:rowOff>12700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DFBDC79-AE0B-169E-7632-9035BA898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89AE65-614A-25FC-3FB6-726412D93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12700</xdr:colOff>
      <xdr:row>0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77D3F6-D666-5C2D-77A5-436637F32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12700</xdr:colOff>
      <xdr:row>0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A5EA8EB-8896-333C-1637-69CA7EBD3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12700</xdr:colOff>
      <xdr:row>0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D1CD9B-AD36-3B01-2FD0-6F34E936D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59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12700</xdr:colOff>
      <xdr:row>0</xdr:row>
      <xdr:rowOff>12700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FC159B5-F93A-F2E3-1CE6-725CEC260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14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12700</xdr:colOff>
      <xdr:row>0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7B12D6B-3DEE-C58D-8705-A91A8D491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</xdr:colOff>
      <xdr:row>3</xdr:row>
      <xdr:rowOff>12700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151FEC0-8386-CE38-7263-7F762D33B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12700</xdr:colOff>
      <xdr:row>2</xdr:row>
      <xdr:rowOff>12700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E02D47E-122F-AA5B-4447-73E215AB4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63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12700</xdr:colOff>
      <xdr:row>2</xdr:row>
      <xdr:rowOff>12700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0D973FA-6AD9-3D94-DA9F-EE27D2726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2463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12700</xdr:colOff>
      <xdr:row>3</xdr:row>
      <xdr:rowOff>12700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8321FB-5EED-9387-DB7D-684518C2A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480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482600</xdr:colOff>
      <xdr:row>1</xdr:row>
      <xdr:rowOff>152400</xdr:rowOff>
    </xdr:from>
    <xdr:to>
      <xdr:col>2</xdr:col>
      <xdr:colOff>495300</xdr:colOff>
      <xdr:row>1</xdr:row>
      <xdr:rowOff>165100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CAC7BA7-0767-F3BA-28B3-F33FEA230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7400" y="243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12700</xdr:colOff>
      <xdr:row>10</xdr:row>
      <xdr:rowOff>12700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89AA347-A98A-1483-7A07-9B3575BC1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</xdr:colOff>
      <xdr:row>9</xdr:row>
      <xdr:rowOff>12700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3BAE81D-D9E3-ED16-B072-55CBFCEE0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12700</xdr:colOff>
      <xdr:row>9</xdr:row>
      <xdr:rowOff>12700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6A6C087-213D-6523-75EA-FC178CED8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12700</xdr:colOff>
      <xdr:row>9</xdr:row>
      <xdr:rowOff>12700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0C9F029-749E-768A-3D9C-CB63C086A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12700</xdr:colOff>
      <xdr:row>9</xdr:row>
      <xdr:rowOff>12700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E0D57FA-9D7F-811D-97A0-892237999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12700</xdr:colOff>
      <xdr:row>9</xdr:row>
      <xdr:rowOff>12700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2A0C7AF-9E6A-85A9-90A3-79AF7581A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48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12700</xdr:colOff>
      <xdr:row>9</xdr:row>
      <xdr:rowOff>12700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54D0DD7-4B9A-4494-84A5-675BAE63C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03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</xdr:colOff>
      <xdr:row>9</xdr:row>
      <xdr:rowOff>12700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8768C60-5043-0CFC-23A5-4E3004799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12700</xdr:colOff>
      <xdr:row>9</xdr:row>
      <xdr:rowOff>12700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A1FB855-7D1C-06F0-BA17-6BA213D9D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12700</xdr:colOff>
      <xdr:row>9</xdr:row>
      <xdr:rowOff>12700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2AAB01A-B93F-F72F-81B2-B0CCB1862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12700</xdr:colOff>
      <xdr:row>9</xdr:row>
      <xdr:rowOff>12700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B4BBF44-3FC1-6828-CC3E-4F68E073A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12700</xdr:colOff>
      <xdr:row>9</xdr:row>
      <xdr:rowOff>12700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CC3DBBA-8493-F320-B3F0-6237B5FDC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48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12700</xdr:colOff>
      <xdr:row>9</xdr:row>
      <xdr:rowOff>12700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20272B2-58D5-C9FC-60CD-D0393493A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03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12700</xdr:colOff>
      <xdr:row>9</xdr:row>
      <xdr:rowOff>12700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23B16605-9BB0-98E1-1B8B-EE03D48A1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4800" y="251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12700</xdr:colOff>
      <xdr:row>9</xdr:row>
      <xdr:rowOff>12700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77431A1-A15C-3946-F7FC-2B38D63F3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0300" y="251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12700</xdr:colOff>
      <xdr:row>9</xdr:row>
      <xdr:rowOff>12700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7E67834-CF61-1106-F9DA-6708327B0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251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</xdr:colOff>
      <xdr:row>9</xdr:row>
      <xdr:rowOff>12700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13F30A8C-70D4-222A-0B5B-63AF99EE4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12700</xdr:colOff>
      <xdr:row>9</xdr:row>
      <xdr:rowOff>12700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A5DEB32-7E4D-3D34-8134-5B5A32BE4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12700</xdr:colOff>
      <xdr:row>9</xdr:row>
      <xdr:rowOff>12700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400F46A-183C-C61C-ED91-84A3F183E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08AC957-304A-0293-2A97-DF3FC6D5C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1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12700</xdr:colOff>
      <xdr:row>12</xdr:row>
      <xdr:rowOff>12700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ACDFF2F-78F8-6A48-98CE-49E3AD9B4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271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12700</xdr:colOff>
      <xdr:row>12</xdr:row>
      <xdr:rowOff>12700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F7B4472-40E5-96E0-583D-B9C54F2FF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4800" y="271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12700</xdr:colOff>
      <xdr:row>1</xdr:row>
      <xdr:rowOff>12700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42CC40-7656-BE1A-AADC-02463CD57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292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12700</xdr:colOff>
      <xdr:row>13</xdr:row>
      <xdr:rowOff>12700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4BC3E684-0E40-3BA4-43CF-B8B5983E5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4800" y="292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12700</xdr:colOff>
      <xdr:row>13</xdr:row>
      <xdr:rowOff>12700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8236AA5-5E27-47AD-5C7F-9BFCE4C6F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0300" y="292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138741A1-61F1-84DE-853F-CC3BAA7FF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1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12700</xdr:colOff>
      <xdr:row>12</xdr:row>
      <xdr:rowOff>12700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242A75EC-19B8-2A17-F8FB-65623F070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271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12700</xdr:colOff>
      <xdr:row>12</xdr:row>
      <xdr:rowOff>12700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4C71AED-13A8-2546-DDA9-3688E5321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4800" y="271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12700</xdr:colOff>
      <xdr:row>10</xdr:row>
      <xdr:rowOff>12700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9CF90C4-F0A8-C9A0-499E-EA5C93573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228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12700</xdr:colOff>
      <xdr:row>10</xdr:row>
      <xdr:rowOff>12700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70E440B6-2C3A-FA57-19C8-D2D8A3ACE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2300" y="228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12700</xdr:colOff>
      <xdr:row>10</xdr:row>
      <xdr:rowOff>12700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C9F86A75-B51A-DA58-177F-15CD59830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7800" y="228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7091-0EDC-FF42-B002-14CB036D7D6B}">
  <dimension ref="A1:E2"/>
  <sheetViews>
    <sheetView workbookViewId="0">
      <selection activeCell="E9" sqref="E9"/>
    </sheetView>
  </sheetViews>
  <sheetFormatPr baseColWidth="10" defaultRowHeight="16" x14ac:dyDescent="0.2"/>
  <cols>
    <col min="2" max="2" width="23.83203125" bestFit="1" customWidth="1"/>
    <col min="3" max="3" width="24.33203125" bestFit="1" customWidth="1"/>
    <col min="4" max="4" width="22.6640625" bestFit="1" customWidth="1"/>
    <col min="5" max="5" width="28" bestFit="1" customWidth="1"/>
  </cols>
  <sheetData>
    <row r="1" spans="1:5" ht="18" x14ac:dyDescent="0.25">
      <c r="A1" s="1" t="s">
        <v>0</v>
      </c>
      <c r="B1" s="1" t="s">
        <v>8</v>
      </c>
      <c r="C1" s="1" t="s">
        <v>7</v>
      </c>
      <c r="D1" s="1" t="s">
        <v>5</v>
      </c>
      <c r="E1" s="1" t="s">
        <v>6</v>
      </c>
    </row>
    <row r="2" spans="1:5" x14ac:dyDescent="0.2">
      <c r="A2">
        <v>131.29300000000001</v>
      </c>
      <c r="B2">
        <v>289.733</v>
      </c>
      <c r="C2">
        <v>1102.5999999999999</v>
      </c>
      <c r="D2">
        <v>5842</v>
      </c>
      <c r="E2">
        <v>161.40199999999999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6290E-B5BA-5C44-A292-52E08E731C65}">
  <dimension ref="A1:M40"/>
  <sheetViews>
    <sheetView workbookViewId="0">
      <selection activeCell="G14" sqref="G14"/>
    </sheetView>
  </sheetViews>
  <sheetFormatPr baseColWidth="10" defaultRowHeight="16" x14ac:dyDescent="0.2"/>
  <cols>
    <col min="1" max="1" width="17.1640625" bestFit="1" customWidth="1"/>
    <col min="2" max="2" width="31.1640625" bestFit="1" customWidth="1"/>
    <col min="3" max="4" width="23.5" bestFit="1" customWidth="1"/>
    <col min="5" max="5" width="45.33203125" bestFit="1" customWidth="1"/>
    <col min="6" max="6" width="21.83203125" bestFit="1" customWidth="1"/>
    <col min="7" max="7" width="45.33203125" bestFit="1" customWidth="1"/>
    <col min="8" max="8" width="16.1640625" bestFit="1" customWidth="1"/>
    <col min="11" max="11" width="23.5" bestFit="1" customWidth="1"/>
  </cols>
  <sheetData>
    <row r="1" spans="1:13" ht="18" x14ac:dyDescent="0.25">
      <c r="A1" s="1" t="s">
        <v>1</v>
      </c>
      <c r="B1" s="1" t="s">
        <v>2</v>
      </c>
      <c r="C1" s="1" t="s">
        <v>12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11</v>
      </c>
      <c r="J1" s="1"/>
      <c r="L1" s="1"/>
    </row>
    <row r="2" spans="1:13" ht="18" x14ac:dyDescent="0.25">
      <c r="A2" s="2">
        <v>170</v>
      </c>
      <c r="B2" s="2">
        <v>133.4</v>
      </c>
      <c r="C2" s="2">
        <v>12.88</v>
      </c>
      <c r="D2" s="2">
        <v>2909</v>
      </c>
      <c r="E2" s="2">
        <v>12.4</v>
      </c>
      <c r="F2" s="2">
        <v>629.1</v>
      </c>
      <c r="G2" s="2">
        <v>6.8900000000000003E-2</v>
      </c>
      <c r="H2" s="2">
        <v>4.5800000000000002E-4</v>
      </c>
      <c r="J2" s="2"/>
      <c r="L2" s="2"/>
    </row>
    <row r="3" spans="1:13" ht="18" x14ac:dyDescent="0.25">
      <c r="A3" s="2">
        <v>180</v>
      </c>
      <c r="B3" s="2">
        <v>221.5</v>
      </c>
      <c r="C3" s="2">
        <v>20.54</v>
      </c>
      <c r="D3" s="2">
        <v>2840</v>
      </c>
      <c r="E3" s="2">
        <v>12.07</v>
      </c>
      <c r="F3" s="2">
        <v>600.4</v>
      </c>
      <c r="G3" s="2">
        <v>6.5100000000000005E-2</v>
      </c>
      <c r="H3" s="2">
        <v>4.0000000000000002E-4</v>
      </c>
      <c r="J3" s="2"/>
      <c r="L3" s="2"/>
    </row>
    <row r="4" spans="1:13" ht="18" x14ac:dyDescent="0.25">
      <c r="A4" s="2">
        <v>190</v>
      </c>
      <c r="B4" s="2">
        <v>347.7</v>
      </c>
      <c r="C4" s="2">
        <v>31.19</v>
      </c>
      <c r="D4" s="2">
        <v>2768</v>
      </c>
      <c r="E4" s="2">
        <v>11.72</v>
      </c>
      <c r="F4" s="2">
        <v>571.1</v>
      </c>
      <c r="G4" s="2">
        <v>6.13E-2</v>
      </c>
      <c r="H4" s="2">
        <v>3.5100000000000002E-4</v>
      </c>
      <c r="J4" s="2"/>
      <c r="L4" s="2"/>
    </row>
    <row r="5" spans="1:13" ht="18" x14ac:dyDescent="0.25">
      <c r="A5" s="2">
        <v>200</v>
      </c>
      <c r="B5" s="2">
        <v>520.9</v>
      </c>
      <c r="C5" s="2">
        <v>45.52</v>
      </c>
      <c r="D5" s="2">
        <v>2694</v>
      </c>
      <c r="E5" s="2">
        <v>11.32</v>
      </c>
      <c r="F5" s="2">
        <v>541</v>
      </c>
      <c r="G5" s="2">
        <v>5.7500000000000002E-2</v>
      </c>
      <c r="H5" s="2">
        <v>3.0880000000000002E-4</v>
      </c>
      <c r="J5" s="2"/>
      <c r="L5" s="2"/>
    </row>
    <row r="6" spans="1:13" ht="18" x14ac:dyDescent="0.25">
      <c r="A6" s="2">
        <v>210</v>
      </c>
      <c r="B6" s="2">
        <v>750</v>
      </c>
      <c r="C6" s="2">
        <v>64.37</v>
      </c>
      <c r="D6" s="2">
        <v>2615</v>
      </c>
      <c r="E6" s="2">
        <v>10.89</v>
      </c>
      <c r="F6" s="2">
        <v>509.8</v>
      </c>
      <c r="G6" s="2">
        <v>5.3800000000000001E-2</v>
      </c>
      <c r="H6" s="2">
        <v>2.721E-4</v>
      </c>
      <c r="J6" s="2"/>
      <c r="L6" s="2"/>
    </row>
    <row r="7" spans="1:13" ht="18" x14ac:dyDescent="0.25">
      <c r="A7" s="2">
        <v>220</v>
      </c>
      <c r="B7" s="2">
        <v>1045</v>
      </c>
      <c r="C7" s="2">
        <v>88.8</v>
      </c>
      <c r="D7" s="2">
        <v>2531</v>
      </c>
      <c r="E7" s="2">
        <v>10.394</v>
      </c>
      <c r="F7" s="2">
        <v>477.5</v>
      </c>
      <c r="G7" s="2">
        <v>5.0049999999999997E-2</v>
      </c>
      <c r="H7" s="2">
        <v>2.398E-4</v>
      </c>
      <c r="J7" s="2"/>
      <c r="L7" s="2"/>
    </row>
    <row r="8" spans="1:13" ht="18" x14ac:dyDescent="0.25">
      <c r="A8" s="2">
        <v>230</v>
      </c>
      <c r="B8" s="2">
        <v>1416</v>
      </c>
      <c r="C8" s="2">
        <v>120.1</v>
      </c>
      <c r="D8" s="2">
        <v>2442</v>
      </c>
      <c r="E8" s="2">
        <v>9.8360000000000003</v>
      </c>
      <c r="F8" s="2">
        <v>443.5</v>
      </c>
      <c r="G8" s="2">
        <v>4.6379999999999998E-2</v>
      </c>
      <c r="H8" s="2">
        <v>2.109E-4</v>
      </c>
      <c r="J8" s="2"/>
      <c r="L8" s="2"/>
    </row>
    <row r="9" spans="1:13" ht="18" x14ac:dyDescent="0.25">
      <c r="A9" s="2">
        <v>240</v>
      </c>
      <c r="B9" s="2">
        <v>1871</v>
      </c>
      <c r="C9" s="2">
        <v>160.19999999999999</v>
      </c>
      <c r="D9" s="2">
        <v>2344</v>
      </c>
      <c r="E9" s="2">
        <v>9.1959999999999997</v>
      </c>
      <c r="F9" s="2">
        <v>407.4</v>
      </c>
      <c r="G9" s="2">
        <v>4.2729999999999997E-2</v>
      </c>
      <c r="H9" s="2">
        <v>1.8479999999999999E-4</v>
      </c>
      <c r="J9" s="2"/>
      <c r="L9" s="2"/>
    </row>
    <row r="10" spans="1:13" ht="18" x14ac:dyDescent="0.25">
      <c r="A10" s="2">
        <v>250</v>
      </c>
      <c r="B10" s="2">
        <v>2423</v>
      </c>
      <c r="C10" s="2">
        <v>212.1</v>
      </c>
      <c r="D10" s="2">
        <v>2235</v>
      </c>
      <c r="E10" s="2">
        <v>8.4499999999999993</v>
      </c>
      <c r="F10" s="2">
        <v>368.4</v>
      </c>
      <c r="G10" s="2">
        <v>3.9070000000000001E-2</v>
      </c>
      <c r="H10" s="2">
        <v>1.6090000000000001E-4</v>
      </c>
      <c r="J10" s="2"/>
      <c r="L10" s="2"/>
    </row>
    <row r="11" spans="1:13" ht="18" x14ac:dyDescent="0.25">
      <c r="A11" s="2">
        <v>260</v>
      </c>
      <c r="B11" s="2">
        <v>3082</v>
      </c>
      <c r="C11" s="2">
        <v>280.89999999999998</v>
      </c>
      <c r="D11" s="2">
        <v>2111</v>
      </c>
      <c r="E11" s="2">
        <v>7.5570000000000004</v>
      </c>
      <c r="F11" s="2">
        <v>325.2</v>
      </c>
      <c r="G11" s="2">
        <v>3.542E-2</v>
      </c>
      <c r="H11" s="2">
        <v>1.3850000000000001E-4</v>
      </c>
      <c r="J11" s="2"/>
      <c r="L11" s="2"/>
    </row>
    <row r="12" spans="1:13" ht="18" x14ac:dyDescent="0.25">
      <c r="A12" s="2">
        <v>270</v>
      </c>
      <c r="B12" s="2">
        <v>3862</v>
      </c>
      <c r="C12" s="2">
        <v>376.6</v>
      </c>
      <c r="D12" s="2">
        <v>1962</v>
      </c>
      <c r="E12" s="2">
        <v>6.4359999999999999</v>
      </c>
      <c r="F12" s="2">
        <v>275.7</v>
      </c>
      <c r="G12" s="2">
        <v>3.202E-2</v>
      </c>
      <c r="H12" s="2">
        <v>1.1680000000000001E-4</v>
      </c>
      <c r="J12" s="2"/>
      <c r="L12" s="2"/>
    </row>
    <row r="13" spans="1:13" ht="18" x14ac:dyDescent="0.25">
      <c r="A13" s="2">
        <v>280</v>
      </c>
      <c r="B13" s="2">
        <v>4782</v>
      </c>
      <c r="C13" s="2">
        <v>527</v>
      </c>
      <c r="D13" s="2">
        <v>1761</v>
      </c>
      <c r="E13" s="2">
        <v>4.88</v>
      </c>
      <c r="F13" s="2">
        <v>215</v>
      </c>
      <c r="G13" s="2">
        <v>2.9649999999999999E-2</v>
      </c>
      <c r="H13" s="4">
        <v>9.4099999999999997E-5</v>
      </c>
      <c r="J13" s="2"/>
      <c r="L13" s="2"/>
    </row>
    <row r="14" spans="1:13" ht="18" x14ac:dyDescent="0.25">
      <c r="B14" s="1"/>
      <c r="D14" s="1"/>
      <c r="E14" s="1"/>
      <c r="F14" s="1"/>
      <c r="G14" s="1"/>
    </row>
    <row r="15" spans="1:13" ht="18" x14ac:dyDescent="0.25">
      <c r="A15" s="1"/>
      <c r="B15" s="1"/>
      <c r="C15" s="1"/>
      <c r="D15" s="1"/>
      <c r="E15" s="1"/>
      <c r="F15" s="1"/>
      <c r="G15" s="1"/>
      <c r="H15" s="1"/>
    </row>
    <row r="16" spans="1:13" ht="18" x14ac:dyDescent="0.25">
      <c r="B16" s="1"/>
      <c r="C16" s="1"/>
      <c r="D16" s="1"/>
      <c r="E16" s="1"/>
      <c r="F16" s="1"/>
      <c r="G16" s="1"/>
      <c r="H16" s="4"/>
      <c r="K16" s="1"/>
      <c r="L16" s="1"/>
      <c r="M16" s="1"/>
    </row>
    <row r="17" spans="2:13" ht="18" x14ac:dyDescent="0.25">
      <c r="B17" s="2"/>
      <c r="D17" s="2"/>
      <c r="E17" s="2"/>
      <c r="G17" s="2"/>
      <c r="H17" s="4"/>
      <c r="K17" s="2"/>
      <c r="M17" s="4"/>
    </row>
    <row r="18" spans="2:13" ht="18" x14ac:dyDescent="0.25">
      <c r="B18" s="2"/>
      <c r="D18" s="2"/>
      <c r="E18" s="2"/>
      <c r="F18" s="1"/>
      <c r="G18" s="1"/>
      <c r="H18" s="1"/>
      <c r="K18" s="2"/>
      <c r="M18" s="4"/>
    </row>
    <row r="19" spans="2:13" ht="18" x14ac:dyDescent="0.25">
      <c r="B19" s="2"/>
      <c r="D19" s="2"/>
      <c r="E19" s="2"/>
      <c r="F19" s="2"/>
      <c r="H19" s="2"/>
      <c r="K19" s="2"/>
      <c r="M19" s="4"/>
    </row>
    <row r="20" spans="2:13" ht="18" x14ac:dyDescent="0.25">
      <c r="B20" s="2"/>
      <c r="D20" s="2"/>
      <c r="E20" s="2"/>
      <c r="F20" s="2"/>
      <c r="H20" s="2"/>
      <c r="K20" s="2"/>
      <c r="M20" s="4"/>
    </row>
    <row r="21" spans="2:13" ht="18" x14ac:dyDescent="0.25">
      <c r="B21" s="2"/>
      <c r="D21" s="2"/>
      <c r="E21" s="2"/>
      <c r="F21" s="2"/>
      <c r="H21" s="2"/>
      <c r="K21" s="2"/>
      <c r="M21" s="4"/>
    </row>
    <row r="22" spans="2:13" ht="18" x14ac:dyDescent="0.25">
      <c r="B22" s="2"/>
      <c r="D22" s="2"/>
      <c r="E22" s="2"/>
      <c r="F22" s="2"/>
      <c r="H22" s="2"/>
      <c r="K22" s="2"/>
      <c r="M22" s="4"/>
    </row>
    <row r="23" spans="2:13" ht="18" x14ac:dyDescent="0.25">
      <c r="B23" s="2"/>
      <c r="D23" s="2"/>
      <c r="E23" s="2"/>
      <c r="F23" s="2"/>
      <c r="H23" s="2"/>
      <c r="K23" s="2"/>
      <c r="M23" s="4"/>
    </row>
    <row r="24" spans="2:13" ht="18" x14ac:dyDescent="0.25">
      <c r="B24" s="2"/>
      <c r="D24" s="2"/>
      <c r="E24" s="2"/>
      <c r="F24" s="2"/>
      <c r="H24" s="2"/>
      <c r="K24" s="2"/>
      <c r="M24" s="4"/>
    </row>
    <row r="25" spans="2:13" ht="18" x14ac:dyDescent="0.25">
      <c r="B25" s="2"/>
      <c r="D25" s="2"/>
      <c r="E25" s="2"/>
      <c r="F25" s="2"/>
      <c r="H25" s="2"/>
      <c r="K25" s="2"/>
      <c r="M25" s="4"/>
    </row>
    <row r="26" spans="2:13" ht="18" x14ac:dyDescent="0.25">
      <c r="B26" s="2"/>
      <c r="D26" s="2"/>
      <c r="E26" s="2"/>
      <c r="F26" s="2"/>
      <c r="H26" s="2"/>
      <c r="K26" s="2"/>
      <c r="M26" s="4"/>
    </row>
    <row r="27" spans="2:13" ht="18" x14ac:dyDescent="0.25">
      <c r="B27" s="2"/>
      <c r="D27" s="2"/>
      <c r="E27" s="2"/>
      <c r="F27" s="2"/>
      <c r="H27" s="2"/>
      <c r="K27" s="2"/>
      <c r="M27" s="4"/>
    </row>
    <row r="28" spans="2:13" ht="18" x14ac:dyDescent="0.25">
      <c r="B28" s="2"/>
      <c r="D28" s="2"/>
      <c r="E28" s="2"/>
      <c r="F28" s="2"/>
      <c r="H28" s="2"/>
      <c r="K28" s="2"/>
      <c r="M28" s="4"/>
    </row>
    <row r="29" spans="2:13" ht="18" x14ac:dyDescent="0.25">
      <c r="E29" s="2"/>
      <c r="F29" s="2"/>
      <c r="H29" s="2"/>
    </row>
    <row r="30" spans="2:13" ht="18" x14ac:dyDescent="0.25">
      <c r="E30" s="2"/>
      <c r="F30" s="2"/>
      <c r="H30" s="2"/>
    </row>
    <row r="31" spans="2:13" ht="18" x14ac:dyDescent="0.25">
      <c r="F31" s="2"/>
    </row>
    <row r="32" spans="2:13" ht="18" x14ac:dyDescent="0.25">
      <c r="F32" s="2"/>
    </row>
    <row r="33" spans="6:6" ht="18" x14ac:dyDescent="0.25">
      <c r="F33" s="2"/>
    </row>
    <row r="34" spans="6:6" ht="18" x14ac:dyDescent="0.25">
      <c r="F34" s="2"/>
    </row>
    <row r="35" spans="6:6" ht="18" x14ac:dyDescent="0.25">
      <c r="F35" s="2"/>
    </row>
    <row r="36" spans="6:6" ht="18" x14ac:dyDescent="0.25">
      <c r="F36" s="2"/>
    </row>
    <row r="37" spans="6:6" ht="18" x14ac:dyDescent="0.25">
      <c r="F37" s="2"/>
    </row>
    <row r="38" spans="6:6" ht="18" x14ac:dyDescent="0.25">
      <c r="F38" s="2"/>
    </row>
    <row r="39" spans="6:6" ht="18" x14ac:dyDescent="0.25">
      <c r="F39" s="2"/>
    </row>
    <row r="40" spans="6:6" ht="18" x14ac:dyDescent="0.25">
      <c r="F4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885D-5D33-3941-8657-E26E8E9F9264}">
  <dimension ref="A1:G27"/>
  <sheetViews>
    <sheetView workbookViewId="0">
      <selection activeCell="A12" sqref="A12"/>
    </sheetView>
  </sheetViews>
  <sheetFormatPr baseColWidth="10" defaultRowHeight="16" x14ac:dyDescent="0.2"/>
  <cols>
    <col min="1" max="1" width="17.1640625" bestFit="1" customWidth="1"/>
    <col min="2" max="2" width="31.1640625" bestFit="1" customWidth="1"/>
  </cols>
  <sheetData>
    <row r="1" spans="1:7" ht="16" customHeight="1" x14ac:dyDescent="0.25">
      <c r="A1" s="1" t="s">
        <v>1</v>
      </c>
      <c r="B1" s="1" t="s">
        <v>2</v>
      </c>
      <c r="C1" s="1"/>
      <c r="G1" s="1"/>
    </row>
    <row r="2" spans="1:7" ht="16" customHeight="1" x14ac:dyDescent="0.25">
      <c r="A2" s="2">
        <v>170</v>
      </c>
      <c r="B2" s="2">
        <v>22770</v>
      </c>
      <c r="C2" s="1"/>
      <c r="G2" s="2"/>
    </row>
    <row r="3" spans="1:7" ht="18" x14ac:dyDescent="0.25">
      <c r="A3" s="2">
        <v>180</v>
      </c>
      <c r="B3" s="2">
        <v>49930</v>
      </c>
      <c r="C3" s="3"/>
      <c r="G3" s="2"/>
    </row>
    <row r="4" spans="1:7" ht="18" x14ac:dyDescent="0.25">
      <c r="A4" s="2">
        <v>190</v>
      </c>
      <c r="B4" s="2">
        <v>77950</v>
      </c>
      <c r="C4" s="3"/>
      <c r="G4" s="2"/>
    </row>
    <row r="5" spans="1:7" ht="18" x14ac:dyDescent="0.25">
      <c r="A5" s="2">
        <v>200</v>
      </c>
      <c r="B5" s="4">
        <v>106800</v>
      </c>
      <c r="C5" s="3"/>
      <c r="G5" s="2"/>
    </row>
    <row r="6" spans="1:7" ht="18" x14ac:dyDescent="0.25">
      <c r="A6" s="2">
        <v>210</v>
      </c>
      <c r="B6" s="4">
        <v>136500</v>
      </c>
      <c r="C6" s="3"/>
      <c r="G6" s="2"/>
    </row>
    <row r="7" spans="1:7" ht="18" x14ac:dyDescent="0.25">
      <c r="A7" s="2">
        <v>220</v>
      </c>
      <c r="B7" s="4">
        <v>167000</v>
      </c>
      <c r="C7" s="3"/>
      <c r="G7" s="2"/>
    </row>
    <row r="8" spans="1:7" ht="18" x14ac:dyDescent="0.25">
      <c r="A8" s="2">
        <v>230</v>
      </c>
      <c r="B8" s="4">
        <v>198400</v>
      </c>
      <c r="C8" s="3"/>
      <c r="G8" s="2"/>
    </row>
    <row r="9" spans="1:7" ht="18" x14ac:dyDescent="0.25">
      <c r="A9" s="2">
        <v>240</v>
      </c>
      <c r="B9" s="4">
        <v>230700</v>
      </c>
      <c r="C9" s="3"/>
      <c r="G9" s="2"/>
    </row>
    <row r="10" spans="1:7" ht="18" x14ac:dyDescent="0.25">
      <c r="A10" s="2">
        <v>250</v>
      </c>
      <c r="B10" s="4">
        <v>263700</v>
      </c>
    </row>
    <row r="11" spans="1:7" ht="18" x14ac:dyDescent="0.25">
      <c r="A11" s="2"/>
      <c r="B11" s="4"/>
    </row>
    <row r="12" spans="1:7" ht="18" x14ac:dyDescent="0.25">
      <c r="A12" s="2"/>
      <c r="B12" s="4"/>
    </row>
    <row r="13" spans="1:7" ht="18" x14ac:dyDescent="0.25">
      <c r="A13" s="2"/>
      <c r="B13" s="4"/>
    </row>
    <row r="14" spans="1:7" ht="18" x14ac:dyDescent="0.25">
      <c r="A14" s="2"/>
      <c r="B14" s="4"/>
      <c r="C14" s="1"/>
    </row>
    <row r="15" spans="1:7" ht="18" x14ac:dyDescent="0.25">
      <c r="C15" s="2"/>
    </row>
    <row r="16" spans="1:7" ht="18" x14ac:dyDescent="0.25">
      <c r="A16" s="1"/>
      <c r="B16" s="1"/>
      <c r="C16" s="1"/>
    </row>
    <row r="17" spans="3:3" ht="18" x14ac:dyDescent="0.25">
      <c r="C17" s="2"/>
    </row>
    <row r="18" spans="3:3" ht="18" x14ac:dyDescent="0.25">
      <c r="C18" s="2"/>
    </row>
    <row r="19" spans="3:3" ht="18" x14ac:dyDescent="0.25">
      <c r="C19" s="2"/>
    </row>
    <row r="20" spans="3:3" ht="18" x14ac:dyDescent="0.25">
      <c r="C20" s="2"/>
    </row>
    <row r="21" spans="3:3" ht="18" x14ac:dyDescent="0.25">
      <c r="C21" s="2"/>
    </row>
    <row r="22" spans="3:3" ht="18" x14ac:dyDescent="0.25">
      <c r="C22" s="2"/>
    </row>
    <row r="23" spans="3:3" ht="18" x14ac:dyDescent="0.25">
      <c r="C23" s="2"/>
    </row>
    <row r="24" spans="3:3" ht="18" x14ac:dyDescent="0.25">
      <c r="C24" s="2"/>
    </row>
    <row r="25" spans="3:3" ht="18" x14ac:dyDescent="0.25">
      <c r="C25" s="2"/>
    </row>
    <row r="26" spans="3:3" ht="18" x14ac:dyDescent="0.25">
      <c r="C26" s="2"/>
    </row>
    <row r="27" spans="3:3" ht="18" x14ac:dyDescent="0.25">
      <c r="C27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9B259-BA18-0E4D-847A-4F527E0EE73E}">
  <dimension ref="A1:J22"/>
  <sheetViews>
    <sheetView workbookViewId="0">
      <selection activeCell="C28" sqref="C28"/>
    </sheetView>
  </sheetViews>
  <sheetFormatPr baseColWidth="10" defaultRowHeight="16" x14ac:dyDescent="0.2"/>
  <cols>
    <col min="2" max="2" width="31.1640625" bestFit="1" customWidth="1"/>
    <col min="3" max="3" width="45.33203125" bestFit="1" customWidth="1"/>
  </cols>
  <sheetData>
    <row r="1" spans="1:10" ht="18" x14ac:dyDescent="0.25">
      <c r="A1" s="1" t="s">
        <v>1</v>
      </c>
      <c r="B1" s="1" t="s">
        <v>2</v>
      </c>
      <c r="C1" s="1" t="s">
        <v>4</v>
      </c>
      <c r="D1" s="1"/>
      <c r="F1" s="1"/>
    </row>
    <row r="2" spans="1:10" ht="18" x14ac:dyDescent="0.25">
      <c r="A2" s="2">
        <v>100</v>
      </c>
      <c r="B2" s="2">
        <v>7.0999999999999994E-2</v>
      </c>
      <c r="C2" s="3">
        <v>15.63</v>
      </c>
      <c r="D2" s="2"/>
      <c r="F2" s="2"/>
    </row>
    <row r="3" spans="1:10" ht="18" x14ac:dyDescent="0.25">
      <c r="A3" s="2">
        <v>110</v>
      </c>
      <c r="B3" s="2">
        <v>0.38100000000000001</v>
      </c>
      <c r="C3" s="3">
        <v>15.56</v>
      </c>
      <c r="D3" s="2"/>
      <c r="F3" s="2"/>
    </row>
    <row r="4" spans="1:10" ht="18" x14ac:dyDescent="0.25">
      <c r="A4" s="2">
        <v>120</v>
      </c>
      <c r="B4" s="2">
        <v>1.5509999999999999</v>
      </c>
      <c r="C4" s="3">
        <v>15.49</v>
      </c>
      <c r="D4" s="2"/>
      <c r="F4" s="2"/>
    </row>
    <row r="5" spans="1:10" ht="18" x14ac:dyDescent="0.25">
      <c r="A5" s="2">
        <v>130</v>
      </c>
      <c r="B5" s="2">
        <v>5.09</v>
      </c>
      <c r="C5" s="3">
        <v>15.42</v>
      </c>
      <c r="D5" s="2"/>
      <c r="F5" s="2"/>
    </row>
    <row r="6" spans="1:10" ht="18" x14ac:dyDescent="0.25">
      <c r="A6" s="2">
        <v>140</v>
      </c>
      <c r="B6" s="2">
        <v>14.093999999999999</v>
      </c>
      <c r="C6" s="3">
        <v>15.34</v>
      </c>
      <c r="D6" s="2"/>
      <c r="F6" s="2"/>
    </row>
    <row r="7" spans="1:10" ht="18" x14ac:dyDescent="0.25">
      <c r="A7" s="2">
        <v>150</v>
      </c>
      <c r="B7" s="2">
        <v>34.085999999999999</v>
      </c>
      <c r="C7" s="3">
        <v>15.27</v>
      </c>
      <c r="D7" s="2"/>
      <c r="F7" s="2"/>
    </row>
    <row r="8" spans="1:10" ht="18" x14ac:dyDescent="0.25">
      <c r="A8" s="2"/>
      <c r="B8" s="2"/>
      <c r="C8" s="2"/>
      <c r="D8" s="2"/>
      <c r="F8" s="2"/>
    </row>
    <row r="9" spans="1:10" ht="18" x14ac:dyDescent="0.25">
      <c r="A9" s="2"/>
      <c r="B9" s="2"/>
      <c r="C9" s="2"/>
      <c r="D9" s="2"/>
    </row>
    <row r="10" spans="1:10" ht="18" x14ac:dyDescent="0.25">
      <c r="A10" s="1"/>
      <c r="B10" s="1"/>
      <c r="C10" s="1"/>
      <c r="E10" s="1"/>
    </row>
    <row r="11" spans="1:10" ht="18" x14ac:dyDescent="0.25">
      <c r="B11" s="3"/>
      <c r="C11" s="3"/>
      <c r="E11" s="2"/>
      <c r="J11" s="1"/>
    </row>
    <row r="12" spans="1:10" ht="16" customHeight="1" x14ac:dyDescent="0.25">
      <c r="B12" s="3"/>
      <c r="C12" s="3"/>
      <c r="J12" s="3"/>
    </row>
    <row r="13" spans="1:10" ht="18" x14ac:dyDescent="0.25">
      <c r="B13" s="1"/>
      <c r="C13" s="1"/>
      <c r="D13" s="1"/>
      <c r="J13" s="3"/>
    </row>
    <row r="14" spans="1:10" ht="18" x14ac:dyDescent="0.25">
      <c r="D14" s="2"/>
      <c r="E14" s="1"/>
      <c r="J14" s="3"/>
    </row>
    <row r="15" spans="1:10" ht="18" x14ac:dyDescent="0.25">
      <c r="D15" s="2"/>
      <c r="E15" s="3"/>
      <c r="J15" s="3"/>
    </row>
    <row r="16" spans="1:10" ht="18" x14ac:dyDescent="0.25">
      <c r="D16" s="2"/>
      <c r="E16" s="3"/>
      <c r="J16" s="3"/>
    </row>
    <row r="17" spans="2:10" ht="18" x14ac:dyDescent="0.25">
      <c r="D17" s="2"/>
      <c r="E17" s="3"/>
      <c r="J17" s="3"/>
    </row>
    <row r="18" spans="2:10" ht="18" x14ac:dyDescent="0.25">
      <c r="D18" s="2"/>
      <c r="E18" s="3"/>
    </row>
    <row r="19" spans="2:10" ht="18" x14ac:dyDescent="0.25">
      <c r="D19" s="2"/>
      <c r="E19" s="3"/>
    </row>
    <row r="20" spans="2:10" ht="18" x14ac:dyDescent="0.25">
      <c r="B20" s="3"/>
      <c r="C20" s="3"/>
      <c r="E20" s="3"/>
    </row>
    <row r="21" spans="2:10" ht="18" x14ac:dyDescent="0.25">
      <c r="B21" s="3"/>
      <c r="C21" s="3"/>
    </row>
    <row r="22" spans="2:10" ht="18" x14ac:dyDescent="0.25">
      <c r="B22" s="3"/>
      <c r="C22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01473-A900-5748-82AA-661B14EAF135}">
  <dimension ref="A1:I209"/>
  <sheetViews>
    <sheetView tabSelected="1" workbookViewId="0">
      <selection activeCell="B214" sqref="B214"/>
    </sheetView>
  </sheetViews>
  <sheetFormatPr baseColWidth="10" defaultRowHeight="16" x14ac:dyDescent="0.2"/>
  <cols>
    <col min="2" max="2" width="24" bestFit="1" customWidth="1"/>
    <col min="3" max="3" width="6.6640625" bestFit="1" customWidth="1"/>
    <col min="4" max="4" width="7.6640625" bestFit="1" customWidth="1"/>
    <col min="5" max="5" width="8.6640625" bestFit="1" customWidth="1"/>
    <col min="6" max="6" width="11" bestFit="1" customWidth="1"/>
    <col min="7" max="7" width="11.5" bestFit="1" customWidth="1"/>
    <col min="8" max="8" width="14.5" bestFit="1" customWidth="1"/>
    <col min="9" max="9" width="36.1640625" bestFit="1" customWidth="1"/>
  </cols>
  <sheetData>
    <row r="1" spans="1:9" ht="17" x14ac:dyDescent="0.2">
      <c r="A1" s="5" t="s">
        <v>13</v>
      </c>
      <c r="B1" s="6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8" t="s">
        <v>19</v>
      </c>
      <c r="H1" s="8" t="s">
        <v>20</v>
      </c>
      <c r="I1" s="6" t="s">
        <v>21</v>
      </c>
    </row>
    <row r="2" spans="1:9" x14ac:dyDescent="0.2">
      <c r="A2" s="9" t="s">
        <v>22</v>
      </c>
      <c r="B2" s="10" t="s">
        <v>23</v>
      </c>
      <c r="C2" s="12">
        <v>293.16000000000003</v>
      </c>
      <c r="D2" s="12">
        <v>1.01325</v>
      </c>
      <c r="E2" s="12">
        <v>5.4882999999999997</v>
      </c>
      <c r="F2" s="12">
        <v>2</v>
      </c>
      <c r="G2" s="12">
        <v>4400</v>
      </c>
      <c r="H2" s="13"/>
      <c r="I2" s="11" t="s">
        <v>24</v>
      </c>
    </row>
    <row r="3" spans="1:9" ht="17" x14ac:dyDescent="0.2">
      <c r="A3" s="9" t="s">
        <v>22</v>
      </c>
      <c r="B3" s="10" t="s">
        <v>25</v>
      </c>
      <c r="C3" s="12">
        <v>300.46000000000004</v>
      </c>
      <c r="D3" s="12">
        <v>1.01325</v>
      </c>
      <c r="E3" s="12">
        <v>5.3529</v>
      </c>
      <c r="F3" s="12">
        <v>2</v>
      </c>
      <c r="G3" s="12">
        <f>0.058*100000</f>
        <v>5800</v>
      </c>
      <c r="H3" s="13"/>
      <c r="I3" s="14" t="s">
        <v>26</v>
      </c>
    </row>
    <row r="4" spans="1:9" ht="17" x14ac:dyDescent="0.2">
      <c r="A4" s="9" t="s">
        <v>22</v>
      </c>
      <c r="B4" s="15" t="s">
        <v>27</v>
      </c>
      <c r="C4" s="16">
        <v>194.7</v>
      </c>
      <c r="D4" s="16">
        <v>1.01325</v>
      </c>
      <c r="E4" s="16">
        <v>8.3741000000000003</v>
      </c>
      <c r="F4" s="16">
        <v>2</v>
      </c>
      <c r="G4" s="16">
        <v>2570</v>
      </c>
      <c r="H4" s="17"/>
      <c r="I4" s="18" t="s">
        <v>28</v>
      </c>
    </row>
    <row r="5" spans="1:9" x14ac:dyDescent="0.2">
      <c r="A5" s="9" t="s">
        <v>22</v>
      </c>
      <c r="B5" s="19"/>
      <c r="C5" s="16">
        <v>273.16000000000003</v>
      </c>
      <c r="D5" s="16">
        <v>1.01325</v>
      </c>
      <c r="E5" s="16">
        <v>5.8978000000000002</v>
      </c>
      <c r="F5" s="16">
        <v>2</v>
      </c>
      <c r="G5" s="16">
        <v>4800</v>
      </c>
      <c r="H5" s="17"/>
      <c r="I5" s="18"/>
    </row>
    <row r="6" spans="1:9" x14ac:dyDescent="0.2">
      <c r="A6" s="9" t="s">
        <v>22</v>
      </c>
      <c r="B6" s="15"/>
      <c r="C6" s="16">
        <v>329.9</v>
      </c>
      <c r="D6" s="16">
        <v>1.01325</v>
      </c>
      <c r="E6" s="16">
        <v>4.8689999999999998</v>
      </c>
      <c r="F6" s="16">
        <v>2</v>
      </c>
      <c r="G6" s="16">
        <v>6840</v>
      </c>
      <c r="H6" s="17"/>
      <c r="I6" s="18"/>
    </row>
    <row r="7" spans="1:9" x14ac:dyDescent="0.2">
      <c r="A7" s="9" t="s">
        <v>22</v>
      </c>
      <c r="B7" s="20"/>
      <c r="C7" s="21">
        <v>378</v>
      </c>
      <c r="D7" s="21">
        <v>1.01325</v>
      </c>
      <c r="E7" s="21">
        <v>4.2436999999999996</v>
      </c>
      <c r="F7" s="21">
        <v>2</v>
      </c>
      <c r="G7" s="21">
        <v>9000</v>
      </c>
      <c r="H7" s="17"/>
      <c r="I7" s="22"/>
    </row>
    <row r="8" spans="1:9" ht="17" x14ac:dyDescent="0.2">
      <c r="A8" s="9" t="s">
        <v>22</v>
      </c>
      <c r="B8" s="10" t="s">
        <v>29</v>
      </c>
      <c r="C8" s="12">
        <v>302.60000000000002</v>
      </c>
      <c r="D8" s="12">
        <v>1.01325</v>
      </c>
      <c r="E8" s="12">
        <v>5.3144</v>
      </c>
      <c r="F8" s="12">
        <v>2</v>
      </c>
      <c r="G8" s="12">
        <f>5999</f>
        <v>5999</v>
      </c>
      <c r="H8" s="13"/>
      <c r="I8" s="14" t="s">
        <v>30</v>
      </c>
    </row>
    <row r="9" spans="1:9" ht="17" x14ac:dyDescent="0.2">
      <c r="A9" s="9" t="s">
        <v>22</v>
      </c>
      <c r="B9" s="23" t="s">
        <v>31</v>
      </c>
      <c r="C9" s="16">
        <v>297</v>
      </c>
      <c r="D9" s="16">
        <v>2.1000000000000001E-2</v>
      </c>
      <c r="E9" s="16">
        <v>0.11167000000000001</v>
      </c>
      <c r="F9" s="16">
        <v>2</v>
      </c>
      <c r="G9" s="16">
        <v>260000</v>
      </c>
      <c r="H9" s="18"/>
      <c r="I9" s="18" t="s">
        <v>32</v>
      </c>
    </row>
    <row r="10" spans="1:9" x14ac:dyDescent="0.2">
      <c r="A10" s="9" t="s">
        <v>22</v>
      </c>
      <c r="B10" s="23"/>
      <c r="C10" s="16">
        <v>297</v>
      </c>
      <c r="D10" s="16">
        <v>0.17499999999999999</v>
      </c>
      <c r="E10" s="16">
        <v>0.93130000000000002</v>
      </c>
      <c r="F10" s="16">
        <v>2</v>
      </c>
      <c r="G10" s="16">
        <v>31300</v>
      </c>
      <c r="H10" s="18"/>
      <c r="I10" s="18"/>
    </row>
    <row r="11" spans="1:9" x14ac:dyDescent="0.2">
      <c r="A11" s="9" t="s">
        <v>22</v>
      </c>
      <c r="B11" s="23"/>
      <c r="C11" s="16">
        <v>297</v>
      </c>
      <c r="D11" s="16">
        <v>0.20100000000000001</v>
      </c>
      <c r="E11" s="16">
        <v>1.0698000000000001</v>
      </c>
      <c r="F11" s="16">
        <v>2</v>
      </c>
      <c r="G11" s="16">
        <v>28499.999999999996</v>
      </c>
      <c r="H11" s="18"/>
      <c r="I11" s="18"/>
    </row>
    <row r="12" spans="1:9" x14ac:dyDescent="0.2">
      <c r="A12" s="9" t="s">
        <v>22</v>
      </c>
      <c r="B12" s="23"/>
      <c r="C12" s="16">
        <v>297</v>
      </c>
      <c r="D12" s="16">
        <v>0.313</v>
      </c>
      <c r="E12" s="16">
        <v>1.6669</v>
      </c>
      <c r="F12" s="16">
        <v>2</v>
      </c>
      <c r="G12" s="16">
        <v>17400</v>
      </c>
      <c r="H12" s="18"/>
      <c r="I12" s="18"/>
    </row>
    <row r="13" spans="1:9" x14ac:dyDescent="0.2">
      <c r="A13" s="9" t="s">
        <v>22</v>
      </c>
      <c r="B13" s="23"/>
      <c r="C13" s="16">
        <v>297</v>
      </c>
      <c r="D13" s="16">
        <v>0.32</v>
      </c>
      <c r="E13" s="16">
        <v>1.7041999999999999</v>
      </c>
      <c r="F13" s="16">
        <v>2</v>
      </c>
      <c r="G13" s="16">
        <v>15800</v>
      </c>
      <c r="H13" s="18"/>
      <c r="I13" s="18"/>
    </row>
    <row r="14" spans="1:9" x14ac:dyDescent="0.2">
      <c r="A14" s="9" t="s">
        <v>22</v>
      </c>
      <c r="B14" s="23"/>
      <c r="C14" s="16">
        <v>297</v>
      </c>
      <c r="D14" s="16">
        <v>0.433</v>
      </c>
      <c r="E14" s="16">
        <v>2.3073999999999999</v>
      </c>
      <c r="F14" s="16">
        <v>2</v>
      </c>
      <c r="G14" s="16">
        <v>14000.000000000002</v>
      </c>
      <c r="H14" s="18"/>
      <c r="I14" s="18"/>
    </row>
    <row r="15" spans="1:9" x14ac:dyDescent="0.2">
      <c r="A15" s="9" t="s">
        <v>22</v>
      </c>
      <c r="B15" s="23"/>
      <c r="C15" s="16">
        <v>297</v>
      </c>
      <c r="D15" s="16">
        <v>0.71699999999999997</v>
      </c>
      <c r="E15" s="16">
        <v>3.8266</v>
      </c>
      <c r="F15" s="16">
        <v>2</v>
      </c>
      <c r="G15" s="16">
        <v>7700</v>
      </c>
      <c r="H15" s="18"/>
      <c r="I15" s="18"/>
    </row>
    <row r="16" spans="1:9" x14ac:dyDescent="0.2">
      <c r="A16" s="9" t="s">
        <v>22</v>
      </c>
      <c r="B16" s="23"/>
      <c r="C16" s="16">
        <v>297</v>
      </c>
      <c r="D16" s="16">
        <v>0.94899999999999995</v>
      </c>
      <c r="E16" s="16">
        <v>5.0709999999999997</v>
      </c>
      <c r="F16" s="16">
        <v>2</v>
      </c>
      <c r="G16" s="16">
        <v>6780</v>
      </c>
      <c r="H16" s="18"/>
      <c r="I16" s="18"/>
    </row>
    <row r="17" spans="1:9" x14ac:dyDescent="0.2">
      <c r="A17" s="9" t="s">
        <v>22</v>
      </c>
      <c r="B17" s="23"/>
      <c r="C17" s="16">
        <v>297</v>
      </c>
      <c r="D17" s="16">
        <v>0.98</v>
      </c>
      <c r="E17" s="16">
        <v>5.2375999999999996</v>
      </c>
      <c r="F17" s="16">
        <v>2</v>
      </c>
      <c r="G17" s="16">
        <v>6550</v>
      </c>
      <c r="H17" s="18"/>
      <c r="I17" s="18"/>
    </row>
    <row r="18" spans="1:9" x14ac:dyDescent="0.2">
      <c r="A18" s="9" t="s">
        <v>22</v>
      </c>
      <c r="B18" s="24" t="s">
        <v>33</v>
      </c>
      <c r="C18" s="26">
        <v>169.77861640739849</v>
      </c>
      <c r="D18" s="26">
        <v>8.3000000000000007</v>
      </c>
      <c r="E18" s="26">
        <v>2913.9</v>
      </c>
      <c r="F18" s="26">
        <v>0</v>
      </c>
      <c r="G18" s="26">
        <v>1.9147748571568668</v>
      </c>
      <c r="H18" s="27"/>
      <c r="I18" s="27" t="s">
        <v>34</v>
      </c>
    </row>
    <row r="19" spans="1:9" x14ac:dyDescent="0.2">
      <c r="A19" s="9" t="s">
        <v>22</v>
      </c>
      <c r="B19" s="23"/>
      <c r="C19" s="16">
        <v>171.80529409992215</v>
      </c>
      <c r="D19" s="16">
        <v>8.3000000000000007</v>
      </c>
      <c r="E19" s="16">
        <v>2900.1</v>
      </c>
      <c r="F19" s="16">
        <v>0</v>
      </c>
      <c r="G19" s="16">
        <v>2.1024351007609048</v>
      </c>
      <c r="H19" s="18"/>
      <c r="I19" s="18"/>
    </row>
    <row r="20" spans="1:9" x14ac:dyDescent="0.2">
      <c r="A20" s="9" t="s">
        <v>22</v>
      </c>
      <c r="B20" s="23"/>
      <c r="C20" s="16">
        <v>179.81951984277495</v>
      </c>
      <c r="D20" s="16">
        <v>8.3000000000000007</v>
      </c>
      <c r="E20" s="16">
        <v>2844.8</v>
      </c>
      <c r="F20" s="16">
        <v>0</v>
      </c>
      <c r="G20" s="16">
        <v>2.2640826008810855</v>
      </c>
      <c r="H20" s="18"/>
      <c r="I20" s="18"/>
    </row>
    <row r="21" spans="1:9" x14ac:dyDescent="0.2">
      <c r="A21" s="9" t="s">
        <v>22</v>
      </c>
      <c r="B21" s="23"/>
      <c r="C21" s="16">
        <v>185.91640180404056</v>
      </c>
      <c r="D21" s="16">
        <v>8.3000000000000007</v>
      </c>
      <c r="E21" s="16">
        <v>2801.4</v>
      </c>
      <c r="F21" s="16">
        <v>0</v>
      </c>
      <c r="G21" s="16">
        <v>2.6735758703738388</v>
      </c>
      <c r="H21" s="18"/>
      <c r="I21" s="18"/>
    </row>
    <row r="22" spans="1:9" x14ac:dyDescent="0.2">
      <c r="A22" s="9" t="s">
        <v>22</v>
      </c>
      <c r="B22" s="23"/>
      <c r="C22" s="16">
        <v>187.30311318895255</v>
      </c>
      <c r="D22" s="16">
        <v>8.3000000000000007</v>
      </c>
      <c r="E22" s="16">
        <v>2791.5</v>
      </c>
      <c r="F22" s="16">
        <v>0</v>
      </c>
      <c r="G22" s="16">
        <v>2.5287243361004133</v>
      </c>
      <c r="H22" s="18"/>
      <c r="I22" s="18"/>
    </row>
    <row r="23" spans="1:9" x14ac:dyDescent="0.2">
      <c r="A23" s="9" t="s">
        <v>22</v>
      </c>
      <c r="B23" s="23"/>
      <c r="C23" s="16">
        <v>205.26151744444371</v>
      </c>
      <c r="D23" s="16">
        <v>8.3000000000000007</v>
      </c>
      <c r="E23" s="16">
        <v>2654.5</v>
      </c>
      <c r="F23" s="16">
        <v>0</v>
      </c>
      <c r="G23" s="16">
        <v>3.7429282202929954</v>
      </c>
      <c r="H23" s="18"/>
      <c r="I23" s="18"/>
    </row>
    <row r="24" spans="1:9" x14ac:dyDescent="0.2">
      <c r="A24" s="9" t="s">
        <v>22</v>
      </c>
      <c r="B24" s="23"/>
      <c r="C24" s="16">
        <v>207.06528179701743</v>
      </c>
      <c r="D24" s="16">
        <v>8.3000000000000007</v>
      </c>
      <c r="E24" s="16">
        <v>2639.8</v>
      </c>
      <c r="F24" s="16">
        <v>0</v>
      </c>
      <c r="G24" s="16">
        <v>3.5373928800795023</v>
      </c>
      <c r="H24" s="18"/>
      <c r="I24" s="18"/>
    </row>
    <row r="25" spans="1:9" x14ac:dyDescent="0.2">
      <c r="A25" s="9" t="s">
        <v>22</v>
      </c>
      <c r="B25" s="23"/>
      <c r="C25" s="16">
        <v>207.22688754136618</v>
      </c>
      <c r="D25" s="16">
        <v>8.3000000000000007</v>
      </c>
      <c r="E25" s="16">
        <v>2638.5</v>
      </c>
      <c r="F25" s="16">
        <v>0</v>
      </c>
      <c r="G25" s="16">
        <v>3.6963916777581254</v>
      </c>
      <c r="H25" s="18"/>
      <c r="I25" s="18"/>
    </row>
    <row r="26" spans="1:9" x14ac:dyDescent="0.2">
      <c r="A26" s="9" t="s">
        <v>22</v>
      </c>
      <c r="B26" s="23"/>
      <c r="C26" s="16">
        <v>170.95730522282921</v>
      </c>
      <c r="D26" s="16">
        <v>42.4</v>
      </c>
      <c r="E26" s="16">
        <v>2923.4</v>
      </c>
      <c r="F26" s="16">
        <v>0</v>
      </c>
      <c r="G26" s="16">
        <v>1.5711024117980665</v>
      </c>
      <c r="H26" s="18"/>
      <c r="I26" s="18"/>
    </row>
    <row r="27" spans="1:9" x14ac:dyDescent="0.2">
      <c r="A27" s="9" t="s">
        <v>22</v>
      </c>
      <c r="B27" s="23"/>
      <c r="C27" s="16">
        <v>176.12653572873072</v>
      </c>
      <c r="D27" s="16">
        <v>42.4</v>
      </c>
      <c r="E27" s="16">
        <v>2889.2</v>
      </c>
      <c r="F27" s="16">
        <v>0</v>
      </c>
      <c r="G27" s="16">
        <v>1.7234929115695281</v>
      </c>
      <c r="H27" s="18"/>
      <c r="I27" s="18"/>
    </row>
    <row r="28" spans="1:9" x14ac:dyDescent="0.2">
      <c r="A28" s="9" t="s">
        <v>22</v>
      </c>
      <c r="B28" s="23"/>
      <c r="C28" s="16">
        <v>201.94445540776994</v>
      </c>
      <c r="D28" s="16">
        <v>42.4</v>
      </c>
      <c r="E28" s="16">
        <v>2708</v>
      </c>
      <c r="F28" s="16">
        <v>0</v>
      </c>
      <c r="G28" s="16">
        <v>2.6392866320253439</v>
      </c>
      <c r="H28" s="18"/>
      <c r="I28" s="18"/>
    </row>
    <row r="29" spans="1:9" x14ac:dyDescent="0.2">
      <c r="A29" s="9" t="s">
        <v>22</v>
      </c>
      <c r="B29" s="23"/>
      <c r="C29" s="16">
        <v>206.69085914724872</v>
      </c>
      <c r="D29" s="16">
        <v>42.4</v>
      </c>
      <c r="E29" s="16">
        <v>2672.2</v>
      </c>
      <c r="F29" s="16">
        <v>0</v>
      </c>
      <c r="G29" s="16">
        <v>2.6779046097826105</v>
      </c>
      <c r="H29" s="18"/>
      <c r="I29" s="18"/>
    </row>
    <row r="30" spans="1:9" x14ac:dyDescent="0.2">
      <c r="A30" s="9" t="s">
        <v>22</v>
      </c>
      <c r="B30" s="24" t="s">
        <v>35</v>
      </c>
      <c r="C30" s="26">
        <v>201.16000000000003</v>
      </c>
      <c r="D30" s="26">
        <v>5.57</v>
      </c>
      <c r="E30" s="26">
        <v>2831</v>
      </c>
      <c r="F30" s="26">
        <v>0</v>
      </c>
      <c r="G30" s="26">
        <v>4.4000000000000004</v>
      </c>
      <c r="H30" s="27"/>
      <c r="I30" s="27" t="s">
        <v>36</v>
      </c>
    </row>
    <row r="31" spans="1:9" x14ac:dyDescent="0.2">
      <c r="A31" s="9" t="s">
        <v>22</v>
      </c>
      <c r="B31" s="23"/>
      <c r="C31" s="16">
        <v>243.16000000000003</v>
      </c>
      <c r="D31" s="16">
        <v>21.3</v>
      </c>
      <c r="E31" s="16">
        <v>2430</v>
      </c>
      <c r="F31" s="16">
        <v>0</v>
      </c>
      <c r="G31" s="16">
        <v>8.6</v>
      </c>
      <c r="H31" s="18"/>
      <c r="I31" s="18"/>
    </row>
    <row r="32" spans="1:9" x14ac:dyDescent="0.2">
      <c r="A32" s="9" t="s">
        <v>22</v>
      </c>
      <c r="B32" s="23"/>
      <c r="C32" s="16">
        <v>260.16000000000003</v>
      </c>
      <c r="D32" s="16">
        <v>32.4</v>
      </c>
      <c r="E32" s="16">
        <v>2242</v>
      </c>
      <c r="F32" s="16">
        <v>0</v>
      </c>
      <c r="G32" s="16">
        <v>9.6999999999999993</v>
      </c>
      <c r="H32" s="18"/>
      <c r="I32" s="18"/>
    </row>
    <row r="33" spans="1:9" x14ac:dyDescent="0.2">
      <c r="A33" s="9" t="s">
        <v>22</v>
      </c>
      <c r="B33" s="23"/>
      <c r="C33" s="16">
        <v>273.16000000000003</v>
      </c>
      <c r="D33" s="16">
        <v>41.5</v>
      </c>
      <c r="E33" s="16">
        <v>2000</v>
      </c>
      <c r="F33" s="16">
        <v>0</v>
      </c>
      <c r="G33" s="16">
        <v>12</v>
      </c>
      <c r="H33" s="18"/>
      <c r="I33" s="18"/>
    </row>
    <row r="34" spans="1:9" x14ac:dyDescent="0.2">
      <c r="A34" s="9" t="s">
        <v>22</v>
      </c>
      <c r="B34" s="23"/>
      <c r="C34" s="16">
        <v>298</v>
      </c>
      <c r="D34" s="16">
        <v>71.900000000000006</v>
      </c>
      <c r="E34" s="16">
        <v>1386</v>
      </c>
      <c r="F34" s="16">
        <v>0</v>
      </c>
      <c r="G34" s="16">
        <v>16.2</v>
      </c>
      <c r="H34" s="18"/>
      <c r="I34" s="18"/>
    </row>
    <row r="35" spans="1:9" x14ac:dyDescent="0.2">
      <c r="A35" s="9" t="s">
        <v>22</v>
      </c>
      <c r="B35" s="23"/>
      <c r="C35" s="16">
        <v>298</v>
      </c>
      <c r="D35" s="16">
        <v>81.099999999999994</v>
      </c>
      <c r="E35" s="16">
        <v>1593</v>
      </c>
      <c r="F35" s="16">
        <v>0</v>
      </c>
      <c r="G35" s="16">
        <v>14.6</v>
      </c>
      <c r="H35" s="18"/>
      <c r="I35" s="18"/>
    </row>
    <row r="36" spans="1:9" x14ac:dyDescent="0.2">
      <c r="A36" s="9" t="s">
        <v>22</v>
      </c>
      <c r="B36" s="23"/>
      <c r="C36" s="16">
        <v>298</v>
      </c>
      <c r="D36" s="16">
        <v>110.4</v>
      </c>
      <c r="E36" s="16">
        <v>1829</v>
      </c>
      <c r="F36" s="16">
        <v>0</v>
      </c>
      <c r="G36" s="16">
        <v>14.6</v>
      </c>
      <c r="H36" s="18"/>
      <c r="I36" s="18"/>
    </row>
    <row r="37" spans="1:9" x14ac:dyDescent="0.2">
      <c r="A37" s="9" t="s">
        <v>22</v>
      </c>
      <c r="B37" s="24" t="s">
        <v>37</v>
      </c>
      <c r="C37" s="26">
        <v>203</v>
      </c>
      <c r="D37" s="26">
        <v>59.4</v>
      </c>
      <c r="E37" s="26">
        <v>2713.9</v>
      </c>
      <c r="F37" s="26">
        <v>0</v>
      </c>
      <c r="G37" s="26">
        <v>3.718</v>
      </c>
      <c r="H37" s="27"/>
      <c r="I37" s="27" t="s">
        <v>38</v>
      </c>
    </row>
    <row r="38" spans="1:9" x14ac:dyDescent="0.2">
      <c r="A38" s="9" t="s">
        <v>22</v>
      </c>
      <c r="B38" s="23"/>
      <c r="C38" s="16">
        <v>223</v>
      </c>
      <c r="D38" s="16">
        <v>256.2</v>
      </c>
      <c r="E38" s="16">
        <v>2713.9</v>
      </c>
      <c r="F38" s="16">
        <v>0</v>
      </c>
      <c r="G38" s="16">
        <v>4.125</v>
      </c>
      <c r="H38" s="18"/>
      <c r="I38" s="18"/>
    </row>
    <row r="39" spans="1:9" x14ac:dyDescent="0.2">
      <c r="A39" s="9" t="s">
        <v>22</v>
      </c>
      <c r="B39" s="23"/>
      <c r="C39" s="16">
        <v>243</v>
      </c>
      <c r="D39" s="16">
        <v>447.6</v>
      </c>
      <c r="E39" s="16">
        <v>2713.9</v>
      </c>
      <c r="F39" s="16">
        <v>0</v>
      </c>
      <c r="G39" s="16">
        <v>4.5339999999999998</v>
      </c>
      <c r="H39" s="18"/>
      <c r="I39" s="18"/>
    </row>
    <row r="40" spans="1:9" x14ac:dyDescent="0.2">
      <c r="A40" s="9" t="s">
        <v>22</v>
      </c>
      <c r="B40" s="23"/>
      <c r="C40" s="16">
        <v>263</v>
      </c>
      <c r="D40" s="16">
        <v>635.4</v>
      </c>
      <c r="E40" s="16">
        <v>2713.9</v>
      </c>
      <c r="F40" s="16">
        <v>0</v>
      </c>
      <c r="G40" s="16">
        <v>4.9580000000000002</v>
      </c>
      <c r="H40" s="18"/>
      <c r="I40" s="18"/>
    </row>
    <row r="41" spans="1:9" x14ac:dyDescent="0.2">
      <c r="A41" s="9" t="s">
        <v>22</v>
      </c>
      <c r="B41" s="23"/>
      <c r="C41" s="16">
        <v>273.14999999999998</v>
      </c>
      <c r="D41" s="16">
        <v>17.7</v>
      </c>
      <c r="E41" s="16">
        <v>118.06</v>
      </c>
      <c r="F41" s="16">
        <v>2</v>
      </c>
      <c r="G41" s="16">
        <v>238.3</v>
      </c>
      <c r="H41" s="18"/>
      <c r="I41" s="18"/>
    </row>
    <row r="42" spans="1:9" x14ac:dyDescent="0.2">
      <c r="A42" s="9" t="s">
        <v>22</v>
      </c>
      <c r="B42" s="23"/>
      <c r="C42" s="16">
        <v>273.14999999999998</v>
      </c>
      <c r="D42" s="16">
        <v>24.7</v>
      </c>
      <c r="E42" s="16">
        <v>177.17</v>
      </c>
      <c r="F42" s="16">
        <v>2</v>
      </c>
      <c r="G42" s="16">
        <v>158.30000000000001</v>
      </c>
      <c r="H42" s="18"/>
      <c r="I42" s="18"/>
    </row>
    <row r="43" spans="1:9" x14ac:dyDescent="0.2">
      <c r="A43" s="9" t="s">
        <v>22</v>
      </c>
      <c r="B43" s="23"/>
      <c r="C43" s="16">
        <v>273.14999999999998</v>
      </c>
      <c r="D43" s="16">
        <v>30.4</v>
      </c>
      <c r="E43" s="16">
        <v>236.29</v>
      </c>
      <c r="F43" s="16">
        <v>2</v>
      </c>
      <c r="G43" s="16">
        <v>121.3</v>
      </c>
      <c r="H43" s="18"/>
      <c r="I43" s="18"/>
    </row>
    <row r="44" spans="1:9" x14ac:dyDescent="0.2">
      <c r="A44" s="9" t="s">
        <v>22</v>
      </c>
      <c r="B44" s="23"/>
      <c r="C44" s="16">
        <v>273.14999999999998</v>
      </c>
      <c r="D44" s="16">
        <v>35</v>
      </c>
      <c r="E44" s="16">
        <v>295.44</v>
      </c>
      <c r="F44" s="16">
        <v>2</v>
      </c>
      <c r="G44" s="16">
        <v>97.22</v>
      </c>
      <c r="H44" s="18"/>
      <c r="I44" s="18"/>
    </row>
    <row r="45" spans="1:9" x14ac:dyDescent="0.2">
      <c r="A45" s="9" t="s">
        <v>22</v>
      </c>
      <c r="B45" s="23"/>
      <c r="C45" s="16">
        <v>273.14999999999998</v>
      </c>
      <c r="D45" s="16">
        <v>38.6</v>
      </c>
      <c r="E45" s="16">
        <v>354.82</v>
      </c>
      <c r="F45" s="16">
        <v>2</v>
      </c>
      <c r="G45" s="16">
        <v>81.66</v>
      </c>
      <c r="H45" s="18"/>
      <c r="I45" s="18"/>
    </row>
    <row r="46" spans="1:9" x14ac:dyDescent="0.2">
      <c r="A46" s="9" t="s">
        <v>22</v>
      </c>
      <c r="B46" s="23"/>
      <c r="C46" s="16">
        <v>283</v>
      </c>
      <c r="D46" s="16">
        <v>819.4</v>
      </c>
      <c r="E46" s="16">
        <v>2713.9</v>
      </c>
      <c r="F46" s="16">
        <v>0</v>
      </c>
      <c r="G46" s="16">
        <v>5.4</v>
      </c>
      <c r="H46" s="18"/>
      <c r="I46" s="18"/>
    </row>
    <row r="47" spans="1:9" x14ac:dyDescent="0.2">
      <c r="A47" s="9" t="s">
        <v>22</v>
      </c>
      <c r="B47" s="23"/>
      <c r="C47" s="16">
        <v>298.00009999999997</v>
      </c>
      <c r="D47" s="16">
        <v>10.5</v>
      </c>
      <c r="E47" s="16">
        <v>59.037999999999997</v>
      </c>
      <c r="F47" s="16">
        <v>2</v>
      </c>
      <c r="G47" s="16">
        <v>522.79999999999995</v>
      </c>
      <c r="H47" s="18"/>
      <c r="I47" s="18"/>
    </row>
    <row r="48" spans="1:9" x14ac:dyDescent="0.2">
      <c r="A48" s="9" t="s">
        <v>22</v>
      </c>
      <c r="B48" s="23"/>
      <c r="C48" s="16">
        <v>298.00009999999997</v>
      </c>
      <c r="D48" s="16">
        <v>19.8</v>
      </c>
      <c r="E48" s="16">
        <v>118.05</v>
      </c>
      <c r="F48" s="16">
        <v>2</v>
      </c>
      <c r="G48" s="16">
        <v>259.3</v>
      </c>
      <c r="H48" s="18"/>
      <c r="I48" s="18"/>
    </row>
    <row r="49" spans="1:9" x14ac:dyDescent="0.2">
      <c r="A49" s="9" t="s">
        <v>22</v>
      </c>
      <c r="B49" s="23"/>
      <c r="C49" s="16">
        <v>298.00009999999997</v>
      </c>
      <c r="D49" s="16">
        <v>35</v>
      </c>
      <c r="E49" s="16">
        <v>236.2</v>
      </c>
      <c r="F49" s="16">
        <v>2</v>
      </c>
      <c r="G49" s="16">
        <v>130.6</v>
      </c>
      <c r="H49" s="18"/>
      <c r="I49" s="18"/>
    </row>
    <row r="50" spans="1:9" x14ac:dyDescent="0.2">
      <c r="A50" s="9" t="s">
        <v>22</v>
      </c>
      <c r="B50" s="23"/>
      <c r="C50" s="16">
        <v>298.00009999999997</v>
      </c>
      <c r="D50" s="16">
        <v>41</v>
      </c>
      <c r="E50" s="16">
        <v>295.29000000000002</v>
      </c>
      <c r="F50" s="16">
        <v>2</v>
      </c>
      <c r="G50" s="16">
        <v>104.2</v>
      </c>
      <c r="H50" s="18"/>
      <c r="I50" s="18"/>
    </row>
    <row r="51" spans="1:9" x14ac:dyDescent="0.2">
      <c r="A51" s="9" t="s">
        <v>22</v>
      </c>
      <c r="B51" s="23"/>
      <c r="C51" s="16">
        <v>298.00009999999997</v>
      </c>
      <c r="D51" s="16">
        <v>46.2</v>
      </c>
      <c r="E51" s="16">
        <v>354.47</v>
      </c>
      <c r="F51" s="16">
        <v>2</v>
      </c>
      <c r="G51" s="16">
        <v>86.47</v>
      </c>
      <c r="H51" s="18"/>
      <c r="I51" s="18"/>
    </row>
    <row r="52" spans="1:9" x14ac:dyDescent="0.2">
      <c r="A52" s="9" t="s">
        <v>22</v>
      </c>
      <c r="B52" s="23"/>
      <c r="C52" s="16">
        <v>298.00009999999997</v>
      </c>
      <c r="D52" s="16">
        <v>50.5</v>
      </c>
      <c r="E52" s="16">
        <v>413.69</v>
      </c>
      <c r="F52" s="16">
        <v>2</v>
      </c>
      <c r="G52" s="16">
        <v>75.17</v>
      </c>
      <c r="H52" s="18"/>
      <c r="I52" s="18"/>
    </row>
    <row r="53" spans="1:9" x14ac:dyDescent="0.2">
      <c r="A53" s="9" t="s">
        <v>22</v>
      </c>
      <c r="B53" s="23"/>
      <c r="C53" s="16">
        <v>298.00009999999997</v>
      </c>
      <c r="D53" s="16">
        <v>54.1</v>
      </c>
      <c r="E53" s="16">
        <v>472.99</v>
      </c>
      <c r="F53" s="16">
        <v>2</v>
      </c>
      <c r="G53" s="16">
        <v>66.67</v>
      </c>
      <c r="H53" s="18"/>
      <c r="I53" s="18"/>
    </row>
    <row r="54" spans="1:9" x14ac:dyDescent="0.2">
      <c r="A54" s="9" t="s">
        <v>22</v>
      </c>
      <c r="B54" s="23"/>
      <c r="C54" s="16">
        <v>298.00009999999997</v>
      </c>
      <c r="D54" s="16">
        <v>59.6</v>
      </c>
      <c r="E54" s="16">
        <v>592.09</v>
      </c>
      <c r="F54" s="16">
        <v>4</v>
      </c>
      <c r="G54" s="16">
        <v>53.85</v>
      </c>
      <c r="H54" s="18"/>
      <c r="I54" s="18"/>
    </row>
    <row r="55" spans="1:9" x14ac:dyDescent="0.2">
      <c r="A55" s="9" t="s">
        <v>22</v>
      </c>
      <c r="B55" s="23"/>
      <c r="C55" s="16">
        <v>302.99990000000003</v>
      </c>
      <c r="D55" s="16">
        <v>1000.2</v>
      </c>
      <c r="E55" s="16">
        <v>2713.9</v>
      </c>
      <c r="F55" s="16">
        <v>0</v>
      </c>
      <c r="G55" s="16">
        <v>5.8150000000000004</v>
      </c>
      <c r="H55" s="18"/>
      <c r="I55" s="18"/>
    </row>
    <row r="56" spans="1:9" x14ac:dyDescent="0.2">
      <c r="A56" s="9" t="s">
        <v>22</v>
      </c>
      <c r="B56" s="23"/>
      <c r="C56" s="16">
        <v>323</v>
      </c>
      <c r="D56" s="16">
        <v>1178</v>
      </c>
      <c r="E56" s="16">
        <v>2713.9</v>
      </c>
      <c r="F56" s="16">
        <v>0</v>
      </c>
      <c r="G56" s="16">
        <v>6.2629999999999999</v>
      </c>
      <c r="H56" s="18"/>
      <c r="I56" s="18"/>
    </row>
    <row r="57" spans="1:9" x14ac:dyDescent="0.2">
      <c r="A57" s="9" t="s">
        <v>22</v>
      </c>
      <c r="B57" s="23"/>
      <c r="C57" s="16">
        <v>343.00009999999997</v>
      </c>
      <c r="D57" s="16">
        <v>23.5</v>
      </c>
      <c r="E57" s="16">
        <v>118.03</v>
      </c>
      <c r="F57" s="16">
        <v>2</v>
      </c>
      <c r="G57" s="16">
        <v>296.3</v>
      </c>
      <c r="H57" s="18"/>
      <c r="I57" s="18"/>
    </row>
    <row r="58" spans="1:9" x14ac:dyDescent="0.2">
      <c r="A58" s="9" t="s">
        <v>22</v>
      </c>
      <c r="B58" s="23"/>
      <c r="C58" s="16">
        <v>343.00009999999997</v>
      </c>
      <c r="D58" s="16">
        <v>33.700000000000003</v>
      </c>
      <c r="E58" s="16">
        <v>177.07</v>
      </c>
      <c r="F58" s="16">
        <v>2</v>
      </c>
      <c r="G58" s="16">
        <v>198.5</v>
      </c>
      <c r="H58" s="18"/>
      <c r="I58" s="18"/>
    </row>
    <row r="59" spans="1:9" x14ac:dyDescent="0.2">
      <c r="A59" s="9" t="s">
        <v>22</v>
      </c>
      <c r="B59" s="23"/>
      <c r="C59" s="16">
        <v>343.00009999999997</v>
      </c>
      <c r="D59" s="16">
        <v>43</v>
      </c>
      <c r="E59" s="16">
        <v>236.12</v>
      </c>
      <c r="F59" s="16">
        <v>2</v>
      </c>
      <c r="G59" s="16">
        <v>149.4</v>
      </c>
      <c r="H59" s="18"/>
      <c r="I59" s="18"/>
    </row>
    <row r="60" spans="1:9" x14ac:dyDescent="0.2">
      <c r="A60" s="9" t="s">
        <v>22</v>
      </c>
      <c r="B60" s="23"/>
      <c r="C60" s="16">
        <v>343.00009999999997</v>
      </c>
      <c r="D60" s="16">
        <v>51.5</v>
      </c>
      <c r="E60" s="16">
        <v>295.17</v>
      </c>
      <c r="F60" s="16">
        <v>2</v>
      </c>
      <c r="G60" s="16">
        <v>119.9</v>
      </c>
      <c r="H60" s="18"/>
      <c r="I60" s="18"/>
    </row>
    <row r="61" spans="1:9" x14ac:dyDescent="0.2">
      <c r="A61" s="9" t="s">
        <v>22</v>
      </c>
      <c r="B61" s="23"/>
      <c r="C61" s="16">
        <v>343.00009999999997</v>
      </c>
      <c r="D61" s="16">
        <v>59.2</v>
      </c>
      <c r="E61" s="16">
        <v>354.24</v>
      </c>
      <c r="F61" s="16">
        <v>4</v>
      </c>
      <c r="G61" s="16">
        <v>100.5</v>
      </c>
      <c r="H61" s="18"/>
      <c r="I61" s="18"/>
    </row>
    <row r="62" spans="1:9" x14ac:dyDescent="0.2">
      <c r="A62" s="9" t="s">
        <v>22</v>
      </c>
      <c r="B62" s="23"/>
      <c r="C62" s="16">
        <v>343.00009999999997</v>
      </c>
      <c r="D62" s="16">
        <v>66.3</v>
      </c>
      <c r="E62" s="16">
        <v>413.34</v>
      </c>
      <c r="F62" s="16">
        <v>1</v>
      </c>
      <c r="G62" s="16">
        <v>87.23</v>
      </c>
      <c r="H62" s="18"/>
      <c r="I62" s="18"/>
    </row>
    <row r="63" spans="1:9" x14ac:dyDescent="0.2">
      <c r="A63" s="9" t="s">
        <v>22</v>
      </c>
      <c r="B63" s="23"/>
      <c r="C63" s="16">
        <v>343.00009999999997</v>
      </c>
      <c r="D63" s="16">
        <v>72.7</v>
      </c>
      <c r="E63" s="16">
        <v>472.46</v>
      </c>
      <c r="F63" s="16">
        <v>1</v>
      </c>
      <c r="G63" s="16">
        <v>76.45</v>
      </c>
      <c r="H63" s="18"/>
      <c r="I63" s="18"/>
    </row>
    <row r="64" spans="1:9" x14ac:dyDescent="0.2">
      <c r="A64" s="9" t="s">
        <v>22</v>
      </c>
      <c r="B64" s="23"/>
      <c r="C64" s="16">
        <v>343.00009999999997</v>
      </c>
      <c r="D64" s="16">
        <v>78.599999999999994</v>
      </c>
      <c r="E64" s="16">
        <v>531.59</v>
      </c>
      <c r="F64" s="16">
        <v>1</v>
      </c>
      <c r="G64" s="16">
        <v>68.59</v>
      </c>
      <c r="H64" s="18"/>
      <c r="I64" s="18"/>
    </row>
    <row r="65" spans="1:9" x14ac:dyDescent="0.2">
      <c r="A65" s="9" t="s">
        <v>22</v>
      </c>
      <c r="B65" s="23"/>
      <c r="C65" s="16">
        <v>343.00009999999997</v>
      </c>
      <c r="D65" s="16">
        <v>84.1</v>
      </c>
      <c r="E65" s="16">
        <v>590.73</v>
      </c>
      <c r="F65" s="16">
        <v>1</v>
      </c>
      <c r="G65" s="16">
        <v>62.3</v>
      </c>
      <c r="H65" s="18"/>
      <c r="I65" s="18"/>
    </row>
    <row r="66" spans="1:9" x14ac:dyDescent="0.2">
      <c r="A66" s="9" t="s">
        <v>22</v>
      </c>
      <c r="B66" s="23"/>
      <c r="C66" s="16">
        <v>343.00009999999997</v>
      </c>
      <c r="D66" s="16">
        <v>91.6</v>
      </c>
      <c r="E66" s="16">
        <v>679.5</v>
      </c>
      <c r="F66" s="16">
        <v>1</v>
      </c>
      <c r="G66" s="16">
        <v>53.63</v>
      </c>
      <c r="H66" s="18"/>
      <c r="I66" s="18"/>
    </row>
    <row r="67" spans="1:9" x14ac:dyDescent="0.2">
      <c r="A67" s="9" t="s">
        <v>22</v>
      </c>
      <c r="B67" s="23"/>
      <c r="C67" s="16">
        <v>343.00009999999997</v>
      </c>
      <c r="D67" s="16">
        <v>98.5</v>
      </c>
      <c r="E67" s="16">
        <v>768.28</v>
      </c>
      <c r="F67" s="16">
        <v>1</v>
      </c>
      <c r="G67" s="16">
        <v>47.36</v>
      </c>
      <c r="H67" s="18"/>
      <c r="I67" s="18"/>
    </row>
    <row r="68" spans="1:9" x14ac:dyDescent="0.2">
      <c r="A68" s="9" t="s">
        <v>22</v>
      </c>
      <c r="B68" s="23"/>
      <c r="C68" s="16">
        <v>343.00009999999997</v>
      </c>
      <c r="D68" s="16">
        <v>107.2</v>
      </c>
      <c r="E68" s="16">
        <v>886.66</v>
      </c>
      <c r="F68" s="16">
        <v>1</v>
      </c>
      <c r="G68" s="16">
        <v>40.97</v>
      </c>
      <c r="H68" s="18"/>
      <c r="I68" s="18"/>
    </row>
    <row r="69" spans="1:9" x14ac:dyDescent="0.2">
      <c r="A69" s="9" t="s">
        <v>22</v>
      </c>
      <c r="B69" s="23"/>
      <c r="C69" s="16">
        <v>343.00009999999997</v>
      </c>
      <c r="D69" s="16">
        <v>1353</v>
      </c>
      <c r="E69" s="16">
        <v>2713.9</v>
      </c>
      <c r="F69" s="16">
        <v>0</v>
      </c>
      <c r="G69" s="16">
        <v>6.7389999999999999</v>
      </c>
      <c r="H69" s="18"/>
      <c r="I69" s="18"/>
    </row>
    <row r="70" spans="1:9" x14ac:dyDescent="0.2">
      <c r="A70" s="9" t="s">
        <v>22</v>
      </c>
      <c r="B70" s="23"/>
      <c r="C70" s="16">
        <v>248</v>
      </c>
      <c r="D70" s="16">
        <v>42.6</v>
      </c>
      <c r="E70" s="16">
        <v>2300.4</v>
      </c>
      <c r="F70" s="16">
        <v>0</v>
      </c>
      <c r="G70" s="16">
        <v>7.6829999999999998</v>
      </c>
      <c r="H70" s="18"/>
      <c r="I70" s="18" t="s">
        <v>39</v>
      </c>
    </row>
    <row r="71" spans="1:9" x14ac:dyDescent="0.2">
      <c r="A71" s="9" t="s">
        <v>22</v>
      </c>
      <c r="B71" s="23"/>
      <c r="C71" s="16">
        <v>248</v>
      </c>
      <c r="D71" s="16">
        <v>199</v>
      </c>
      <c r="E71" s="16">
        <v>2506.8000000000002</v>
      </c>
      <c r="F71" s="16">
        <v>0</v>
      </c>
      <c r="G71" s="16">
        <v>6.1449999999999996</v>
      </c>
      <c r="H71" s="18"/>
      <c r="I71" s="18"/>
    </row>
    <row r="72" spans="1:9" x14ac:dyDescent="0.2">
      <c r="A72" s="9" t="s">
        <v>22</v>
      </c>
      <c r="B72" s="23"/>
      <c r="C72" s="16">
        <v>273</v>
      </c>
      <c r="D72" s="16">
        <v>47.4</v>
      </c>
      <c r="E72" s="16">
        <v>1951.6</v>
      </c>
      <c r="F72" s="16">
        <v>0</v>
      </c>
      <c r="G72" s="16">
        <v>12.18</v>
      </c>
      <c r="H72" s="18"/>
      <c r="I72" s="18"/>
    </row>
    <row r="73" spans="1:9" x14ac:dyDescent="0.2">
      <c r="A73" s="9" t="s">
        <v>22</v>
      </c>
      <c r="B73" s="23"/>
      <c r="C73" s="16">
        <v>273</v>
      </c>
      <c r="D73" s="16">
        <v>73.5</v>
      </c>
      <c r="E73" s="16">
        <v>2066.4</v>
      </c>
      <c r="F73" s="16">
        <v>0</v>
      </c>
      <c r="G73" s="16">
        <v>10.93</v>
      </c>
      <c r="H73" s="18"/>
      <c r="I73" s="18"/>
    </row>
    <row r="74" spans="1:9" x14ac:dyDescent="0.2">
      <c r="A74" s="9" t="s">
        <v>22</v>
      </c>
      <c r="B74" s="23"/>
      <c r="C74" s="16">
        <v>273</v>
      </c>
      <c r="D74" s="16">
        <v>231.5</v>
      </c>
      <c r="E74" s="16">
        <v>2360.4</v>
      </c>
      <c r="F74" s="16">
        <v>0</v>
      </c>
      <c r="G74" s="16">
        <v>8.0240000000000009</v>
      </c>
      <c r="H74" s="18"/>
      <c r="I74" s="18"/>
    </row>
    <row r="75" spans="1:9" x14ac:dyDescent="0.2">
      <c r="A75" s="9" t="s">
        <v>22</v>
      </c>
      <c r="B75" s="23"/>
      <c r="C75" s="16">
        <v>273</v>
      </c>
      <c r="D75" s="16">
        <v>611.79999999999995</v>
      </c>
      <c r="E75" s="16">
        <v>2655</v>
      </c>
      <c r="F75" s="16">
        <v>0</v>
      </c>
      <c r="G75" s="16">
        <v>5.6950000000000003</v>
      </c>
      <c r="H75" s="18"/>
      <c r="I75" s="18"/>
    </row>
    <row r="76" spans="1:9" x14ac:dyDescent="0.2">
      <c r="A76" s="9" t="s">
        <v>22</v>
      </c>
      <c r="B76" s="23"/>
      <c r="C76" s="16">
        <v>298.00009999999997</v>
      </c>
      <c r="D76" s="16">
        <v>24</v>
      </c>
      <c r="E76" s="16">
        <v>147.58000000000001</v>
      </c>
      <c r="F76" s="16">
        <v>2</v>
      </c>
      <c r="G76" s="16">
        <v>205.39999999999998</v>
      </c>
      <c r="H76" s="18"/>
      <c r="I76" s="18"/>
    </row>
    <row r="77" spans="1:9" x14ac:dyDescent="0.2">
      <c r="A77" s="9" t="s">
        <v>22</v>
      </c>
      <c r="B77" s="23"/>
      <c r="C77" s="16">
        <v>298.00009999999997</v>
      </c>
      <c r="D77" s="16">
        <v>41</v>
      </c>
      <c r="E77" s="16">
        <v>295.29000000000002</v>
      </c>
      <c r="F77" s="16">
        <v>2</v>
      </c>
      <c r="G77" s="16">
        <v>103.8</v>
      </c>
      <c r="H77" s="18"/>
      <c r="I77" s="18"/>
    </row>
    <row r="78" spans="1:9" x14ac:dyDescent="0.2">
      <c r="A78" s="9" t="s">
        <v>22</v>
      </c>
      <c r="B78" s="23"/>
      <c r="C78" s="16">
        <v>298.00009999999997</v>
      </c>
      <c r="D78" s="16">
        <v>52.4</v>
      </c>
      <c r="E78" s="16">
        <v>443.33</v>
      </c>
      <c r="F78" s="16">
        <v>2</v>
      </c>
      <c r="G78" s="16">
        <v>70.069999999999993</v>
      </c>
      <c r="H78" s="18"/>
      <c r="I78" s="18"/>
    </row>
    <row r="79" spans="1:9" x14ac:dyDescent="0.2">
      <c r="A79" s="9" t="s">
        <v>22</v>
      </c>
      <c r="B79" s="23"/>
      <c r="C79" s="16">
        <v>298.00009999999997</v>
      </c>
      <c r="D79" s="16">
        <v>59.5</v>
      </c>
      <c r="E79" s="16">
        <v>592.09</v>
      </c>
      <c r="F79" s="16">
        <v>4</v>
      </c>
      <c r="G79" s="16">
        <v>53.400000000000006</v>
      </c>
      <c r="H79" s="18"/>
      <c r="I79" s="18"/>
    </row>
    <row r="80" spans="1:9" x14ac:dyDescent="0.2">
      <c r="A80" s="9" t="s">
        <v>22</v>
      </c>
      <c r="B80" s="23"/>
      <c r="C80" s="16">
        <v>298.00009999999997</v>
      </c>
      <c r="D80" s="16">
        <v>63.1</v>
      </c>
      <c r="E80" s="16">
        <v>712.24</v>
      </c>
      <c r="F80" s="16">
        <v>1</v>
      </c>
      <c r="G80" s="16">
        <v>44.79</v>
      </c>
      <c r="H80" s="18"/>
      <c r="I80" s="18"/>
    </row>
    <row r="81" spans="1:9" x14ac:dyDescent="0.2">
      <c r="A81" s="9" t="s">
        <v>22</v>
      </c>
      <c r="B81" s="23"/>
      <c r="C81" s="16">
        <v>298.00009999999997</v>
      </c>
      <c r="D81" s="16">
        <v>65.400000000000006</v>
      </c>
      <c r="E81" s="16">
        <v>835.16</v>
      </c>
      <c r="F81" s="16">
        <v>1</v>
      </c>
      <c r="G81" s="16">
        <v>38.409999999999997</v>
      </c>
      <c r="H81" s="18"/>
      <c r="I81" s="18"/>
    </row>
    <row r="82" spans="1:9" x14ac:dyDescent="0.2">
      <c r="A82" s="9" t="s">
        <v>22</v>
      </c>
      <c r="B82" s="23"/>
      <c r="C82" s="16">
        <v>298.00009999999997</v>
      </c>
      <c r="D82" s="16">
        <v>66.900000000000006</v>
      </c>
      <c r="E82" s="16">
        <v>957.61</v>
      </c>
      <c r="F82" s="16">
        <v>1</v>
      </c>
      <c r="G82" s="16">
        <v>33.410000000000004</v>
      </c>
      <c r="H82" s="18"/>
      <c r="I82" s="18"/>
    </row>
    <row r="83" spans="1:9" x14ac:dyDescent="0.2">
      <c r="A83" s="9" t="s">
        <v>22</v>
      </c>
      <c r="B83" s="23"/>
      <c r="C83" s="16">
        <v>298.00009999999997</v>
      </c>
      <c r="D83" s="16">
        <v>68.099999999999994</v>
      </c>
      <c r="E83" s="16">
        <v>1080</v>
      </c>
      <c r="F83" s="16">
        <v>1</v>
      </c>
      <c r="G83" s="16">
        <v>29.4</v>
      </c>
      <c r="H83" s="18"/>
      <c r="I83" s="18"/>
    </row>
    <row r="84" spans="1:9" x14ac:dyDescent="0.2">
      <c r="A84" s="9" t="s">
        <v>22</v>
      </c>
      <c r="B84" s="23"/>
      <c r="C84" s="16">
        <v>298.00009999999997</v>
      </c>
      <c r="D84" s="16">
        <v>69.3</v>
      </c>
      <c r="E84" s="16">
        <v>1197.9000000000001</v>
      </c>
      <c r="F84" s="16">
        <v>1</v>
      </c>
      <c r="G84" s="16">
        <v>26.11</v>
      </c>
      <c r="H84" s="18"/>
      <c r="I84" s="18"/>
    </row>
    <row r="85" spans="1:9" x14ac:dyDescent="0.2">
      <c r="A85" s="9" t="s">
        <v>22</v>
      </c>
      <c r="B85" s="23"/>
      <c r="C85" s="16">
        <v>298.00009999999997</v>
      </c>
      <c r="D85" s="16">
        <v>70.8</v>
      </c>
      <c r="E85" s="16">
        <v>1311.4</v>
      </c>
      <c r="F85" s="16">
        <v>1</v>
      </c>
      <c r="G85" s="16">
        <v>23.400000000000002</v>
      </c>
      <c r="H85" s="18"/>
      <c r="I85" s="18"/>
    </row>
    <row r="86" spans="1:9" x14ac:dyDescent="0.2">
      <c r="A86" s="9" t="s">
        <v>22</v>
      </c>
      <c r="B86" s="23"/>
      <c r="C86" s="16">
        <v>298.00009999999997</v>
      </c>
      <c r="D86" s="16">
        <v>73.2</v>
      </c>
      <c r="E86" s="16">
        <v>1425.3</v>
      </c>
      <c r="F86" s="16">
        <v>1</v>
      </c>
      <c r="G86" s="16">
        <v>21.11</v>
      </c>
      <c r="H86" s="18"/>
      <c r="I86" s="18"/>
    </row>
    <row r="87" spans="1:9" x14ac:dyDescent="0.2">
      <c r="A87" s="9" t="s">
        <v>22</v>
      </c>
      <c r="B87" s="23"/>
      <c r="C87" s="16">
        <v>298.00009999999997</v>
      </c>
      <c r="D87" s="16">
        <v>77.5</v>
      </c>
      <c r="E87" s="16">
        <v>1540.6</v>
      </c>
      <c r="F87" s="16">
        <v>1</v>
      </c>
      <c r="G87" s="16">
        <v>19.100000000000001</v>
      </c>
      <c r="H87" s="18"/>
      <c r="I87" s="18"/>
    </row>
    <row r="88" spans="1:9" x14ac:dyDescent="0.2">
      <c r="A88" s="9" t="s">
        <v>22</v>
      </c>
      <c r="B88" s="23"/>
      <c r="C88" s="16">
        <v>298.00009999999997</v>
      </c>
      <c r="D88" s="16">
        <v>85</v>
      </c>
      <c r="E88" s="16">
        <v>1655.5</v>
      </c>
      <c r="F88" s="16">
        <v>1</v>
      </c>
      <c r="G88" s="16">
        <v>17.29</v>
      </c>
      <c r="H88" s="18"/>
      <c r="I88" s="18"/>
    </row>
    <row r="89" spans="1:9" x14ac:dyDescent="0.2">
      <c r="A89" s="9" t="s">
        <v>22</v>
      </c>
      <c r="B89" s="23"/>
      <c r="C89" s="16">
        <v>298.00009999999997</v>
      </c>
      <c r="D89" s="16">
        <v>98.5</v>
      </c>
      <c r="E89" s="16">
        <v>1772.4</v>
      </c>
      <c r="F89" s="16">
        <v>1</v>
      </c>
      <c r="G89" s="16">
        <v>15.52</v>
      </c>
      <c r="H89" s="18"/>
      <c r="I89" s="18"/>
    </row>
    <row r="90" spans="1:9" x14ac:dyDescent="0.2">
      <c r="A90" s="9" t="s">
        <v>22</v>
      </c>
      <c r="B90" s="23"/>
      <c r="C90" s="16">
        <v>298.00009999999997</v>
      </c>
      <c r="D90" s="16">
        <v>120.5</v>
      </c>
      <c r="E90" s="16">
        <v>1889.6</v>
      </c>
      <c r="F90" s="16">
        <v>1</v>
      </c>
      <c r="G90" s="16">
        <v>14.030000000000001</v>
      </c>
      <c r="H90" s="18"/>
      <c r="I90" s="18"/>
    </row>
    <row r="91" spans="1:9" x14ac:dyDescent="0.2">
      <c r="A91" s="9" t="s">
        <v>22</v>
      </c>
      <c r="B91" s="23"/>
      <c r="C91" s="16">
        <v>298.00009999999997</v>
      </c>
      <c r="D91" s="16">
        <v>155.30000000000001</v>
      </c>
      <c r="E91" s="16">
        <v>2007.2</v>
      </c>
      <c r="F91" s="16">
        <v>1</v>
      </c>
      <c r="G91" s="16">
        <v>12.52</v>
      </c>
      <c r="H91" s="18"/>
      <c r="I91" s="18"/>
    </row>
    <row r="92" spans="1:9" x14ac:dyDescent="0.2">
      <c r="A92" s="9" t="s">
        <v>22</v>
      </c>
      <c r="B92" s="23"/>
      <c r="C92" s="16">
        <v>298.00009999999997</v>
      </c>
      <c r="D92" s="16">
        <v>206.8</v>
      </c>
      <c r="E92" s="16">
        <v>2124.6999999999998</v>
      </c>
      <c r="F92" s="16">
        <v>1</v>
      </c>
      <c r="G92" s="16">
        <v>11.14</v>
      </c>
      <c r="H92" s="18"/>
      <c r="I92" s="18"/>
    </row>
    <row r="93" spans="1:9" x14ac:dyDescent="0.2">
      <c r="A93" s="9" t="s">
        <v>22</v>
      </c>
      <c r="B93" s="23"/>
      <c r="C93" s="16">
        <v>298.00009999999997</v>
      </c>
      <c r="D93" s="16">
        <v>280.7</v>
      </c>
      <c r="E93" s="16">
        <v>2242.4</v>
      </c>
      <c r="F93" s="16">
        <v>1</v>
      </c>
      <c r="G93" s="16">
        <v>9.93</v>
      </c>
      <c r="H93" s="18"/>
      <c r="I93" s="18"/>
    </row>
    <row r="94" spans="1:9" x14ac:dyDescent="0.2">
      <c r="A94" s="9" t="s">
        <v>22</v>
      </c>
      <c r="B94" s="23"/>
      <c r="C94" s="16">
        <v>298.00009999999997</v>
      </c>
      <c r="D94" s="16">
        <v>384</v>
      </c>
      <c r="E94" s="16">
        <v>2360.3000000000002</v>
      </c>
      <c r="F94" s="16">
        <v>1</v>
      </c>
      <c r="G94" s="16">
        <v>8.7749999999999986</v>
      </c>
      <c r="H94" s="18"/>
      <c r="I94" s="18"/>
    </row>
    <row r="95" spans="1:9" x14ac:dyDescent="0.2">
      <c r="A95" s="9" t="s">
        <v>22</v>
      </c>
      <c r="B95" s="23"/>
      <c r="C95" s="16">
        <v>298.00009999999997</v>
      </c>
      <c r="D95" s="16">
        <v>565.16999999999996</v>
      </c>
      <c r="E95" s="16">
        <v>2507.6</v>
      </c>
      <c r="F95" s="16">
        <v>1</v>
      </c>
      <c r="G95" s="16">
        <v>7.3980000000000006</v>
      </c>
      <c r="H95" s="18"/>
      <c r="I95" s="18"/>
    </row>
    <row r="96" spans="1:9" x14ac:dyDescent="0.2">
      <c r="A96" s="9" t="s">
        <v>22</v>
      </c>
      <c r="B96" s="23"/>
      <c r="C96" s="16">
        <v>298.00009999999997</v>
      </c>
      <c r="D96" s="16">
        <v>825</v>
      </c>
      <c r="E96" s="16">
        <v>2654.9</v>
      </c>
      <c r="F96" s="16">
        <v>1</v>
      </c>
      <c r="G96" s="16">
        <v>6.2239999999999993</v>
      </c>
      <c r="H96" s="18"/>
      <c r="I96" s="18"/>
    </row>
    <row r="97" spans="1:9" x14ac:dyDescent="0.2">
      <c r="A97" s="9" t="s">
        <v>22</v>
      </c>
      <c r="B97" s="23"/>
      <c r="C97" s="16">
        <v>298.00009999999997</v>
      </c>
      <c r="D97" s="16">
        <v>1183.7</v>
      </c>
      <c r="E97" s="16">
        <v>2802.3</v>
      </c>
      <c r="F97" s="16">
        <v>1</v>
      </c>
      <c r="G97" s="16">
        <v>5.141</v>
      </c>
      <c r="H97" s="18"/>
      <c r="I97" s="18"/>
    </row>
    <row r="98" spans="1:9" x14ac:dyDescent="0.2">
      <c r="A98" s="9" t="s">
        <v>22</v>
      </c>
      <c r="B98" s="23"/>
      <c r="C98" s="16">
        <v>343.00009999999997</v>
      </c>
      <c r="D98" s="16">
        <v>84.1</v>
      </c>
      <c r="E98" s="16">
        <v>590.73</v>
      </c>
      <c r="F98" s="16">
        <v>1</v>
      </c>
      <c r="G98" s="16">
        <v>60.8</v>
      </c>
      <c r="H98" s="18"/>
      <c r="I98" s="18"/>
    </row>
    <row r="99" spans="1:9" x14ac:dyDescent="0.2">
      <c r="A99" s="9" t="s">
        <v>22</v>
      </c>
      <c r="B99" s="23"/>
      <c r="C99" s="16">
        <v>343.00009999999997</v>
      </c>
      <c r="D99" s="16">
        <v>107.5</v>
      </c>
      <c r="E99" s="16">
        <v>890.37</v>
      </c>
      <c r="F99" s="16">
        <v>1</v>
      </c>
      <c r="G99" s="16">
        <v>40.300000000000004</v>
      </c>
      <c r="H99" s="18"/>
      <c r="I99" s="18"/>
    </row>
    <row r="100" spans="1:9" x14ac:dyDescent="0.2">
      <c r="A100" s="9" t="s">
        <v>22</v>
      </c>
      <c r="B100" s="23"/>
      <c r="C100" s="16">
        <v>343.00009999999997</v>
      </c>
      <c r="D100" s="16">
        <v>129.66999999999999</v>
      </c>
      <c r="E100" s="16">
        <v>1182.0999999999999</v>
      </c>
      <c r="F100" s="16">
        <v>1</v>
      </c>
      <c r="G100" s="16">
        <v>29.73</v>
      </c>
      <c r="H100" s="18"/>
      <c r="I100" s="18"/>
    </row>
    <row r="101" spans="1:9" x14ac:dyDescent="0.2">
      <c r="A101" s="9" t="s">
        <v>22</v>
      </c>
      <c r="B101" s="23"/>
      <c r="C101" s="16">
        <v>343.00009999999997</v>
      </c>
      <c r="D101" s="16">
        <v>162.66999999999999</v>
      </c>
      <c r="E101" s="16">
        <v>1476.6</v>
      </c>
      <c r="F101" s="16">
        <v>1</v>
      </c>
      <c r="G101" s="16">
        <v>22.64</v>
      </c>
      <c r="H101" s="18"/>
      <c r="I101" s="18"/>
    </row>
    <row r="102" spans="1:9" x14ac:dyDescent="0.2">
      <c r="A102" s="9" t="s">
        <v>22</v>
      </c>
      <c r="B102" s="23"/>
      <c r="C102" s="16">
        <v>343.00009999999997</v>
      </c>
      <c r="D102" s="16">
        <v>228.17</v>
      </c>
      <c r="E102" s="16">
        <v>1770.9</v>
      </c>
      <c r="F102" s="16">
        <v>1</v>
      </c>
      <c r="G102" s="16">
        <v>17.46</v>
      </c>
      <c r="H102" s="18"/>
      <c r="I102" s="18"/>
    </row>
    <row r="103" spans="1:9" x14ac:dyDescent="0.2">
      <c r="A103" s="9" t="s">
        <v>22</v>
      </c>
      <c r="B103" s="23"/>
      <c r="C103" s="16">
        <v>343.00009999999997</v>
      </c>
      <c r="D103" s="16">
        <v>486.33</v>
      </c>
      <c r="E103" s="16">
        <v>2212.6999999999998</v>
      </c>
      <c r="F103" s="16">
        <v>1</v>
      </c>
      <c r="G103" s="16">
        <v>11.49</v>
      </c>
      <c r="H103" s="18"/>
      <c r="I103" s="18"/>
    </row>
    <row r="104" spans="1:9" x14ac:dyDescent="0.2">
      <c r="A104" s="9" t="s">
        <v>22</v>
      </c>
      <c r="B104" s="23"/>
      <c r="C104" s="16">
        <v>343.00009999999997</v>
      </c>
      <c r="D104" s="16">
        <v>653.33000000000004</v>
      </c>
      <c r="E104" s="16">
        <v>2360</v>
      </c>
      <c r="F104" s="16">
        <v>1</v>
      </c>
      <c r="G104" s="16">
        <v>9.9409999999999989</v>
      </c>
      <c r="H104" s="18"/>
      <c r="I104" s="18"/>
    </row>
    <row r="105" spans="1:9" x14ac:dyDescent="0.2">
      <c r="A105" s="9" t="s">
        <v>22</v>
      </c>
      <c r="B105" s="23"/>
      <c r="C105" s="16">
        <v>343.00009999999997</v>
      </c>
      <c r="D105" s="16">
        <v>884</v>
      </c>
      <c r="E105" s="16">
        <v>2507.4</v>
      </c>
      <c r="F105" s="16">
        <v>1</v>
      </c>
      <c r="G105" s="16">
        <v>8.5680000000000014</v>
      </c>
      <c r="H105" s="18"/>
      <c r="I105" s="18"/>
    </row>
    <row r="106" spans="1:9" x14ac:dyDescent="0.2">
      <c r="A106" s="9" t="s">
        <v>22</v>
      </c>
      <c r="B106" s="23"/>
      <c r="C106" s="16">
        <v>343.00009999999997</v>
      </c>
      <c r="D106" s="16">
        <v>1198</v>
      </c>
      <c r="E106" s="16">
        <v>2654.8</v>
      </c>
      <c r="F106" s="16">
        <v>1</v>
      </c>
      <c r="G106" s="16">
        <v>7.2530000000000001</v>
      </c>
      <c r="H106" s="18"/>
      <c r="I106" s="18"/>
    </row>
    <row r="107" spans="1:9" x14ac:dyDescent="0.2">
      <c r="A107" s="9" t="s">
        <v>22</v>
      </c>
      <c r="B107" s="23"/>
      <c r="C107" s="16">
        <v>343.00009999999997</v>
      </c>
      <c r="D107" s="16">
        <v>1352.7</v>
      </c>
      <c r="E107" s="16">
        <v>2713.8</v>
      </c>
      <c r="F107" s="16">
        <v>1</v>
      </c>
      <c r="G107" s="16">
        <v>6.7379999999999995</v>
      </c>
      <c r="H107" s="18"/>
      <c r="I107" s="18"/>
    </row>
    <row r="108" spans="1:9" x14ac:dyDescent="0.2">
      <c r="A108" s="9" t="s">
        <v>22</v>
      </c>
      <c r="B108" s="24" t="s">
        <v>40</v>
      </c>
      <c r="C108" s="26">
        <v>166.65392229330749</v>
      </c>
      <c r="D108" s="26">
        <v>10.1325</v>
      </c>
      <c r="E108" s="26">
        <v>2935.8</v>
      </c>
      <c r="F108" s="26">
        <v>0</v>
      </c>
      <c r="G108" s="26">
        <v>3.9921171130737725</v>
      </c>
      <c r="H108" s="27"/>
      <c r="I108" s="27" t="s">
        <v>36</v>
      </c>
    </row>
    <row r="109" spans="1:9" x14ac:dyDescent="0.2">
      <c r="A109" s="9" t="s">
        <v>22</v>
      </c>
      <c r="B109" s="23"/>
      <c r="C109" s="16">
        <v>167.98985980147822</v>
      </c>
      <c r="D109" s="16">
        <v>10.1325</v>
      </c>
      <c r="E109" s="16">
        <v>2925.8</v>
      </c>
      <c r="F109" s="16">
        <v>0</v>
      </c>
      <c r="G109" s="16">
        <v>4.3340109403693594</v>
      </c>
      <c r="H109" s="18"/>
      <c r="I109" s="18"/>
    </row>
    <row r="110" spans="1:9" x14ac:dyDescent="0.2">
      <c r="A110" s="9" t="s">
        <v>22</v>
      </c>
      <c r="B110" s="23"/>
      <c r="C110" s="16">
        <v>173.01755314457088</v>
      </c>
      <c r="D110" s="16">
        <v>10.1325</v>
      </c>
      <c r="E110" s="16">
        <v>2892</v>
      </c>
      <c r="F110" s="16">
        <v>0</v>
      </c>
      <c r="G110" s="16">
        <v>3.9361633544657799</v>
      </c>
      <c r="H110" s="18"/>
      <c r="I110" s="18"/>
    </row>
    <row r="111" spans="1:9" x14ac:dyDescent="0.2">
      <c r="A111" s="9" t="s">
        <v>22</v>
      </c>
      <c r="B111" s="23"/>
      <c r="C111" s="16">
        <v>177.10570009481452</v>
      </c>
      <c r="D111" s="16">
        <v>10.1325</v>
      </c>
      <c r="E111" s="16">
        <v>2864.5</v>
      </c>
      <c r="F111" s="16">
        <v>0</v>
      </c>
      <c r="G111" s="16">
        <v>4.9158106836576296</v>
      </c>
      <c r="H111" s="18"/>
      <c r="I111" s="18"/>
    </row>
    <row r="112" spans="1:9" x14ac:dyDescent="0.2">
      <c r="A112" s="9" t="s">
        <v>22</v>
      </c>
      <c r="B112" s="23"/>
      <c r="C112" s="16">
        <v>181.23424075187955</v>
      </c>
      <c r="D112" s="16">
        <v>10.1325</v>
      </c>
      <c r="E112" s="16">
        <v>2836.5</v>
      </c>
      <c r="F112" s="16">
        <v>0</v>
      </c>
      <c r="G112" s="16">
        <v>4.4236483862893801</v>
      </c>
      <c r="H112" s="18"/>
      <c r="I112" s="18"/>
    </row>
    <row r="113" spans="1:9" x14ac:dyDescent="0.2">
      <c r="A113" s="9" t="s">
        <v>22</v>
      </c>
      <c r="B113" s="23"/>
      <c r="C113" s="16">
        <v>187.0179152007475</v>
      </c>
      <c r="D113" s="16">
        <v>10.1325</v>
      </c>
      <c r="E113" s="16">
        <v>2793.7</v>
      </c>
      <c r="F113" s="16">
        <v>0</v>
      </c>
      <c r="G113" s="16">
        <v>6.0864210851253286</v>
      </c>
      <c r="H113" s="18"/>
      <c r="I113" s="18"/>
    </row>
    <row r="114" spans="1:9" x14ac:dyDescent="0.2">
      <c r="A114" s="9" t="s">
        <v>22</v>
      </c>
      <c r="B114" s="23"/>
      <c r="C114" s="16">
        <v>189.11866268085708</v>
      </c>
      <c r="D114" s="16">
        <v>10.1325</v>
      </c>
      <c r="E114" s="16">
        <v>2779.2</v>
      </c>
      <c r="F114" s="16">
        <v>0</v>
      </c>
      <c r="G114" s="16">
        <v>6.4719296065248724</v>
      </c>
      <c r="H114" s="18"/>
      <c r="I114" s="18"/>
    </row>
    <row r="115" spans="1:9" x14ac:dyDescent="0.2">
      <c r="A115" s="9" t="s">
        <v>22</v>
      </c>
      <c r="B115" s="23"/>
      <c r="C115" s="16">
        <v>196.85770344388072</v>
      </c>
      <c r="D115" s="16">
        <v>10.1325</v>
      </c>
      <c r="E115" s="16">
        <v>2723.3</v>
      </c>
      <c r="F115" s="16">
        <v>0</v>
      </c>
      <c r="G115" s="16">
        <v>7.7058660794380565</v>
      </c>
      <c r="H115" s="18"/>
      <c r="I115" s="18"/>
    </row>
    <row r="116" spans="1:9" x14ac:dyDescent="0.2">
      <c r="A116" s="9" t="s">
        <v>22</v>
      </c>
      <c r="B116" s="23"/>
      <c r="C116" s="16">
        <v>202.89630204292735</v>
      </c>
      <c r="D116" s="16">
        <v>10.1325</v>
      </c>
      <c r="E116" s="16">
        <v>2672.9</v>
      </c>
      <c r="F116" s="16">
        <v>0</v>
      </c>
      <c r="G116" s="16">
        <v>7.0776859303595021</v>
      </c>
      <c r="H116" s="18"/>
      <c r="I116" s="18"/>
    </row>
    <row r="117" spans="1:9" x14ac:dyDescent="0.2">
      <c r="A117" s="9" t="s">
        <v>22</v>
      </c>
      <c r="B117" s="23"/>
      <c r="C117" s="16">
        <v>206.25052114664564</v>
      </c>
      <c r="D117" s="16">
        <v>10.1325</v>
      </c>
      <c r="E117" s="16">
        <v>2648.9</v>
      </c>
      <c r="F117" s="16">
        <v>0</v>
      </c>
      <c r="G117" s="16">
        <v>7.9174330594327431</v>
      </c>
      <c r="H117" s="18"/>
      <c r="I117" s="18"/>
    </row>
    <row r="118" spans="1:9" x14ac:dyDescent="0.2">
      <c r="A118" s="9" t="s">
        <v>22</v>
      </c>
      <c r="B118" s="23"/>
      <c r="C118" s="16">
        <v>209.20658283471454</v>
      </c>
      <c r="D118" s="16">
        <v>10.1325</v>
      </c>
      <c r="E118" s="16">
        <v>2624.4</v>
      </c>
      <c r="F118" s="16">
        <v>0</v>
      </c>
      <c r="G118" s="16">
        <v>7.6933004997899586</v>
      </c>
      <c r="H118" s="18"/>
      <c r="I118" s="18"/>
    </row>
    <row r="119" spans="1:9" x14ac:dyDescent="0.2">
      <c r="A119" s="9" t="s">
        <v>22</v>
      </c>
      <c r="B119" s="23"/>
      <c r="C119" s="16">
        <v>215.13039545167291</v>
      </c>
      <c r="D119" s="16">
        <v>10.1325</v>
      </c>
      <c r="E119" s="16">
        <v>2573.6999999999998</v>
      </c>
      <c r="F119" s="16">
        <v>0</v>
      </c>
      <c r="G119" s="16">
        <v>10.597815067662316</v>
      </c>
      <c r="H119" s="18"/>
      <c r="I119" s="18"/>
    </row>
    <row r="120" spans="1:9" x14ac:dyDescent="0.2">
      <c r="A120" s="9" t="s">
        <v>22</v>
      </c>
      <c r="B120" s="23"/>
      <c r="C120" s="16">
        <v>166.90918064313004</v>
      </c>
      <c r="D120" s="16">
        <v>20.265000000000001</v>
      </c>
      <c r="E120" s="16">
        <v>2939.2</v>
      </c>
      <c r="F120" s="16">
        <v>0</v>
      </c>
      <c r="G120" s="16">
        <v>2.9619290151740265</v>
      </c>
      <c r="H120" s="18"/>
      <c r="I120" s="18"/>
    </row>
    <row r="121" spans="1:9" x14ac:dyDescent="0.2">
      <c r="A121" s="9" t="s">
        <v>22</v>
      </c>
      <c r="B121" s="23"/>
      <c r="C121" s="16">
        <v>177.11966137501926</v>
      </c>
      <c r="D121" s="16">
        <v>20.265000000000001</v>
      </c>
      <c r="E121" s="16">
        <v>2870.7</v>
      </c>
      <c r="F121" s="16">
        <v>0</v>
      </c>
      <c r="G121" s="16">
        <v>4.4701197337597911</v>
      </c>
      <c r="H121" s="18"/>
      <c r="I121" s="18"/>
    </row>
    <row r="122" spans="1:9" x14ac:dyDescent="0.2">
      <c r="A122" s="9" t="s">
        <v>22</v>
      </c>
      <c r="B122" s="23"/>
      <c r="C122" s="16">
        <v>187.00186858864356</v>
      </c>
      <c r="D122" s="16">
        <v>20.265000000000001</v>
      </c>
      <c r="E122" s="16">
        <v>2801.1</v>
      </c>
      <c r="F122" s="16">
        <v>0</v>
      </c>
      <c r="G122" s="16">
        <v>4.9710803461858779</v>
      </c>
      <c r="H122" s="18"/>
      <c r="I122" s="18"/>
    </row>
    <row r="123" spans="1:9" x14ac:dyDescent="0.2">
      <c r="A123" s="9" t="s">
        <v>22</v>
      </c>
      <c r="B123" s="23"/>
      <c r="C123" s="16">
        <v>196.61795072272008</v>
      </c>
      <c r="D123" s="16">
        <v>20.265000000000001</v>
      </c>
      <c r="E123" s="16">
        <v>2730.7</v>
      </c>
      <c r="F123" s="16">
        <v>0</v>
      </c>
      <c r="G123" s="16">
        <v>6.8582521185114667</v>
      </c>
      <c r="H123" s="18"/>
      <c r="I123" s="18"/>
    </row>
    <row r="124" spans="1:9" x14ac:dyDescent="0.2">
      <c r="A124" s="9" t="s">
        <v>22</v>
      </c>
      <c r="B124" s="23"/>
      <c r="C124" s="16">
        <v>207.08556756648329</v>
      </c>
      <c r="D124" s="16">
        <v>20.265000000000001</v>
      </c>
      <c r="E124" s="16">
        <v>2650.4</v>
      </c>
      <c r="F124" s="16">
        <v>0</v>
      </c>
      <c r="G124" s="16">
        <v>7.7812461403109872</v>
      </c>
      <c r="H124" s="18"/>
      <c r="I124" s="18"/>
    </row>
    <row r="125" spans="1:9" x14ac:dyDescent="0.2">
      <c r="A125" s="9" t="s">
        <v>22</v>
      </c>
      <c r="B125" s="23"/>
      <c r="C125" s="16">
        <v>221.31582213496708</v>
      </c>
      <c r="D125" s="16">
        <v>20.265000000000001</v>
      </c>
      <c r="E125" s="16">
        <v>2530.5</v>
      </c>
      <c r="F125" s="16">
        <v>0</v>
      </c>
      <c r="G125" s="16">
        <v>11.593062652848344</v>
      </c>
      <c r="H125" s="18"/>
      <c r="I125" s="18"/>
    </row>
    <row r="126" spans="1:9" x14ac:dyDescent="0.2">
      <c r="A126" s="9" t="s">
        <v>22</v>
      </c>
      <c r="B126" s="23"/>
      <c r="C126" s="16">
        <v>233.25365963873327</v>
      </c>
      <c r="D126" s="16">
        <v>20.265000000000001</v>
      </c>
      <c r="E126" s="16">
        <v>2417.5</v>
      </c>
      <c r="F126" s="16">
        <v>0</v>
      </c>
      <c r="G126" s="16">
        <v>11.598042582985046</v>
      </c>
      <c r="H126" s="18"/>
      <c r="I126" s="18"/>
    </row>
    <row r="127" spans="1:9" x14ac:dyDescent="0.2">
      <c r="A127" s="9" t="s">
        <v>22</v>
      </c>
      <c r="B127" s="24" t="s">
        <v>41</v>
      </c>
      <c r="C127" s="26">
        <v>177.32043995272301</v>
      </c>
      <c r="D127" s="26">
        <v>1.9454</v>
      </c>
      <c r="E127" s="26">
        <v>2859.8620116310231</v>
      </c>
      <c r="F127" s="26">
        <v>0</v>
      </c>
      <c r="G127" s="26">
        <f t="shared" ref="G127:G190" si="0">(H127/E127/1000)*10^9</f>
        <v>2.6891478078216209</v>
      </c>
      <c r="H127" s="27">
        <v>7.6905916592498978E-3</v>
      </c>
      <c r="I127" s="27" t="s">
        <v>36</v>
      </c>
    </row>
    <row r="128" spans="1:9" x14ac:dyDescent="0.2">
      <c r="A128" s="9" t="s">
        <v>22</v>
      </c>
      <c r="B128" s="23"/>
      <c r="C128" s="16">
        <v>203.22134299299657</v>
      </c>
      <c r="D128" s="16">
        <v>5.8817000000000004</v>
      </c>
      <c r="E128" s="16">
        <v>2663.0653780851198</v>
      </c>
      <c r="F128" s="16">
        <v>0</v>
      </c>
      <c r="G128" s="16">
        <f t="shared" si="0"/>
        <v>3.9113825608720929</v>
      </c>
      <c r="H128" s="18">
        <v>1.0416267478304386E-2</v>
      </c>
      <c r="I128" s="18"/>
    </row>
    <row r="129" spans="1:9" x14ac:dyDescent="0.2">
      <c r="A129" s="9" t="s">
        <v>22</v>
      </c>
      <c r="B129" s="23"/>
      <c r="C129" s="16">
        <v>209.71094002661474</v>
      </c>
      <c r="D129" s="16">
        <v>7.4272</v>
      </c>
      <c r="E129" s="16">
        <v>2610.747049790868</v>
      </c>
      <c r="F129" s="16">
        <v>0</v>
      </c>
      <c r="G129" s="16">
        <f t="shared" si="0"/>
        <v>4.3309372260001382</v>
      </c>
      <c r="H129" s="18">
        <v>1.1306981585609307E-2</v>
      </c>
      <c r="I129" s="18"/>
    </row>
    <row r="130" spans="1:9" x14ac:dyDescent="0.2">
      <c r="A130" s="9" t="s">
        <v>22</v>
      </c>
      <c r="B130" s="23"/>
      <c r="C130" s="16">
        <v>211.43811953049831</v>
      </c>
      <c r="D130" s="16">
        <v>7.8836000000000004</v>
      </c>
      <c r="E130" s="16">
        <v>2596.5524952615851</v>
      </c>
      <c r="F130" s="16">
        <v>0</v>
      </c>
      <c r="G130" s="16">
        <f t="shared" si="0"/>
        <v>4.3984993448158676</v>
      </c>
      <c r="H130" s="18">
        <v>1.1420934449188088E-2</v>
      </c>
      <c r="I130" s="18"/>
    </row>
    <row r="131" spans="1:9" x14ac:dyDescent="0.2">
      <c r="A131" s="9" t="s">
        <v>22</v>
      </c>
      <c r="B131" s="23"/>
      <c r="C131" s="16">
        <v>223.66318410820952</v>
      </c>
      <c r="D131" s="16">
        <v>15.72</v>
      </c>
      <c r="E131" s="16">
        <v>2492.1420538330835</v>
      </c>
      <c r="F131" s="16">
        <v>0</v>
      </c>
      <c r="G131" s="16">
        <f t="shared" si="0"/>
        <v>5.0773406660652274</v>
      </c>
      <c r="H131" s="18">
        <v>1.2653454195538032E-2</v>
      </c>
      <c r="I131" s="18"/>
    </row>
    <row r="132" spans="1:9" x14ac:dyDescent="0.2">
      <c r="A132" s="9" t="s">
        <v>22</v>
      </c>
      <c r="B132" s="23"/>
      <c r="C132" s="16">
        <v>229.33840278622139</v>
      </c>
      <c r="D132" s="16">
        <v>13.888999999999999</v>
      </c>
      <c r="E132" s="16">
        <v>2440.8215545805101</v>
      </c>
      <c r="F132" s="16">
        <v>0</v>
      </c>
      <c r="G132" s="16">
        <f t="shared" si="0"/>
        <v>5.76237710630107</v>
      </c>
      <c r="H132" s="18">
        <v>1.406493424668092E-2</v>
      </c>
      <c r="I132" s="18"/>
    </row>
    <row r="133" spans="1:9" x14ac:dyDescent="0.2">
      <c r="A133" s="9" t="s">
        <v>22</v>
      </c>
      <c r="B133" s="23"/>
      <c r="C133" s="16">
        <v>239.95685497923085</v>
      </c>
      <c r="D133" s="16">
        <v>18.672999999999998</v>
      </c>
      <c r="E133" s="16">
        <v>2338.2430795618034</v>
      </c>
      <c r="F133" s="16">
        <v>0</v>
      </c>
      <c r="G133" s="16">
        <f t="shared" si="0"/>
        <v>7.2293834915697488</v>
      </c>
      <c r="H133" s="18">
        <v>1.6904055918661311E-2</v>
      </c>
      <c r="I133" s="18"/>
    </row>
    <row r="134" spans="1:9" x14ac:dyDescent="0.2">
      <c r="A134" s="9" t="s">
        <v>22</v>
      </c>
      <c r="B134" s="23"/>
      <c r="C134" s="16">
        <v>245.03850892677269</v>
      </c>
      <c r="D134" s="16">
        <v>21.4</v>
      </c>
      <c r="E134" s="16">
        <v>2285.2725161091644</v>
      </c>
      <c r="F134" s="16">
        <v>0</v>
      </c>
      <c r="G134" s="16">
        <f t="shared" si="0"/>
        <v>8.4500585869463567</v>
      </c>
      <c r="H134" s="18">
        <v>1.9310686648260751E-2</v>
      </c>
      <c r="I134" s="18"/>
    </row>
    <row r="135" spans="1:9" x14ac:dyDescent="0.2">
      <c r="A135" s="9" t="s">
        <v>22</v>
      </c>
      <c r="B135" s="23"/>
      <c r="C135" s="16">
        <v>246.15720268561773</v>
      </c>
      <c r="D135" s="16">
        <v>22.001000000000001</v>
      </c>
      <c r="E135" s="16">
        <v>2273.1965877450039</v>
      </c>
      <c r="F135" s="16">
        <v>0</v>
      </c>
      <c r="G135" s="16">
        <f t="shared" si="0"/>
        <v>7.5937874732925303</v>
      </c>
      <c r="H135" s="18">
        <v>1.7262171772349334E-2</v>
      </c>
      <c r="I135" s="18"/>
    </row>
    <row r="136" spans="1:9" x14ac:dyDescent="0.2">
      <c r="A136" s="9" t="s">
        <v>22</v>
      </c>
      <c r="B136" s="23"/>
      <c r="C136" s="16">
        <v>249.43078990759798</v>
      </c>
      <c r="D136" s="16">
        <v>23.879000000000001</v>
      </c>
      <c r="E136" s="16">
        <v>2236.8805567775808</v>
      </c>
      <c r="F136" s="16">
        <v>0</v>
      </c>
      <c r="G136" s="16">
        <f t="shared" si="0"/>
        <v>7.880613202384426</v>
      </c>
      <c r="H136" s="18">
        <v>1.7627990447898426E-2</v>
      </c>
      <c r="I136" s="18"/>
    </row>
    <row r="137" spans="1:9" x14ac:dyDescent="0.2">
      <c r="A137" s="9" t="s">
        <v>22</v>
      </c>
      <c r="B137" s="23"/>
      <c r="C137" s="16">
        <v>254.94606411404109</v>
      </c>
      <c r="D137" s="16">
        <v>27.33</v>
      </c>
      <c r="E137" s="16">
        <v>2171.8652094250961</v>
      </c>
      <c r="F137" s="16">
        <v>0</v>
      </c>
      <c r="G137" s="16">
        <f t="shared" si="0"/>
        <v>8.6830199848290377</v>
      </c>
      <c r="H137" s="18">
        <v>1.8858349017793014E-2</v>
      </c>
      <c r="I137" s="18"/>
    </row>
    <row r="138" spans="1:9" x14ac:dyDescent="0.2">
      <c r="A138" s="9" t="s">
        <v>22</v>
      </c>
      <c r="B138" s="23"/>
      <c r="C138" s="16">
        <v>259.98920461323337</v>
      </c>
      <c r="D138" s="16">
        <v>30.814</v>
      </c>
      <c r="E138" s="16">
        <v>2107.1433883806312</v>
      </c>
      <c r="F138" s="16">
        <v>0</v>
      </c>
      <c r="G138" s="16">
        <f t="shared" si="0"/>
        <v>9.4356947713693717</v>
      </c>
      <c r="H138" s="18">
        <v>1.9882361852268663E-2</v>
      </c>
      <c r="I138" s="18"/>
    </row>
    <row r="139" spans="1:9" x14ac:dyDescent="0.2">
      <c r="A139" s="9" t="s">
        <v>22</v>
      </c>
      <c r="B139" s="23"/>
      <c r="C139" s="16">
        <v>268.56262668222541</v>
      </c>
      <c r="D139" s="16">
        <v>37.381999999999998</v>
      </c>
      <c r="E139" s="16">
        <v>1980.4050909544344</v>
      </c>
      <c r="F139" s="16">
        <v>0</v>
      </c>
      <c r="G139" s="16">
        <f t="shared" si="0"/>
        <v>11.093219301130112</v>
      </c>
      <c r="H139" s="18">
        <v>2.1969067979032066E-2</v>
      </c>
      <c r="I139" s="18"/>
    </row>
    <row r="140" spans="1:9" x14ac:dyDescent="0.2">
      <c r="A140" s="9" t="s">
        <v>22</v>
      </c>
      <c r="B140" s="23"/>
      <c r="C140" s="16">
        <v>274.45274365178858</v>
      </c>
      <c r="D140" s="16">
        <v>42.529000000000003</v>
      </c>
      <c r="E140" s="16">
        <v>1873.9263327651618</v>
      </c>
      <c r="F140" s="16">
        <v>0</v>
      </c>
      <c r="G140" s="16">
        <f t="shared" si="0"/>
        <v>12.087868986063656</v>
      </c>
      <c r="H140" s="18">
        <v>2.2651776000000002E-2</v>
      </c>
      <c r="I140" s="18"/>
    </row>
    <row r="141" spans="1:9" x14ac:dyDescent="0.2">
      <c r="A141" s="9" t="s">
        <v>22</v>
      </c>
      <c r="B141" s="23"/>
      <c r="C141" s="16">
        <v>274.45274365178858</v>
      </c>
      <c r="D141" s="16">
        <v>42.529000000000003</v>
      </c>
      <c r="E141" s="16">
        <v>1873.9263327651618</v>
      </c>
      <c r="F141" s="16">
        <v>0</v>
      </c>
      <c r="G141" s="16">
        <f t="shared" si="0"/>
        <v>13.0947049670908</v>
      </c>
      <c r="H141" s="18">
        <v>2.4538512457622213E-2</v>
      </c>
      <c r="I141" s="18"/>
    </row>
    <row r="142" spans="1:9" x14ac:dyDescent="0.2">
      <c r="A142" s="9" t="s">
        <v>22</v>
      </c>
      <c r="B142" s="23"/>
      <c r="C142" s="16">
        <v>275.13778490423022</v>
      </c>
      <c r="D142" s="16">
        <v>43.161000000000001</v>
      </c>
      <c r="E142" s="16">
        <v>1859.9825623432064</v>
      </c>
      <c r="F142" s="16">
        <v>0</v>
      </c>
      <c r="G142" s="16">
        <f t="shared" si="0"/>
        <v>11.478484469661401</v>
      </c>
      <c r="H142" s="18">
        <v>2.1349780955697516E-2</v>
      </c>
      <c r="I142" s="18"/>
    </row>
    <row r="143" spans="1:9" x14ac:dyDescent="0.2">
      <c r="A143" s="9" t="s">
        <v>22</v>
      </c>
      <c r="B143" s="23"/>
      <c r="C143" s="16">
        <v>275.21941517740009</v>
      </c>
      <c r="D143" s="16">
        <v>43.225000000000001</v>
      </c>
      <c r="E143" s="16">
        <v>1858.29394380185</v>
      </c>
      <c r="F143" s="16">
        <v>0</v>
      </c>
      <c r="G143" s="16">
        <f t="shared" si="0"/>
        <v>12.829986239780668</v>
      </c>
      <c r="H143" s="18">
        <v>2.3841885728445485E-2</v>
      </c>
      <c r="I143" s="18"/>
    </row>
    <row r="144" spans="1:9" x14ac:dyDescent="0.2">
      <c r="A144" s="9" t="s">
        <v>22</v>
      </c>
      <c r="B144" s="23"/>
      <c r="C144" s="16">
        <v>275.21941517740009</v>
      </c>
      <c r="D144" s="16">
        <v>43.225000000000001</v>
      </c>
      <c r="E144" s="16">
        <v>1858.29394380185</v>
      </c>
      <c r="F144" s="16">
        <v>0</v>
      </c>
      <c r="G144" s="16">
        <f t="shared" si="0"/>
        <v>12.462574902474429</v>
      </c>
      <c r="H144" s="18">
        <v>2.3159127465445163E-2</v>
      </c>
      <c r="I144" s="18"/>
    </row>
    <row r="145" spans="1:9" x14ac:dyDescent="0.2">
      <c r="A145" s="9" t="s">
        <v>22</v>
      </c>
      <c r="B145" s="23"/>
      <c r="C145" s="16">
        <v>275.50162269321595</v>
      </c>
      <c r="D145" s="16">
        <v>43.506</v>
      </c>
      <c r="E145" s="16">
        <v>1852.4099093780492</v>
      </c>
      <c r="F145" s="16">
        <v>0</v>
      </c>
      <c r="G145" s="16">
        <f t="shared" si="0"/>
        <v>13.782136588202649</v>
      </c>
      <c r="H145" s="18">
        <v>2.5530166388388363E-2</v>
      </c>
      <c r="I145" s="18"/>
    </row>
    <row r="146" spans="1:9" x14ac:dyDescent="0.2">
      <c r="A146" s="9" t="s">
        <v>22</v>
      </c>
      <c r="B146" s="23"/>
      <c r="C146" s="16">
        <v>278.06220110200871</v>
      </c>
      <c r="D146" s="16">
        <v>45.915999999999997</v>
      </c>
      <c r="E146" s="16">
        <v>1795.3089038859196</v>
      </c>
      <c r="F146" s="16">
        <v>0</v>
      </c>
      <c r="G146" s="16">
        <f t="shared" si="0"/>
        <v>12.630846088276076</v>
      </c>
      <c r="H146" s="18">
        <v>2.2676270445894677E-2</v>
      </c>
      <c r="I146" s="18"/>
    </row>
    <row r="147" spans="1:9" x14ac:dyDescent="0.2">
      <c r="A147" s="9" t="s">
        <v>22</v>
      </c>
      <c r="B147" s="23"/>
      <c r="C147" s="16">
        <v>280.31547651671963</v>
      </c>
      <c r="D147" s="16">
        <v>48.149000000000001</v>
      </c>
      <c r="E147" s="16">
        <v>1738.0175038461662</v>
      </c>
      <c r="F147" s="16">
        <v>0</v>
      </c>
      <c r="G147" s="16">
        <f t="shared" si="0"/>
        <v>13.861403467974274</v>
      </c>
      <c r="H147" s="18">
        <v>2.4091361855213239E-2</v>
      </c>
      <c r="I147" s="18"/>
    </row>
    <row r="148" spans="1:9" x14ac:dyDescent="0.2">
      <c r="A148" s="9" t="s">
        <v>22</v>
      </c>
      <c r="B148" s="23"/>
      <c r="C148" s="16">
        <v>281.15827410279587</v>
      </c>
      <c r="D148" s="16">
        <v>48.975999999999999</v>
      </c>
      <c r="E148" s="16">
        <v>1714.3172395709046</v>
      </c>
      <c r="F148" s="16">
        <v>0</v>
      </c>
      <c r="G148" s="16">
        <f t="shared" si="0"/>
        <v>15.532305328133948</v>
      </c>
      <c r="H148" s="18">
        <v>2.6627298794299044E-2</v>
      </c>
      <c r="I148" s="18"/>
    </row>
    <row r="149" spans="1:9" x14ac:dyDescent="0.2">
      <c r="A149" s="9" t="s">
        <v>22</v>
      </c>
      <c r="B149" s="23"/>
      <c r="C149" s="16">
        <v>281.19241887991609</v>
      </c>
      <c r="D149" s="16">
        <v>49.023000000000003</v>
      </c>
      <c r="E149" s="16">
        <v>1713.3257401350024</v>
      </c>
      <c r="F149" s="16">
        <v>0</v>
      </c>
      <c r="G149" s="16">
        <f t="shared" si="0"/>
        <v>15.049606019915222</v>
      </c>
      <c r="H149" s="18">
        <v>2.5784877372811439E-2</v>
      </c>
      <c r="I149" s="18"/>
    </row>
    <row r="150" spans="1:9" x14ac:dyDescent="0.2">
      <c r="A150" s="9" t="s">
        <v>22</v>
      </c>
      <c r="B150" s="23"/>
      <c r="C150" s="16">
        <v>284.10442727617271</v>
      </c>
      <c r="D150" s="16">
        <v>52.05</v>
      </c>
      <c r="E150" s="16">
        <v>1616.789374721282</v>
      </c>
      <c r="F150" s="16">
        <v>0</v>
      </c>
      <c r="G150" s="16">
        <f t="shared" si="0"/>
        <v>15.598297184175378</v>
      </c>
      <c r="H150" s="18">
        <v>2.5219161151119638E-2</v>
      </c>
      <c r="I150" s="18"/>
    </row>
    <row r="151" spans="1:9" x14ac:dyDescent="0.2">
      <c r="A151" s="9" t="s">
        <v>22</v>
      </c>
      <c r="B151" s="23"/>
      <c r="C151" s="16">
        <v>285.13418151074313</v>
      </c>
      <c r="D151" s="16">
        <v>53.161000000000001</v>
      </c>
      <c r="E151" s="16">
        <v>1574.5326880593868</v>
      </c>
      <c r="F151" s="16">
        <v>0</v>
      </c>
      <c r="G151" s="16">
        <f t="shared" si="0"/>
        <v>16.373976621225637</v>
      </c>
      <c r="H151" s="18">
        <v>2.5781361423639956E-2</v>
      </c>
      <c r="I151" s="18"/>
    </row>
    <row r="152" spans="1:9" x14ac:dyDescent="0.2">
      <c r="A152" s="9" t="s">
        <v>22</v>
      </c>
      <c r="B152" s="23"/>
      <c r="C152" s="16">
        <v>286.14434447975282</v>
      </c>
      <c r="D152" s="16">
        <v>54.268000000000001</v>
      </c>
      <c r="E152" s="16">
        <v>1526.0716070832539</v>
      </c>
      <c r="F152" s="16">
        <v>0</v>
      </c>
      <c r="G152" s="16">
        <f t="shared" si="0"/>
        <v>17.438176967993694</v>
      </c>
      <c r="H152" s="18">
        <v>2.6611906750148323E-2</v>
      </c>
      <c r="I152" s="18"/>
    </row>
    <row r="153" spans="1:9" x14ac:dyDescent="0.2">
      <c r="A153" s="9" t="s">
        <v>22</v>
      </c>
      <c r="B153" s="23"/>
      <c r="C153" s="16">
        <v>287.14004722894379</v>
      </c>
      <c r="D153" s="16">
        <v>55.396000000000001</v>
      </c>
      <c r="E153" s="16">
        <v>1467.3157257229605</v>
      </c>
      <c r="F153" s="16">
        <v>0</v>
      </c>
      <c r="G153" s="16">
        <f t="shared" si="0"/>
        <v>19.098387975213925</v>
      </c>
      <c r="H153" s="18">
        <v>2.8023365011989685E-2</v>
      </c>
      <c r="I153" s="18"/>
    </row>
    <row r="154" spans="1:9" x14ac:dyDescent="0.2">
      <c r="A154" s="9" t="s">
        <v>22</v>
      </c>
      <c r="B154" s="23"/>
      <c r="C154" s="16">
        <v>287.58514212413633</v>
      </c>
      <c r="D154" s="16">
        <v>55.927999999999997</v>
      </c>
      <c r="E154" s="16">
        <v>1435.2114344383515</v>
      </c>
      <c r="F154" s="16">
        <v>0</v>
      </c>
      <c r="G154" s="16">
        <f t="shared" si="0"/>
        <v>18.134317161070509</v>
      </c>
      <c r="H154" s="18">
        <v>2.6026579345300019E-2</v>
      </c>
      <c r="I154" s="18"/>
    </row>
    <row r="155" spans="1:9" x14ac:dyDescent="0.2">
      <c r="A155" s="9" t="s">
        <v>22</v>
      </c>
      <c r="B155" s="23"/>
      <c r="C155" s="16">
        <v>287.8074563423807</v>
      </c>
      <c r="D155" s="16">
        <v>56.17</v>
      </c>
      <c r="E155" s="16">
        <v>1417.0777825706489</v>
      </c>
      <c r="F155" s="16">
        <v>0</v>
      </c>
      <c r="G155" s="16">
        <f t="shared" si="0"/>
        <v>19.982220541848278</v>
      </c>
      <c r="H155" s="18">
        <v>2.8316360776280029E-2</v>
      </c>
      <c r="I155" s="18"/>
    </row>
    <row r="156" spans="1:9" x14ac:dyDescent="0.2">
      <c r="A156" s="9" t="s">
        <v>22</v>
      </c>
      <c r="B156" s="23"/>
      <c r="C156" s="16">
        <v>288.17577213492319</v>
      </c>
      <c r="D156" s="16">
        <v>56.600999999999999</v>
      </c>
      <c r="E156" s="16">
        <v>1382.5361754831538</v>
      </c>
      <c r="F156" s="16">
        <v>0</v>
      </c>
      <c r="G156" s="16">
        <f t="shared" si="0"/>
        <v>19.849722866304742</v>
      </c>
      <c r="H156" s="18">
        <v>2.7442959935981462E-2</v>
      </c>
      <c r="I156" s="18"/>
    </row>
    <row r="157" spans="1:9" x14ac:dyDescent="0.2">
      <c r="A157" s="9" t="s">
        <v>22</v>
      </c>
      <c r="B157" s="23"/>
      <c r="C157" s="16">
        <v>288.17577213492319</v>
      </c>
      <c r="D157" s="16">
        <v>56.600999999999999</v>
      </c>
      <c r="E157" s="16">
        <v>1382.5361754831538</v>
      </c>
      <c r="F157" s="16">
        <v>0</v>
      </c>
      <c r="G157" s="16">
        <f t="shared" si="0"/>
        <v>19.446130437108785</v>
      </c>
      <c r="H157" s="18">
        <v>2.6884978802466927E-2</v>
      </c>
      <c r="I157" s="18"/>
    </row>
    <row r="158" spans="1:9" x14ac:dyDescent="0.2">
      <c r="A158" s="9" t="s">
        <v>22</v>
      </c>
      <c r="B158" s="23"/>
      <c r="C158" s="16">
        <v>288.35349290108161</v>
      </c>
      <c r="D158" s="16">
        <v>56.789000000000001</v>
      </c>
      <c r="E158" s="16">
        <v>1363.0091606973515</v>
      </c>
      <c r="F158" s="16">
        <v>0</v>
      </c>
      <c r="G158" s="16">
        <f t="shared" si="0"/>
        <v>19.92257490773336</v>
      </c>
      <c r="H158" s="18">
        <v>2.715465210391976E-2</v>
      </c>
      <c r="I158" s="18"/>
    </row>
    <row r="159" spans="1:9" x14ac:dyDescent="0.2">
      <c r="A159" s="9" t="s">
        <v>22</v>
      </c>
      <c r="B159" s="23"/>
      <c r="C159" s="16">
        <v>288.46441678085188</v>
      </c>
      <c r="D159" s="16">
        <v>56.917000000000002</v>
      </c>
      <c r="E159" s="16">
        <v>1349.4686263817744</v>
      </c>
      <c r="F159" s="16">
        <v>0</v>
      </c>
      <c r="G159" s="16">
        <f t="shared" si="0"/>
        <v>19.510808863601003</v>
      </c>
      <c r="H159" s="18">
        <v>2.6329224436760997E-2</v>
      </c>
      <c r="I159" s="18"/>
    </row>
    <row r="160" spans="1:9" x14ac:dyDescent="0.2">
      <c r="A160" s="9" t="s">
        <v>22</v>
      </c>
      <c r="B160" s="23"/>
      <c r="C160" s="16">
        <v>288.48680679863566</v>
      </c>
      <c r="D160" s="16">
        <v>56.951999999999998</v>
      </c>
      <c r="E160" s="16">
        <v>1346.5806016638439</v>
      </c>
      <c r="F160" s="16">
        <v>0</v>
      </c>
      <c r="G160" s="16">
        <f t="shared" si="0"/>
        <v>20.805537432389528</v>
      </c>
      <c r="H160" s="18">
        <v>2.8016333113646718E-2</v>
      </c>
      <c r="I160" s="18"/>
    </row>
    <row r="161" spans="1:9" x14ac:dyDescent="0.2">
      <c r="A161" s="9" t="s">
        <v>22</v>
      </c>
      <c r="B161" s="23"/>
      <c r="C161" s="16">
        <v>288.63103582985923</v>
      </c>
      <c r="D161" s="16">
        <v>57.115000000000002</v>
      </c>
      <c r="E161" s="16">
        <v>1326.4221483822616</v>
      </c>
      <c r="F161" s="16">
        <v>0</v>
      </c>
      <c r="G161" s="16">
        <f t="shared" si="0"/>
        <v>19.218822831502905</v>
      </c>
      <c r="H161" s="18">
        <v>2.5492272269540144E-2</v>
      </c>
      <c r="I161" s="18"/>
    </row>
    <row r="162" spans="1:9" x14ac:dyDescent="0.2">
      <c r="A162" s="9" t="s">
        <v>22</v>
      </c>
      <c r="B162" s="23"/>
      <c r="C162" s="16">
        <v>288.83000000000004</v>
      </c>
      <c r="D162" s="16">
        <v>57.348999999999997</v>
      </c>
      <c r="E162" s="16">
        <v>1292.200665087895</v>
      </c>
      <c r="F162" s="16">
        <v>0</v>
      </c>
      <c r="G162" s="16">
        <f t="shared" si="0"/>
        <v>18.844332662794042</v>
      </c>
      <c r="H162" s="18">
        <v>2.4350659200000003E-2</v>
      </c>
      <c r="I162" s="18"/>
    </row>
    <row r="163" spans="1:9" x14ac:dyDescent="0.2">
      <c r="A163" s="9" t="s">
        <v>22</v>
      </c>
      <c r="B163" s="23"/>
      <c r="C163" s="16">
        <v>288.87032914492289</v>
      </c>
      <c r="D163" s="16">
        <v>57.396000000000001</v>
      </c>
      <c r="E163" s="16">
        <v>1283.8454060145723</v>
      </c>
      <c r="F163" s="16">
        <v>0</v>
      </c>
      <c r="G163" s="16">
        <f t="shared" si="0"/>
        <v>20.261651407220963</v>
      </c>
      <c r="H163" s="18">
        <v>2.6012828077429329E-2</v>
      </c>
      <c r="I163" s="18"/>
    </row>
    <row r="164" spans="1:9" x14ac:dyDescent="0.2">
      <c r="A164" s="9" t="s">
        <v>22</v>
      </c>
      <c r="B164" s="23"/>
      <c r="C164" s="16">
        <v>288.95391854464884</v>
      </c>
      <c r="D164" s="16">
        <v>57.491</v>
      </c>
      <c r="E164" s="16">
        <v>1264.0229424145682</v>
      </c>
      <c r="F164" s="16">
        <v>0</v>
      </c>
      <c r="G164" s="16">
        <f t="shared" si="0"/>
        <v>20.822194353309268</v>
      </c>
      <c r="H164" s="18">
        <v>2.6319731373997984E-2</v>
      </c>
      <c r="I164" s="18"/>
    </row>
    <row r="165" spans="1:9" x14ac:dyDescent="0.2">
      <c r="A165" s="9" t="s">
        <v>22</v>
      </c>
      <c r="B165" s="23"/>
      <c r="C165" s="16">
        <v>289.0606883859943</v>
      </c>
      <c r="D165" s="16">
        <v>57.62</v>
      </c>
      <c r="E165" s="16">
        <v>1230.0336514402384</v>
      </c>
      <c r="F165" s="16">
        <v>0</v>
      </c>
      <c r="G165" s="16">
        <f t="shared" si="0"/>
        <v>22.102178463093566</v>
      </c>
      <c r="H165" s="18">
        <v>2.7186423279742772E-2</v>
      </c>
      <c r="I165" s="18"/>
    </row>
    <row r="166" spans="1:9" x14ac:dyDescent="0.2">
      <c r="A166" s="9" t="s">
        <v>22</v>
      </c>
      <c r="B166" s="23"/>
      <c r="C166" s="16">
        <v>289.06442780941052</v>
      </c>
      <c r="D166" s="16">
        <v>57.62</v>
      </c>
      <c r="E166" s="16">
        <v>1228.5301747158207</v>
      </c>
      <c r="F166" s="16">
        <v>0</v>
      </c>
      <c r="G166" s="16">
        <f t="shared" si="0"/>
        <v>22.818433061894158</v>
      </c>
      <c r="H166" s="18">
        <v>2.8033133556270094E-2</v>
      </c>
      <c r="I166" s="18"/>
    </row>
    <row r="167" spans="1:9" x14ac:dyDescent="0.2">
      <c r="A167" s="9" t="s">
        <v>22</v>
      </c>
      <c r="B167" s="23"/>
      <c r="C167" s="16">
        <v>289.11119654630869</v>
      </c>
      <c r="D167" s="16">
        <v>57.679000000000002</v>
      </c>
      <c r="E167" s="16">
        <v>1206.1431795517585</v>
      </c>
      <c r="F167" s="16">
        <v>0</v>
      </c>
      <c r="G167" s="16">
        <f t="shared" si="0"/>
        <v>23.251213818597762</v>
      </c>
      <c r="H167" s="18">
        <v>2.8044292963601291E-2</v>
      </c>
      <c r="I167" s="18"/>
    </row>
    <row r="168" spans="1:9" x14ac:dyDescent="0.2">
      <c r="A168" s="9" t="s">
        <v>22</v>
      </c>
      <c r="B168" s="23"/>
      <c r="C168" s="16">
        <v>289.13084495056768</v>
      </c>
      <c r="D168" s="16">
        <v>57.703000000000003</v>
      </c>
      <c r="E168" s="16">
        <v>1193.442029637773</v>
      </c>
      <c r="F168" s="16">
        <v>0</v>
      </c>
      <c r="G168" s="16">
        <f t="shared" si="0"/>
        <v>22.53463579396675</v>
      </c>
      <c r="H168" s="18">
        <v>2.6893781479099682E-2</v>
      </c>
      <c r="I168" s="18"/>
    </row>
    <row r="169" spans="1:9" x14ac:dyDescent="0.2">
      <c r="A169" s="9" t="s">
        <v>22</v>
      </c>
      <c r="B169" s="23"/>
      <c r="C169" s="16">
        <v>289.1321057695111</v>
      </c>
      <c r="D169" s="16">
        <v>57.703000000000003</v>
      </c>
      <c r="E169" s="16">
        <v>1192.5104603070038</v>
      </c>
      <c r="F169" s="16">
        <v>0</v>
      </c>
      <c r="G169" s="16">
        <f t="shared" si="0"/>
        <v>21.848160565851767</v>
      </c>
      <c r="H169" s="18">
        <v>2.6054160013245221E-2</v>
      </c>
      <c r="I169" s="18"/>
    </row>
    <row r="170" spans="1:9" x14ac:dyDescent="0.2">
      <c r="A170" s="9" t="s">
        <v>22</v>
      </c>
      <c r="B170" s="23"/>
      <c r="C170" s="16">
        <v>289.14094589078536</v>
      </c>
      <c r="D170" s="16">
        <v>57.715000000000003</v>
      </c>
      <c r="E170" s="16">
        <v>1185.4134012597342</v>
      </c>
      <c r="F170" s="16">
        <v>0</v>
      </c>
      <c r="G170" s="16">
        <f t="shared" si="0"/>
        <v>22.674093179506311</v>
      </c>
      <c r="H170" s="18">
        <v>2.6878173916398716E-2</v>
      </c>
      <c r="I170" s="18"/>
    </row>
    <row r="171" spans="1:9" x14ac:dyDescent="0.2">
      <c r="A171" s="9" t="s">
        <v>22</v>
      </c>
      <c r="B171" s="23"/>
      <c r="C171" s="16">
        <v>289.14096664614198</v>
      </c>
      <c r="D171" s="16">
        <v>57.715000000000003</v>
      </c>
      <c r="E171" s="16">
        <v>1185.3953879526457</v>
      </c>
      <c r="F171" s="16">
        <v>0</v>
      </c>
      <c r="G171" s="16">
        <f t="shared" si="0"/>
        <v>21.487802792929219</v>
      </c>
      <c r="H171" s="18">
        <v>2.5471542327974276E-2</v>
      </c>
      <c r="I171" s="18"/>
    </row>
    <row r="172" spans="1:9" x14ac:dyDescent="0.2">
      <c r="A172" s="9" t="s">
        <v>22</v>
      </c>
      <c r="B172" s="23"/>
      <c r="C172" s="16">
        <v>289.15104683100299</v>
      </c>
      <c r="D172" s="16">
        <v>57.725999999999999</v>
      </c>
      <c r="E172" s="16">
        <v>1175.6092511560989</v>
      </c>
      <c r="F172" s="16">
        <v>0</v>
      </c>
      <c r="G172" s="16">
        <f t="shared" si="0"/>
        <v>25.279777687880465</v>
      </c>
      <c r="H172" s="18">
        <v>2.971914051704181E-2</v>
      </c>
      <c r="I172" s="18"/>
    </row>
    <row r="173" spans="1:9" x14ac:dyDescent="0.2">
      <c r="A173" s="9" t="s">
        <v>22</v>
      </c>
      <c r="B173" s="23"/>
      <c r="C173" s="16">
        <v>289.15106897005006</v>
      </c>
      <c r="D173" s="16">
        <v>57.725999999999999</v>
      </c>
      <c r="E173" s="16">
        <v>1175.5849673011173</v>
      </c>
      <c r="F173" s="16">
        <v>0</v>
      </c>
      <c r="G173" s="16">
        <f t="shared" si="0"/>
        <v>24.545682240337413</v>
      </c>
      <c r="H173" s="18">
        <v>2.8855535053890675E-2</v>
      </c>
      <c r="I173" s="18"/>
    </row>
    <row r="174" spans="1:9" x14ac:dyDescent="0.2">
      <c r="A174" s="9" t="s">
        <v>22</v>
      </c>
      <c r="B174" s="23"/>
      <c r="C174" s="16">
        <v>289.1614245093088</v>
      </c>
      <c r="D174" s="16">
        <v>57.738</v>
      </c>
      <c r="E174" s="16">
        <v>1161.9679093001134</v>
      </c>
      <c r="F174" s="16">
        <v>0</v>
      </c>
      <c r="G174" s="16">
        <f t="shared" si="0"/>
        <v>25.314298802815138</v>
      </c>
      <c r="H174" s="18">
        <v>2.9414402855305471E-2</v>
      </c>
      <c r="I174" s="18"/>
    </row>
    <row r="175" spans="1:9" x14ac:dyDescent="0.2">
      <c r="A175" s="9" t="s">
        <v>22</v>
      </c>
      <c r="B175" s="23"/>
      <c r="C175" s="16">
        <v>289.16986502099752</v>
      </c>
      <c r="D175" s="16">
        <v>57.75</v>
      </c>
      <c r="E175" s="16">
        <v>1143.154599796628</v>
      </c>
      <c r="F175" s="16">
        <v>0</v>
      </c>
      <c r="G175" s="16">
        <f t="shared" si="0"/>
        <v>20.76119016305983</v>
      </c>
      <c r="H175" s="18">
        <v>2.3733250032154346E-2</v>
      </c>
      <c r="I175" s="18"/>
    </row>
    <row r="176" spans="1:9" x14ac:dyDescent="0.2">
      <c r="A176" s="9" t="s">
        <v>22</v>
      </c>
      <c r="B176" s="23"/>
      <c r="C176" s="16">
        <v>289.17060944645465</v>
      </c>
      <c r="D176" s="16">
        <v>57.75</v>
      </c>
      <c r="E176" s="16">
        <v>1140.4813740217658</v>
      </c>
      <c r="F176" s="16">
        <v>0</v>
      </c>
      <c r="G176" s="16">
        <f t="shared" si="0"/>
        <v>24.320072643661106</v>
      </c>
      <c r="H176" s="18">
        <v>2.7736589864951776E-2</v>
      </c>
      <c r="I176" s="18"/>
    </row>
    <row r="177" spans="1:9" x14ac:dyDescent="0.2">
      <c r="A177" s="9" t="s">
        <v>22</v>
      </c>
      <c r="B177" s="23"/>
      <c r="C177" s="16">
        <v>289.1718257103521</v>
      </c>
      <c r="D177" s="16">
        <v>57.75</v>
      </c>
      <c r="E177" s="16">
        <v>1135.0986812672982</v>
      </c>
      <c r="F177" s="16">
        <v>0</v>
      </c>
      <c r="G177" s="16">
        <f t="shared" si="0"/>
        <v>26.937892520841448</v>
      </c>
      <c r="H177" s="18">
        <v>3.0577166276527339E-2</v>
      </c>
      <c r="I177" s="18"/>
    </row>
    <row r="178" spans="1:9" x14ac:dyDescent="0.2">
      <c r="A178" s="9" t="s">
        <v>22</v>
      </c>
      <c r="B178" s="23"/>
      <c r="C178" s="16">
        <v>275.18937523687356</v>
      </c>
      <c r="D178" s="16">
        <v>43.207000000000001</v>
      </c>
      <c r="E178" s="16">
        <v>438.02527416229645</v>
      </c>
      <c r="F178" s="16">
        <v>0</v>
      </c>
      <c r="G178" s="16">
        <f t="shared" si="0"/>
        <v>65.330628753888348</v>
      </c>
      <c r="H178" s="18">
        <v>2.8616466571117154E-2</v>
      </c>
      <c r="I178" s="18"/>
    </row>
    <row r="179" spans="1:9" x14ac:dyDescent="0.2">
      <c r="A179" s="9" t="s">
        <v>22</v>
      </c>
      <c r="B179" s="23"/>
      <c r="C179" s="16">
        <v>278.20708317541767</v>
      </c>
      <c r="D179" s="16">
        <v>46.045000000000002</v>
      </c>
      <c r="E179" s="16">
        <v>485.21209468174141</v>
      </c>
      <c r="F179" s="16">
        <v>0</v>
      </c>
      <c r="G179" s="16">
        <f t="shared" si="0"/>
        <v>56.042195135499171</v>
      </c>
      <c r="H179" s="18">
        <v>2.7192350892258452E-2</v>
      </c>
      <c r="I179" s="18"/>
    </row>
    <row r="180" spans="1:9" x14ac:dyDescent="0.2">
      <c r="A180" s="9" t="s">
        <v>22</v>
      </c>
      <c r="B180" s="23"/>
      <c r="C180" s="16">
        <v>281.17376053176292</v>
      </c>
      <c r="D180" s="16">
        <v>49.005000000000003</v>
      </c>
      <c r="E180" s="16">
        <v>543.96008943950721</v>
      </c>
      <c r="F180" s="16">
        <v>0</v>
      </c>
      <c r="G180" s="16">
        <f t="shared" si="0"/>
        <v>52.575483960471665</v>
      </c>
      <c r="H180" s="18">
        <v>2.8598964957463544E-2</v>
      </c>
      <c r="I180" s="18"/>
    </row>
    <row r="181" spans="1:9" x14ac:dyDescent="0.2">
      <c r="A181" s="9" t="s">
        <v>22</v>
      </c>
      <c r="B181" s="23"/>
      <c r="C181" s="16">
        <v>281.30436896883475</v>
      </c>
      <c r="D181" s="16">
        <v>49.122999999999998</v>
      </c>
      <c r="E181" s="16">
        <v>546.92091762993368</v>
      </c>
      <c r="F181" s="16">
        <v>0</v>
      </c>
      <c r="G181" s="16">
        <f t="shared" si="0"/>
        <v>53.322296750606291</v>
      </c>
      <c r="H181" s="18">
        <v>2.9163079468977227E-2</v>
      </c>
      <c r="I181" s="18"/>
    </row>
    <row r="182" spans="1:9" x14ac:dyDescent="0.2">
      <c r="A182" s="9" t="s">
        <v>22</v>
      </c>
      <c r="B182" s="23"/>
      <c r="C182" s="16">
        <v>284.16348094807734</v>
      </c>
      <c r="D182" s="16">
        <v>52.119</v>
      </c>
      <c r="E182" s="16">
        <v>622.65378433469016</v>
      </c>
      <c r="F182" s="16">
        <v>0</v>
      </c>
      <c r="G182" s="16">
        <f t="shared" si="0"/>
        <v>46.403207419165639</v>
      </c>
      <c r="H182" s="18">
        <v>2.8893132704811055E-2</v>
      </c>
      <c r="I182" s="18"/>
    </row>
    <row r="183" spans="1:9" x14ac:dyDescent="0.2">
      <c r="A183" s="9" t="s">
        <v>22</v>
      </c>
      <c r="B183" s="23"/>
      <c r="C183" s="16">
        <v>285.27066732748318</v>
      </c>
      <c r="D183" s="16">
        <v>53.33</v>
      </c>
      <c r="E183" s="16">
        <v>659.3937346872226</v>
      </c>
      <c r="F183" s="16">
        <v>0</v>
      </c>
      <c r="G183" s="16">
        <f t="shared" si="0"/>
        <v>40.782103864148695</v>
      </c>
      <c r="H183" s="18">
        <v>2.689146377538322E-2</v>
      </c>
      <c r="I183" s="18"/>
    </row>
    <row r="184" spans="1:9" x14ac:dyDescent="0.2">
      <c r="A184" s="9" t="s">
        <v>22</v>
      </c>
      <c r="B184" s="23"/>
      <c r="C184" s="16">
        <v>286.12755196641501</v>
      </c>
      <c r="D184" s="16">
        <v>54.253999999999998</v>
      </c>
      <c r="E184" s="16">
        <v>692.02930322110808</v>
      </c>
      <c r="F184" s="16">
        <v>0</v>
      </c>
      <c r="G184" s="16">
        <f t="shared" si="0"/>
        <v>40.0936716975935</v>
      </c>
      <c r="H184" s="18">
        <v>2.7745995688461488E-2</v>
      </c>
      <c r="I184" s="18"/>
    </row>
    <row r="185" spans="1:9" x14ac:dyDescent="0.2">
      <c r="A185" s="9" t="s">
        <v>22</v>
      </c>
      <c r="B185" s="23"/>
      <c r="C185" s="16">
        <v>287.1278260109035</v>
      </c>
      <c r="D185" s="16">
        <v>55.378</v>
      </c>
      <c r="E185" s="16">
        <v>736.69979632171021</v>
      </c>
      <c r="F185" s="16">
        <v>0</v>
      </c>
      <c r="G185" s="16">
        <f t="shared" si="0"/>
        <v>37.258900650993496</v>
      </c>
      <c r="H185" s="18">
        <v>2.7448624520757744E-2</v>
      </c>
      <c r="I185" s="18"/>
    </row>
    <row r="186" spans="1:9" x14ac:dyDescent="0.2">
      <c r="A186" s="9" t="s">
        <v>22</v>
      </c>
      <c r="B186" s="23"/>
      <c r="C186" s="16">
        <v>287.66686568904697</v>
      </c>
      <c r="D186" s="16">
        <v>56.005000000000003</v>
      </c>
      <c r="E186" s="16">
        <v>765.02037665891532</v>
      </c>
      <c r="F186" s="16">
        <v>0</v>
      </c>
      <c r="G186" s="16">
        <f t="shared" si="0"/>
        <v>37.349211523331611</v>
      </c>
      <c r="H186" s="18">
        <v>2.8572907867492656E-2</v>
      </c>
      <c r="I186" s="18"/>
    </row>
    <row r="187" spans="1:9" x14ac:dyDescent="0.2">
      <c r="A187" s="9" t="s">
        <v>22</v>
      </c>
      <c r="B187" s="23"/>
      <c r="C187" s="16">
        <v>287.6782472814204</v>
      </c>
      <c r="D187" s="16">
        <v>56.015999999999998</v>
      </c>
      <c r="E187" s="16">
        <v>765.66111533876483</v>
      </c>
      <c r="F187" s="16">
        <v>0</v>
      </c>
      <c r="G187" s="16">
        <f t="shared" si="0"/>
        <v>35.83640975985314</v>
      </c>
      <c r="H187" s="18">
        <v>2.7438545466466152E-2</v>
      </c>
      <c r="I187" s="18"/>
    </row>
    <row r="188" spans="1:9" x14ac:dyDescent="0.2">
      <c r="A188" s="9" t="s">
        <v>22</v>
      </c>
      <c r="B188" s="23"/>
      <c r="C188" s="16">
        <v>288.13892189732081</v>
      </c>
      <c r="D188" s="16">
        <v>56.545999999999999</v>
      </c>
      <c r="E188" s="16">
        <v>793.49298328571842</v>
      </c>
      <c r="F188" s="16">
        <v>0</v>
      </c>
      <c r="G188" s="16">
        <f t="shared" si="0"/>
        <v>32.807150760528764</v>
      </c>
      <c r="H188" s="18">
        <v>2.6032243930076301E-2</v>
      </c>
      <c r="I188" s="18"/>
    </row>
    <row r="189" spans="1:9" x14ac:dyDescent="0.2">
      <c r="A189" s="9" t="s">
        <v>22</v>
      </c>
      <c r="B189" s="23"/>
      <c r="C189" s="16">
        <v>288.15627416110323</v>
      </c>
      <c r="D189" s="16">
        <v>56.569000000000003</v>
      </c>
      <c r="E189" s="16">
        <v>794.62433284793963</v>
      </c>
      <c r="F189" s="16">
        <v>0</v>
      </c>
      <c r="G189" s="16">
        <f t="shared" si="0"/>
        <v>37.741290661124239</v>
      </c>
      <c r="H189" s="18">
        <v>2.9990147912416019E-2</v>
      </c>
      <c r="I189" s="18"/>
    </row>
    <row r="190" spans="1:9" x14ac:dyDescent="0.2">
      <c r="A190" s="9" t="s">
        <v>22</v>
      </c>
      <c r="B190" s="23"/>
      <c r="C190" s="16">
        <v>288.24527448179356</v>
      </c>
      <c r="D190" s="16">
        <v>56.673000000000002</v>
      </c>
      <c r="E190" s="16">
        <v>800.53917130077389</v>
      </c>
      <c r="F190" s="16">
        <v>0</v>
      </c>
      <c r="G190" s="16">
        <f t="shared" si="0"/>
        <v>35.708329965888716</v>
      </c>
      <c r="H190" s="18">
        <v>2.8585916879427145E-2</v>
      </c>
      <c r="I190" s="18"/>
    </row>
    <row r="191" spans="1:9" x14ac:dyDescent="0.2">
      <c r="A191" s="9" t="s">
        <v>22</v>
      </c>
      <c r="B191" s="23"/>
      <c r="C191" s="16">
        <v>288.52514970409027</v>
      </c>
      <c r="D191" s="16">
        <v>56.997999999999998</v>
      </c>
      <c r="E191" s="16">
        <v>820.54484006245934</v>
      </c>
      <c r="F191" s="16">
        <v>0</v>
      </c>
      <c r="G191" s="16">
        <f t="shared" ref="G191:G208" si="1">(H191/E191/1000)*10^9</f>
        <v>35.870862692322106</v>
      </c>
      <c r="H191" s="18">
        <v>2.9433651290773882E-2</v>
      </c>
      <c r="I191" s="18"/>
    </row>
    <row r="192" spans="1:9" x14ac:dyDescent="0.2">
      <c r="A192" s="9" t="s">
        <v>22</v>
      </c>
      <c r="B192" s="23"/>
      <c r="C192" s="16">
        <v>288.53942334042739</v>
      </c>
      <c r="D192" s="16">
        <v>57.01</v>
      </c>
      <c r="E192" s="16">
        <v>821.63118561662338</v>
      </c>
      <c r="F192" s="16">
        <v>0</v>
      </c>
      <c r="G192" s="16">
        <f t="shared" si="1"/>
        <v>35.467307835489009</v>
      </c>
      <c r="H192" s="18">
        <v>2.914104618750259E-2</v>
      </c>
      <c r="I192" s="18"/>
    </row>
    <row r="193" spans="1:9" x14ac:dyDescent="0.2">
      <c r="A193" s="9" t="s">
        <v>22</v>
      </c>
      <c r="B193" s="23"/>
      <c r="C193" s="16">
        <v>288.61750852744819</v>
      </c>
      <c r="D193" s="16">
        <v>57.103999999999999</v>
      </c>
      <c r="E193" s="16">
        <v>827.70622653821545</v>
      </c>
      <c r="F193" s="16">
        <v>0</v>
      </c>
      <c r="G193" s="16">
        <f t="shared" si="1"/>
        <v>34.539328318836994</v>
      </c>
      <c r="H193" s="18">
        <v>2.8588417109949093E-2</v>
      </c>
      <c r="I193" s="18"/>
    </row>
    <row r="194" spans="1:9" x14ac:dyDescent="0.2">
      <c r="A194" s="9" t="s">
        <v>22</v>
      </c>
      <c r="B194" s="23"/>
      <c r="C194" s="16">
        <v>288.69494067228362</v>
      </c>
      <c r="D194" s="16">
        <v>57.185000000000002</v>
      </c>
      <c r="E194" s="16">
        <v>833.96901723959525</v>
      </c>
      <c r="F194" s="16">
        <v>0</v>
      </c>
      <c r="G194" s="16">
        <f t="shared" si="1"/>
        <v>31.571688976456478</v>
      </c>
      <c r="H194" s="18">
        <v>2.6329810428289576E-2</v>
      </c>
      <c r="I194" s="18"/>
    </row>
    <row r="195" spans="1:9" x14ac:dyDescent="0.2">
      <c r="A195" s="9" t="s">
        <v>22</v>
      </c>
      <c r="B195" s="23"/>
      <c r="C195" s="16">
        <v>288.7652826448209</v>
      </c>
      <c r="D195" s="16">
        <v>57.279000000000003</v>
      </c>
      <c r="E195" s="16">
        <v>839.88813218351072</v>
      </c>
      <c r="F195" s="16">
        <v>0</v>
      </c>
      <c r="G195" s="16">
        <f t="shared" si="1"/>
        <v>34.337072416311052</v>
      </c>
      <c r="H195" s="18">
        <v>2.8839299616385435E-2</v>
      </c>
      <c r="I195" s="18"/>
    </row>
    <row r="196" spans="1:9" x14ac:dyDescent="0.2">
      <c r="A196" s="9" t="s">
        <v>22</v>
      </c>
      <c r="B196" s="23"/>
      <c r="C196" s="16">
        <v>288.86939622751527</v>
      </c>
      <c r="D196" s="16">
        <v>57.396000000000001</v>
      </c>
      <c r="E196" s="16">
        <v>849.10795986024982</v>
      </c>
      <c r="F196" s="16">
        <v>0</v>
      </c>
      <c r="G196" s="16">
        <f t="shared" si="1"/>
        <v>33.330512098130235</v>
      </c>
      <c r="H196" s="18">
        <v>2.8301203128740737E-2</v>
      </c>
      <c r="I196" s="18"/>
    </row>
    <row r="197" spans="1:9" x14ac:dyDescent="0.2">
      <c r="A197" s="9" t="s">
        <v>22</v>
      </c>
      <c r="B197" s="23"/>
      <c r="C197" s="16">
        <v>289.05830636290051</v>
      </c>
      <c r="D197" s="16">
        <v>57.62</v>
      </c>
      <c r="E197" s="16">
        <v>867.58392929120532</v>
      </c>
      <c r="F197" s="16">
        <v>0</v>
      </c>
      <c r="G197" s="16">
        <f t="shared" si="1"/>
        <v>32.300841491762853</v>
      </c>
      <c r="H197" s="18">
        <v>2.8023690980836017E-2</v>
      </c>
      <c r="I197" s="18"/>
    </row>
    <row r="198" spans="1:9" x14ac:dyDescent="0.2">
      <c r="A198" s="9" t="s">
        <v>22</v>
      </c>
      <c r="B198" s="23"/>
      <c r="C198" s="16">
        <v>289.11165593153504</v>
      </c>
      <c r="D198" s="16">
        <v>57.679000000000002</v>
      </c>
      <c r="E198" s="16">
        <v>873.31783874791154</v>
      </c>
      <c r="F198" s="16">
        <v>0</v>
      </c>
      <c r="G198" s="16">
        <f t="shared" si="1"/>
        <v>33.056555401856592</v>
      </c>
      <c r="H198" s="18">
        <v>2.8868879520000001E-2</v>
      </c>
      <c r="I198" s="18"/>
    </row>
    <row r="199" spans="1:9" x14ac:dyDescent="0.2">
      <c r="A199" s="9" t="s">
        <v>22</v>
      </c>
      <c r="B199" s="23"/>
      <c r="C199" s="16">
        <v>289.13153679578807</v>
      </c>
      <c r="D199" s="16">
        <v>57.703000000000003</v>
      </c>
      <c r="E199" s="16">
        <v>875.5254007737318</v>
      </c>
      <c r="F199" s="16">
        <v>0</v>
      </c>
      <c r="G199" s="16">
        <f t="shared" si="1"/>
        <v>32.002151549241887</v>
      </c>
      <c r="H199" s="18">
        <v>2.8018696560771706E-2</v>
      </c>
      <c r="I199" s="18"/>
    </row>
    <row r="200" spans="1:9" x14ac:dyDescent="0.2">
      <c r="A200" s="9" t="s">
        <v>22</v>
      </c>
      <c r="B200" s="23"/>
      <c r="C200" s="16">
        <v>289.13919594180931</v>
      </c>
      <c r="D200" s="16">
        <v>57.715000000000003</v>
      </c>
      <c r="E200" s="16">
        <v>876.38685529815348</v>
      </c>
      <c r="F200" s="16">
        <v>0</v>
      </c>
      <c r="G200" s="16">
        <f t="shared" si="1"/>
        <v>35.189573163963644</v>
      </c>
      <c r="H200" s="18">
        <v>3.0839679364450392E-2</v>
      </c>
      <c r="I200" s="18"/>
    </row>
    <row r="201" spans="1:9" x14ac:dyDescent="0.2">
      <c r="A201" s="9" t="s">
        <v>22</v>
      </c>
      <c r="B201" s="23"/>
      <c r="C201" s="16">
        <v>289.15120872278459</v>
      </c>
      <c r="D201" s="16">
        <v>57.725999999999999</v>
      </c>
      <c r="E201" s="16">
        <v>877.75072868375651</v>
      </c>
      <c r="F201" s="16">
        <v>0</v>
      </c>
      <c r="G201" s="16">
        <f t="shared" si="1"/>
        <v>33.213274825508904</v>
      </c>
      <c r="H201" s="18">
        <v>2.9152976180064304E-2</v>
      </c>
      <c r="I201" s="18"/>
    </row>
    <row r="202" spans="1:9" x14ac:dyDescent="0.2">
      <c r="A202" s="9" t="s">
        <v>22</v>
      </c>
      <c r="B202" s="23"/>
      <c r="C202" s="16">
        <v>289.16102600646184</v>
      </c>
      <c r="D202" s="16">
        <v>57.738</v>
      </c>
      <c r="E202" s="16">
        <v>878.87721115202635</v>
      </c>
      <c r="F202" s="16">
        <v>0</v>
      </c>
      <c r="G202" s="16">
        <f t="shared" si="1"/>
        <v>32.201710503096287</v>
      </c>
      <c r="H202" s="18">
        <v>2.8301349521286177E-2</v>
      </c>
      <c r="I202" s="18"/>
    </row>
    <row r="203" spans="1:9" x14ac:dyDescent="0.2">
      <c r="A203" s="9" t="s">
        <v>22</v>
      </c>
      <c r="B203" s="23"/>
      <c r="C203" s="16">
        <v>289.17154897226396</v>
      </c>
      <c r="D203" s="16">
        <v>57.75</v>
      </c>
      <c r="E203" s="16">
        <v>880.09688708981787</v>
      </c>
      <c r="F203" s="16">
        <v>0</v>
      </c>
      <c r="G203" s="16">
        <f t="shared" si="1"/>
        <v>32.784155201139455</v>
      </c>
      <c r="H203" s="18">
        <v>2.8853232938392294E-2</v>
      </c>
      <c r="I203" s="18"/>
    </row>
    <row r="204" spans="1:9" x14ac:dyDescent="0.2">
      <c r="A204" s="9" t="s">
        <v>22</v>
      </c>
      <c r="B204" s="23"/>
      <c r="C204" s="16">
        <v>289.18134965165598</v>
      </c>
      <c r="D204" s="16">
        <v>51.302999999999997</v>
      </c>
      <c r="E204" s="16">
        <v>495.50760000000002</v>
      </c>
      <c r="F204" s="16">
        <v>0</v>
      </c>
      <c r="G204" s="16">
        <f t="shared" si="1"/>
        <v>57.59590524312619</v>
      </c>
      <c r="H204" s="18">
        <v>2.8539208776848877E-2</v>
      </c>
      <c r="I204" s="18"/>
    </row>
    <row r="205" spans="1:9" x14ac:dyDescent="0.2">
      <c r="A205" s="9" t="s">
        <v>22</v>
      </c>
      <c r="B205" s="23"/>
      <c r="C205" s="16">
        <v>289.18134965165598</v>
      </c>
      <c r="D205" s="16">
        <v>51.302999999999997</v>
      </c>
      <c r="E205" s="16">
        <v>495.50760000000002</v>
      </c>
      <c r="F205" s="16">
        <v>0</v>
      </c>
      <c r="G205" s="16">
        <f t="shared" si="1"/>
        <v>55.235907867970347</v>
      </c>
      <c r="H205" s="18">
        <v>2.7369812141479107E-2</v>
      </c>
      <c r="I205" s="18"/>
    </row>
    <row r="206" spans="1:9" x14ac:dyDescent="0.2">
      <c r="A206" s="9" t="s">
        <v>22</v>
      </c>
      <c r="B206" s="23"/>
      <c r="C206" s="16">
        <v>289.20178675946619</v>
      </c>
      <c r="D206" s="16">
        <v>51.311999999999998</v>
      </c>
      <c r="E206" s="16">
        <v>495.50760000000002</v>
      </c>
      <c r="F206" s="16">
        <v>0</v>
      </c>
      <c r="G206" s="16">
        <f t="shared" si="1"/>
        <v>54.112999540652275</v>
      </c>
      <c r="H206" s="18">
        <v>2.681340253118971E-2</v>
      </c>
      <c r="I206" s="18"/>
    </row>
    <row r="207" spans="1:9" x14ac:dyDescent="0.2">
      <c r="A207" s="9" t="s">
        <v>22</v>
      </c>
      <c r="B207" s="23"/>
      <c r="C207" s="16">
        <v>289.25036813084182</v>
      </c>
      <c r="D207" s="16">
        <v>51.335000000000001</v>
      </c>
      <c r="E207" s="16">
        <v>495.50760000000002</v>
      </c>
      <c r="F207" s="16">
        <v>0</v>
      </c>
      <c r="G207" s="16">
        <f t="shared" si="1"/>
        <v>56.952555941990944</v>
      </c>
      <c r="H207" s="18">
        <v>2.8220424308681675E-2</v>
      </c>
      <c r="I207" s="18"/>
    </row>
    <row r="208" spans="1:9" x14ac:dyDescent="0.2">
      <c r="A208" s="9" t="s">
        <v>22</v>
      </c>
      <c r="B208" s="23"/>
      <c r="C208" s="16">
        <v>289.26066278772117</v>
      </c>
      <c r="D208" s="16">
        <v>51.34</v>
      </c>
      <c r="E208" s="16">
        <v>495.50760000000002</v>
      </c>
      <c r="F208" s="16">
        <v>0</v>
      </c>
      <c r="G208" s="16">
        <f t="shared" si="1"/>
        <v>53.487761664151201</v>
      </c>
      <c r="H208" s="18">
        <v>2.6503592411575565E-2</v>
      </c>
      <c r="I208" s="18"/>
    </row>
    <row r="209" spans="1:9" x14ac:dyDescent="0.2">
      <c r="A209" s="18"/>
      <c r="B209" s="28"/>
      <c r="C209" s="29"/>
      <c r="D209" s="29"/>
      <c r="E209" s="29"/>
      <c r="F209" s="29"/>
      <c r="G209" s="29"/>
      <c r="H209" s="25"/>
      <c r="I209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vle</vt:lpstr>
      <vt:lpstr>sle</vt:lpstr>
      <vt:lpstr>sve</vt:lpstr>
      <vt:lpstr>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Chaparro, Gustavo</dc:creator>
  <cp:lastModifiedBy>Chaparro, Gustavo</cp:lastModifiedBy>
  <dcterms:created xsi:type="dcterms:W3CDTF">2024-03-05T08:54:59Z</dcterms:created>
  <dcterms:modified xsi:type="dcterms:W3CDTF">2025-03-19T16:37:47Z</dcterms:modified>
</cp:coreProperties>
</file>