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ga_\Desktop\DocumentosTCC\"/>
    </mc:Choice>
  </mc:AlternateContent>
  <bookViews>
    <workbookView xWindow="0" yWindow="0" windowWidth="28800" windowHeight="129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J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<sst xmlns="http://schemas.openxmlformats.org/spreadsheetml/2006/main" count="34" uniqueCount="20">
  <si>
    <t>Modelo Físico</t>
  </si>
  <si>
    <t>Diferença</t>
  </si>
  <si>
    <t>Modelo Físico (dB)</t>
  </si>
  <si>
    <t>Diferença (dB)</t>
  </si>
  <si>
    <t>Harmônico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</si>
  <si>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</si>
  <si>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</si>
  <si>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</si>
  <si>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</si>
  <si>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</si>
  <si>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</si>
  <si>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</si>
  <si>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</si>
  <si>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</si>
  <si>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</si>
  <si>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</si>
  <si>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</si>
  <si>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Modelo Virtual</t>
  </si>
  <si>
    <t>Modelo Virtual (dB)</t>
  </si>
  <si>
    <t>%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</si>
</sst>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184" fontId="0" fillId="0" borderId="3" xfId="0" applyNumberFormat="1" applyBorder="1" applyAlignment="1">
      <alignment horizontal="center"/>
    </xf>
    <xf numFmtId="184" fontId="0" fillId="0" borderId="1" xfId="0" applyNumberFormat="1" applyBorder="1" applyAlignment="1">
      <alignment horizontal="center"/>
    </xf>
    <xf numFmtId="184" fontId="0" fillId="0" borderId="7" xfId="0" applyNumberFormat="1" applyBorder="1" applyAlignment="1">
      <alignment horizontal="center"/>
    </xf>
    <xf numFmtId="184" fontId="0" fillId="0" borderId="8" xfId="0" applyNumberFormat="1" applyBorder="1" applyAlignment="1">
      <alignment horizontal="center"/>
    </xf>
  </cellXfs>
  <cellStyles count="2">
    <cellStyle name="Normal" xfId="0" builtinId="0"/>
    <cellStyle name="Porcentagem" xfId="1" builtinId="5"/>
  </cellStyles>
  <dxfs count="9">
    <dxf>
      <numFmt numFmtId="18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84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4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84" formatCode="0.0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G1:J13" totalsRowShown="0" headerRowDxfId="8" dataDxfId="0" headerRowBorderDxfId="6" tableBorderDxfId="7" totalsRowBorderDxfId="5">
  <autoFilter ref="G1:J13"/>
  <tableColumns count="4">
    <tableColumn id="1" name="Modelo Físico (dB)" dataDxfId="4">
      <calculatedColumnFormula>20*LOG10(B2)</calculatedColumnFormula>
    </tableColumn>
    <tableColumn id="2" name="Modelo Virtual (dB)" dataDxfId="3">
      <calculatedColumnFormula>20*LOG10(C2)</calculatedColumnFormula>
    </tableColumn>
    <tableColumn id="3" name="Diferença (dB)" dataDxfId="2">
      <calculatedColumnFormula>(G2-H2)</calculatedColumnFormula>
    </tableColumn>
    <tableColumn id="4" name="% erro" dataDxfId="1" dataCellStyle="Porcentagem">
      <calculatedColumnFormula>(I2/G2)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3" sqref="H23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5" bestFit="1" customWidth="1"/>
    <col min="4" max="4" width="9.5703125" bestFit="1" customWidth="1"/>
    <col min="5" max="5" width="4.42578125" customWidth="1"/>
    <col min="6" max="6" width="10.5703125" customWidth="1"/>
    <col min="7" max="7" width="28.42578125" customWidth="1"/>
    <col min="8" max="8" width="31.140625" customWidth="1"/>
    <col min="9" max="9" width="23" customWidth="1"/>
    <col min="10" max="10" width="29.42578125" customWidth="1"/>
  </cols>
  <sheetData>
    <row r="1" spans="1:10" x14ac:dyDescent="0.25">
      <c r="A1" s="2" t="s">
        <v>4</v>
      </c>
      <c r="B1" s="2" t="s">
        <v>0</v>
      </c>
      <c r="C1" s="2" t="s">
        <v>17</v>
      </c>
      <c r="D1" s="2" t="s">
        <v>1</v>
      </c>
      <c r="E1" s="2" t="s">
        <v>19</v>
      </c>
      <c r="F1" s="2" t="s">
        <v>4</v>
      </c>
      <c r="G1" s="4" t="s">
        <v>2</v>
      </c>
      <c r="H1" s="3" t="s">
        <v>18</v>
      </c>
      <c r="I1" s="3" t="s">
        <v>3</v>
      </c>
      <c r="J1" s="5" t="s">
        <v>19</v>
      </c>
    </row>
    <row r="2" spans="1:10" x14ac:dyDescent="0.25">
      <c r="A2" t="s">
        <v>5</v>
      </c>
      <c r="B2">
        <v>70949.45</v>
      </c>
      <c r="C2">
        <v>64562.64</v>
      </c>
      <c r="D2">
        <f>(B2-C2)</f>
        <v>6386.8099999999977</v>
      </c>
      <c r="E2" s="1">
        <f>(D2/B2)</f>
        <v>9.0019161529793362E-2</v>
      </c>
      <c r="F2" t="s">
        <v>5</v>
      </c>
      <c r="G2" s="8">
        <f>20*LOG10(B2)</f>
        <v>97.01898066313106</v>
      </c>
      <c r="H2" s="9">
        <f>20*LOG10(C2)</f>
        <v>96.199625612096469</v>
      </c>
      <c r="I2" s="9">
        <f>(G2-H2)</f>
        <v>0.8193550510345915</v>
      </c>
      <c r="J2" s="6">
        <f>(I2/G2)</f>
        <v>8.4453067372409641E-3</v>
      </c>
    </row>
    <row r="3" spans="1:10" x14ac:dyDescent="0.25">
      <c r="A3" t="s">
        <v>6</v>
      </c>
      <c r="B3">
        <v>8142.7709999999997</v>
      </c>
      <c r="C3">
        <v>7772.6869999999999</v>
      </c>
      <c r="D3">
        <f t="shared" ref="D3:D13" si="0">(B3-C3)</f>
        <v>370.08399999999983</v>
      </c>
      <c r="E3" s="1">
        <f t="shared" ref="E3:E13" si="1">(D3/B3)</f>
        <v>4.5449393087439137E-2</v>
      </c>
      <c r="F3" t="s">
        <v>6</v>
      </c>
      <c r="G3" s="8">
        <f t="shared" ref="G3:G13" si="2">20*LOG10(B3)</f>
        <v>78.215444425109325</v>
      </c>
      <c r="H3" s="9">
        <f t="shared" ref="H3:H13" si="3">20*LOG10(C3)</f>
        <v>77.811423587199201</v>
      </c>
      <c r="I3" s="9">
        <f t="shared" ref="I3:I13" si="4">(G3-H3)</f>
        <v>0.40402083791012444</v>
      </c>
      <c r="J3" s="6">
        <f t="shared" ref="J3:J13" si="5">(I3/G3)</f>
        <v>5.1654866999697388E-3</v>
      </c>
    </row>
    <row r="4" spans="1:10" x14ac:dyDescent="0.25">
      <c r="A4" t="s">
        <v>7</v>
      </c>
      <c r="B4">
        <v>37761.800000000003</v>
      </c>
      <c r="C4">
        <v>36844.65</v>
      </c>
      <c r="D4">
        <f t="shared" si="0"/>
        <v>917.15000000000146</v>
      </c>
      <c r="E4" s="1">
        <f t="shared" si="1"/>
        <v>2.4287772298990023E-2</v>
      </c>
      <c r="F4" t="s">
        <v>7</v>
      </c>
      <c r="G4" s="8">
        <f t="shared" si="2"/>
        <v>91.5410537545946</v>
      </c>
      <c r="H4" s="9">
        <f t="shared" si="3"/>
        <v>91.327488707315624</v>
      </c>
      <c r="I4" s="9">
        <f t="shared" si="4"/>
        <v>0.21356504727897629</v>
      </c>
      <c r="J4" s="6">
        <f t="shared" si="5"/>
        <v>2.3329974751165358E-3</v>
      </c>
    </row>
    <row r="5" spans="1:10" x14ac:dyDescent="0.25">
      <c r="A5" t="s">
        <v>8</v>
      </c>
      <c r="B5">
        <v>5837.03</v>
      </c>
      <c r="C5">
        <v>5502.6530000000002</v>
      </c>
      <c r="D5">
        <f t="shared" si="0"/>
        <v>334.3769999999995</v>
      </c>
      <c r="E5" s="1">
        <f t="shared" si="1"/>
        <v>5.728546880862348E-2</v>
      </c>
      <c r="F5" t="s">
        <v>8</v>
      </c>
      <c r="G5" s="8">
        <f t="shared" si="2"/>
        <v>75.323838508317223</v>
      </c>
      <c r="H5" s="9">
        <f t="shared" si="3"/>
        <v>74.81144253702729</v>
      </c>
      <c r="I5" s="9">
        <f t="shared" si="4"/>
        <v>0.51239597128993353</v>
      </c>
      <c r="J5" s="6">
        <f t="shared" si="5"/>
        <v>6.8025738124505566E-3</v>
      </c>
    </row>
    <row r="6" spans="1:10" x14ac:dyDescent="0.25">
      <c r="A6" t="s">
        <v>9</v>
      </c>
      <c r="B6">
        <v>2208.085</v>
      </c>
      <c r="C6">
        <v>3511.9850000000001</v>
      </c>
      <c r="D6">
        <f t="shared" si="0"/>
        <v>-1303.9000000000001</v>
      </c>
      <c r="E6" s="1">
        <f t="shared" si="1"/>
        <v>-0.59051168772941265</v>
      </c>
      <c r="F6" t="s">
        <v>9</v>
      </c>
      <c r="G6" s="8">
        <f t="shared" si="2"/>
        <v>66.88031574998773</v>
      </c>
      <c r="H6" s="9">
        <f t="shared" si="3"/>
        <v>70.911053046554073</v>
      </c>
      <c r="I6" s="9">
        <f t="shared" si="4"/>
        <v>-4.0307372965663433</v>
      </c>
      <c r="J6" s="6">
        <f t="shared" si="5"/>
        <v>-6.0267916671237945E-2</v>
      </c>
    </row>
    <row r="7" spans="1:10" x14ac:dyDescent="0.25">
      <c r="A7" t="s">
        <v>10</v>
      </c>
      <c r="B7">
        <v>2208.6640000000002</v>
      </c>
      <c r="C7">
        <v>1399.64</v>
      </c>
      <c r="D7">
        <f t="shared" si="0"/>
        <v>809.02400000000011</v>
      </c>
      <c r="E7" s="1">
        <f t="shared" si="1"/>
        <v>0.36629564297693085</v>
      </c>
      <c r="F7" t="s">
        <v>10</v>
      </c>
      <c r="G7" s="8">
        <f t="shared" si="2"/>
        <v>66.882593049480747</v>
      </c>
      <c r="H7" s="9">
        <f t="shared" si="3"/>
        <v>62.920326911871022</v>
      </c>
      <c r="I7" s="9">
        <f t="shared" si="4"/>
        <v>3.9622661376097241</v>
      </c>
      <c r="J7" s="6">
        <f t="shared" si="5"/>
        <v>5.9242113036472435E-2</v>
      </c>
    </row>
    <row r="8" spans="1:10" x14ac:dyDescent="0.25">
      <c r="A8" t="s">
        <v>11</v>
      </c>
      <c r="B8">
        <v>5624.2030000000004</v>
      </c>
      <c r="C8">
        <v>4187.2960000000003</v>
      </c>
      <c r="D8">
        <f t="shared" si="0"/>
        <v>1436.9070000000002</v>
      </c>
      <c r="E8" s="1">
        <f t="shared" si="1"/>
        <v>0.25548633290796935</v>
      </c>
      <c r="F8" t="s">
        <v>11</v>
      </c>
      <c r="G8" s="8">
        <f t="shared" si="2"/>
        <v>75.001219754420106</v>
      </c>
      <c r="H8" s="9">
        <f t="shared" si="3"/>
        <v>72.438673245161098</v>
      </c>
      <c r="I8" s="9">
        <f t="shared" si="4"/>
        <v>2.5625465092590076</v>
      </c>
      <c r="J8" s="6">
        <f t="shared" si="5"/>
        <v>3.4166731123169328E-2</v>
      </c>
    </row>
    <row r="9" spans="1:10" x14ac:dyDescent="0.25">
      <c r="A9" t="s">
        <v>12</v>
      </c>
      <c r="B9">
        <v>3397.92</v>
      </c>
      <c r="C9">
        <v>2729.8310000000001</v>
      </c>
      <c r="D9">
        <f t="shared" si="0"/>
        <v>668.08899999999994</v>
      </c>
      <c r="E9" s="1">
        <f t="shared" si="1"/>
        <v>0.19661704807647029</v>
      </c>
      <c r="F9" t="s">
        <v>12</v>
      </c>
      <c r="G9" s="8">
        <f t="shared" si="2"/>
        <v>70.624262994088753</v>
      </c>
      <c r="H9" s="9">
        <f t="shared" si="3"/>
        <v>68.722715226241434</v>
      </c>
      <c r="I9" s="9">
        <f t="shared" si="4"/>
        <v>1.9015477678473189</v>
      </c>
      <c r="J9" s="6">
        <f t="shared" si="5"/>
        <v>2.692485113800732E-2</v>
      </c>
    </row>
    <row r="10" spans="1:10" x14ac:dyDescent="0.25">
      <c r="A10" t="s">
        <v>13</v>
      </c>
      <c r="B10">
        <v>3756.152</v>
      </c>
      <c r="C10">
        <v>3036.3470000000002</v>
      </c>
      <c r="D10">
        <f t="shared" si="0"/>
        <v>719.80499999999984</v>
      </c>
      <c r="E10" s="1">
        <f t="shared" si="1"/>
        <v>0.19163361866079962</v>
      </c>
      <c r="F10" t="s">
        <v>13</v>
      </c>
      <c r="G10" s="8">
        <f t="shared" si="2"/>
        <v>71.494863170420146</v>
      </c>
      <c r="H10" s="9">
        <f t="shared" si="3"/>
        <v>69.647028042583003</v>
      </c>
      <c r="I10" s="9">
        <f t="shared" si="4"/>
        <v>1.8478351278371434</v>
      </c>
      <c r="J10" s="6">
        <f t="shared" si="5"/>
        <v>2.5845704794657968E-2</v>
      </c>
    </row>
    <row r="11" spans="1:10" x14ac:dyDescent="0.25">
      <c r="A11" t="s">
        <v>14</v>
      </c>
      <c r="B11">
        <v>2080.9119999999998</v>
      </c>
      <c r="C11">
        <v>1967.567</v>
      </c>
      <c r="D11">
        <f t="shared" si="0"/>
        <v>113.3449999999998</v>
      </c>
      <c r="E11" s="1">
        <f t="shared" si="1"/>
        <v>5.4468905941241055E-2</v>
      </c>
      <c r="F11" t="s">
        <v>14</v>
      </c>
      <c r="G11" s="8">
        <f t="shared" si="2"/>
        <v>66.365074293108094</v>
      </c>
      <c r="H11" s="9">
        <f t="shared" si="3"/>
        <v>65.8785905993754</v>
      </c>
      <c r="I11" s="9">
        <f t="shared" si="4"/>
        <v>0.48648369373269418</v>
      </c>
      <c r="J11" s="6">
        <f t="shared" si="5"/>
        <v>7.3304173756227487E-3</v>
      </c>
    </row>
    <row r="12" spans="1:10" x14ac:dyDescent="0.25">
      <c r="A12" t="s">
        <v>15</v>
      </c>
      <c r="B12">
        <v>1496.799</v>
      </c>
      <c r="C12">
        <v>1464.2809999999999</v>
      </c>
      <c r="D12">
        <f t="shared" si="0"/>
        <v>32.518000000000029</v>
      </c>
      <c r="E12" s="1">
        <f t="shared" si="1"/>
        <v>2.17250278761544E-2</v>
      </c>
      <c r="F12" t="s">
        <v>15</v>
      </c>
      <c r="G12" s="8">
        <f t="shared" si="2"/>
        <v>63.503269686864371</v>
      </c>
      <c r="H12" s="9">
        <f t="shared" si="3"/>
        <v>63.3124885431777</v>
      </c>
      <c r="I12" s="9">
        <f t="shared" si="4"/>
        <v>0.19078114368667087</v>
      </c>
      <c r="J12" s="6">
        <f t="shared" si="5"/>
        <v>3.0042727662278764E-3</v>
      </c>
    </row>
    <row r="13" spans="1:10" x14ac:dyDescent="0.25">
      <c r="A13" t="s">
        <v>16</v>
      </c>
      <c r="B13">
        <v>942.04780000000005</v>
      </c>
      <c r="C13">
        <v>1101.0129999999999</v>
      </c>
      <c r="D13">
        <f t="shared" si="0"/>
        <v>-158.96519999999987</v>
      </c>
      <c r="E13" s="1">
        <f t="shared" si="1"/>
        <v>-0.16874430363300022</v>
      </c>
      <c r="F13" t="s">
        <v>16</v>
      </c>
      <c r="G13" s="10">
        <f t="shared" si="2"/>
        <v>59.481458793640094</v>
      </c>
      <c r="H13" s="11">
        <f t="shared" si="3"/>
        <v>60.835848937017843</v>
      </c>
      <c r="I13" s="11">
        <f t="shared" si="4"/>
        <v>-1.3543901433777492</v>
      </c>
      <c r="J13" s="7">
        <f t="shared" si="5"/>
        <v>-2.2769955055684746E-2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Caltabiano Eichler</dc:creator>
  <cp:lastModifiedBy>Gustavo Caltabiano Eichler</cp:lastModifiedBy>
  <dcterms:created xsi:type="dcterms:W3CDTF">2019-06-03T22:01:51Z</dcterms:created>
  <dcterms:modified xsi:type="dcterms:W3CDTF">2019-06-03T22:31:53Z</dcterms:modified>
</cp:coreProperties>
</file>