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(D)\Angular\PruebaCultivo\"/>
    </mc:Choice>
  </mc:AlternateContent>
  <xr:revisionPtr revIDLastSave="0" documentId="13_ncr:1_{62FD8633-4D5C-48D7-A968-E520AEC6D26B}" xr6:coauthVersionLast="47" xr6:coauthVersionMax="47" xr10:uidLastSave="{00000000-0000-0000-0000-000000000000}"/>
  <bookViews>
    <workbookView xWindow="-120" yWindow="-120" windowWidth="20730" windowHeight="11160" xr2:uid="{8BE03C02-B3FC-4D7B-9E7D-8826F935EB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N34" i="1"/>
  <c r="I34" i="1"/>
  <c r="G34" i="1"/>
  <c r="N33" i="1"/>
  <c r="I33" i="1"/>
  <c r="G33" i="1"/>
  <c r="N32" i="1"/>
  <c r="I32" i="1"/>
  <c r="G32" i="1"/>
  <c r="N31" i="1"/>
  <c r="I31" i="1"/>
  <c r="G31" i="1"/>
  <c r="N30" i="1"/>
  <c r="I30" i="1"/>
  <c r="G30" i="1"/>
  <c r="N29" i="1"/>
  <c r="I29" i="1"/>
  <c r="G29" i="1"/>
  <c r="N28" i="1"/>
  <c r="I28" i="1"/>
  <c r="G28" i="1"/>
  <c r="N27" i="1"/>
  <c r="I27" i="1"/>
  <c r="G27" i="1"/>
  <c r="N26" i="1"/>
  <c r="I26" i="1"/>
  <c r="G26" i="1"/>
  <c r="N25" i="1"/>
  <c r="I25" i="1"/>
  <c r="G25" i="1"/>
  <c r="N24" i="1"/>
  <c r="I24" i="1"/>
  <c r="G24" i="1"/>
  <c r="N23" i="1"/>
  <c r="I23" i="1"/>
  <c r="G23" i="1"/>
  <c r="N22" i="1"/>
  <c r="I22" i="1"/>
  <c r="G22" i="1"/>
  <c r="N21" i="1"/>
  <c r="I21" i="1"/>
  <c r="G21" i="1"/>
  <c r="N20" i="1"/>
  <c r="I20" i="1"/>
  <c r="G20" i="1"/>
  <c r="N19" i="1"/>
  <c r="I19" i="1"/>
  <c r="G19" i="1"/>
  <c r="N18" i="1"/>
  <c r="I18" i="1"/>
  <c r="G18" i="1"/>
  <c r="N17" i="1"/>
  <c r="I17" i="1"/>
  <c r="G17" i="1"/>
  <c r="N16" i="1"/>
  <c r="I16" i="1"/>
  <c r="G16" i="1"/>
  <c r="N15" i="1"/>
  <c r="I15" i="1"/>
  <c r="G15" i="1"/>
  <c r="N14" i="1"/>
  <c r="I14" i="1"/>
  <c r="G14" i="1"/>
  <c r="N13" i="1"/>
  <c r="I13" i="1"/>
  <c r="G13" i="1"/>
  <c r="N12" i="1"/>
  <c r="I12" i="1"/>
  <c r="G12" i="1"/>
  <c r="N11" i="1"/>
  <c r="I11" i="1"/>
  <c r="G11" i="1"/>
  <c r="N10" i="1"/>
  <c r="I10" i="1"/>
  <c r="G10" i="1"/>
  <c r="N9" i="1"/>
  <c r="I9" i="1"/>
  <c r="G9" i="1"/>
  <c r="N8" i="1"/>
  <c r="I8" i="1"/>
  <c r="G8" i="1"/>
  <c r="N7" i="1"/>
  <c r="I7" i="1"/>
  <c r="G7" i="1"/>
  <c r="N6" i="1"/>
  <c r="I6" i="1"/>
  <c r="G6" i="1"/>
  <c r="N5" i="1"/>
  <c r="I5" i="1"/>
  <c r="G5" i="1"/>
  <c r="N4" i="1"/>
  <c r="I4" i="1"/>
  <c r="G4" i="1"/>
  <c r="N3" i="1"/>
  <c r="I3" i="1"/>
  <c r="G3" i="1"/>
  <c r="N2" i="1"/>
  <c r="I2" i="1"/>
  <c r="G2" i="1"/>
</calcChain>
</file>

<file path=xl/sharedStrings.xml><?xml version="1.0" encoding="utf-8"?>
<sst xmlns="http://schemas.openxmlformats.org/spreadsheetml/2006/main" count="146" uniqueCount="54">
  <si>
    <t>Modelo</t>
  </si>
  <si>
    <t>Establecimiento</t>
  </si>
  <si>
    <t xml:space="preserve">Participación Taguay </t>
  </si>
  <si>
    <t>Lote</t>
  </si>
  <si>
    <t>Campaña</t>
  </si>
  <si>
    <t>Superficie</t>
  </si>
  <si>
    <t>Superfice Asig</t>
  </si>
  <si>
    <t>VB</t>
  </si>
  <si>
    <t>VB1</t>
  </si>
  <si>
    <t>RtoPres</t>
  </si>
  <si>
    <t>RtoAct15/1</t>
  </si>
  <si>
    <t>RtoAct1/3</t>
  </si>
  <si>
    <t>Real</t>
  </si>
  <si>
    <t>Valor-Tomado</t>
  </si>
  <si>
    <t>Pasturas</t>
  </si>
  <si>
    <t>La_Tapera</t>
  </si>
  <si>
    <t>L18 ganadero</t>
  </si>
  <si>
    <t>23/24</t>
  </si>
  <si>
    <t>Soja 1.</t>
  </si>
  <si>
    <t>L23A</t>
  </si>
  <si>
    <t>Aguila_Cautiva</t>
  </si>
  <si>
    <t>Lote1</t>
  </si>
  <si>
    <t>Calvet</t>
  </si>
  <si>
    <t>El Juancito - San Juan (Alasia)</t>
  </si>
  <si>
    <t>La Adela_S</t>
  </si>
  <si>
    <t>La_Ñata</t>
  </si>
  <si>
    <t>Maiz T.</t>
  </si>
  <si>
    <t>V_Cingolani</t>
  </si>
  <si>
    <t>Maiz</t>
  </si>
  <si>
    <t>El_Trebol</t>
  </si>
  <si>
    <t>Lote 10</t>
  </si>
  <si>
    <t>La Adela_M</t>
  </si>
  <si>
    <t>Soja 2</t>
  </si>
  <si>
    <t>Lote 11</t>
  </si>
  <si>
    <t>Trigo Pan</t>
  </si>
  <si>
    <t>Lote11</t>
  </si>
  <si>
    <t xml:space="preserve">Lote13 </t>
  </si>
  <si>
    <t xml:space="preserve">Lote14E </t>
  </si>
  <si>
    <t>Lote 14O ganadero</t>
  </si>
  <si>
    <t>Lote2</t>
  </si>
  <si>
    <t>Santa_Micaela</t>
  </si>
  <si>
    <t>Lote 29</t>
  </si>
  <si>
    <t>Lote2N</t>
  </si>
  <si>
    <t>Lote3</t>
  </si>
  <si>
    <t>Lote 3</t>
  </si>
  <si>
    <t>Rios</t>
  </si>
  <si>
    <t>Lote 4</t>
  </si>
  <si>
    <t>Lote 30</t>
  </si>
  <si>
    <t>Lote 31</t>
  </si>
  <si>
    <t>Camelina</t>
  </si>
  <si>
    <t>Lote32</t>
  </si>
  <si>
    <t>Lote33</t>
  </si>
  <si>
    <t>Lote 3A</t>
  </si>
  <si>
    <t>Lote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</si>
</sst>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1" xfId="0" applyFont="1" applyBorder="1"/>
    <xf numFmtId="9" fontId="4" fillId="0" borderId="1" xfId="1" applyFont="1" applyBorder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0" fillId="0" borderId="3" xfId="0" applyBorder="1"/>
    <xf numFmtId="4" fontId="0" fillId="0" borderId="1" xfId="0" applyNumberFormat="1" applyBorder="1"/>
    <xf numFmtId="0" fontId="4" fillId="0" borderId="2" xfId="0" applyFont="1" applyBorder="1"/>
    <xf numFmtId="0" fontId="4" fillId="0" borderId="0" xfId="0" applyFont="1"/>
    <xf numFmtId="0" fontId="0" fillId="0" borderId="2" xfId="0" applyBorder="1"/>
  </cellXfs>
  <cellStyles count="2">
    <cellStyle name="Normal" xfId="0" builtinId="0"/>
    <cellStyle name="Porcentaje" xfId="1" builtinId="5"/>
  </cellStyles>
  <dxfs count="17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06EA84A-7326-4F56-8773-8367BDD91A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AA335-E84E-444B-A03C-46547A2230DE}" name="TablaRendModSup" displayName="TablaRendModSup" ref="A1:N34" totalsRowShown="0" headerRowDxfId="16" tableBorderDxfId="15">
  <autoFilter ref="A1:N34" xr:uid="{BD5AA335-E84E-444B-A03C-46547A2230DE}">
    <filterColumn colId="0">
      <filters>
        <filter val="Maiz"/>
      </filters>
    </filterColumn>
  </autoFilter>
  <tableColumns count="14">
    <tableColumn id="1" xr3:uid="{03BD8EDC-6B0C-4BD2-BDC3-4CDB23580E5D}" name="Modelo" dataDxfId="14"/>
    <tableColumn id="14" xr3:uid="{E82CD083-4592-4C69-B41F-49B7E5EB2F71}" name="Establecimiento" dataDxfId="13"/>
    <tableColumn id="2" xr3:uid="{1A7C8623-58A3-459F-8AC3-AEDCA069B5C0}" name="Participación Taguay " dataDxfId="12" dataCellStyle="Porcentaje"/>
    <tableColumn id="3" xr3:uid="{9290A20A-E771-4516-8F39-3F584586B6B1}" name="Lote" dataDxfId="11"/>
    <tableColumn id="13" xr3:uid="{F64A6271-84EB-4757-A59B-C323661B2DC5}" name="Campaña" dataDxfId="10"/>
    <tableColumn id="5" xr3:uid="{0F92B5A9-4CA5-4540-99D8-ADE2BE28A8B6}" name="Superficie" dataDxfId="9"/>
    <tableColumn id="6" xr3:uid="{586A4F8C-C667-4872-9F99-E12F1C1E5DFB}" name="Superfice Asig" dataDxfId="8">
      <calculatedColumnFormula>+F2</calculatedColumnFormula>
    </tableColumn>
    <tableColumn id="7" xr3:uid="{AAEDFA79-C6C9-4E20-B255-834A36A122D1}" name="VB" dataDxfId="7">
      <calculatedColumnFormula>A2&amp;B2</calculatedColumnFormula>
    </tableColumn>
    <tableColumn id="4" xr3:uid="{E17AD5BA-EA2F-4729-94FF-A9C767B299ED}" name="VB1" dataDxfId="6">
      <calculatedColumnFormula>TablaRendModSup[[#This Row],[Campaña]]&amp;TablaRendModSup[[#This Row],[Modelo]]</calculatedColumnFormula>
    </tableColumn>
    <tableColumn id="8" xr3:uid="{D05CC555-3D69-4E6A-A990-70CAFE906F58}" name="RtoPres" dataDxfId="5"/>
    <tableColumn id="9" xr3:uid="{2548EA6D-0412-43BB-8E3A-C399F3D3A4B8}" name="RtoAct15/1" dataDxfId="4"/>
    <tableColumn id="10" xr3:uid="{67240CE3-BF5B-40F6-8E8E-87F6E8B461F0}" name="RtoAct1/3" dataDxfId="3"/>
    <tableColumn id="11" xr3:uid="{42025C8D-432D-493D-BB98-C1A0136A1A31}" name="Real" dataDxfId="2"/>
    <tableColumn id="12" xr3:uid="{F7134E42-A33F-4B2D-8EFF-C1B50ADB62C9}" name="Valor-Tomado" dataDxfId="1">
      <calculatedColumnFormula>IF(L2&lt;&gt;0,L2,IF(K2&lt;&gt;0,K2,IF(M2&lt;&gt;0,M2,J2)))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2D01-7FD1-41AE-ABB8-E73753793C5B}">
  <dimension ref="A1:N34"/>
  <sheetViews>
    <sheetView tabSelected="1" workbookViewId="0">
      <selection activeCell="B18" sqref="B18"/>
    </sheetView>
  </sheetViews>
  <sheetFormatPr baseColWidth="10" defaultRowHeight="14.25"/>
  <cols>
    <col min="8" max="8" width="25.25" customWidth="1"/>
    <col min="9" max="9" width="14.125" bestFit="1" customWidth="1"/>
  </cols>
  <sheetData>
    <row r="1" spans="1:14" ht="3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 spans="1:14" ht="15" hidden="1">
      <c r="A2" s="8" t="s">
        <v>14</v>
      </c>
      <c r="B2" t="s">
        <v>15</v>
      </c>
      <c r="C2" s="9">
        <v>1</v>
      </c>
      <c r="D2" s="8" t="s">
        <v>16</v>
      </c>
      <c r="E2" s="8" t="s">
        <v>17</v>
      </c>
      <c r="F2" s="10">
        <v>60</v>
      </c>
      <c r="G2" s="11">
        <f t="shared" ref="G2:G34" si="0">+F2</f>
        <v>60</v>
      </c>
      <c r="H2" s="12" t="str">
        <f t="shared" ref="H2:H34" si="1">A2&amp;B2</f>
        <v>PasturasLa_Tapera</v>
      </c>
      <c r="I2" s="12" t="str">
        <f>TablaRendModSup[[#This Row],[Campaña]]&amp;TablaRendModSup[[#This Row],[Modelo]]</f>
        <v>23/24Pasturas</v>
      </c>
      <c r="J2" s="12">
        <v>0</v>
      </c>
      <c r="K2" s="12"/>
      <c r="L2" s="12"/>
      <c r="M2" s="12"/>
      <c r="N2" s="13">
        <f t="shared" ref="N2:N34" si="2">IF(L2&lt;&gt;0,L2,IF(K2&lt;&gt;0,K2,IF(M2&lt;&gt;0,M2,J2)))</f>
        <v>0</v>
      </c>
    </row>
    <row r="3" spans="1:14" ht="15" hidden="1">
      <c r="A3" s="8" t="s">
        <v>18</v>
      </c>
      <c r="B3" t="s">
        <v>15</v>
      </c>
      <c r="C3" s="9">
        <v>1</v>
      </c>
      <c r="D3" t="s">
        <v>19</v>
      </c>
      <c r="E3" s="8" t="s">
        <v>17</v>
      </c>
      <c r="F3" s="10">
        <v>42</v>
      </c>
      <c r="G3" s="11">
        <f t="shared" si="0"/>
        <v>42</v>
      </c>
      <c r="H3" s="12" t="str">
        <f t="shared" si="1"/>
        <v>Soja 1.La_Tapera</v>
      </c>
      <c r="I3" s="12" t="str">
        <f>TablaRendModSup[[#This Row],[Campaña]]&amp;TablaRendModSup[[#This Row],[Modelo]]</f>
        <v>23/24Soja 1.</v>
      </c>
      <c r="J3" s="14">
        <v>2.5</v>
      </c>
      <c r="K3" s="12"/>
      <c r="L3" s="12">
        <v>2.5</v>
      </c>
      <c r="M3" s="12"/>
      <c r="N3" s="13">
        <f t="shared" si="2"/>
        <v>2.5</v>
      </c>
    </row>
    <row r="4" spans="1:14" ht="15" hidden="1">
      <c r="A4" s="8" t="s">
        <v>18</v>
      </c>
      <c r="B4" s="16" t="s">
        <v>20</v>
      </c>
      <c r="C4" s="9">
        <v>1</v>
      </c>
      <c r="D4" s="8" t="s">
        <v>21</v>
      </c>
      <c r="E4" s="8" t="s">
        <v>17</v>
      </c>
      <c r="F4" s="10">
        <v>27</v>
      </c>
      <c r="G4" s="11">
        <f t="shared" si="0"/>
        <v>27</v>
      </c>
      <c r="H4" s="12" t="str">
        <f t="shared" si="1"/>
        <v>Soja 1.Aguila_Cautiva</v>
      </c>
      <c r="I4" s="12" t="str">
        <f>TablaRendModSup[[#This Row],[Campaña]]&amp;TablaRendModSup[[#This Row],[Modelo]]</f>
        <v>23/24Soja 1.</v>
      </c>
      <c r="J4" s="12">
        <v>4.5</v>
      </c>
      <c r="K4" s="12"/>
      <c r="L4" s="12">
        <v>4.5</v>
      </c>
      <c r="M4" s="12"/>
      <c r="N4" s="13">
        <f t="shared" si="2"/>
        <v>4.5</v>
      </c>
    </row>
    <row r="5" spans="1:14" ht="15" hidden="1">
      <c r="A5" s="8" t="s">
        <v>18</v>
      </c>
      <c r="B5" s="15" t="s">
        <v>22</v>
      </c>
      <c r="C5" s="9">
        <v>0.75</v>
      </c>
      <c r="D5" s="8" t="s">
        <v>21</v>
      </c>
      <c r="E5" s="8" t="s">
        <v>17</v>
      </c>
      <c r="F5" s="10">
        <v>400</v>
      </c>
      <c r="G5" s="11">
        <f t="shared" si="0"/>
        <v>400</v>
      </c>
      <c r="H5" s="12" t="str">
        <f t="shared" si="1"/>
        <v>Soja 1.Calvet</v>
      </c>
      <c r="I5" s="12" t="str">
        <f>TablaRendModSup[[#This Row],[Campaña]]&amp;TablaRendModSup[[#This Row],[Modelo]]</f>
        <v>23/24Soja 1.</v>
      </c>
      <c r="J5" s="12">
        <v>4.2</v>
      </c>
      <c r="K5" s="12"/>
      <c r="L5" s="12">
        <v>4.3</v>
      </c>
      <c r="M5" s="12"/>
      <c r="N5" s="13">
        <f t="shared" si="2"/>
        <v>4.3</v>
      </c>
    </row>
    <row r="6" spans="1:14" ht="15" hidden="1">
      <c r="A6" s="8" t="s">
        <v>18</v>
      </c>
      <c r="B6" s="15" t="s">
        <v>23</v>
      </c>
      <c r="C6" s="9">
        <v>1</v>
      </c>
      <c r="D6" s="8" t="s">
        <v>21</v>
      </c>
      <c r="E6" s="8" t="s">
        <v>17</v>
      </c>
      <c r="F6" s="10">
        <v>140</v>
      </c>
      <c r="G6" s="11">
        <f t="shared" si="0"/>
        <v>140</v>
      </c>
      <c r="H6" s="12" t="str">
        <f t="shared" si="1"/>
        <v>Soja 1.El Juancito - San Juan (Alasia)</v>
      </c>
      <c r="I6" s="12" t="str">
        <f>TablaRendModSup[[#This Row],[Campaña]]&amp;TablaRendModSup[[#This Row],[Modelo]]</f>
        <v>23/24Soja 1.</v>
      </c>
      <c r="J6" s="12">
        <v>4</v>
      </c>
      <c r="K6" s="12"/>
      <c r="L6" s="12">
        <v>4</v>
      </c>
      <c r="M6" s="12"/>
      <c r="N6" s="13">
        <f t="shared" si="2"/>
        <v>4</v>
      </c>
    </row>
    <row r="7" spans="1:14" ht="15" hidden="1">
      <c r="A7" s="8" t="s">
        <v>18</v>
      </c>
      <c r="B7" s="17" t="s">
        <v>24</v>
      </c>
      <c r="C7" s="9">
        <v>1</v>
      </c>
      <c r="D7" s="8" t="s">
        <v>21</v>
      </c>
      <c r="E7" s="8" t="s">
        <v>17</v>
      </c>
      <c r="F7" s="10">
        <v>69</v>
      </c>
      <c r="G7" s="11">
        <f t="shared" si="0"/>
        <v>69</v>
      </c>
      <c r="H7" s="12" t="str">
        <f t="shared" si="1"/>
        <v>Soja 1.La Adela_S</v>
      </c>
      <c r="I7" s="12" t="str">
        <f>TablaRendModSup[[#This Row],[Campaña]]&amp;TablaRendModSup[[#This Row],[Modelo]]</f>
        <v>23/24Soja 1.</v>
      </c>
      <c r="J7" s="12">
        <v>4.2</v>
      </c>
      <c r="K7" s="12"/>
      <c r="L7" s="12"/>
      <c r="M7" s="12">
        <v>4.5</v>
      </c>
      <c r="N7" s="13">
        <f t="shared" si="2"/>
        <v>4.5</v>
      </c>
    </row>
    <row r="8" spans="1:14" ht="15" hidden="1">
      <c r="A8" s="8" t="s">
        <v>18</v>
      </c>
      <c r="B8" t="s">
        <v>25</v>
      </c>
      <c r="C8" s="9">
        <v>0.13</v>
      </c>
      <c r="D8" s="8" t="s">
        <v>21</v>
      </c>
      <c r="E8" s="8" t="s">
        <v>17</v>
      </c>
      <c r="F8" s="10">
        <v>60</v>
      </c>
      <c r="G8" s="11">
        <f t="shared" si="0"/>
        <v>60</v>
      </c>
      <c r="H8" s="12" t="str">
        <f t="shared" si="1"/>
        <v>Soja 1.La_Ñata</v>
      </c>
      <c r="I8" s="12" t="str">
        <f>TablaRendModSup[[#This Row],[Campaña]]&amp;TablaRendModSup[[#This Row],[Modelo]]</f>
        <v>23/24Soja 1.</v>
      </c>
      <c r="J8" s="12">
        <v>4.2</v>
      </c>
      <c r="K8" s="12"/>
      <c r="L8" s="12">
        <v>4.3</v>
      </c>
      <c r="M8" s="12"/>
      <c r="N8" s="13">
        <f t="shared" si="2"/>
        <v>4.3</v>
      </c>
    </row>
    <row r="9" spans="1:14" ht="15" hidden="1">
      <c r="A9" s="8" t="s">
        <v>26</v>
      </c>
      <c r="B9" t="s">
        <v>15</v>
      </c>
      <c r="C9" s="9">
        <v>1</v>
      </c>
      <c r="D9" s="8" t="s">
        <v>21</v>
      </c>
      <c r="E9" s="8" t="s">
        <v>17</v>
      </c>
      <c r="F9" s="10">
        <v>38</v>
      </c>
      <c r="G9" s="11">
        <f t="shared" si="0"/>
        <v>38</v>
      </c>
      <c r="H9" s="12" t="str">
        <f t="shared" si="1"/>
        <v>Maiz T.La_Tapera</v>
      </c>
      <c r="I9" s="12" t="str">
        <f>TablaRendModSup[[#This Row],[Campaña]]&amp;TablaRendModSup[[#This Row],[Modelo]]</f>
        <v>23/24Maiz T.</v>
      </c>
      <c r="J9" s="12">
        <v>9</v>
      </c>
      <c r="K9" s="12"/>
      <c r="L9" s="12">
        <v>8</v>
      </c>
      <c r="M9" s="12"/>
      <c r="N9" s="13">
        <f t="shared" si="2"/>
        <v>8</v>
      </c>
    </row>
    <row r="10" spans="1:14" ht="15" hidden="1">
      <c r="A10" s="8" t="s">
        <v>14</v>
      </c>
      <c r="B10" t="s">
        <v>27</v>
      </c>
      <c r="C10" s="9">
        <v>1</v>
      </c>
      <c r="D10" s="8" t="s">
        <v>21</v>
      </c>
      <c r="E10" s="8" t="s">
        <v>17</v>
      </c>
      <c r="F10" s="10">
        <v>94</v>
      </c>
      <c r="G10" s="11">
        <f t="shared" si="0"/>
        <v>94</v>
      </c>
      <c r="H10" s="12" t="str">
        <f t="shared" si="1"/>
        <v>PasturasV_Cingolani</v>
      </c>
      <c r="I10" s="12" t="str">
        <f>TablaRendModSup[[#This Row],[Campaña]]&amp;TablaRendModSup[[#This Row],[Modelo]]</f>
        <v>23/24Pasturas</v>
      </c>
      <c r="J10" s="12">
        <v>0</v>
      </c>
      <c r="K10" s="12"/>
      <c r="L10" s="12"/>
      <c r="M10" s="12"/>
      <c r="N10" s="13">
        <f t="shared" si="2"/>
        <v>0</v>
      </c>
    </row>
    <row r="11" spans="1:14" ht="15">
      <c r="A11" s="8" t="s">
        <v>28</v>
      </c>
      <c r="B11" s="16" t="s">
        <v>29</v>
      </c>
      <c r="C11" s="9">
        <v>0.8</v>
      </c>
      <c r="D11" s="8" t="s">
        <v>30</v>
      </c>
      <c r="E11" s="8" t="s">
        <v>17</v>
      </c>
      <c r="F11" s="10">
        <v>103</v>
      </c>
      <c r="G11" s="11">
        <f t="shared" si="0"/>
        <v>103</v>
      </c>
      <c r="H11" s="12" t="str">
        <f t="shared" si="1"/>
        <v>MaizEl_Trebol</v>
      </c>
      <c r="I11" s="12" t="str">
        <f>TablaRendModSup[[#This Row],[Campaña]]&amp;TablaRendModSup[[#This Row],[Modelo]]</f>
        <v>23/24Maiz</v>
      </c>
      <c r="J11" s="12">
        <v>9</v>
      </c>
      <c r="K11" s="12"/>
      <c r="L11" s="12"/>
      <c r="M11" s="12">
        <v>8.5</v>
      </c>
      <c r="N11" s="13">
        <f t="shared" si="2"/>
        <v>8.5</v>
      </c>
    </row>
    <row r="12" spans="1:14" ht="15" hidden="1">
      <c r="A12" s="8" t="s">
        <v>18</v>
      </c>
      <c r="B12" s="17" t="s">
        <v>31</v>
      </c>
      <c r="C12" s="9">
        <v>1</v>
      </c>
      <c r="D12" s="8" t="s">
        <v>30</v>
      </c>
      <c r="E12" s="8" t="s">
        <v>17</v>
      </c>
      <c r="F12" s="10">
        <v>33</v>
      </c>
      <c r="G12" s="11">
        <f t="shared" si="0"/>
        <v>33</v>
      </c>
      <c r="H12" s="12" t="str">
        <f t="shared" si="1"/>
        <v>Soja 1.La Adela_M</v>
      </c>
      <c r="I12" s="12" t="str">
        <f>TablaRendModSup[[#This Row],[Campaña]]&amp;TablaRendModSup[[#This Row],[Modelo]]</f>
        <v>23/24Soja 1.</v>
      </c>
      <c r="J12" s="12">
        <v>4.2</v>
      </c>
      <c r="K12" s="12"/>
      <c r="L12" s="12"/>
      <c r="M12" s="12"/>
      <c r="N12" s="13">
        <f t="shared" si="2"/>
        <v>4.2</v>
      </c>
    </row>
    <row r="13" spans="1:14" ht="15" hidden="1">
      <c r="A13" s="8" t="s">
        <v>32</v>
      </c>
      <c r="B13" s="16" t="s">
        <v>29</v>
      </c>
      <c r="C13" s="9">
        <v>0.8</v>
      </c>
      <c r="D13" s="8" t="s">
        <v>33</v>
      </c>
      <c r="E13" s="8" t="s">
        <v>17</v>
      </c>
      <c r="F13" s="10">
        <v>109</v>
      </c>
      <c r="G13" s="11">
        <f t="shared" si="0"/>
        <v>109</v>
      </c>
      <c r="H13" s="12" t="str">
        <f t="shared" si="1"/>
        <v>Soja 2El_Trebol</v>
      </c>
      <c r="I13" s="12" t="str">
        <f>TablaRendModSup[[#This Row],[Campaña]]&amp;TablaRendModSup[[#This Row],[Modelo]]</f>
        <v>23/24Soja 2</v>
      </c>
      <c r="J13" s="12">
        <v>3.2</v>
      </c>
      <c r="K13" s="12"/>
      <c r="L13" s="12"/>
      <c r="M13" s="12"/>
      <c r="N13" s="13">
        <f t="shared" si="2"/>
        <v>3.2</v>
      </c>
    </row>
    <row r="14" spans="1:14" ht="15" hidden="1">
      <c r="A14" s="8" t="s">
        <v>34</v>
      </c>
      <c r="B14" s="16" t="s">
        <v>29</v>
      </c>
      <c r="C14" s="9">
        <v>0.8</v>
      </c>
      <c r="D14" s="8" t="s">
        <v>35</v>
      </c>
      <c r="E14" s="8" t="s">
        <v>17</v>
      </c>
      <c r="F14" s="10">
        <v>109</v>
      </c>
      <c r="G14" s="11">
        <f t="shared" si="0"/>
        <v>109</v>
      </c>
      <c r="H14" s="12" t="str">
        <f t="shared" si="1"/>
        <v>Trigo PanEl_Trebol</v>
      </c>
      <c r="I14" s="12" t="str">
        <f>TablaRendModSup[[#This Row],[Campaña]]&amp;TablaRendModSup[[#This Row],[Modelo]]</f>
        <v>23/24Trigo Pan</v>
      </c>
      <c r="J14" s="12">
        <v>3.2</v>
      </c>
      <c r="K14" s="12"/>
      <c r="L14" s="12"/>
      <c r="M14" s="12"/>
      <c r="N14" s="13">
        <f t="shared" si="2"/>
        <v>3.2</v>
      </c>
    </row>
    <row r="15" spans="1:14" ht="15" hidden="1">
      <c r="A15" s="8" t="s">
        <v>18</v>
      </c>
      <c r="B15" s="15" t="s">
        <v>29</v>
      </c>
      <c r="C15" s="9">
        <v>0.8</v>
      </c>
      <c r="D15" s="8" t="s">
        <v>37</v>
      </c>
      <c r="E15" s="8" t="s">
        <v>17</v>
      </c>
      <c r="F15" s="10">
        <v>20</v>
      </c>
      <c r="G15" s="11">
        <f t="shared" si="0"/>
        <v>20</v>
      </c>
      <c r="H15" s="12" t="str">
        <f t="shared" si="1"/>
        <v>Soja 1.El_Trebol</v>
      </c>
      <c r="I15" s="12" t="str">
        <f>TablaRendModSup[[#This Row],[Campaña]]&amp;TablaRendModSup[[#This Row],[Modelo]]</f>
        <v>23/24Soja 1.</v>
      </c>
      <c r="J15" s="12">
        <v>3.5</v>
      </c>
      <c r="K15" s="12"/>
      <c r="L15" s="12"/>
      <c r="M15" s="12"/>
      <c r="N15" s="13">
        <f t="shared" si="2"/>
        <v>3.5</v>
      </c>
    </row>
    <row r="16" spans="1:14" ht="15" hidden="1">
      <c r="A16" s="8" t="s">
        <v>14</v>
      </c>
      <c r="B16" s="15" t="s">
        <v>29</v>
      </c>
      <c r="C16" s="9">
        <v>0.8</v>
      </c>
      <c r="D16" s="12" t="s">
        <v>38</v>
      </c>
      <c r="E16" s="8" t="s">
        <v>17</v>
      </c>
      <c r="F16" s="10">
        <v>117</v>
      </c>
      <c r="G16" s="11">
        <f t="shared" si="0"/>
        <v>117</v>
      </c>
      <c r="H16" s="12" t="str">
        <f t="shared" si="1"/>
        <v>PasturasEl_Trebol</v>
      </c>
      <c r="I16" s="12" t="str">
        <f>TablaRendModSup[[#This Row],[Campaña]]&amp;TablaRendModSup[[#This Row],[Modelo]]</f>
        <v>23/24Pasturas</v>
      </c>
      <c r="J16" s="12">
        <v>1</v>
      </c>
      <c r="K16" s="12"/>
      <c r="L16" s="12"/>
      <c r="M16" s="12"/>
      <c r="N16" s="13">
        <f t="shared" si="2"/>
        <v>1</v>
      </c>
    </row>
    <row r="17" spans="1:14" ht="15">
      <c r="A17" s="8" t="s">
        <v>28</v>
      </c>
      <c r="B17" s="16" t="s">
        <v>20</v>
      </c>
      <c r="C17" s="9">
        <v>1</v>
      </c>
      <c r="D17" s="8" t="s">
        <v>39</v>
      </c>
      <c r="E17" s="8" t="s">
        <v>17</v>
      </c>
      <c r="F17" s="10">
        <v>94</v>
      </c>
      <c r="G17" s="11">
        <f t="shared" si="0"/>
        <v>94</v>
      </c>
      <c r="H17" s="12" t="str">
        <f t="shared" si="1"/>
        <v>MaizAguila_Cautiva</v>
      </c>
      <c r="I17" s="12" t="str">
        <f>TablaRendModSup[[#This Row],[Campaña]]&amp;TablaRendModSup[[#This Row],[Modelo]]</f>
        <v>23/24Maiz</v>
      </c>
      <c r="J17" s="12">
        <v>10</v>
      </c>
      <c r="K17" s="12"/>
      <c r="L17" s="12"/>
      <c r="M17" s="12">
        <v>13</v>
      </c>
      <c r="N17" s="13">
        <f t="shared" si="2"/>
        <v>13</v>
      </c>
    </row>
    <row r="18" spans="1:14" ht="15">
      <c r="A18" s="8" t="s">
        <v>28</v>
      </c>
      <c r="B18" s="17" t="s">
        <v>31</v>
      </c>
      <c r="C18" s="9">
        <v>1</v>
      </c>
      <c r="D18" s="8" t="s">
        <v>39</v>
      </c>
      <c r="E18" s="8" t="s">
        <v>17</v>
      </c>
      <c r="F18" s="10">
        <v>65</v>
      </c>
      <c r="G18" s="11">
        <f t="shared" si="0"/>
        <v>65</v>
      </c>
      <c r="H18" s="12" t="str">
        <f t="shared" si="1"/>
        <v>MaizLa Adela_M</v>
      </c>
      <c r="I18" s="12" t="str">
        <f>TablaRendModSup[[#This Row],[Campaña]]&amp;TablaRendModSup[[#This Row],[Modelo]]</f>
        <v>23/24Maiz</v>
      </c>
      <c r="J18" s="12">
        <v>10</v>
      </c>
      <c r="K18" s="12"/>
      <c r="L18" s="12"/>
      <c r="M18" s="12">
        <v>11.5</v>
      </c>
      <c r="N18" s="13">
        <f t="shared" si="2"/>
        <v>11.5</v>
      </c>
    </row>
    <row r="19" spans="1:14" ht="15" hidden="1">
      <c r="A19" s="8" t="s">
        <v>26</v>
      </c>
      <c r="B19" s="16" t="s">
        <v>40</v>
      </c>
      <c r="C19" s="9">
        <v>1</v>
      </c>
      <c r="D19" s="8" t="s">
        <v>41</v>
      </c>
      <c r="E19" s="8" t="s">
        <v>17</v>
      </c>
      <c r="F19" s="10">
        <v>68</v>
      </c>
      <c r="G19" s="11">
        <f t="shared" si="0"/>
        <v>68</v>
      </c>
      <c r="H19" s="12" t="str">
        <f t="shared" si="1"/>
        <v>Maiz T.Santa_Micaela</v>
      </c>
      <c r="I19" s="12" t="str">
        <f>TablaRendModSup[[#This Row],[Campaña]]&amp;TablaRendModSup[[#This Row],[Modelo]]</f>
        <v>23/24Maiz T.</v>
      </c>
      <c r="J19" s="12">
        <v>9</v>
      </c>
      <c r="K19" s="12"/>
      <c r="L19" s="12">
        <v>8.8000000000000007</v>
      </c>
      <c r="M19" s="12"/>
      <c r="N19" s="13">
        <f t="shared" si="2"/>
        <v>8.8000000000000007</v>
      </c>
    </row>
    <row r="20" spans="1:14" ht="15">
      <c r="A20" s="8" t="s">
        <v>28</v>
      </c>
      <c r="B20" s="16" t="s">
        <v>22</v>
      </c>
      <c r="C20" s="9">
        <v>0.75</v>
      </c>
      <c r="D20" s="12" t="s">
        <v>42</v>
      </c>
      <c r="E20" s="8" t="s">
        <v>17</v>
      </c>
      <c r="F20" s="10">
        <v>95</v>
      </c>
      <c r="G20" s="11">
        <f t="shared" si="0"/>
        <v>95</v>
      </c>
      <c r="H20" s="12" t="str">
        <f t="shared" si="1"/>
        <v>MaizCalvet</v>
      </c>
      <c r="I20" s="12" t="str">
        <f>TablaRendModSup[[#This Row],[Campaña]]&amp;TablaRendModSup[[#This Row],[Modelo]]</f>
        <v>23/24Maiz</v>
      </c>
      <c r="J20" s="12">
        <v>10</v>
      </c>
      <c r="K20" s="12"/>
      <c r="L20" s="12"/>
      <c r="M20" s="12"/>
      <c r="N20" s="13">
        <f t="shared" si="2"/>
        <v>10</v>
      </c>
    </row>
    <row r="21" spans="1:14" ht="15" hidden="1">
      <c r="A21" s="8" t="s">
        <v>26</v>
      </c>
      <c r="B21" s="16" t="s">
        <v>22</v>
      </c>
      <c r="C21" s="9">
        <v>0.75</v>
      </c>
      <c r="D21" s="8" t="s">
        <v>42</v>
      </c>
      <c r="E21" s="8" t="s">
        <v>17</v>
      </c>
      <c r="F21" s="10">
        <v>105</v>
      </c>
      <c r="G21" s="11">
        <f t="shared" si="0"/>
        <v>105</v>
      </c>
      <c r="H21" s="12" t="str">
        <f t="shared" si="1"/>
        <v>Maiz T.Calvet</v>
      </c>
      <c r="I21" s="12" t="str">
        <f>TablaRendModSup[[#This Row],[Campaña]]&amp;TablaRendModSup[[#This Row],[Modelo]]</f>
        <v>23/24Maiz T.</v>
      </c>
      <c r="J21" s="12">
        <v>9.1999999999999993</v>
      </c>
      <c r="K21" s="12"/>
      <c r="L21" s="12">
        <v>8.8000000000000007</v>
      </c>
      <c r="M21" s="12"/>
      <c r="N21" s="13">
        <f t="shared" si="2"/>
        <v>8.8000000000000007</v>
      </c>
    </row>
    <row r="22" spans="1:14" ht="15">
      <c r="A22" s="8" t="s">
        <v>28</v>
      </c>
      <c r="B22" s="15" t="s">
        <v>45</v>
      </c>
      <c r="C22" s="9">
        <v>1</v>
      </c>
      <c r="D22" s="12" t="s">
        <v>46</v>
      </c>
      <c r="E22" s="8" t="s">
        <v>17</v>
      </c>
      <c r="F22" s="10">
        <v>200</v>
      </c>
      <c r="G22" s="11">
        <f t="shared" si="0"/>
        <v>200</v>
      </c>
      <c r="H22" s="12" t="str">
        <f t="shared" si="1"/>
        <v>MaizRios</v>
      </c>
      <c r="I22" s="12" t="str">
        <f>TablaRendModSup[[#This Row],[Campaña]]&amp;TablaRendModSup[[#This Row],[Modelo]]</f>
        <v>23/24Maiz</v>
      </c>
      <c r="J22" s="12">
        <v>10</v>
      </c>
      <c r="K22" s="12"/>
      <c r="L22" s="12">
        <v>9</v>
      </c>
      <c r="M22" s="12"/>
      <c r="N22" s="13">
        <f t="shared" si="2"/>
        <v>9</v>
      </c>
    </row>
    <row r="23" spans="1:14" ht="15" hidden="1">
      <c r="A23" s="8" t="s">
        <v>26</v>
      </c>
      <c r="B23" t="s">
        <v>27</v>
      </c>
      <c r="C23" s="9">
        <v>1</v>
      </c>
      <c r="D23" s="12" t="s">
        <v>44</v>
      </c>
      <c r="E23" s="8" t="s">
        <v>17</v>
      </c>
      <c r="F23" s="10">
        <v>27</v>
      </c>
      <c r="G23" s="11">
        <f t="shared" si="0"/>
        <v>27</v>
      </c>
      <c r="H23" s="12" t="str">
        <f t="shared" si="1"/>
        <v>Maiz T.V_Cingolani</v>
      </c>
      <c r="I23" s="12" t="str">
        <f>TablaRendModSup[[#This Row],[Campaña]]&amp;TablaRendModSup[[#This Row],[Modelo]]</f>
        <v>23/24Maiz T.</v>
      </c>
      <c r="J23" s="12">
        <v>9.1999999999999993</v>
      </c>
      <c r="K23" s="12"/>
      <c r="L23" s="12">
        <v>9.1999999999999993</v>
      </c>
      <c r="M23" s="12"/>
      <c r="N23" s="13">
        <f t="shared" si="2"/>
        <v>9.1999999999999993</v>
      </c>
    </row>
    <row r="24" spans="1:14" ht="15" hidden="1">
      <c r="A24" s="8" t="s">
        <v>18</v>
      </c>
      <c r="B24" s="17" t="s">
        <v>40</v>
      </c>
      <c r="C24" s="9">
        <v>1</v>
      </c>
      <c r="D24" s="8" t="s">
        <v>47</v>
      </c>
      <c r="E24" s="8" t="s">
        <v>17</v>
      </c>
      <c r="F24" s="10">
        <v>50</v>
      </c>
      <c r="G24" s="11">
        <f t="shared" si="0"/>
        <v>50</v>
      </c>
      <c r="H24" s="12" t="str">
        <f t="shared" si="1"/>
        <v>Soja 1.Santa_Micaela</v>
      </c>
      <c r="I24" s="12" t="str">
        <f>TablaRendModSup[[#This Row],[Campaña]]&amp;TablaRendModSup[[#This Row],[Modelo]]</f>
        <v>23/24Soja 1.</v>
      </c>
      <c r="J24" s="12">
        <v>3.5</v>
      </c>
      <c r="K24" s="12"/>
      <c r="L24" s="12"/>
      <c r="M24" s="12"/>
      <c r="N24" s="13">
        <f t="shared" si="2"/>
        <v>3.5</v>
      </c>
    </row>
    <row r="25" spans="1:14" ht="15" hidden="1">
      <c r="A25" s="8" t="s">
        <v>32</v>
      </c>
      <c r="B25" s="17" t="s">
        <v>40</v>
      </c>
      <c r="C25" s="9">
        <v>1</v>
      </c>
      <c r="D25" s="16" t="s">
        <v>48</v>
      </c>
      <c r="E25" s="8" t="s">
        <v>17</v>
      </c>
      <c r="F25" s="10">
        <v>72</v>
      </c>
      <c r="G25" s="11">
        <f t="shared" si="0"/>
        <v>72</v>
      </c>
      <c r="H25" s="12" t="str">
        <f t="shared" si="1"/>
        <v>Soja 2Santa_Micaela</v>
      </c>
      <c r="I25" s="12" t="str">
        <f>TablaRendModSup[[#This Row],[Campaña]]&amp;TablaRendModSup[[#This Row],[Modelo]]</f>
        <v>23/24Soja 2</v>
      </c>
      <c r="J25" s="12">
        <v>3</v>
      </c>
      <c r="K25" s="12"/>
      <c r="L25" s="12"/>
      <c r="M25" s="12"/>
      <c r="N25" s="13">
        <f t="shared" si="2"/>
        <v>3</v>
      </c>
    </row>
    <row r="26" spans="1:14" ht="15" hidden="1">
      <c r="A26" s="8" t="s">
        <v>34</v>
      </c>
      <c r="B26" s="17" t="s">
        <v>40</v>
      </c>
      <c r="C26" s="9">
        <v>1</v>
      </c>
      <c r="D26" s="8" t="s">
        <v>48</v>
      </c>
      <c r="E26" s="8" t="s">
        <v>17</v>
      </c>
      <c r="F26" s="10">
        <v>72</v>
      </c>
      <c r="G26" s="11">
        <f t="shared" si="0"/>
        <v>72</v>
      </c>
      <c r="H26" s="12" t="str">
        <f t="shared" si="1"/>
        <v>Trigo PanSanta_Micaela</v>
      </c>
      <c r="I26" s="12" t="str">
        <f>TablaRendModSup[[#This Row],[Campaña]]&amp;TablaRendModSup[[#This Row],[Modelo]]</f>
        <v>23/24Trigo Pan</v>
      </c>
      <c r="J26" s="12">
        <v>2.5</v>
      </c>
      <c r="K26" s="12"/>
      <c r="L26" s="12"/>
      <c r="M26" s="12"/>
      <c r="N26" s="13">
        <f t="shared" si="2"/>
        <v>2.5</v>
      </c>
    </row>
    <row r="27" spans="1:14" ht="15" hidden="1">
      <c r="A27" s="8" t="s">
        <v>49</v>
      </c>
      <c r="B27" s="17" t="s">
        <v>40</v>
      </c>
      <c r="C27" s="9">
        <v>1</v>
      </c>
      <c r="D27" s="16" t="s">
        <v>50</v>
      </c>
      <c r="E27" s="8" t="s">
        <v>17</v>
      </c>
      <c r="F27" s="10">
        <v>75</v>
      </c>
      <c r="G27" s="11">
        <f t="shared" si="0"/>
        <v>75</v>
      </c>
      <c r="H27" s="12" t="str">
        <f t="shared" si="1"/>
        <v>CamelinaSanta_Micaela</v>
      </c>
      <c r="I27" s="12" t="str">
        <f>TablaRendModSup[[#This Row],[Campaña]]&amp;TablaRendModSup[[#This Row],[Modelo]]</f>
        <v>23/24Camelina</v>
      </c>
      <c r="J27" s="12">
        <v>1.8</v>
      </c>
      <c r="K27" s="12"/>
      <c r="L27" s="12"/>
      <c r="M27" s="12"/>
      <c r="N27" s="13">
        <f t="shared" si="2"/>
        <v>1.8</v>
      </c>
    </row>
    <row r="28" spans="1:14" ht="15">
      <c r="A28" s="8" t="s">
        <v>28</v>
      </c>
      <c r="B28" s="17" t="s">
        <v>40</v>
      </c>
      <c r="C28" s="9">
        <v>1</v>
      </c>
      <c r="D28" s="16" t="s">
        <v>51</v>
      </c>
      <c r="E28" s="8" t="s">
        <v>17</v>
      </c>
      <c r="F28" s="10">
        <v>145</v>
      </c>
      <c r="G28" s="11">
        <f t="shared" si="0"/>
        <v>145</v>
      </c>
      <c r="H28" s="12" t="str">
        <f t="shared" si="1"/>
        <v>MaizSanta_Micaela</v>
      </c>
      <c r="I28" s="12" t="str">
        <f>TablaRendModSup[[#This Row],[Campaña]]&amp;TablaRendModSup[[#This Row],[Modelo]]</f>
        <v>23/24Maiz</v>
      </c>
      <c r="J28" s="12">
        <v>10</v>
      </c>
      <c r="K28" s="12"/>
      <c r="L28" s="12"/>
      <c r="M28" s="12">
        <v>10.5</v>
      </c>
      <c r="N28" s="13">
        <f t="shared" si="2"/>
        <v>10.5</v>
      </c>
    </row>
    <row r="29" spans="1:14" ht="15">
      <c r="A29" s="8" t="s">
        <v>28</v>
      </c>
      <c r="B29" s="17" t="s">
        <v>24</v>
      </c>
      <c r="C29" s="9">
        <v>1</v>
      </c>
      <c r="D29" s="8" t="s">
        <v>52</v>
      </c>
      <c r="E29" s="8" t="s">
        <v>17</v>
      </c>
      <c r="F29" s="10">
        <v>34</v>
      </c>
      <c r="G29" s="11">
        <f t="shared" si="0"/>
        <v>34</v>
      </c>
      <c r="H29" s="12" t="str">
        <f t="shared" si="1"/>
        <v>MaizLa Adela_S</v>
      </c>
      <c r="I29" s="12" t="str">
        <f>TablaRendModSup[[#This Row],[Campaña]]&amp;TablaRendModSup[[#This Row],[Modelo]]</f>
        <v>23/24Maiz</v>
      </c>
      <c r="J29" s="12">
        <v>10</v>
      </c>
      <c r="K29" s="12"/>
      <c r="L29" s="12"/>
      <c r="M29" s="12">
        <v>11.5</v>
      </c>
      <c r="N29" s="13">
        <f t="shared" si="2"/>
        <v>11.5</v>
      </c>
    </row>
    <row r="30" spans="1:14" ht="15" hidden="1">
      <c r="A30" s="8" t="s">
        <v>26</v>
      </c>
      <c r="B30" s="16" t="s">
        <v>45</v>
      </c>
      <c r="C30" s="9">
        <v>1</v>
      </c>
      <c r="D30" s="8" t="s">
        <v>46</v>
      </c>
      <c r="E30" s="8" t="s">
        <v>17</v>
      </c>
      <c r="F30" s="10">
        <v>70</v>
      </c>
      <c r="G30" s="11">
        <f t="shared" si="0"/>
        <v>70</v>
      </c>
      <c r="H30" s="12" t="str">
        <f t="shared" si="1"/>
        <v>Maiz T.Rios</v>
      </c>
      <c r="I30" s="12" t="str">
        <f>TablaRendModSup[[#This Row],[Campaña]]&amp;TablaRendModSup[[#This Row],[Modelo]]</f>
        <v>23/24Maiz T.</v>
      </c>
      <c r="J30" s="12">
        <v>9.1999999999999993</v>
      </c>
      <c r="K30" s="12"/>
      <c r="L30" s="12">
        <v>9</v>
      </c>
      <c r="M30" s="12"/>
      <c r="N30" s="13">
        <f t="shared" si="2"/>
        <v>9</v>
      </c>
    </row>
    <row r="31" spans="1:14" ht="15">
      <c r="A31" s="8" t="s">
        <v>28</v>
      </c>
      <c r="B31" s="17" t="s">
        <v>25</v>
      </c>
      <c r="C31" s="9">
        <v>0.13</v>
      </c>
      <c r="D31" s="8" t="s">
        <v>53</v>
      </c>
      <c r="E31" s="8" t="s">
        <v>17</v>
      </c>
      <c r="F31" s="10">
        <v>93</v>
      </c>
      <c r="G31" s="11">
        <f t="shared" si="0"/>
        <v>93</v>
      </c>
      <c r="H31" s="12" t="str">
        <f t="shared" si="1"/>
        <v>MaizLa_Ñata</v>
      </c>
      <c r="I31" s="12" t="str">
        <f>TablaRendModSup[[#This Row],[Campaña]]&amp;TablaRendModSup[[#This Row],[Modelo]]</f>
        <v>23/24Maiz</v>
      </c>
      <c r="J31" s="12">
        <v>10</v>
      </c>
      <c r="K31" s="12"/>
      <c r="L31" s="12">
        <v>12</v>
      </c>
      <c r="M31" s="12"/>
      <c r="N31" s="13">
        <f t="shared" si="2"/>
        <v>12</v>
      </c>
    </row>
    <row r="32" spans="1:14" ht="15" hidden="1">
      <c r="A32" s="8" t="s">
        <v>26</v>
      </c>
      <c r="B32" s="16" t="s">
        <v>29</v>
      </c>
      <c r="C32" s="9">
        <v>0.8</v>
      </c>
      <c r="D32" s="8" t="s">
        <v>36</v>
      </c>
      <c r="E32" s="8" t="s">
        <v>17</v>
      </c>
      <c r="F32" s="10">
        <v>130</v>
      </c>
      <c r="G32" s="11">
        <f t="shared" si="0"/>
        <v>130</v>
      </c>
      <c r="H32" s="12" t="str">
        <f t="shared" si="1"/>
        <v>Maiz T.El_Trebol</v>
      </c>
      <c r="I32" s="12" t="str">
        <f>TablaRendModSup[[#This Row],[Campaña]]&amp;TablaRendModSup[[#This Row],[Modelo]]</f>
        <v>23/24Maiz T.</v>
      </c>
      <c r="J32" s="12">
        <v>8</v>
      </c>
      <c r="K32" s="12"/>
      <c r="L32" s="12">
        <v>7</v>
      </c>
      <c r="M32" s="12"/>
      <c r="N32" s="13">
        <f t="shared" si="2"/>
        <v>7</v>
      </c>
    </row>
    <row r="33" spans="1:14" ht="15">
      <c r="A33" s="8" t="s">
        <v>28</v>
      </c>
      <c r="B33" s="16" t="s">
        <v>15</v>
      </c>
      <c r="C33" s="9">
        <v>1</v>
      </c>
      <c r="D33" s="12" t="s">
        <v>21</v>
      </c>
      <c r="E33" s="8" t="s">
        <v>17</v>
      </c>
      <c r="F33" s="10">
        <v>38</v>
      </c>
      <c r="G33" s="11">
        <f t="shared" si="0"/>
        <v>38</v>
      </c>
      <c r="H33" s="12" t="str">
        <f t="shared" si="1"/>
        <v>MaizLa_Tapera</v>
      </c>
      <c r="I33" s="12" t="str">
        <f>TablaRendModSup[[#This Row],[Campaña]]&amp;TablaRendModSup[[#This Row],[Modelo]]</f>
        <v>23/24Maiz</v>
      </c>
      <c r="J33" s="12">
        <v>9.1999999999999993</v>
      </c>
      <c r="K33" s="12"/>
      <c r="L33" s="12">
        <v>7</v>
      </c>
      <c r="M33" s="12"/>
      <c r="N33" s="13">
        <f t="shared" si="2"/>
        <v>7</v>
      </c>
    </row>
    <row r="34" spans="1:14" ht="15">
      <c r="A34" s="8" t="s">
        <v>28</v>
      </c>
      <c r="B34" s="17" t="s">
        <v>27</v>
      </c>
      <c r="C34" s="9">
        <v>1</v>
      </c>
      <c r="D34" s="8" t="s">
        <v>43</v>
      </c>
      <c r="E34" s="8" t="s">
        <v>17</v>
      </c>
      <c r="F34" s="10">
        <v>27</v>
      </c>
      <c r="G34" s="11">
        <f t="shared" si="0"/>
        <v>27</v>
      </c>
      <c r="H34" s="12" t="str">
        <f t="shared" si="1"/>
        <v>MaizV_Cingolani</v>
      </c>
      <c r="I34" s="12" t="str">
        <f>TablaRendModSup[[#This Row],[Campaña]]&amp;TablaRendModSup[[#This Row],[Modelo]]</f>
        <v>23/24Maiz</v>
      </c>
      <c r="J34" s="12">
        <v>9.1999999999999993</v>
      </c>
      <c r="K34" s="12"/>
      <c r="L34" s="12">
        <v>9.1999999999999993</v>
      </c>
      <c r="M34" s="12"/>
      <c r="N34" s="13">
        <f t="shared" si="2"/>
        <v>9.1999999999999993</v>
      </c>
    </row>
  </sheetData>
  <conditionalFormatting sqref="H1:H3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Taguay</dc:creator>
  <cp:lastModifiedBy>Gustavo Godoy</cp:lastModifiedBy>
  <dcterms:created xsi:type="dcterms:W3CDTF">2024-05-04T15:21:50Z</dcterms:created>
  <dcterms:modified xsi:type="dcterms:W3CDTF">2024-05-06T18:58:51Z</dcterms:modified>
</cp:coreProperties>
</file>