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name="CAPA" sheetId="1" state="visible" r:id="rId1"/>
    <sheet name="RESUMO" sheetId="2" state="visible" r:id="rId2"/>
    <sheet name="1" sheetId="3" state="visible" r:id="rId3"/>
    <sheet name="2" sheetId="4" state="visible" r:id="rId4"/>
    <sheet name="3" sheetId="5" state="visible" r:id="rId5"/>
    <sheet name="4" sheetId="6" state="visible" r:id="rId6"/>
    <sheet name="5" sheetId="7" state="visible" r:id="rId7"/>
    <sheet name="6" sheetId="8" state="visible" r:id="rId8"/>
    <sheet name="7" sheetId="9" state="visible" r:id="rId9"/>
    <sheet name="8" sheetId="10" state="visible" r:id="rId10"/>
    <sheet name="9" sheetId="11" state="visible" r:id="rId11"/>
    <sheet name="10" sheetId="12" state="visible" r:id="rId12"/>
    <sheet name="11" sheetId="13" state="visible" r:id="rId13"/>
    <sheet name="12" sheetId="14" state="visible" r:id="rId14"/>
    <sheet name="13" sheetId="15" state="visible" r:id="rId15"/>
    <sheet name="14" sheetId="16" state="visible" r:id="rId16"/>
    <sheet name="15" sheetId="17" state="visible" r:id="rId17"/>
    <sheet name="16" sheetId="18" state="visible" r:id="rId18"/>
    <sheet name="17" sheetId="19" state="visible" r:id="rId19"/>
    <sheet name="18" sheetId="20" state="visible" r:id="rId20"/>
    <sheet name="19" sheetId="21" state="visible" r:id="rId21"/>
    <sheet name="20" sheetId="22" state="visible" r:id="rId22"/>
    <sheet name="21" sheetId="23" state="visible" r:id="rId23"/>
    <sheet name="22" sheetId="24" state="visible" r:id="rId24"/>
    <sheet name="23" sheetId="25" state="visible" r:id="rId25"/>
    <sheet name="24" sheetId="26" state="visible" r:id="rId26"/>
    <sheet name="25" sheetId="27" state="visible" r:id="rId27"/>
    <sheet name="26" sheetId="28" state="visible" r:id="rId28"/>
    <sheet name="27" sheetId="29" state="visible" r:id="rId29"/>
    <sheet name="28" sheetId="30" state="visible" r:id="rId30"/>
    <sheet name="29" sheetId="31" state="visible" r:id="rId31"/>
    <sheet name="30" sheetId="32" state="visible" r:id="rId32"/>
    <sheet name="31" sheetId="33" state="visible" r:id="rId33"/>
    <sheet name="32" sheetId="34" state="visible" r:id="rId34"/>
    <sheet name="33" sheetId="35" state="visible" r:id="rId35"/>
    <sheet name="34" sheetId="36" state="visible" r:id="rId36"/>
    <sheet name="35" sheetId="37" state="visible" r:id="rId37"/>
    <sheet name="36" sheetId="38" state="visible" r:id="rId38"/>
    <sheet name="Planilha7" sheetId="39" state="visible" r:id="rId39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4">
    <numFmt numFmtId="164" formatCode="[$-F800]dddd&quot;, &quot;mmmm\ dd&quot;, &quot;yyyy"/>
    <numFmt numFmtId="165" formatCode="hh:mm"/>
    <numFmt numFmtId="166" formatCode="[h]:mm:ss;@"/>
    <numFmt numFmtId="167" formatCode="hh:mm:ss"/>
  </numFmts>
  <fonts count="23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color rgb="FF000000"/>
      <sz val="10"/>
    </font>
    <font>
      <name val="Calibri"/>
      <charset val="1"/>
      <family val="2"/>
      <b val="1"/>
      <color rgb="FF000000"/>
      <sz val="30"/>
    </font>
    <font>
      <name val="Calibri"/>
      <charset val="1"/>
      <family val="2"/>
      <b val="1"/>
      <color rgb="FF000000"/>
      <sz val="20"/>
    </font>
    <font>
      <name val="Arial Black"/>
      <charset val="1"/>
      <family val="2"/>
      <b val="1"/>
      <sz val="10"/>
    </font>
    <font>
      <name val="Arial Black"/>
      <charset val="1"/>
      <family val="2"/>
      <color rgb="FFFFFFFF"/>
      <sz val="48"/>
    </font>
    <font>
      <name val="Tahoma"/>
      <charset val="1"/>
      <family val="2"/>
      <b val="1"/>
      <color rgb="FF0000FF"/>
      <sz val="12"/>
      <u val="single"/>
    </font>
    <font>
      <name val="Calibri"/>
      <charset val="1"/>
      <family val="2"/>
      <b val="1"/>
      <color rgb="FFFFFFFF"/>
      <sz val="26"/>
    </font>
    <font>
      <name val="Calibri"/>
      <charset val="1"/>
      <family val="2"/>
      <b val="1"/>
      <color rgb="FFFFFFFF"/>
      <sz val="20"/>
    </font>
    <font>
      <name val="Times New Roman"/>
      <charset val="1"/>
      <family val="1"/>
      <b val="1"/>
      <color rgb="FF000000"/>
      <sz val="10"/>
    </font>
    <font>
      <name val="Calibri"/>
      <charset val="1"/>
      <family val="2"/>
      <sz val="10"/>
    </font>
    <font>
      <name val="Calibri"/>
      <charset val="1"/>
      <family val="2"/>
      <b val="1"/>
      <sz val="12"/>
    </font>
    <font>
      <name val="Calibri"/>
      <charset val="1"/>
      <family val="2"/>
      <b val="1"/>
      <sz val="10"/>
    </font>
    <font>
      <name val="Calibri"/>
      <charset val="1"/>
      <family val="2"/>
      <b val="1"/>
      <color rgb="FF000000"/>
      <sz val="10"/>
    </font>
    <font>
      <name val="Calibri"/>
      <charset val="1"/>
      <family val="2"/>
      <b val="1"/>
      <color rgb="FF000000"/>
      <sz val="12"/>
    </font>
    <font>
      <name val="Calibri"/>
      <charset val="1"/>
      <family val="2"/>
      <b val="1"/>
      <color rgb="FF000000"/>
      <sz val="11"/>
    </font>
    <font>
      <name val="Calibri"/>
      <charset val="1"/>
      <family val="2"/>
      <b val="1"/>
      <color rgb="FFFFFFFF"/>
      <sz val="12"/>
    </font>
    <font>
      <name val="Calibri"/>
      <charset val="1"/>
      <family val="2"/>
      <color rgb="FFFFFFFF"/>
      <sz val="11"/>
    </font>
    <font>
      <name val="Calibri"/>
      <charset val="1"/>
      <family val="2"/>
      <color rgb="FF000000"/>
      <sz val="12"/>
    </font>
    <font>
      <name val="Calibri"/>
      <charset val="1"/>
      <family val="2"/>
      <b val="1"/>
      <color rgb="FFFFFFFF"/>
      <sz val="50"/>
    </font>
  </fonts>
  <fills count="8">
    <fill>
      <patternFill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808080"/>
        <bgColor rgb="FF969696"/>
      </patternFill>
    </fill>
    <fill>
      <patternFill patternType="solid">
        <fgColor rgb="FF000000"/>
        <bgColor rgb="FF003300"/>
      </patternFill>
    </fill>
    <fill>
      <patternFill patternType="solid">
        <fgColor rgb="FFD9D9D9"/>
        <bgColor rgb="FFC0C0C0"/>
      </patternFill>
    </fill>
    <fill>
      <patternFill patternType="solid">
        <fgColor rgb="FFF2F2F2"/>
        <bgColor rgb="FFFFFFFF"/>
      </patternFill>
    </fill>
  </fills>
  <borders count="67">
    <border>
      <left/>
      <right/>
      <top/>
      <bottom/>
      <diagonal/>
    </border>
    <border>
      <left style="medium"/>
      <right style="medium"/>
      <top style="medium"/>
      <bottom style="medium"/>
      <diagonal/>
    </border>
    <border>
      <left style="medium"/>
      <right style="medium"/>
      <top style="medium"/>
      <bottom/>
      <diagonal/>
    </border>
    <border>
      <left style="medium"/>
      <right style="medium"/>
      <top/>
      <bottom style="medium"/>
      <diagonal/>
    </border>
    <border>
      <left style="thick"/>
      <right/>
      <top style="thick"/>
      <bottom/>
      <diagonal/>
    </border>
    <border>
      <left/>
      <right/>
      <top style="thick"/>
      <bottom/>
      <diagonal/>
    </border>
    <border>
      <left/>
      <right style="thick"/>
      <top style="thick"/>
      <bottom/>
      <diagonal/>
    </border>
    <border>
      <left style="thick"/>
      <right/>
      <top/>
      <bottom/>
      <diagonal/>
    </border>
    <border>
      <left style="double"/>
      <right style="double"/>
      <top style="double"/>
      <bottom style="double"/>
      <diagonal/>
    </border>
    <border>
      <left/>
      <right style="thick"/>
      <top/>
      <bottom/>
      <diagonal/>
    </border>
    <border>
      <left style="thick">
        <color rgb="FF808080"/>
      </left>
      <right style="thick">
        <color rgb="FF808080"/>
      </right>
      <top style="thick">
        <color rgb="FF808080"/>
      </top>
      <bottom/>
      <diagonal/>
    </border>
    <border>
      <left style="thick">
        <color rgb="FF808080"/>
      </left>
      <right style="thick">
        <color rgb="FF808080"/>
      </right>
      <top/>
      <bottom style="thick">
        <color rgb="FF808080"/>
      </bottom>
      <diagonal/>
    </border>
    <border>
      <left style="thick"/>
      <right/>
      <top/>
      <bottom style="thick"/>
      <diagonal/>
    </border>
    <border>
      <left/>
      <right/>
      <top/>
      <bottom style="thick"/>
      <diagonal/>
    </border>
    <border>
      <left/>
      <right style="thick"/>
      <top/>
      <bottom style="thick"/>
      <diagonal/>
    </border>
    <border>
      <left style="medium"/>
      <right style="thin"/>
      <top style="medium"/>
      <bottom style="thin"/>
      <diagonal/>
    </border>
    <border>
      <left style="thin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/>
      <top style="medium"/>
      <bottom/>
      <diagonal/>
    </border>
    <border>
      <left style="medium"/>
      <right style="thin"/>
      <top style="thin"/>
      <bottom style="thin"/>
      <diagonal/>
    </border>
    <border>
      <left style="thin"/>
      <right style="thin"/>
      <top style="thin"/>
      <bottom style="thin"/>
      <diagonal/>
    </border>
    <border>
      <left style="thin"/>
      <right style="medium"/>
      <top style="thin"/>
      <bottom style="thin"/>
      <diagonal/>
    </border>
    <border>
      <left style="thin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 style="medium"/>
      <right style="thin"/>
      <top style="thin"/>
      <bottom style="medium"/>
      <diagonal/>
    </border>
    <border>
      <left style="medium"/>
      <right style="medium"/>
      <top style="medium"/>
      <bottom style="thin"/>
      <diagonal/>
    </border>
    <border>
      <left style="thick"/>
      <right style="thin"/>
      <top style="thick"/>
      <bottom style="thin"/>
      <diagonal/>
    </border>
    <border>
      <left style="thin"/>
      <right style="thin"/>
      <top style="thick"/>
      <bottom style="thin"/>
      <diagonal/>
    </border>
    <border>
      <left style="thin"/>
      <right style="thick"/>
      <top style="thick"/>
      <bottom style="thin"/>
      <diagonal/>
    </border>
    <border>
      <left style="double"/>
      <right/>
      <top style="double"/>
      <bottom/>
      <diagonal/>
    </border>
    <border>
      <left style="thin"/>
      <right/>
      <top style="double"/>
      <bottom/>
      <diagonal/>
    </border>
    <border>
      <left style="thin"/>
      <right style="double"/>
      <top style="double"/>
      <bottom/>
      <diagonal/>
    </border>
    <border>
      <left style="thick"/>
      <right style="thin"/>
      <top style="thin"/>
      <bottom style="thin"/>
      <diagonal/>
    </border>
    <border>
      <left style="thin"/>
      <right style="thick"/>
      <top style="thin"/>
      <bottom style="thin"/>
      <diagonal/>
    </border>
    <border>
      <left style="double"/>
      <right/>
      <top style="thin"/>
      <bottom/>
      <diagonal/>
    </border>
    <border>
      <left style="thin"/>
      <right/>
      <top style="thin"/>
      <bottom/>
      <diagonal/>
    </border>
    <border>
      <left style="thin"/>
      <right style="double"/>
      <top style="thin"/>
      <bottom/>
      <diagonal/>
    </border>
    <border>
      <left style="double"/>
      <right/>
      <top style="thin"/>
      <bottom style="double"/>
      <diagonal/>
    </border>
    <border>
      <left style="thin"/>
      <right/>
      <top style="thin"/>
      <bottom style="double"/>
      <diagonal/>
    </border>
    <border>
      <left style="thin"/>
      <right style="double"/>
      <top style="thin"/>
      <bottom style="double"/>
      <diagonal/>
    </border>
    <border>
      <left style="thick"/>
      <right style="thin"/>
      <top style="thin"/>
      <bottom style="thick"/>
      <diagonal/>
    </border>
    <border>
      <left style="thin"/>
      <right style="thin"/>
      <top style="thin"/>
      <bottom style="thick"/>
      <diagonal/>
    </border>
    <border>
      <left style="thin"/>
      <right style="thick"/>
      <top style="thin"/>
      <bottom style="thick"/>
      <diagonal/>
    </border>
    <border>
      <left/>
      <right/>
      <top style="medium"/>
      <bottom/>
      <diagonal/>
    </border>
    <border>
      <left/>
      <right style="medium"/>
      <top style="medium"/>
      <bottom/>
      <diagonal/>
    </border>
    <border>
      <left/>
      <right/>
      <top style="medium"/>
      <bottom style="medium"/>
      <diagonal/>
    </border>
    <border>
      <left/>
      <right style="medium"/>
      <top style="medium"/>
      <bottom style="medium"/>
      <diagonal/>
    </border>
    <border>
      <left style="medium"/>
      <right/>
      <top/>
      <bottom/>
      <diagonal/>
    </border>
    <border>
      <left/>
      <right style="medium"/>
      <top/>
      <bottom/>
      <diagonal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medium"/>
      <top/>
      <bottom style="medium"/>
      <diagonal/>
    </border>
    <border>
      <left/>
      <right/>
      <top style="thick">
        <color rgb="FF808080"/>
      </top>
      <bottom/>
      <diagonal/>
    </border>
    <border>
      <left/>
      <right style="thick">
        <color rgb="FF808080"/>
      </right>
      <top style="thick">
        <color rgb="FF808080"/>
      </top>
      <bottom/>
      <diagonal/>
    </border>
    <border>
      <left/>
      <right style="thick">
        <color rgb="FF808080"/>
      </right>
      <top/>
      <bottom/>
      <diagonal/>
    </border>
    <border>
      <left/>
      <right/>
      <top/>
      <bottom style="thick">
        <color rgb="FF808080"/>
      </bottom>
      <diagonal/>
    </border>
    <border>
      <left/>
      <right style="thick">
        <color rgb="FF808080"/>
      </right>
      <top/>
      <bottom style="thick">
        <color rgb="FF808080"/>
      </bottom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medium"/>
      <top/>
      <bottom style="thin"/>
      <diagonal/>
    </border>
    <border>
      <left/>
      <right/>
      <top style="thin"/>
      <bottom/>
      <diagonal/>
    </border>
    <border>
      <left/>
      <right style="medium"/>
      <top style="thin"/>
      <bottom/>
      <diagonal/>
    </border>
    <border>
      <left/>
      <right/>
      <top style="thin"/>
      <bottom style="thin"/>
      <diagonal/>
    </border>
    <border>
      <left/>
      <right style="medium"/>
      <top style="thin"/>
      <bottom style="thin"/>
      <diagonal/>
    </border>
    <border>
      <left/>
      <right style="thin"/>
      <top style="thin"/>
      <bottom/>
      <diagonal/>
    </border>
    <border>
      <left/>
      <right style="thin"/>
      <top style="thin"/>
      <bottom style="medium"/>
      <diagonal/>
    </border>
    <border>
      <left/>
      <right style="medium"/>
      <top style="thin"/>
      <bottom style="medium"/>
      <diagonal/>
    </border>
  </borders>
  <cellStyleXfs count="7">
    <xf numFmtId="0" fontId="0" fillId="0" borderId="0" applyAlignment="1">
      <alignment horizontal="general" vertical="bottom"/>
    </xf>
    <xf numFmtId="0" fontId="3" fillId="0" borderId="0"/>
    <xf numFmtId="0" fontId="3" fillId="0" borderId="0"/>
    <xf numFmtId="0" fontId="3" fillId="0" borderId="0"/>
    <xf numFmtId="0" fontId="3" fillId="0" borderId="0"/>
    <xf numFmtId="0" fontId="0" fillId="0" borderId="0"/>
    <xf numFmtId="0" fontId="0" fillId="0" borderId="0"/>
  </cellStyleXfs>
  <cellXfs count="237"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center" vertical="center"/>
    </xf>
    <xf numFmtId="0" fontId="5" fillId="2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6" fillId="3" borderId="3" applyAlignment="1" applyProtection="1" pivotButton="0" quotePrefix="0" xfId="0">
      <alignment horizontal="center" vertical="center"/>
      <protection locked="0" hidden="0"/>
    </xf>
    <xf numFmtId="0" fontId="4" fillId="2" borderId="4" applyAlignment="1" pivotButton="0" quotePrefix="0" xfId="0">
      <alignment horizontal="center" vertical="center"/>
    </xf>
    <xf numFmtId="0" fontId="7" fillId="2" borderId="5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7" fillId="2" borderId="6" applyAlignment="1" pivotButton="0" quotePrefix="0" xfId="0">
      <alignment horizontal="center" vertical="center"/>
    </xf>
    <xf numFmtId="0" fontId="8" fillId="4" borderId="1" applyAlignment="1" applyProtection="1" pivotButton="0" quotePrefix="0" xfId="0">
      <alignment horizontal="center" vertical="center"/>
      <protection locked="0" hidden="0"/>
    </xf>
    <xf numFmtId="0" fontId="4" fillId="2" borderId="7" applyAlignment="1" pivotButton="0" quotePrefix="0" xfId="0">
      <alignment horizontal="center" vertical="center"/>
    </xf>
    <xf numFmtId="49" fontId="9" fillId="3" borderId="8" applyAlignment="1" applyProtection="1" pivotButton="0" quotePrefix="0" xfId="0">
      <alignment horizontal="center" vertical="center"/>
      <protection locked="0" hidden="0"/>
    </xf>
    <xf numFmtId="0" fontId="7" fillId="2" borderId="9" applyAlignment="1" pivotButton="0" quotePrefix="0" xfId="0">
      <alignment horizontal="center" vertical="center"/>
    </xf>
    <xf numFmtId="164" fontId="9" fillId="3" borderId="8" applyAlignment="1" applyProtection="1" pivotButton="0" quotePrefix="0" xfId="0">
      <alignment horizontal="center" vertical="center"/>
      <protection locked="0" hidden="0"/>
    </xf>
    <xf numFmtId="0" fontId="10" fillId="5" borderId="10" applyAlignment="1" pivotButton="0" quotePrefix="0" xfId="0">
      <alignment horizontal="center" vertical="center"/>
    </xf>
    <xf numFmtId="0" fontId="11" fillId="5" borderId="11" applyAlignment="1" pivotButton="0" quotePrefix="0" xfId="0">
      <alignment horizontal="center" vertical="center"/>
    </xf>
    <xf numFmtId="0" fontId="4" fillId="2" borderId="12" applyAlignment="1" pivotButton="0" quotePrefix="0" xfId="0">
      <alignment horizontal="center" vertical="center"/>
    </xf>
    <xf numFmtId="49" fontId="7" fillId="2" borderId="13" applyAlignment="1" pivotButton="0" quotePrefix="0" xfId="0">
      <alignment horizontal="center" vertical="center"/>
    </xf>
    <xf numFmtId="0" fontId="7" fillId="2" borderId="13" applyAlignment="1" pivotButton="0" quotePrefix="0" xfId="0">
      <alignment horizontal="center" vertical="center"/>
    </xf>
    <xf numFmtId="0" fontId="7" fillId="2" borderId="14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 wrapText="1"/>
    </xf>
    <xf numFmtId="0" fontId="14" fillId="0" borderId="15" applyAlignment="1" pivotButton="0" quotePrefix="0" xfId="0">
      <alignment horizontal="center" vertical="center" wrapText="1"/>
    </xf>
    <xf numFmtId="0" fontId="14" fillId="0" borderId="16" applyAlignment="1" pivotButton="0" quotePrefix="0" xfId="0">
      <alignment horizontal="center" vertical="center" wrapText="1"/>
    </xf>
    <xf numFmtId="0" fontId="14" fillId="0" borderId="17" applyAlignment="1" pivotButton="0" quotePrefix="0" xfId="0">
      <alignment horizontal="center" vertical="center" wrapText="1"/>
    </xf>
    <xf numFmtId="0" fontId="14" fillId="3" borderId="18" applyAlignment="1" pivotButton="0" quotePrefix="0" xfId="0">
      <alignment horizontal="center" vertical="center" wrapText="1"/>
    </xf>
    <xf numFmtId="0" fontId="15" fillId="3" borderId="16" applyAlignment="1" pivotButton="0" quotePrefix="0" xfId="0">
      <alignment horizontal="center" vertical="center" wrapText="1"/>
    </xf>
    <xf numFmtId="0" fontId="15" fillId="3" borderId="17" applyAlignment="1" pivotButton="0" quotePrefix="0" xfId="0">
      <alignment horizontal="center" vertical="center" wrapText="1"/>
    </xf>
    <xf numFmtId="49" fontId="16" fillId="0" borderId="19" applyAlignment="1" pivotButton="0" quotePrefix="0" xfId="0">
      <alignment horizontal="left" vertical="center"/>
    </xf>
    <xf numFmtId="49" fontId="17" fillId="0" borderId="20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1" fontId="17" fillId="0" borderId="20" applyAlignment="1" pivotButton="0" quotePrefix="0" xfId="0">
      <alignment horizontal="center" vertical="center"/>
    </xf>
    <xf numFmtId="0" fontId="17" fillId="0" borderId="21" applyAlignment="1" pivotButton="0" quotePrefix="0" xfId="0">
      <alignment horizontal="center" vertical="center"/>
    </xf>
    <xf numFmtId="0" fontId="18" fillId="6" borderId="19" applyAlignment="1" pivotButton="0" quotePrefix="0" xfId="0">
      <alignment horizontal="general" vertical="bottom"/>
    </xf>
    <xf numFmtId="10" fontId="17" fillId="0" borderId="20" applyAlignment="1" pivotButton="0" quotePrefix="0" xfId="0">
      <alignment horizontal="center" vertical="center"/>
    </xf>
    <xf numFmtId="0" fontId="18" fillId="0" borderId="20" applyAlignment="1" pivotButton="0" quotePrefix="0" xfId="0">
      <alignment horizontal="center" vertical="center"/>
    </xf>
    <xf numFmtId="10" fontId="18" fillId="0" borderId="20" applyAlignment="1" pivotButton="0" quotePrefix="0" xfId="0">
      <alignment horizontal="general" vertical="bottom"/>
    </xf>
    <xf numFmtId="0" fontId="18" fillId="0" borderId="21" applyAlignment="1" pivotButton="0" quotePrefix="0" xfId="0">
      <alignment horizontal="center" vertical="center"/>
    </xf>
    <xf numFmtId="0" fontId="16" fillId="0" borderId="19" applyAlignment="1" pivotButton="0" quotePrefix="0" xfId="0">
      <alignment horizontal="left" vertical="center"/>
    </xf>
    <xf numFmtId="0" fontId="18" fillId="0" borderId="19" applyAlignment="1" pivotButton="0" quotePrefix="0" xfId="0">
      <alignment horizontal="general" vertical="bottom"/>
    </xf>
    <xf numFmtId="0" fontId="18" fillId="7" borderId="20" applyAlignment="1" pivotButton="0" quotePrefix="0" xfId="0">
      <alignment horizontal="center" vertical="center"/>
    </xf>
    <xf numFmtId="10" fontId="17" fillId="7" borderId="20" applyAlignment="1" pivotButton="0" quotePrefix="0" xfId="0">
      <alignment horizontal="center" vertical="center"/>
    </xf>
    <xf numFmtId="10" fontId="18" fillId="7" borderId="20" applyAlignment="1" pivotButton="0" quotePrefix="0" xfId="0">
      <alignment horizontal="general" vertical="bottom"/>
    </xf>
    <xf numFmtId="0" fontId="18" fillId="7" borderId="21" applyAlignment="1" pivotButton="0" quotePrefix="0" xfId="0">
      <alignment horizontal="center" vertical="center"/>
    </xf>
    <xf numFmtId="0" fontId="15" fillId="0" borderId="19" applyAlignment="1" pivotButton="0" quotePrefix="0" xfId="0">
      <alignment horizontal="left" vertical="center"/>
    </xf>
    <xf numFmtId="0" fontId="18" fillId="7" borderId="22" applyAlignment="1" pivotButton="0" quotePrefix="0" xfId="0">
      <alignment horizontal="center" vertical="center"/>
    </xf>
    <xf numFmtId="10" fontId="17" fillId="7" borderId="22" applyAlignment="1" pivotButton="0" quotePrefix="0" xfId="0">
      <alignment horizontal="center" vertical="center"/>
    </xf>
    <xf numFmtId="10" fontId="18" fillId="7" borderId="22" applyAlignment="1" pivotButton="0" quotePrefix="0" xfId="0">
      <alignment horizontal="general" vertical="bottom"/>
    </xf>
    <xf numFmtId="0" fontId="18" fillId="7" borderId="23" applyAlignment="1" pivotButton="0" quotePrefix="0" xfId="0">
      <alignment horizontal="center" vertical="center"/>
    </xf>
    <xf numFmtId="0" fontId="19" fillId="4" borderId="24" applyAlignment="1" pivotButton="0" quotePrefix="0" xfId="0">
      <alignment horizontal="center" vertical="center"/>
    </xf>
    <xf numFmtId="0" fontId="19" fillId="4" borderId="22" applyAlignment="1" pivotButton="0" quotePrefix="0" xfId="0">
      <alignment horizontal="center" vertical="center"/>
    </xf>
    <xf numFmtId="0" fontId="19" fillId="4" borderId="23" applyAlignment="1" pivotButton="0" quotePrefix="0" xfId="0">
      <alignment horizontal="center" vertical="center"/>
    </xf>
    <xf numFmtId="0" fontId="19" fillId="0" borderId="0" applyAlignment="1" pivotButton="0" quotePrefix="0" xfId="0">
      <alignment horizontal="center" vertical="center"/>
    </xf>
    <xf numFmtId="2" fontId="19" fillId="0" borderId="0" applyAlignment="1" pivotButton="0" quotePrefix="0" xfId="0">
      <alignment horizontal="center" vertical="center"/>
    </xf>
    <xf numFmtId="0" fontId="20" fillId="0" borderId="0" applyAlignment="1" pivotButton="0" quotePrefix="0" xfId="0">
      <alignment horizontal="general" vertical="bottom"/>
    </xf>
    <xf numFmtId="0" fontId="21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horizontal="general" vertical="bottom"/>
    </xf>
    <xf numFmtId="0" fontId="6" fillId="2" borderId="25" applyAlignment="1" pivotButton="0" quotePrefix="0" xfId="0">
      <alignment horizontal="center" vertical="center"/>
    </xf>
    <xf numFmtId="0" fontId="22" fillId="5" borderId="0" applyAlignment="1" applyProtection="1" pivotButton="0" quotePrefix="0" xfId="0">
      <alignment horizontal="center" vertical="center"/>
      <protection locked="0" hidden="0"/>
    </xf>
    <xf numFmtId="0" fontId="17" fillId="3" borderId="19" applyAlignment="1" pivotButton="0" quotePrefix="0" xfId="0">
      <alignment horizontal="right" vertical="center"/>
    </xf>
    <xf numFmtId="49" fontId="17" fillId="0" borderId="21" applyAlignment="1" pivotButton="0" quotePrefix="0" xfId="0">
      <alignment horizontal="center" vertical="center"/>
    </xf>
    <xf numFmtId="0" fontId="17" fillId="0" borderId="0" applyAlignment="1" pivotButton="0" quotePrefix="0" xfId="0">
      <alignment horizontal="left" vertical="center"/>
    </xf>
    <xf numFmtId="0" fontId="17" fillId="3" borderId="24" applyAlignment="1" pivotButton="0" quotePrefix="0" xfId="0">
      <alignment horizontal="right" vertical="center"/>
    </xf>
    <xf numFmtId="0" fontId="17" fillId="0" borderId="22" applyAlignment="1" pivotButton="0" quotePrefix="0" xfId="0">
      <alignment horizontal="left" vertical="center"/>
    </xf>
    <xf numFmtId="0" fontId="17" fillId="3" borderId="22" applyAlignment="1" pivotButton="0" quotePrefix="0" xfId="0">
      <alignment horizontal="right" vertical="center"/>
    </xf>
    <xf numFmtId="0" fontId="17" fillId="0" borderId="23" applyAlignment="1" pivotButton="0" quotePrefix="0" xfId="0">
      <alignment horizontal="left" vertical="center"/>
    </xf>
    <xf numFmtId="0" fontId="14" fillId="3" borderId="26" applyAlignment="1" pivotButton="0" quotePrefix="0" xfId="0">
      <alignment horizontal="center" vertical="center"/>
    </xf>
    <xf numFmtId="0" fontId="14" fillId="3" borderId="27" applyAlignment="1" pivotButton="0" quotePrefix="0" xfId="0">
      <alignment horizontal="center" vertical="center"/>
    </xf>
    <xf numFmtId="0" fontId="14" fillId="3" borderId="28" applyAlignment="1" pivotButton="0" quotePrefix="0" xfId="0">
      <alignment horizontal="center" vertical="center"/>
    </xf>
    <xf numFmtId="0" fontId="14" fillId="3" borderId="29" applyAlignment="1" pivotButton="0" quotePrefix="0" xfId="0">
      <alignment horizontal="center" vertical="center"/>
    </xf>
    <xf numFmtId="0" fontId="14" fillId="3" borderId="30" applyAlignment="1" pivotButton="0" quotePrefix="0" xfId="0">
      <alignment horizontal="center" vertical="center"/>
    </xf>
    <xf numFmtId="0" fontId="14" fillId="3" borderId="31" applyAlignment="1" pivotButton="0" quotePrefix="0" xfId="0">
      <alignment horizontal="center" vertical="center"/>
    </xf>
    <xf numFmtId="0" fontId="17" fillId="0" borderId="32" applyAlignment="1" applyProtection="1" pivotButton="0" quotePrefix="0" xfId="0">
      <alignment horizontal="center" vertical="center"/>
      <protection locked="0" hidden="0"/>
    </xf>
    <xf numFmtId="0" fontId="17" fillId="0" borderId="20" applyAlignment="1" applyProtection="1" pivotButton="0" quotePrefix="0" xfId="0">
      <alignment horizontal="center" vertical="center"/>
      <protection locked="0" hidden="0"/>
    </xf>
    <xf numFmtId="165" fontId="17" fillId="0" borderId="20" applyAlignment="1" applyProtection="1" pivotButton="0" quotePrefix="0" xfId="0">
      <alignment horizontal="center" vertical="center"/>
      <protection locked="0" hidden="0"/>
    </xf>
    <xf numFmtId="165" fontId="17" fillId="0" borderId="33" applyAlignment="1" applyProtection="1" pivotButton="0" quotePrefix="0" xfId="0">
      <alignment horizontal="center" vertical="center"/>
      <protection locked="0" hidden="0"/>
    </xf>
    <xf numFmtId="0" fontId="17" fillId="6" borderId="34" applyAlignment="1" pivotButton="0" quotePrefix="0" xfId="0">
      <alignment horizontal="center" vertical="center"/>
    </xf>
    <xf numFmtId="0" fontId="17" fillId="6" borderId="35" applyAlignment="1" pivotButton="0" quotePrefix="0" xfId="0">
      <alignment horizontal="center" vertical="center"/>
    </xf>
    <xf numFmtId="1" fontId="17" fillId="6" borderId="35" applyAlignment="1" pivotButton="0" quotePrefix="0" xfId="0">
      <alignment horizontal="center" vertical="center"/>
    </xf>
    <xf numFmtId="0" fontId="17" fillId="6" borderId="36" applyAlignment="1" pivotButton="0" quotePrefix="0" xfId="0">
      <alignment horizontal="center" vertical="center"/>
    </xf>
    <xf numFmtId="165" fontId="21" fillId="0" borderId="0" applyAlignment="1" pivotButton="0" quotePrefix="0" xfId="0">
      <alignment horizontal="general" vertical="bottom"/>
    </xf>
    <xf numFmtId="166" fontId="21" fillId="0" borderId="0" applyAlignment="1" pivotButton="0" quotePrefix="0" xfId="0">
      <alignment horizontal="general" vertical="bottom"/>
    </xf>
    <xf numFmtId="0" fontId="17" fillId="6" borderId="32" applyAlignment="1" applyProtection="1" pivotButton="0" quotePrefix="0" xfId="0">
      <alignment horizontal="center" vertical="center"/>
      <protection locked="0" hidden="0"/>
    </xf>
    <xf numFmtId="0" fontId="17" fillId="6" borderId="20" applyAlignment="1" applyProtection="1" pivotButton="0" quotePrefix="0" xfId="0">
      <alignment horizontal="center" vertical="center"/>
      <protection locked="0" hidden="0"/>
    </xf>
    <xf numFmtId="165" fontId="17" fillId="6" borderId="20" applyAlignment="1" applyProtection="1" pivotButton="0" quotePrefix="0" xfId="0">
      <alignment horizontal="center" vertical="center"/>
      <protection locked="0" hidden="0"/>
    </xf>
    <xf numFmtId="165" fontId="17" fillId="6" borderId="33" applyAlignment="1" applyProtection="1" pivotButton="0" quotePrefix="0" xfId="0">
      <alignment horizontal="center" vertical="center"/>
      <protection locked="0" hidden="0"/>
    </xf>
    <xf numFmtId="0" fontId="17" fillId="0" borderId="34" applyAlignment="1" pivotButton="0" quotePrefix="0" xfId="0">
      <alignment horizontal="center" vertical="center"/>
    </xf>
    <xf numFmtId="0" fontId="17" fillId="0" borderId="35" applyAlignment="1" pivotButton="0" quotePrefix="0" xfId="0">
      <alignment horizontal="center" vertical="center"/>
    </xf>
    <xf numFmtId="1" fontId="17" fillId="0" borderId="35" applyAlignment="1" pivotButton="0" quotePrefix="0" xfId="0">
      <alignment horizontal="center" vertical="center"/>
    </xf>
    <xf numFmtId="0" fontId="17" fillId="0" borderId="36" applyAlignment="1" pivotButton="0" quotePrefix="0" xfId="0">
      <alignment horizontal="center" vertical="center"/>
    </xf>
    <xf numFmtId="0" fontId="19" fillId="4" borderId="37" applyAlignment="1" pivotButton="0" quotePrefix="0" xfId="0">
      <alignment horizontal="center" vertical="center"/>
    </xf>
    <xf numFmtId="0" fontId="19" fillId="4" borderId="38" applyAlignment="1" pivotButton="0" quotePrefix="0" xfId="0">
      <alignment horizontal="center" vertical="center"/>
    </xf>
    <xf numFmtId="1" fontId="19" fillId="4" borderId="38" applyAlignment="1" pivotButton="0" quotePrefix="0" xfId="0">
      <alignment horizontal="center" vertical="center"/>
    </xf>
    <xf numFmtId="0" fontId="19" fillId="4" borderId="39" applyAlignment="1" pivotButton="0" quotePrefix="0" xfId="0">
      <alignment horizontal="center" vertical="center"/>
    </xf>
    <xf numFmtId="0" fontId="21" fillId="5" borderId="40" applyAlignment="1" pivotButton="0" quotePrefix="0" xfId="0">
      <alignment horizontal="general" vertical="center"/>
    </xf>
    <xf numFmtId="0" fontId="21" fillId="5" borderId="41" applyAlignment="1" pivotButton="0" quotePrefix="0" xfId="0">
      <alignment horizontal="general" vertical="center"/>
    </xf>
    <xf numFmtId="0" fontId="21" fillId="5" borderId="42" applyAlignment="1" pivotButton="0" quotePrefix="0" xfId="0">
      <alignment horizontal="general" vertical="center"/>
    </xf>
    <xf numFmtId="0" fontId="17" fillId="0" borderId="19" applyAlignment="1" applyProtection="1" pivotButton="0" quotePrefix="0" xfId="0">
      <alignment horizontal="center" vertical="center"/>
      <protection locked="0" hidden="0"/>
    </xf>
    <xf numFmtId="165" fontId="17" fillId="0" borderId="21" applyAlignment="1" applyProtection="1" pivotButton="0" quotePrefix="0" xfId="0">
      <alignment horizontal="center" vertical="center"/>
      <protection locked="0" hidden="0"/>
    </xf>
    <xf numFmtId="0" fontId="17" fillId="6" borderId="19" applyAlignment="1" applyProtection="1" pivotButton="0" quotePrefix="0" xfId="0">
      <alignment horizontal="center" vertical="center"/>
      <protection locked="0" hidden="0"/>
    </xf>
    <xf numFmtId="165" fontId="17" fillId="6" borderId="21" applyAlignment="1" applyProtection="1" pivotButton="0" quotePrefix="0" xfId="0">
      <alignment horizontal="center" vertical="center"/>
      <protection locked="0" hidden="0"/>
    </xf>
    <xf numFmtId="167" fontId="17" fillId="6" borderId="20" applyAlignment="1" applyProtection="1" pivotButton="0" quotePrefix="0" xfId="0">
      <alignment horizontal="center" vertical="center"/>
      <protection locked="0" hidden="0"/>
    </xf>
    <xf numFmtId="0" fontId="17" fillId="6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5" fillId="2" borderId="1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6" pivotButton="0" quotePrefix="0" xfId="0"/>
    <xf numFmtId="0" fontId="5" fillId="0" borderId="0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6" fillId="3" borderId="3" applyAlignment="1" applyProtection="1" pivotButton="0" quotePrefix="0" xfId="0">
      <alignment horizontal="center" vertical="center"/>
      <protection locked="0" hidden="0"/>
    </xf>
    <xf numFmtId="0" fontId="4" fillId="2" borderId="4" applyAlignment="1" pivotButton="0" quotePrefix="0" xfId="0">
      <alignment horizontal="center" vertical="center"/>
    </xf>
    <xf numFmtId="0" fontId="7" fillId="2" borderId="5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7" fillId="2" borderId="6" applyAlignment="1" pivotButton="0" quotePrefix="0" xfId="0">
      <alignment horizontal="center" vertical="center"/>
    </xf>
    <xf numFmtId="0" fontId="8" fillId="4" borderId="1" applyAlignment="1" applyProtection="1" pivotButton="0" quotePrefix="0" xfId="0">
      <alignment horizontal="center" vertical="center"/>
      <protection locked="0" hidden="0"/>
    </xf>
    <xf numFmtId="0" fontId="0" fillId="0" borderId="43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0" fontId="4" fillId="2" borderId="7" applyAlignment="1" pivotButton="0" quotePrefix="0" xfId="0">
      <alignment horizontal="center" vertical="center"/>
    </xf>
    <xf numFmtId="49" fontId="9" fillId="3" borderId="8" applyAlignment="1" applyProtection="1" pivotButton="0" quotePrefix="0" xfId="0">
      <alignment horizontal="center" vertical="center"/>
      <protection locked="0" hidden="0"/>
    </xf>
    <xf numFmtId="0" fontId="7" fillId="2" borderId="9" applyAlignment="1" pivotButton="0" quotePrefix="0" xfId="0">
      <alignment horizontal="center" vertical="center"/>
    </xf>
    <xf numFmtId="0" fontId="0" fillId="0" borderId="49" applyProtection="1" pivotButton="0" quotePrefix="0" xfId="0">
      <protection locked="0" hidden="0"/>
    </xf>
    <xf numFmtId="0" fontId="0" fillId="0" borderId="50" applyProtection="1" pivotButton="0" quotePrefix="0" xfId="0">
      <protection locked="0" hidden="0"/>
    </xf>
    <xf numFmtId="0" fontId="0" fillId="0" borderId="51" applyProtection="1" pivotButton="0" quotePrefix="0" xfId="0">
      <protection locked="0" hidden="0"/>
    </xf>
    <xf numFmtId="164" fontId="9" fillId="3" borderId="8" applyAlignment="1" applyProtection="1" pivotButton="0" quotePrefix="0" xfId="0">
      <alignment horizontal="center" vertical="center"/>
      <protection locked="0" hidden="0"/>
    </xf>
    <xf numFmtId="0" fontId="10" fillId="5" borderId="10" applyAlignment="1" pivotButton="0" quotePrefix="0" xfId="0">
      <alignment horizontal="center" vertical="center"/>
    </xf>
    <xf numFmtId="0" fontId="0" fillId="0" borderId="52" pivotButton="0" quotePrefix="0" xfId="0"/>
    <xf numFmtId="0" fontId="0" fillId="0" borderId="53" pivotButton="0" quotePrefix="0" xfId="0"/>
    <xf numFmtId="0" fontId="11" fillId="5" borderId="1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56" pivotButton="0" quotePrefix="0" xfId="0"/>
    <xf numFmtId="0" fontId="4" fillId="2" borderId="12" applyAlignment="1" pivotButton="0" quotePrefix="0" xfId="0">
      <alignment horizontal="center" vertical="center"/>
    </xf>
    <xf numFmtId="49" fontId="7" fillId="2" borderId="13" applyAlignment="1" pivotButton="0" quotePrefix="0" xfId="0">
      <alignment horizontal="center" vertical="center"/>
    </xf>
    <xf numFmtId="0" fontId="7" fillId="2" borderId="13" applyAlignment="1" pivotButton="0" quotePrefix="0" xfId="0">
      <alignment horizontal="center" vertical="center"/>
    </xf>
    <xf numFmtId="0" fontId="7" fillId="2" borderId="14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 wrapText="1"/>
    </xf>
    <xf numFmtId="0" fontId="14" fillId="0" borderId="15" applyAlignment="1" pivotButton="0" quotePrefix="0" xfId="0">
      <alignment horizontal="center" vertical="center" wrapText="1"/>
    </xf>
    <xf numFmtId="0" fontId="14" fillId="0" borderId="16" applyAlignment="1" pivotButton="0" quotePrefix="0" xfId="0">
      <alignment horizontal="center" vertical="center" wrapText="1"/>
    </xf>
    <xf numFmtId="0" fontId="14" fillId="0" borderId="17" applyAlignment="1" pivotButton="0" quotePrefix="0" xfId="0">
      <alignment horizontal="center" vertical="center" wrapText="1"/>
    </xf>
    <xf numFmtId="0" fontId="14" fillId="3" borderId="18" applyAlignment="1" pivotButton="0" quotePrefix="0" xfId="0">
      <alignment horizontal="center" vertical="center" wrapText="1"/>
    </xf>
    <xf numFmtId="0" fontId="15" fillId="3" borderId="16" applyAlignment="1" pivotButton="0" quotePrefix="0" xfId="0">
      <alignment horizontal="center" vertical="center" wrapText="1"/>
    </xf>
    <xf numFmtId="0" fontId="15" fillId="3" borderId="17" applyAlignment="1" pivotButton="0" quotePrefix="0" xfId="0">
      <alignment horizontal="center" vertical="center" wrapText="1"/>
    </xf>
    <xf numFmtId="49" fontId="16" fillId="0" borderId="19" applyAlignment="1" pivotButton="0" quotePrefix="0" xfId="0">
      <alignment horizontal="left" vertical="center"/>
    </xf>
    <xf numFmtId="49" fontId="17" fillId="0" borderId="20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1" fontId="17" fillId="0" borderId="20" applyAlignment="1" pivotButton="0" quotePrefix="0" xfId="0">
      <alignment horizontal="center" vertical="center"/>
    </xf>
    <xf numFmtId="0" fontId="17" fillId="0" borderId="21" applyAlignment="1" pivotButton="0" quotePrefix="0" xfId="0">
      <alignment horizontal="center" vertical="center"/>
    </xf>
    <xf numFmtId="0" fontId="18" fillId="6" borderId="19" applyAlignment="1" pivotButton="0" quotePrefix="0" xfId="0">
      <alignment horizontal="general" vertical="bottom"/>
    </xf>
    <xf numFmtId="10" fontId="17" fillId="0" borderId="20" applyAlignment="1" pivotButton="0" quotePrefix="0" xfId="0">
      <alignment horizontal="center" vertical="center"/>
    </xf>
    <xf numFmtId="0" fontId="18" fillId="0" borderId="20" applyAlignment="1" pivotButton="0" quotePrefix="0" xfId="0">
      <alignment horizontal="center" vertical="center"/>
    </xf>
    <xf numFmtId="10" fontId="18" fillId="0" borderId="20" applyAlignment="1" pivotButton="0" quotePrefix="0" xfId="0">
      <alignment horizontal="general" vertical="bottom"/>
    </xf>
    <xf numFmtId="0" fontId="18" fillId="0" borderId="21" applyAlignment="1" pivotButton="0" quotePrefix="0" xfId="0">
      <alignment horizontal="center" vertical="center"/>
    </xf>
    <xf numFmtId="0" fontId="16" fillId="0" borderId="19" applyAlignment="1" pivotButton="0" quotePrefix="0" xfId="0">
      <alignment horizontal="left" vertical="center"/>
    </xf>
    <xf numFmtId="0" fontId="18" fillId="0" borderId="19" applyAlignment="1" pivotButton="0" quotePrefix="0" xfId="0">
      <alignment horizontal="general" vertical="bottom"/>
    </xf>
    <xf numFmtId="0" fontId="18" fillId="7" borderId="20" applyAlignment="1" pivotButton="0" quotePrefix="0" xfId="0">
      <alignment horizontal="center" vertical="center"/>
    </xf>
    <xf numFmtId="10" fontId="17" fillId="7" borderId="20" applyAlignment="1" pivotButton="0" quotePrefix="0" xfId="0">
      <alignment horizontal="center" vertical="center"/>
    </xf>
    <xf numFmtId="10" fontId="18" fillId="7" borderId="20" applyAlignment="1" pivotButton="0" quotePrefix="0" xfId="0">
      <alignment horizontal="general" vertical="bottom"/>
    </xf>
    <xf numFmtId="0" fontId="18" fillId="7" borderId="21" applyAlignment="1" pivotButton="0" quotePrefix="0" xfId="0">
      <alignment horizontal="center" vertical="center"/>
    </xf>
    <xf numFmtId="0" fontId="15" fillId="0" borderId="19" applyAlignment="1" pivotButton="0" quotePrefix="0" xfId="0">
      <alignment horizontal="left" vertical="center"/>
    </xf>
    <xf numFmtId="0" fontId="18" fillId="7" borderId="22" applyAlignment="1" pivotButton="0" quotePrefix="0" xfId="0">
      <alignment horizontal="center" vertical="center"/>
    </xf>
    <xf numFmtId="10" fontId="17" fillId="7" borderId="22" applyAlignment="1" pivotButton="0" quotePrefix="0" xfId="0">
      <alignment horizontal="center" vertical="center"/>
    </xf>
    <xf numFmtId="10" fontId="18" fillId="7" borderId="22" applyAlignment="1" pivotButton="0" quotePrefix="0" xfId="0">
      <alignment horizontal="general" vertical="bottom"/>
    </xf>
    <xf numFmtId="0" fontId="18" fillId="7" borderId="23" applyAlignment="1" pivotButton="0" quotePrefix="0" xfId="0">
      <alignment horizontal="center" vertical="center"/>
    </xf>
    <xf numFmtId="0" fontId="19" fillId="4" borderId="24" applyAlignment="1" pivotButton="0" quotePrefix="0" xfId="0">
      <alignment horizontal="center" vertical="center"/>
    </xf>
    <xf numFmtId="0" fontId="19" fillId="4" borderId="22" applyAlignment="1" pivotButton="0" quotePrefix="0" xfId="0">
      <alignment horizontal="center" vertical="center"/>
    </xf>
    <xf numFmtId="0" fontId="19" fillId="4" borderId="23" applyAlignment="1" pivotButton="0" quotePrefix="0" xfId="0">
      <alignment horizontal="center" vertical="center"/>
    </xf>
    <xf numFmtId="0" fontId="19" fillId="0" borderId="0" applyAlignment="1" pivotButton="0" quotePrefix="0" xfId="0">
      <alignment horizontal="center" vertical="center"/>
    </xf>
    <xf numFmtId="2" fontId="19" fillId="0" borderId="0" applyAlignment="1" pivotButton="0" quotePrefix="0" xfId="0">
      <alignment horizontal="center" vertical="center"/>
    </xf>
    <xf numFmtId="0" fontId="20" fillId="0" borderId="0" applyAlignment="1" pivotButton="0" quotePrefix="0" xfId="0">
      <alignment horizontal="general" vertical="bottom"/>
    </xf>
    <xf numFmtId="0" fontId="21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horizontal="general" vertical="bottom"/>
    </xf>
    <xf numFmtId="0" fontId="6" fillId="2" borderId="25" applyAlignment="1" pivotButton="0" quotePrefix="0" xfId="0">
      <alignment horizontal="center" vertical="center"/>
    </xf>
    <xf numFmtId="0" fontId="0" fillId="0" borderId="43" pivotButton="0" quotePrefix="0" xfId="0"/>
    <xf numFmtId="0" fontId="0" fillId="0" borderId="44" pivotButton="0" quotePrefix="0" xfId="0"/>
    <xf numFmtId="0" fontId="22" fillId="5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0" fontId="0" fillId="0" borderId="57" pivotButton="0" quotePrefix="0" xfId="0"/>
    <xf numFmtId="0" fontId="0" fillId="0" borderId="58" pivotButton="0" quotePrefix="0" xfId="0"/>
    <xf numFmtId="0" fontId="0" fillId="0" borderId="59" pivotButton="0" quotePrefix="0" xfId="0"/>
    <xf numFmtId="0" fontId="17" fillId="3" borderId="19" applyAlignment="1" pivotButton="0" quotePrefix="0" xfId="0">
      <alignment horizontal="right" vertical="center"/>
    </xf>
    <xf numFmtId="49" fontId="17" fillId="0" borderId="2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63" pivotButton="0" quotePrefix="0" xfId="0"/>
    <xf numFmtId="0" fontId="17" fillId="0" borderId="0" applyAlignment="1" pivotButton="0" quotePrefix="0" xfId="0">
      <alignment horizontal="left" vertical="center"/>
    </xf>
    <xf numFmtId="0" fontId="17" fillId="3" borderId="24" applyAlignment="1" pivotButton="0" quotePrefix="0" xfId="0">
      <alignment horizontal="right" vertical="center"/>
    </xf>
    <xf numFmtId="0" fontId="17" fillId="0" borderId="22" applyAlignment="1" pivotButton="0" quotePrefix="0" xfId="0">
      <alignment horizontal="left" vertical="center"/>
    </xf>
    <xf numFmtId="0" fontId="0" fillId="0" borderId="65" pivotButton="0" quotePrefix="0" xfId="0"/>
    <xf numFmtId="0" fontId="17" fillId="3" borderId="22" applyAlignment="1" pivotButton="0" quotePrefix="0" xfId="0">
      <alignment horizontal="right" vertical="center"/>
    </xf>
    <xf numFmtId="0" fontId="17" fillId="0" borderId="23" applyAlignment="1" pivotButton="0" quotePrefix="0" xfId="0">
      <alignment horizontal="left" vertical="center"/>
    </xf>
    <xf numFmtId="0" fontId="0" fillId="0" borderId="66" pivotButton="0" quotePrefix="0" xfId="0"/>
    <xf numFmtId="0" fontId="14" fillId="3" borderId="26" applyAlignment="1" pivotButton="0" quotePrefix="0" xfId="0">
      <alignment horizontal="center" vertical="center"/>
    </xf>
    <xf numFmtId="0" fontId="14" fillId="3" borderId="27" applyAlignment="1" pivotButton="0" quotePrefix="0" xfId="0">
      <alignment horizontal="center" vertical="center"/>
    </xf>
    <xf numFmtId="0" fontId="14" fillId="3" borderId="28" applyAlignment="1" pivotButton="0" quotePrefix="0" xfId="0">
      <alignment horizontal="center" vertical="center"/>
    </xf>
    <xf numFmtId="0" fontId="14" fillId="3" borderId="29" applyAlignment="1" pivotButton="0" quotePrefix="0" xfId="0">
      <alignment horizontal="center" vertical="center"/>
    </xf>
    <xf numFmtId="0" fontId="14" fillId="3" borderId="30" applyAlignment="1" pivotButton="0" quotePrefix="0" xfId="0">
      <alignment horizontal="center" vertical="center"/>
    </xf>
    <xf numFmtId="0" fontId="14" fillId="3" borderId="31" applyAlignment="1" pivotButton="0" quotePrefix="0" xfId="0">
      <alignment horizontal="center" vertical="center"/>
    </xf>
    <xf numFmtId="0" fontId="17" fillId="0" borderId="32" applyAlignment="1" applyProtection="1" pivotButton="0" quotePrefix="0" xfId="0">
      <alignment horizontal="center" vertical="center"/>
      <protection locked="0" hidden="0"/>
    </xf>
    <xf numFmtId="0" fontId="17" fillId="0" borderId="20" applyAlignment="1" applyProtection="1" pivotButton="0" quotePrefix="0" xfId="0">
      <alignment horizontal="center" vertical="center"/>
      <protection locked="0" hidden="0"/>
    </xf>
    <xf numFmtId="165" fontId="17" fillId="0" borderId="20" applyAlignment="1" applyProtection="1" pivotButton="0" quotePrefix="0" xfId="0">
      <alignment horizontal="center" vertical="center"/>
      <protection locked="0" hidden="0"/>
    </xf>
    <xf numFmtId="165" fontId="17" fillId="0" borderId="33" applyAlignment="1" applyProtection="1" pivotButton="0" quotePrefix="0" xfId="0">
      <alignment horizontal="center" vertical="center"/>
      <protection locked="0" hidden="0"/>
    </xf>
    <xf numFmtId="0" fontId="17" fillId="6" borderId="34" applyAlignment="1" pivotButton="0" quotePrefix="0" xfId="0">
      <alignment horizontal="center" vertical="center"/>
    </xf>
    <xf numFmtId="0" fontId="17" fillId="6" borderId="35" applyAlignment="1" pivotButton="0" quotePrefix="0" xfId="0">
      <alignment horizontal="center" vertical="center"/>
    </xf>
    <xf numFmtId="1" fontId="17" fillId="6" borderId="35" applyAlignment="1" pivotButton="0" quotePrefix="0" xfId="0">
      <alignment horizontal="center" vertical="center"/>
    </xf>
    <xf numFmtId="0" fontId="17" fillId="6" borderId="36" applyAlignment="1" pivotButton="0" quotePrefix="0" xfId="0">
      <alignment horizontal="center" vertical="center"/>
    </xf>
    <xf numFmtId="165" fontId="21" fillId="0" borderId="0" applyAlignment="1" pivotButton="0" quotePrefix="0" xfId="0">
      <alignment horizontal="general" vertical="bottom"/>
    </xf>
    <xf numFmtId="166" fontId="21" fillId="0" borderId="0" applyAlignment="1" pivotButton="0" quotePrefix="0" xfId="0">
      <alignment horizontal="general" vertical="bottom"/>
    </xf>
    <xf numFmtId="0" fontId="17" fillId="6" borderId="32" applyAlignment="1" applyProtection="1" pivotButton="0" quotePrefix="0" xfId="0">
      <alignment horizontal="center" vertical="center"/>
      <protection locked="0" hidden="0"/>
    </xf>
    <xf numFmtId="0" fontId="17" fillId="6" borderId="20" applyAlignment="1" applyProtection="1" pivotButton="0" quotePrefix="0" xfId="0">
      <alignment horizontal="center" vertical="center"/>
      <protection locked="0" hidden="0"/>
    </xf>
    <xf numFmtId="165" fontId="17" fillId="6" borderId="20" applyAlignment="1" applyProtection="1" pivotButton="0" quotePrefix="0" xfId="0">
      <alignment horizontal="center" vertical="center"/>
      <protection locked="0" hidden="0"/>
    </xf>
    <xf numFmtId="165" fontId="17" fillId="6" borderId="33" applyAlignment="1" applyProtection="1" pivotButton="0" quotePrefix="0" xfId="0">
      <alignment horizontal="center" vertical="center"/>
      <protection locked="0" hidden="0"/>
    </xf>
    <xf numFmtId="0" fontId="17" fillId="0" borderId="34" applyAlignment="1" pivotButton="0" quotePrefix="0" xfId="0">
      <alignment horizontal="center" vertical="center"/>
    </xf>
    <xf numFmtId="0" fontId="17" fillId="0" borderId="35" applyAlignment="1" pivotButton="0" quotePrefix="0" xfId="0">
      <alignment horizontal="center" vertical="center"/>
    </xf>
    <xf numFmtId="1" fontId="17" fillId="0" borderId="35" applyAlignment="1" pivotButton="0" quotePrefix="0" xfId="0">
      <alignment horizontal="center" vertical="center"/>
    </xf>
    <xf numFmtId="0" fontId="17" fillId="0" borderId="36" applyAlignment="1" pivotButton="0" quotePrefix="0" xfId="0">
      <alignment horizontal="center" vertical="center"/>
    </xf>
    <xf numFmtId="0" fontId="19" fillId="4" borderId="37" applyAlignment="1" pivotButton="0" quotePrefix="0" xfId="0">
      <alignment horizontal="center" vertical="center"/>
    </xf>
    <xf numFmtId="0" fontId="19" fillId="4" borderId="38" applyAlignment="1" pivotButton="0" quotePrefix="0" xfId="0">
      <alignment horizontal="center" vertical="center"/>
    </xf>
    <xf numFmtId="1" fontId="19" fillId="4" borderId="38" applyAlignment="1" pivotButton="0" quotePrefix="0" xfId="0">
      <alignment horizontal="center" vertical="center"/>
    </xf>
    <xf numFmtId="0" fontId="19" fillId="4" borderId="39" applyAlignment="1" pivotButton="0" quotePrefix="0" xfId="0">
      <alignment horizontal="center" vertical="center"/>
    </xf>
    <xf numFmtId="0" fontId="21" fillId="5" borderId="40" applyAlignment="1" pivotButton="0" quotePrefix="0" xfId="0">
      <alignment horizontal="general" vertical="center"/>
    </xf>
    <xf numFmtId="0" fontId="21" fillId="5" borderId="41" applyAlignment="1" pivotButton="0" quotePrefix="0" xfId="0">
      <alignment horizontal="general" vertical="center"/>
    </xf>
    <xf numFmtId="0" fontId="21" fillId="5" borderId="42" applyAlignment="1" pivotButton="0" quotePrefix="0" xfId="0">
      <alignment horizontal="general" vertical="center"/>
    </xf>
    <xf numFmtId="0" fontId="17" fillId="0" borderId="19" applyAlignment="1" applyProtection="1" pivotButton="0" quotePrefix="0" xfId="0">
      <alignment horizontal="center" vertical="center"/>
      <protection locked="0" hidden="0"/>
    </xf>
    <xf numFmtId="165" fontId="17" fillId="0" borderId="21" applyAlignment="1" applyProtection="1" pivotButton="0" quotePrefix="0" xfId="0">
      <alignment horizontal="center" vertical="center"/>
      <protection locked="0" hidden="0"/>
    </xf>
    <xf numFmtId="0" fontId="17" fillId="6" borderId="19" applyAlignment="1" applyProtection="1" pivotButton="0" quotePrefix="0" xfId="0">
      <alignment horizontal="center" vertical="center"/>
      <protection locked="0" hidden="0"/>
    </xf>
    <xf numFmtId="165" fontId="17" fillId="6" borderId="21" applyAlignment="1" applyProtection="1" pivotButton="0" quotePrefix="0" xfId="0">
      <alignment horizontal="center" vertical="center"/>
      <protection locked="0" hidden="0"/>
    </xf>
    <xf numFmtId="167" fontId="17" fillId="6" borderId="20" applyAlignment="1" applyProtection="1" pivotButton="0" quotePrefix="0" xfId="0">
      <alignment horizontal="center" vertical="center"/>
      <protection locked="0" hidden="0"/>
    </xf>
    <xf numFmtId="0" fontId="17" fillId="6" borderId="0" applyAlignment="1" pivotButton="0" quotePrefix="0" xfId="0">
      <alignment horizontal="center" vertical="center"/>
    </xf>
  </cellXfs>
  <cellStyles count="7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Normal 2" xfId="6"/>
  </cellStyles>
  <dxfs count="4">
    <dxf>
      <font>
        <b val="1"/>
        <color rgb="FFFF0000"/>
      </font>
      <fill>
        <patternFill>
          <bgColor rgb="FF00000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>
          <bgColor rgb="FFFF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styles" Target="styles.xml" Id="rId40" /><Relationship Type="http://schemas.openxmlformats.org/officeDocument/2006/relationships/theme" Target="theme/theme1.xml" Id="rId41" /></Relationships>
</file>

<file path=xl/tables/table1.xml><?xml version="1.0" encoding="utf-8"?>
<table xmlns="http://schemas.openxmlformats.org/spreadsheetml/2006/main" id="1" name="Tabela1" displayName="Tabela1" ref="B5:I41" headerRowCount="1" totalsRowCount="0" totalsRowShown="0">
  <tableColumns count="8">
    <tableColumn id="1" name="NOME COMPLETO"/>
    <tableColumn id="2" name="OCUPAÇÃO"/>
    <tableColumn id="3" name="QTD SKU"/>
    <tableColumn id="4" name="QTD VOL"/>
    <tableColumn id="5" name="PESO"/>
    <tableColumn id="6" name="CUBAGEM"/>
    <tableColumn id="7" name="TEMPO (MIN)"/>
    <tableColumn id="8" name="QTD MAPA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C2:O46"/>
  <sheetViews>
    <sheetView showFormulas="0" showGridLines="1" showRowColHeaders="1" showZeros="1" rightToLeft="0" tabSelected="0" showOutlineSymbols="1" defaultGridColor="1" view="normal" topLeftCell="A10" colorId="64" zoomScale="90" zoomScaleNormal="90" zoomScalePageLayoutView="100" workbookViewId="0">
      <selection pane="topLeft" activeCell="D14" activeCellId="1" sqref="A430:G430 D14"/>
    </sheetView>
  </sheetViews>
  <sheetFormatPr baseColWidth="8" defaultColWidth="9.1484375" defaultRowHeight="27.75" zeroHeight="0" outlineLevelRow="0"/>
  <cols>
    <col width="9.140000000000001" customWidth="1" style="108" min="1" max="3"/>
    <col width="43.42" customWidth="1" style="108" min="4" max="4"/>
    <col width="9.140000000000001" customWidth="1" style="108" min="5" max="5"/>
    <col width="43.42" customWidth="1" style="108" min="6" max="6"/>
    <col width="9.140000000000001" customWidth="1" style="108" min="7" max="7"/>
    <col width="40.43" customWidth="1" style="108" min="8" max="8"/>
    <col width="9.140000000000001" customWidth="1" style="108" min="9" max="16384"/>
  </cols>
  <sheetData>
    <row r="1" ht="10.5" customHeight="1" s="109"/>
    <row r="2" ht="27.75" customHeight="1" s="109">
      <c r="C2" s="110" t="inlineStr">
        <is>
          <t>PLANILHA DE APURAÇÃO DA SEPARAÇÃO NOTURNA</t>
        </is>
      </c>
      <c r="D2" s="111" t="n"/>
      <c r="E2" s="111" t="n"/>
      <c r="F2" s="111" t="n"/>
      <c r="G2" s="111" t="n"/>
      <c r="H2" s="111" t="n"/>
      <c r="I2" s="112" t="n"/>
    </row>
    <row r="3" ht="10.5" customHeight="1" s="109">
      <c r="C3" s="113" t="n"/>
      <c r="D3" s="113" t="n"/>
      <c r="E3" s="113" t="n"/>
      <c r="F3" s="113" t="n"/>
      <c r="G3" s="113" t="n"/>
      <c r="H3" s="113" t="n"/>
      <c r="I3" s="113" t="n"/>
    </row>
    <row r="4" ht="27.75" customHeight="1" s="109">
      <c r="D4" s="114" t="inlineStr">
        <is>
          <t>MÊS</t>
        </is>
      </c>
      <c r="E4" s="115" t="n"/>
      <c r="F4" s="114" t="inlineStr">
        <is>
          <t>ANO</t>
        </is>
      </c>
      <c r="G4" s="115" t="n"/>
      <c r="H4" s="114" t="inlineStr">
        <is>
          <t>LOGÍSTICA</t>
        </is>
      </c>
    </row>
    <row r="5" ht="27.75" customHeight="1" s="109">
      <c r="D5" s="116" t="inlineStr">
        <is>
          <t>JUNHO</t>
        </is>
      </c>
      <c r="E5" s="115" t="n"/>
      <c r="F5" s="116" t="n">
        <v>2023</v>
      </c>
      <c r="G5" s="115" t="n"/>
      <c r="H5" s="116" t="inlineStr">
        <is>
          <t>NOTURNA</t>
        </is>
      </c>
    </row>
    <row r="6" ht="14.25" customHeight="1" s="109"/>
    <row r="7" ht="37.5" customHeight="1" s="109">
      <c r="C7" s="117" t="n"/>
      <c r="D7" s="118" t="n"/>
      <c r="E7" s="118" t="n"/>
      <c r="F7" s="118" t="n"/>
      <c r="G7" s="118" t="n"/>
      <c r="H7" s="119" t="n"/>
      <c r="I7" s="120" t="n"/>
      <c r="K7" s="121" t="inlineStr">
        <is>
          <t>RESUMO</t>
        </is>
      </c>
      <c r="L7" s="122" t="n"/>
      <c r="M7" s="122" t="n"/>
      <c r="N7" s="122" t="n"/>
      <c r="O7" s="123" t="n"/>
    </row>
    <row r="8" ht="37.5" customHeight="1" s="109">
      <c r="C8" s="124" t="n">
        <v>1</v>
      </c>
      <c r="D8" s="125" t="inlineStr">
        <is>
          <t>ADRIANO DA HORA SILVA</t>
        </is>
      </c>
      <c r="E8" s="124" t="n">
        <v>13</v>
      </c>
      <c r="F8" s="125" t="inlineStr">
        <is>
          <t>KELVIN APRIGIO DOS SANTOS</t>
        </is>
      </c>
      <c r="G8" s="124" t="n">
        <v>25</v>
      </c>
      <c r="H8" s="125" t="inlineStr">
        <is>
          <t>ADILSON DE FARIAS</t>
        </is>
      </c>
      <c r="I8" s="126" t="n"/>
      <c r="K8" s="127" t="n"/>
      <c r="L8" s="128" t="n"/>
      <c r="M8" s="128" t="n"/>
      <c r="N8" s="128" t="n"/>
      <c r="O8" s="129" t="n"/>
    </row>
    <row r="9" ht="37.5" customHeight="1" s="109">
      <c r="C9" s="124" t="n">
        <v>2</v>
      </c>
      <c r="D9" s="125" t="inlineStr">
        <is>
          <t>ALDAIR CICERO DOS SANTOS</t>
        </is>
      </c>
      <c r="E9" s="124" t="n">
        <v>14</v>
      </c>
      <c r="F9" s="125" t="inlineStr">
        <is>
          <t>LORAN ALVES DE OLIVEIRA SILVA</t>
        </is>
      </c>
      <c r="G9" s="124" t="n">
        <v>26</v>
      </c>
      <c r="H9" s="125" t="inlineStr">
        <is>
          <t>CARLOS EDUARDO A RODRIGUES</t>
        </is>
      </c>
      <c r="I9" s="126" t="n"/>
    </row>
    <row r="10" ht="37.5" customHeight="1" s="109">
      <c r="C10" s="124" t="n">
        <v>3</v>
      </c>
      <c r="D10" s="130" t="inlineStr">
        <is>
          <t>AMAURI ALVES DA SILVA</t>
        </is>
      </c>
      <c r="E10" s="124" t="n">
        <v>15</v>
      </c>
      <c r="F10" s="130" t="inlineStr">
        <is>
          <t>MAXSUEL PEREIRA DA SILVA</t>
        </is>
      </c>
      <c r="G10" s="124" t="n">
        <v>27</v>
      </c>
      <c r="H10" s="130" t="inlineStr">
        <is>
          <t>DANRLEI PEDRO DA SILVA</t>
        </is>
      </c>
      <c r="I10" s="126" t="n"/>
      <c r="K10" s="131" t="inlineStr">
        <is>
          <t>PERIODO</t>
        </is>
      </c>
      <c r="L10" s="132" t="n"/>
      <c r="M10" s="132" t="n"/>
      <c r="N10" s="132" t="n"/>
      <c r="O10" s="133" t="n"/>
    </row>
    <row r="11" ht="37.5" customHeight="1" s="109">
      <c r="C11" s="124" t="n">
        <v>4</v>
      </c>
      <c r="D11" s="125" t="inlineStr">
        <is>
          <t>CICERO MACHADO DE CARVALHO</t>
        </is>
      </c>
      <c r="E11" s="124" t="n">
        <v>16</v>
      </c>
      <c r="F11" s="125" t="inlineStr">
        <is>
          <t>PAULO OTAVIO DA ROCHA</t>
        </is>
      </c>
      <c r="G11" s="124" t="n">
        <v>28</v>
      </c>
      <c r="H11" s="125" t="inlineStr">
        <is>
          <t>JADIELSON AURELIANO SILVA</t>
        </is>
      </c>
      <c r="I11" s="126" t="n"/>
      <c r="K11" s="134" t="inlineStr">
        <is>
          <t>DE 21 MAIO A 20 JUNHO</t>
        </is>
      </c>
      <c r="L11" s="135" t="n"/>
      <c r="M11" s="135" t="n"/>
      <c r="N11" s="135" t="n"/>
      <c r="O11" s="136" t="n"/>
    </row>
    <row r="12" ht="37.5" customHeight="1" s="109">
      <c r="C12" s="124" t="n">
        <v>5</v>
      </c>
      <c r="D12" s="130" t="inlineStr">
        <is>
          <t>EDIVAN RODRIGUES ADELINO</t>
        </is>
      </c>
      <c r="E12" s="124" t="n">
        <v>17</v>
      </c>
      <c r="F12" s="130" t="inlineStr">
        <is>
          <t>PERRONE DOS SANTOS ALEXANDRE</t>
        </is>
      </c>
      <c r="G12" s="124" t="n">
        <v>29</v>
      </c>
      <c r="H12" s="130" t="inlineStr">
        <is>
          <t>JOSE CLEBSON PAIXÃO</t>
        </is>
      </c>
      <c r="I12" s="126" t="n"/>
    </row>
    <row r="13" ht="37.5" customHeight="1" s="109">
      <c r="C13" s="124" t="n">
        <v>6</v>
      </c>
      <c r="D13" s="130" t="inlineStr">
        <is>
          <t>ERICLE DA SILVA</t>
        </is>
      </c>
      <c r="E13" s="124" t="n">
        <v>18</v>
      </c>
      <c r="F13" s="130" t="inlineStr">
        <is>
          <t>REGINALDO BENON DA SILVA</t>
        </is>
      </c>
      <c r="G13" s="124" t="n">
        <v>30</v>
      </c>
      <c r="H13" s="130" t="inlineStr">
        <is>
          <t>JOSE JONATAN DA SILVA</t>
        </is>
      </c>
      <c r="I13" s="126" t="n"/>
    </row>
    <row r="14" ht="37.5" customHeight="1" s="109">
      <c r="C14" s="124" t="n">
        <v>7</v>
      </c>
      <c r="D14" s="130" t="inlineStr">
        <is>
          <t>GILVAN FERNANDE DOS SANTOS</t>
        </is>
      </c>
      <c r="E14" s="124" t="n">
        <v>19</v>
      </c>
      <c r="F14" s="130" t="inlineStr">
        <is>
          <t>REGIVAN ANDRADE DE LIMA</t>
        </is>
      </c>
      <c r="G14" s="124" t="n">
        <v>31</v>
      </c>
      <c r="H14" s="130" t="inlineStr">
        <is>
          <t>LUIZ RAFAEL BELTRÃO</t>
        </is>
      </c>
      <c r="I14" s="126" t="n"/>
    </row>
    <row r="15" ht="37.5" customHeight="1" s="109">
      <c r="C15" s="124" t="n">
        <v>8</v>
      </c>
      <c r="D15" s="125" t="inlineStr">
        <is>
          <t>JADSON JOSE DA SILVA</t>
        </is>
      </c>
      <c r="E15" s="124" t="n">
        <v>20</v>
      </c>
      <c r="F15" s="125" t="inlineStr">
        <is>
          <t>RONALDO JOSE FIRMINO</t>
        </is>
      </c>
      <c r="G15" s="124" t="n">
        <v>32</v>
      </c>
      <c r="H15" s="125" t="inlineStr">
        <is>
          <t>PEDRO RUAN SANTOS DA SILVA</t>
        </is>
      </c>
      <c r="I15" s="126" t="n"/>
    </row>
    <row r="16" ht="37.5" customHeight="1" s="109">
      <c r="C16" s="124" t="n">
        <v>9</v>
      </c>
      <c r="D16" s="125" t="inlineStr">
        <is>
          <t>JEFET ALVES DA SILVA</t>
        </is>
      </c>
      <c r="E16" s="124" t="n">
        <v>21</v>
      </c>
      <c r="F16" s="125" t="inlineStr">
        <is>
          <t>WELLINGTON LUCIO DE MELO</t>
        </is>
      </c>
      <c r="G16" s="124" t="n">
        <v>33</v>
      </c>
      <c r="H16" s="125" t="inlineStr">
        <is>
          <t>33'!A1</t>
        </is>
      </c>
      <c r="I16" s="126" t="n"/>
    </row>
    <row r="17" ht="37.5" customHeight="1" s="109">
      <c r="C17" s="124" t="n">
        <v>10</v>
      </c>
      <c r="D17" s="125" t="inlineStr">
        <is>
          <t>JOSE CLEDIVANIO DA SILVA</t>
        </is>
      </c>
      <c r="E17" s="124" t="n">
        <v>22</v>
      </c>
      <c r="F17" s="125" t="inlineStr">
        <is>
          <t>RAFAEL DOS SANTOS</t>
        </is>
      </c>
      <c r="G17" s="124" t="n">
        <v>34</v>
      </c>
      <c r="H17" s="125" t="inlineStr">
        <is>
          <t>34'!A1</t>
        </is>
      </c>
      <c r="I17" s="126" t="n"/>
    </row>
    <row r="18" ht="37.5" customHeight="1" s="109">
      <c r="C18" s="124" t="n">
        <v>11</v>
      </c>
      <c r="D18" s="125" t="inlineStr">
        <is>
          <t>JOSE MARCOS F DOS SANTOS</t>
        </is>
      </c>
      <c r="E18" s="124" t="n">
        <v>23</v>
      </c>
      <c r="F18" s="125" t="inlineStr">
        <is>
          <t>RENATO PALMEIRA TAVARES</t>
        </is>
      </c>
      <c r="G18" s="124" t="n">
        <v>35</v>
      </c>
      <c r="H18" s="125" t="inlineStr">
        <is>
          <t>35'!A1</t>
        </is>
      </c>
      <c r="I18" s="126" t="n"/>
    </row>
    <row r="19" ht="37.5" customHeight="1" s="109">
      <c r="C19" s="124" t="n">
        <v>12</v>
      </c>
      <c r="D19" s="125" t="inlineStr">
        <is>
          <t>JOSE PAULO A SILVA</t>
        </is>
      </c>
      <c r="E19" s="124" t="n">
        <v>24</v>
      </c>
      <c r="F19" s="125" t="inlineStr">
        <is>
          <t>GENALDO ALFREDO DOS SANTOS</t>
        </is>
      </c>
      <c r="G19" s="124" t="n">
        <v>36</v>
      </c>
      <c r="H19" s="125" t="inlineStr">
        <is>
          <t>36'!A1</t>
        </is>
      </c>
      <c r="I19" s="126" t="n"/>
    </row>
    <row r="20" ht="37.5" customHeight="1" s="109">
      <c r="C20" s="137" t="n"/>
      <c r="D20" s="138" t="n"/>
      <c r="E20" s="139" t="n"/>
      <c r="F20" s="139" t="n"/>
      <c r="G20" s="139" t="n"/>
      <c r="H20" s="139" t="n"/>
      <c r="I20" s="140" t="n"/>
    </row>
    <row r="21" ht="18" customHeight="1" s="109">
      <c r="D21" s="141" t="n"/>
      <c r="F21" s="142" t="n"/>
    </row>
    <row r="25" ht="27.75" customHeight="1" s="109">
      <c r="C25" s="108" t="inlineStr">
        <is>
          <t>ORD</t>
        </is>
      </c>
      <c r="D25" s="108" t="inlineStr">
        <is>
          <t>NOME</t>
        </is>
      </c>
    </row>
    <row r="26" ht="27.75" customHeight="1" s="109">
      <c r="C26" s="108" t="n">
        <v>1</v>
      </c>
      <c r="D26" s="108" t="inlineStr">
        <is>
          <t>ADRIANO DA HORA SILVA</t>
        </is>
      </c>
    </row>
    <row r="27" ht="27.75" customHeight="1" s="109">
      <c r="C27" s="108" t="n">
        <v>2</v>
      </c>
      <c r="D27" s="108" t="inlineStr">
        <is>
          <t>ALDAIR CICERO DOS SANTOS</t>
        </is>
      </c>
    </row>
    <row r="28" ht="27.75" customHeight="1" s="109">
      <c r="C28" s="108" t="n">
        <v>3</v>
      </c>
      <c r="D28" s="108" t="inlineStr">
        <is>
          <t>AMAURI ALVES DA SILVA</t>
        </is>
      </c>
    </row>
    <row r="29" ht="27.75" customHeight="1" s="109">
      <c r="C29" s="108" t="n">
        <v>4</v>
      </c>
      <c r="D29" s="108" t="inlineStr">
        <is>
          <t>CICERO MACHADO DE CARVALHO</t>
        </is>
      </c>
    </row>
    <row r="30" ht="27.75" customHeight="1" s="109">
      <c r="C30" s="108" t="n">
        <v>5</v>
      </c>
      <c r="D30" s="108" t="inlineStr">
        <is>
          <t>EDIVAN RODRIGUES ADELINO</t>
        </is>
      </c>
    </row>
    <row r="31" ht="27.75" customHeight="1" s="109">
      <c r="C31" s="108" t="n">
        <v>6</v>
      </c>
      <c r="D31" s="108" t="inlineStr">
        <is>
          <t>ERICLE DA SILVA</t>
        </is>
      </c>
    </row>
    <row r="32" ht="27.75" customHeight="1" s="109">
      <c r="C32" s="108" t="n">
        <v>7</v>
      </c>
      <c r="D32" s="108" t="inlineStr">
        <is>
          <t>GILVAN FERNANDE DOS SANTOS</t>
        </is>
      </c>
    </row>
    <row r="33" ht="27.75" customHeight="1" s="109">
      <c r="C33" s="108" t="n">
        <v>8</v>
      </c>
      <c r="D33" s="108" t="inlineStr">
        <is>
          <t>JADSON JOSE DA SILVA</t>
        </is>
      </c>
    </row>
    <row r="34" ht="27.75" customHeight="1" s="109">
      <c r="C34" s="108" t="n">
        <v>9</v>
      </c>
      <c r="D34" s="108" t="inlineStr">
        <is>
          <t>JEFET ALVES DA SILVA</t>
        </is>
      </c>
    </row>
    <row r="35" ht="27.75" customHeight="1" s="109">
      <c r="C35" s="108" t="n">
        <v>10</v>
      </c>
      <c r="D35" s="108" t="inlineStr">
        <is>
          <t>JOSE CLEDIVANIO DA SILVA</t>
        </is>
      </c>
    </row>
    <row r="36" ht="27.75" customHeight="1" s="109">
      <c r="C36" s="108" t="n">
        <v>11</v>
      </c>
      <c r="D36" s="108" t="inlineStr">
        <is>
          <t>JOSE MARCOS F DOS SANTOS</t>
        </is>
      </c>
    </row>
    <row r="37" ht="27.75" customHeight="1" s="109">
      <c r="C37" s="108" t="n">
        <v>12</v>
      </c>
      <c r="D37" s="108" t="inlineStr">
        <is>
          <t>JOSE PAULO A SILVA</t>
        </is>
      </c>
    </row>
    <row r="38" ht="27.75" customHeight="1" s="109">
      <c r="C38" s="108" t="n">
        <v>13</v>
      </c>
      <c r="D38" s="108" t="inlineStr">
        <is>
          <t>KELVIN APRIGIO DOS SANTOS</t>
        </is>
      </c>
    </row>
    <row r="39" ht="27.75" customHeight="1" s="109">
      <c r="C39" s="108" t="n">
        <v>14</v>
      </c>
      <c r="D39" s="108" t="inlineStr">
        <is>
          <t>LORAN ALVES DE OLIVEIRA SILVA</t>
        </is>
      </c>
    </row>
    <row r="40" ht="27.75" customHeight="1" s="109">
      <c r="C40" s="108" t="n">
        <v>15</v>
      </c>
      <c r="D40" s="108" t="inlineStr">
        <is>
          <t>MAXSUEL PEREIRA DA SILVA</t>
        </is>
      </c>
    </row>
    <row r="41" ht="27.75" customHeight="1" s="109">
      <c r="C41" s="108" t="n">
        <v>16</v>
      </c>
      <c r="D41" s="108" t="inlineStr">
        <is>
          <t>PAULO OTAVIO DA ROCHA</t>
        </is>
      </c>
    </row>
    <row r="42" ht="27.75" customHeight="1" s="109">
      <c r="C42" s="108" t="n">
        <v>17</v>
      </c>
      <c r="D42" s="108" t="inlineStr">
        <is>
          <t>PERRONE DOS SANTOS ALEXANDRE</t>
        </is>
      </c>
    </row>
    <row r="43" ht="27.75" customHeight="1" s="109">
      <c r="C43" s="108" t="n">
        <v>18</v>
      </c>
      <c r="D43" s="108" t="inlineStr">
        <is>
          <t>REGINALDO BENON DA SILVA</t>
        </is>
      </c>
    </row>
    <row r="44" ht="27.75" customHeight="1" s="109">
      <c r="C44" s="108" t="n">
        <v>19</v>
      </c>
      <c r="D44" s="108" t="inlineStr">
        <is>
          <t>REGIVAN ANDRADE DE LIMA</t>
        </is>
      </c>
    </row>
    <row r="45" ht="27.75" customHeight="1" s="109">
      <c r="C45" s="108" t="n">
        <v>20</v>
      </c>
      <c r="D45" s="108" t="inlineStr">
        <is>
          <t>RONALDO JOSE FIRMINO</t>
        </is>
      </c>
    </row>
    <row r="46" ht="27.75" customHeight="1" s="109">
      <c r="C46" s="108" t="n">
        <v>21</v>
      </c>
      <c r="D46" s="108" t="inlineStr">
        <is>
          <t>WELLINGTON LUCIO DE MELO</t>
        </is>
      </c>
    </row>
  </sheetData>
  <mergeCells count="4">
    <mergeCell ref="K11:O11"/>
    <mergeCell ref="K7:O8"/>
    <mergeCell ref="C2:I2"/>
    <mergeCell ref="K10:O10"/>
  </mergeCells>
  <conditionalFormatting sqref="D10 D13">
    <cfRule type="duplicateValues" rank="0" priority="2" equalAverage="0" aboveAverage="0" dxfId="0" text="" percent="0" bottom="0"/>
  </conditionalFormatting>
  <conditionalFormatting sqref="D8:D9 D12">
    <cfRule type="duplicateValues" rank="0" priority="3" equalAverage="0" aboveAverage="0" dxfId="0" text="" percent="0" bottom="0"/>
  </conditionalFormatting>
  <conditionalFormatting sqref="D11">
    <cfRule type="duplicateValues" rank="0" priority="4" equalAverage="0" aboveAverage="0" dxfId="0" text="" percent="0" bottom="0"/>
  </conditionalFormatting>
  <conditionalFormatting sqref="F10 F13">
    <cfRule type="duplicateValues" rank="0" priority="5" equalAverage="0" aboveAverage="0" dxfId="0" text="" percent="0" bottom="0"/>
  </conditionalFormatting>
  <conditionalFormatting sqref="F8:F9 F12">
    <cfRule type="duplicateValues" rank="0" priority="6" equalAverage="0" aboveAverage="0" dxfId="0" text="" percent="0" bottom="0"/>
  </conditionalFormatting>
  <conditionalFormatting sqref="F11">
    <cfRule type="duplicateValues" rank="0" priority="7" equalAverage="0" aboveAverage="0" dxfId="0" text="" percent="0" bottom="0"/>
  </conditionalFormatting>
  <conditionalFormatting sqref="D21 H10 H13">
    <cfRule type="duplicateValues" rank="0" priority="8" equalAverage="0" aboveAverage="0" dxfId="0" text="" percent="0" bottom="0"/>
  </conditionalFormatting>
  <conditionalFormatting sqref="H8:H9 H12">
    <cfRule type="duplicateValues" rank="0" priority="9" equalAverage="0" aboveAverage="0" dxfId="0" text="" percent="0" bottom="0"/>
  </conditionalFormatting>
  <conditionalFormatting sqref="H11">
    <cfRule type="duplicateValues" rank="0" priority="10" equalAverage="0" aboveAverage="0" dxfId="0" text="" percent="0" bottom="0"/>
  </conditionalFormatting>
  <hyperlinks>
    <hyperlink ref="K7" location="RESUMO!A1" display="RESUMO"/>
    <hyperlink ref="D8" location="'1'!A1" display="ADRIANO DA HORA SILVA"/>
    <hyperlink ref="F8" location="'13'!A1" display="KELVIN APRIGIO DOS SANTOS"/>
    <hyperlink ref="H8" location="'25'!A1" display="ADILSON DE FARIAS"/>
    <hyperlink ref="D9" location="'2'!A1" display="ALDAIR CICERO DOS SANTOS"/>
    <hyperlink ref="F9" location="'14'!A1" display="LORAN ALVES DE OLIVEIRA SILVA"/>
    <hyperlink ref="H9" location="'26'!A1" display="CARLOS EDUARDO A RODRIGUES"/>
    <hyperlink ref="D10" location="'3'!A1" display="AMAURI ALVES DA SILVA"/>
    <hyperlink ref="F10" location="'15'!A1" display="MAXSUEL PEREIRA DA SILVA"/>
    <hyperlink ref="H10" location="'27'!A1" display="DANRLEI PEDRO DA SILVA"/>
    <hyperlink ref="D11" location="'4'!A1" display="CICERO MACHADO DE CARVALHO"/>
    <hyperlink ref="F11" location="'16'!A1" display="PAULO OTAVIO DA ROCHA"/>
    <hyperlink ref="H11" location="'28'!A1" display="JADIELSON AURELIANO SILVA"/>
    <hyperlink ref="D12" location="'5'!A1" display="EDIVAN RODRIGUES ADELINO"/>
    <hyperlink ref="F12" location="'17'!A1" display="PERRONE DOS SANTOS ALEXANDRE"/>
    <hyperlink ref="H12" location="'29'!A1" display="JOSE CLEBSON PAIXÃO"/>
    <hyperlink ref="D13" location="'6'!A1" display="ERICLE DA SILVA"/>
    <hyperlink ref="F13" location="'18'!A1" display="REGINALDO BENON DA SILVA"/>
    <hyperlink ref="H13" location="'30'!A1" display="JOSE JONATAN DA SILVA"/>
    <hyperlink ref="D14" location="'7'!A1" display="GILVAN FERNANDE DOS SANTOS"/>
    <hyperlink ref="F14" location="'19'!A1" display="REGIVAN ANDRADE DE LIMA"/>
    <hyperlink ref="H14" location="'31'!A1" display="LUIZ RAFAEL BELTRÃO"/>
    <hyperlink ref="D15" location="'8'!A1" display="JADSON JOSE DA SILVA"/>
    <hyperlink ref="F15" location="'20'!A1" display="RONALDO JOSE FIRMINO"/>
    <hyperlink ref="H15" location="'32'!A1" display="PEDRO RUAN SANTOS DA SILVA"/>
    <hyperlink ref="D16" location="'9'!A1" display="JEFET ALVES DA SILVA"/>
    <hyperlink ref="F16" location="'21'!A1" display="WELLINGTON LUCIO DE MELO"/>
    <hyperlink ref="H16" location="'33'!A1" display="33'!A1"/>
    <hyperlink ref="D17" location="'10'!A1" display="JOSE CLEDIVANIO DA SILVA"/>
    <hyperlink ref="F17" location="'22'!A1" display="RAFAEL DOS SANTOS"/>
    <hyperlink ref="H17" location="'34'!A1" display="34'!A1"/>
    <hyperlink ref="D18" location="'11'!A1" display="JOSE MARCOS F DOS SANTOS"/>
    <hyperlink ref="F18" location="'23'!A1" display="RENATO PALMEIRA TAVARES"/>
    <hyperlink ref="H18" location="'35'!A1" display="35'!A1"/>
    <hyperlink ref="D19" location="'12'!A1" display="JOSE PAULO A SILVA"/>
    <hyperlink ref="F19" location="'24'!A1" display="GENALDO ALFREDO DOS SANTOS"/>
    <hyperlink ref="H19" location="'36'!A1" display="36'!A1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:r="http://schemas.openxmlformats.org/officeDocument/2006/relationships" xmlns="http://schemas.openxmlformats.org/spreadsheetml/2006/main">
  <sheetPr filterMode="0">
    <outlinePr summaryBelow="1" summaryRight="1"/>
    <pageSetUpPr fitToPage="1"/>
  </sheetPr>
  <dimension ref="B5:W42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1" sqref="A430:G430 A1"/>
    </sheetView>
  </sheetViews>
  <sheetFormatPr baseColWidth="8" defaultColWidth="8.54296875" defaultRowHeight="15" zeroHeight="0" outlineLevelRow="0"/>
  <cols>
    <col width="29" customWidth="1" style="143" min="2" max="2"/>
    <col width="14.29" customWidth="1" style="144" min="3" max="3"/>
    <col width="11.71" customWidth="1" style="143" min="4" max="5"/>
    <col width="13.71" customWidth="1" style="143" min="6" max="6"/>
    <col width="13" customWidth="1" style="143" min="7" max="7"/>
    <col width="10.29" customWidth="1" style="143" min="8" max="8"/>
    <col width="15.14" customWidth="1" style="143" min="9" max="9"/>
    <col width="5.71" customWidth="1" style="143" min="10" max="10"/>
    <col width="34.57" customWidth="1" style="143" min="11" max="11"/>
    <col width="10.71" customWidth="1" style="143" min="12" max="23"/>
  </cols>
  <sheetData>
    <row r="4" ht="15.75" customHeight="1" s="109"/>
    <row r="5" ht="39" customFormat="1" customHeight="1" s="145">
      <c r="B5" s="146" t="inlineStr">
        <is>
          <t>NOME COMPLETO</t>
        </is>
      </c>
      <c r="C5" s="147" t="inlineStr">
        <is>
          <t>OCUPAÇÃO</t>
        </is>
      </c>
      <c r="D5" s="147" t="inlineStr">
        <is>
          <t>QTD SKU</t>
        </is>
      </c>
      <c r="E5" s="147" t="inlineStr">
        <is>
          <t>QTD VOL</t>
        </is>
      </c>
      <c r="F5" s="147" t="inlineStr">
        <is>
          <t>PESO</t>
        </is>
      </c>
      <c r="G5" s="147" t="inlineStr">
        <is>
          <t>CUBAGEM</t>
        </is>
      </c>
      <c r="H5" s="147" t="inlineStr">
        <is>
          <t>TEMPO (MIN)</t>
        </is>
      </c>
      <c r="I5" s="148" t="inlineStr">
        <is>
          <t>QTD MAPAS</t>
        </is>
      </c>
      <c r="K5" s="149" t="inlineStr">
        <is>
          <t>NOME COMPLETO</t>
        </is>
      </c>
      <c r="L5" s="150" t="inlineStr">
        <is>
          <t>% SKU</t>
        </is>
      </c>
      <c r="M5" s="150" t="inlineStr">
        <is>
          <t>pos 1</t>
        </is>
      </c>
      <c r="N5" s="150" t="inlineStr">
        <is>
          <t>% VOL</t>
        </is>
      </c>
      <c r="O5" s="150" t="inlineStr">
        <is>
          <t>pos 2</t>
        </is>
      </c>
      <c r="P5" s="150" t="inlineStr">
        <is>
          <t>% PESO</t>
        </is>
      </c>
      <c r="Q5" s="150" t="inlineStr">
        <is>
          <t>pos 3</t>
        </is>
      </c>
      <c r="R5" s="150" t="inlineStr">
        <is>
          <t>% CUBAGEM</t>
        </is>
      </c>
      <c r="S5" s="150" t="inlineStr">
        <is>
          <t>pos 4</t>
        </is>
      </c>
      <c r="T5" s="150" t="inlineStr">
        <is>
          <t>% QTD MAPAS</t>
        </is>
      </c>
      <c r="U5" s="150" t="inlineStr">
        <is>
          <t>pos 5</t>
        </is>
      </c>
      <c r="V5" s="150" t="inlineStr">
        <is>
          <t>PONTUAÇÃO GERAL</t>
        </is>
      </c>
      <c r="W5" s="151" t="inlineStr">
        <is>
          <t>RACKING</t>
        </is>
      </c>
    </row>
    <row r="6" ht="15.75" customHeight="1" s="109">
      <c r="B6" s="152">
        <f>CAPA!D8</f>
        <v/>
      </c>
      <c r="C6" s="153" t="inlineStr">
        <is>
          <t>SEPARADOR</t>
        </is>
      </c>
      <c r="D6" s="154">
        <f>'1'!N38</f>
        <v/>
      </c>
      <c r="E6" s="154">
        <f>'1'!O38</f>
        <v/>
      </c>
      <c r="F6" s="154">
        <f>'1'!P38</f>
        <v/>
      </c>
      <c r="G6" s="154">
        <f>'1'!Q38</f>
        <v/>
      </c>
      <c r="H6" s="155">
        <f>IFERROR('1'!R38,0)</f>
        <v/>
      </c>
      <c r="I6" s="156">
        <f>'1'!S38</f>
        <v/>
      </c>
      <c r="K6" s="157">
        <f>B6</f>
        <v/>
      </c>
      <c r="L6" s="158">
        <f>(SUM(D6)/SUM($D$6:$D$41))</f>
        <v/>
      </c>
      <c r="M6" s="159">
        <f>RANK(L6,$L$6:$L$41)</f>
        <v/>
      </c>
      <c r="N6" s="158">
        <f>SUM(E6)/SUM($E$6:$E$41)</f>
        <v/>
      </c>
      <c r="O6" s="159">
        <f>RANK(N6,$N$6:$N$41)</f>
        <v/>
      </c>
      <c r="P6" s="158">
        <f>SUM(F6)/SUM($F$6:$F$41)</f>
        <v/>
      </c>
      <c r="Q6" s="159">
        <f>RANK(P6,$P$6:$P$41)</f>
        <v/>
      </c>
      <c r="R6" s="158">
        <f>SUM(G6)/SUM($G$6:$G$41)</f>
        <v/>
      </c>
      <c r="S6" s="159">
        <f>RANK(R6,$R$6:$R$41)</f>
        <v/>
      </c>
      <c r="T6" s="160">
        <f>SUM(I6)/SUM($I$6:$I$41)</f>
        <v/>
      </c>
      <c r="U6" s="159">
        <f>RANK(T6,$T$6:$T$41)</f>
        <v/>
      </c>
      <c r="V6" s="160">
        <f>(L6+N6+P6+R6+T6)/5</f>
        <v/>
      </c>
      <c r="W6" s="161">
        <f>RANK(V6,$V$6:$V$41)</f>
        <v/>
      </c>
    </row>
    <row r="7" ht="15.75" customHeight="1" s="109">
      <c r="B7" s="162">
        <f>CAPA!D9</f>
        <v/>
      </c>
      <c r="C7" s="153" t="inlineStr">
        <is>
          <t>SEPARADOR</t>
        </is>
      </c>
      <c r="D7" s="154">
        <f>'2'!N38</f>
        <v/>
      </c>
      <c r="E7" s="154">
        <f>'2'!O38</f>
        <v/>
      </c>
      <c r="F7" s="154">
        <f>'2'!P38</f>
        <v/>
      </c>
      <c r="G7" s="154">
        <f>'2'!Q38</f>
        <v/>
      </c>
      <c r="H7" s="154">
        <f>IFERROR('1'!R39,0)</f>
        <v/>
      </c>
      <c r="I7" s="156">
        <f>'2'!S38</f>
        <v/>
      </c>
      <c r="K7" s="163">
        <f>B7</f>
        <v/>
      </c>
      <c r="L7" s="158">
        <f>(SUM(D7)/SUM($D$6:$D$41))</f>
        <v/>
      </c>
      <c r="M7" s="164">
        <f>RANK(L7,$L$6:$L$41)</f>
        <v/>
      </c>
      <c r="N7" s="165">
        <f>SUM(E7)/SUM($E$6:$E$41)</f>
        <v/>
      </c>
      <c r="O7" s="164">
        <f>RANK(N7,$N$6:$N$41)</f>
        <v/>
      </c>
      <c r="P7" s="165">
        <f>SUM(F7)/SUM($F$6:$F$41)</f>
        <v/>
      </c>
      <c r="Q7" s="164">
        <f>RANK(P7,$P$6:$P$41)</f>
        <v/>
      </c>
      <c r="R7" s="165">
        <f>SUM(G7)/SUM($G$6:$G$41)</f>
        <v/>
      </c>
      <c r="S7" s="164">
        <f>RANK(R7,$R$6:$R$41)</f>
        <v/>
      </c>
      <c r="T7" s="166">
        <f>SUM(I7)/SUM($I$6:$I$41)</f>
        <v/>
      </c>
      <c r="U7" s="164">
        <f>RANK(T7,$T$6:$T$41)</f>
        <v/>
      </c>
      <c r="V7" s="166">
        <f>(L7+N7+P7+R7+T7)/5</f>
        <v/>
      </c>
      <c r="W7" s="167">
        <f>RANK(V7,$V$6:$V$41)</f>
        <v/>
      </c>
    </row>
    <row r="8" ht="15.75" customHeight="1" s="109">
      <c r="B8" s="162">
        <f>CAPA!D10</f>
        <v/>
      </c>
      <c r="C8" s="153" t="inlineStr">
        <is>
          <t>SEPARADOR</t>
        </is>
      </c>
      <c r="D8" s="154">
        <f>'3'!N38</f>
        <v/>
      </c>
      <c r="E8" s="154">
        <f>'3'!O38</f>
        <v/>
      </c>
      <c r="F8" s="154">
        <f>'3'!P38</f>
        <v/>
      </c>
      <c r="G8" s="154">
        <f>'3'!Q38</f>
        <v/>
      </c>
      <c r="H8" s="154">
        <f>IFERROR('1'!R40,0)</f>
        <v/>
      </c>
      <c r="I8" s="156">
        <f>'3'!S38</f>
        <v/>
      </c>
      <c r="K8" s="157">
        <f>B8</f>
        <v/>
      </c>
      <c r="L8" s="158">
        <f>(SUM(D8)/SUM($D$6:$D$41))</f>
        <v/>
      </c>
      <c r="M8" s="159">
        <f>RANK(L8,$L$6:$L$41)</f>
        <v/>
      </c>
      <c r="N8" s="158">
        <f>SUM(E8)/SUM($E$6:$E$41)</f>
        <v/>
      </c>
      <c r="O8" s="159">
        <f>RANK(N8,$N$6:$N$41)</f>
        <v/>
      </c>
      <c r="P8" s="158">
        <f>SUM(F8)/SUM($F$6:$F$41)</f>
        <v/>
      </c>
      <c r="Q8" s="159">
        <f>RANK(P8,$P$6:$P$41)</f>
        <v/>
      </c>
      <c r="R8" s="158">
        <f>SUM(G8)/SUM($G$6:$G$41)</f>
        <v/>
      </c>
      <c r="S8" s="159">
        <f>RANK(R8,$R$6:$R$41)</f>
        <v/>
      </c>
      <c r="T8" s="160">
        <f>SUM(I8)/SUM($I$6:$I$41)</f>
        <v/>
      </c>
      <c r="U8" s="159">
        <f>RANK(T8,$T$6:$T$41)</f>
        <v/>
      </c>
      <c r="V8" s="160">
        <f>(L8+N8+P8+R8+T8)/5</f>
        <v/>
      </c>
      <c r="W8" s="161">
        <f>RANK(V8,$V$6:$V$41)</f>
        <v/>
      </c>
    </row>
    <row r="9" ht="15.75" customHeight="1" s="109">
      <c r="B9" s="162">
        <f>CAPA!D11</f>
        <v/>
      </c>
      <c r="C9" s="153" t="inlineStr">
        <is>
          <t>SEPARADOR</t>
        </is>
      </c>
      <c r="D9" s="154">
        <f>'4'!N38</f>
        <v/>
      </c>
      <c r="E9" s="154">
        <f>'4'!O38</f>
        <v/>
      </c>
      <c r="F9" s="154">
        <f>'4'!P38</f>
        <v/>
      </c>
      <c r="G9" s="154">
        <f>'4'!Q38</f>
        <v/>
      </c>
      <c r="H9" s="154">
        <f>IFERROR('1'!R41,0)</f>
        <v/>
      </c>
      <c r="I9" s="156">
        <f>'4'!S38</f>
        <v/>
      </c>
      <c r="K9" s="163">
        <f>B9</f>
        <v/>
      </c>
      <c r="L9" s="158">
        <f>(SUM(D9)/SUM($D$6:$D$41))</f>
        <v/>
      </c>
      <c r="M9" s="164">
        <f>RANK(L9,$L$6:$L$41)</f>
        <v/>
      </c>
      <c r="N9" s="165">
        <f>SUM(E9)/SUM($E$6:$E$41)</f>
        <v/>
      </c>
      <c r="O9" s="164">
        <f>RANK(N9,$N$6:$N$41)</f>
        <v/>
      </c>
      <c r="P9" s="165">
        <f>SUM(F9)/SUM($F$6:$F$41)</f>
        <v/>
      </c>
      <c r="Q9" s="164">
        <f>RANK(P9,$P$6:$P$41)</f>
        <v/>
      </c>
      <c r="R9" s="165">
        <f>SUM(G9)/SUM($G$6:$G$41)</f>
        <v/>
      </c>
      <c r="S9" s="164">
        <f>RANK(R9,$R$6:$R$41)</f>
        <v/>
      </c>
      <c r="T9" s="166">
        <f>SUM(I9)/SUM($I$6:$I$41)</f>
        <v/>
      </c>
      <c r="U9" s="164">
        <f>RANK(T9,$T$6:$T$41)</f>
        <v/>
      </c>
      <c r="V9" s="166">
        <f>(L9+N9+P9+R9+T9)/5</f>
        <v/>
      </c>
      <c r="W9" s="167">
        <f>RANK(V9,$V$6:$V$41)</f>
        <v/>
      </c>
    </row>
    <row r="10" ht="15.75" customHeight="1" s="109">
      <c r="B10" s="152">
        <f>CAPA!D12</f>
        <v/>
      </c>
      <c r="C10" s="153" t="inlineStr">
        <is>
          <t>SEPARADOR</t>
        </is>
      </c>
      <c r="D10" s="154">
        <f>'5'!N38</f>
        <v/>
      </c>
      <c r="E10" s="154">
        <f>'5'!O38</f>
        <v/>
      </c>
      <c r="F10" s="154">
        <f>'5'!P38</f>
        <v/>
      </c>
      <c r="G10" s="154">
        <f>'5'!Q38</f>
        <v/>
      </c>
      <c r="H10" s="154">
        <f>IFERROR('1'!R42,0)</f>
        <v/>
      </c>
      <c r="I10" s="156">
        <f>'5'!S38</f>
        <v/>
      </c>
      <c r="K10" s="157">
        <f>B10</f>
        <v/>
      </c>
      <c r="L10" s="158">
        <f>(SUM(D10)/SUM($D$6:$D$41))</f>
        <v/>
      </c>
      <c r="M10" s="159">
        <f>RANK(L10,$L$6:$L$41)</f>
        <v/>
      </c>
      <c r="N10" s="158">
        <f>SUM(E10)/SUM($E$6:$E$41)</f>
        <v/>
      </c>
      <c r="O10" s="159">
        <f>RANK(N10,$N$6:$N$41)</f>
        <v/>
      </c>
      <c r="P10" s="158">
        <f>SUM(F10)/SUM($F$6:$F$41)</f>
        <v/>
      </c>
      <c r="Q10" s="159">
        <f>RANK(P10,$P$6:$P$41)</f>
        <v/>
      </c>
      <c r="R10" s="158">
        <f>SUM(G10)/SUM($G$6:$G$41)</f>
        <v/>
      </c>
      <c r="S10" s="159">
        <f>RANK(R10,$R$6:$R$41)</f>
        <v/>
      </c>
      <c r="T10" s="160">
        <f>SUM(I10)/SUM($I$6:$I$41)</f>
        <v/>
      </c>
      <c r="U10" s="159">
        <f>RANK(T10,$T$6:$T$41)</f>
        <v/>
      </c>
      <c r="V10" s="160">
        <f>(L10+N10+P10+R10+T10)/5</f>
        <v/>
      </c>
      <c r="W10" s="161">
        <f>RANK(V10,$V$6:$V$41)</f>
        <v/>
      </c>
    </row>
    <row r="11" ht="15.75" customHeight="1" s="109">
      <c r="B11" s="152">
        <f>CAPA!D13</f>
        <v/>
      </c>
      <c r="C11" s="153" t="inlineStr">
        <is>
          <t>SEPARADOR</t>
        </is>
      </c>
      <c r="D11" s="154">
        <f>'6'!N38</f>
        <v/>
      </c>
      <c r="E11" s="154">
        <f>'6'!O38</f>
        <v/>
      </c>
      <c r="F11" s="154">
        <f>'6'!P38</f>
        <v/>
      </c>
      <c r="G11" s="154">
        <f>'6'!Q38</f>
        <v/>
      </c>
      <c r="H11" s="154">
        <f>IFERROR('1'!R43,0)</f>
        <v/>
      </c>
      <c r="I11" s="156">
        <f>'6'!S38</f>
        <v/>
      </c>
      <c r="K11" s="163">
        <f>B11</f>
        <v/>
      </c>
      <c r="L11" s="158">
        <f>(SUM(D11)/SUM($D$6:$D$41))</f>
        <v/>
      </c>
      <c r="M11" s="164">
        <f>RANK(L11,$L$6:$L$41)</f>
        <v/>
      </c>
      <c r="N11" s="165">
        <f>SUM(E11)/SUM($E$6:$E$41)</f>
        <v/>
      </c>
      <c r="O11" s="164">
        <f>RANK(N11,$N$6:$N$41)</f>
        <v/>
      </c>
      <c r="P11" s="165">
        <f>SUM(F11)/SUM($F$6:$F$41)</f>
        <v/>
      </c>
      <c r="Q11" s="164">
        <f>RANK(P11,$P$6:$P$41)</f>
        <v/>
      </c>
      <c r="R11" s="165">
        <f>SUM(G11)/SUM($G$6:$G$41)</f>
        <v/>
      </c>
      <c r="S11" s="164">
        <f>RANK(R11,$R$6:$R$41)</f>
        <v/>
      </c>
      <c r="T11" s="166">
        <f>SUM(I11)/SUM($I$6:$I$41)</f>
        <v/>
      </c>
      <c r="U11" s="164">
        <f>RANK(T11,$T$6:$T$41)</f>
        <v/>
      </c>
      <c r="V11" s="166">
        <f>(L11+N11+P11+R11+T11)/5</f>
        <v/>
      </c>
      <c r="W11" s="167">
        <f>RANK(V11,$V$6:$V$41)</f>
        <v/>
      </c>
    </row>
    <row r="12" ht="15.75" customHeight="1" s="109">
      <c r="B12" s="152">
        <f>CAPA!D14</f>
        <v/>
      </c>
      <c r="C12" s="153" t="inlineStr">
        <is>
          <t>SEPARADOR</t>
        </is>
      </c>
      <c r="D12" s="154">
        <f>'7'!N38</f>
        <v/>
      </c>
      <c r="E12" s="154">
        <f>'7'!O38</f>
        <v/>
      </c>
      <c r="F12" s="154">
        <f>'7'!P38</f>
        <v/>
      </c>
      <c r="G12" s="154">
        <f>'7'!Q38</f>
        <v/>
      </c>
      <c r="H12" s="154">
        <f>IFERROR('1'!R44,0)</f>
        <v/>
      </c>
      <c r="I12" s="156">
        <f>'7'!S38</f>
        <v/>
      </c>
      <c r="K12" s="157">
        <f>B12</f>
        <v/>
      </c>
      <c r="L12" s="158">
        <f>(SUM(D12)/SUM($D$6:$D$41))</f>
        <v/>
      </c>
      <c r="M12" s="159">
        <f>RANK(L12,$L$6:$L$41)</f>
        <v/>
      </c>
      <c r="N12" s="158">
        <f>SUM(E12)/SUM($E$6:$E$41)</f>
        <v/>
      </c>
      <c r="O12" s="159">
        <f>RANK(N12,$N$6:$N$41)</f>
        <v/>
      </c>
      <c r="P12" s="158">
        <f>SUM(F12)/SUM($F$6:$F$41)</f>
        <v/>
      </c>
      <c r="Q12" s="159">
        <f>RANK(P12,$P$6:$P$41)</f>
        <v/>
      </c>
      <c r="R12" s="158">
        <f>SUM(G12)/SUM($G$6:$G$41)</f>
        <v/>
      </c>
      <c r="S12" s="159">
        <f>RANK(R12,$R$6:$R$41)</f>
        <v/>
      </c>
      <c r="T12" s="160">
        <f>SUM(I12)/SUM($I$6:$I$41)</f>
        <v/>
      </c>
      <c r="U12" s="159">
        <f>RANK(T12,$T$6:$T$41)</f>
        <v/>
      </c>
      <c r="V12" s="160">
        <f>(L12+N12+P12+R12+T12)/5</f>
        <v/>
      </c>
      <c r="W12" s="161">
        <f>RANK(V12,$V$6:$V$41)</f>
        <v/>
      </c>
    </row>
    <row r="13" ht="15.75" customHeight="1" s="109">
      <c r="B13" s="152">
        <f>CAPA!D15</f>
        <v/>
      </c>
      <c r="C13" s="153" t="inlineStr">
        <is>
          <t>SEPARADOR</t>
        </is>
      </c>
      <c r="D13" s="154">
        <f>'8'!N38</f>
        <v/>
      </c>
      <c r="E13" s="154">
        <f>'8'!O38</f>
        <v/>
      </c>
      <c r="F13" s="154">
        <f>'8'!P38</f>
        <v/>
      </c>
      <c r="G13" s="154">
        <f>'8'!Q38</f>
        <v/>
      </c>
      <c r="H13" s="154">
        <f>IFERROR('1'!R45,0)</f>
        <v/>
      </c>
      <c r="I13" s="156">
        <f>'8'!S38</f>
        <v/>
      </c>
      <c r="K13" s="163">
        <f>B13</f>
        <v/>
      </c>
      <c r="L13" s="158">
        <f>(SUM(D13)/SUM($D$6:$D$41))</f>
        <v/>
      </c>
      <c r="M13" s="164">
        <f>RANK(L13,$L$6:$L$41)</f>
        <v/>
      </c>
      <c r="N13" s="165">
        <f>SUM(E13)/SUM($E$6:$E$41)</f>
        <v/>
      </c>
      <c r="O13" s="164">
        <f>RANK(N13,$N$6:$N$41)</f>
        <v/>
      </c>
      <c r="P13" s="165">
        <f>SUM(F13)/SUM($F$6:$F$41)</f>
        <v/>
      </c>
      <c r="Q13" s="164">
        <f>RANK(P13,$P$6:$P$41)</f>
        <v/>
      </c>
      <c r="R13" s="165">
        <f>SUM(G13)/SUM($G$6:$G$41)</f>
        <v/>
      </c>
      <c r="S13" s="164">
        <f>RANK(R13,$R$6:$R$41)</f>
        <v/>
      </c>
      <c r="T13" s="166">
        <f>SUM(I13)/SUM($I$6:$I$41)</f>
        <v/>
      </c>
      <c r="U13" s="164">
        <f>RANK(T13,$T$6:$T$41)</f>
        <v/>
      </c>
      <c r="V13" s="166">
        <f>(L13+N13+P13+R13+T13)/5</f>
        <v/>
      </c>
      <c r="W13" s="167">
        <f>RANK(V13,$V$6:$V$41)</f>
        <v/>
      </c>
    </row>
    <row r="14" ht="15.75" customHeight="1" s="109">
      <c r="B14" s="152">
        <f>CAPA!D16</f>
        <v/>
      </c>
      <c r="C14" s="153" t="inlineStr">
        <is>
          <t>SEPARADOR</t>
        </is>
      </c>
      <c r="D14" s="154">
        <f>'9'!N38</f>
        <v/>
      </c>
      <c r="E14" s="154">
        <f>'9'!O38</f>
        <v/>
      </c>
      <c r="F14" s="154">
        <f>'9'!P38</f>
        <v/>
      </c>
      <c r="G14" s="154">
        <f>'9'!Q38</f>
        <v/>
      </c>
      <c r="H14" s="154">
        <f>IFERROR('1'!R46,0)</f>
        <v/>
      </c>
      <c r="I14" s="156">
        <f>'9'!S38</f>
        <v/>
      </c>
      <c r="K14" s="157">
        <f>B14</f>
        <v/>
      </c>
      <c r="L14" s="158">
        <f>(SUM(D14)/SUM($D$6:$D$41))</f>
        <v/>
      </c>
      <c r="M14" s="159">
        <f>RANK(L14,$L$6:$L$41)</f>
        <v/>
      </c>
      <c r="N14" s="158">
        <f>SUM(E14)/SUM($E$6:$E$41)</f>
        <v/>
      </c>
      <c r="O14" s="159">
        <f>RANK(N14,$N$6:$N$41)</f>
        <v/>
      </c>
      <c r="P14" s="158">
        <f>SUM(F14)/SUM($F$6:$F$41)</f>
        <v/>
      </c>
      <c r="Q14" s="159">
        <f>RANK(P14,$P$6:$P$41)</f>
        <v/>
      </c>
      <c r="R14" s="158">
        <f>SUM(G14)/SUM($G$6:$G$41)</f>
        <v/>
      </c>
      <c r="S14" s="159">
        <f>RANK(R14,$R$6:$R$41)</f>
        <v/>
      </c>
      <c r="T14" s="160">
        <f>SUM(I14)/SUM($I$6:$I$41)</f>
        <v/>
      </c>
      <c r="U14" s="159">
        <f>RANK(T14,$T$6:$T$41)</f>
        <v/>
      </c>
      <c r="V14" s="160">
        <f>(L14+N14+P14+R14+T14)/5</f>
        <v/>
      </c>
      <c r="W14" s="161">
        <f>RANK(V14,$V$6:$V$41)</f>
        <v/>
      </c>
    </row>
    <row r="15" ht="15.75" customHeight="1" s="109">
      <c r="B15" s="152">
        <f>CAPA!D17</f>
        <v/>
      </c>
      <c r="C15" s="154" t="inlineStr">
        <is>
          <t>SEPARADOR</t>
        </is>
      </c>
      <c r="D15" s="154">
        <f>'10'!N38</f>
        <v/>
      </c>
      <c r="E15" s="154">
        <f>'10'!O38</f>
        <v/>
      </c>
      <c r="F15" s="154">
        <f>'10'!P38</f>
        <v/>
      </c>
      <c r="G15" s="154">
        <f>'10'!Q38</f>
        <v/>
      </c>
      <c r="H15" s="154">
        <f>IFERROR('1'!R47,0)</f>
        <v/>
      </c>
      <c r="I15" s="156">
        <f>'10'!S38</f>
        <v/>
      </c>
      <c r="K15" s="163">
        <f>B15</f>
        <v/>
      </c>
      <c r="L15" s="158">
        <f>(SUM(D15)/SUM($D$6:$D$41))</f>
        <v/>
      </c>
      <c r="M15" s="164">
        <f>RANK(L15,$L$6:$L$41)</f>
        <v/>
      </c>
      <c r="N15" s="165">
        <f>SUM(E15)/SUM($E$6:$E$41)</f>
        <v/>
      </c>
      <c r="O15" s="164">
        <f>RANK(N15,$N$6:$N$41)</f>
        <v/>
      </c>
      <c r="P15" s="165">
        <f>SUM(F15)/SUM($F$6:$F$41)</f>
        <v/>
      </c>
      <c r="Q15" s="164">
        <f>RANK(P15,$P$6:$P$41)</f>
        <v/>
      </c>
      <c r="R15" s="165">
        <f>SUM(G15)/SUM($G$6:$G$41)</f>
        <v/>
      </c>
      <c r="S15" s="164">
        <f>RANK(R15,$R$6:$R$41)</f>
        <v/>
      </c>
      <c r="T15" s="166">
        <f>SUM(I15)/SUM($I$6:$I$41)</f>
        <v/>
      </c>
      <c r="U15" s="164">
        <f>RANK(T15,$T$6:$T$41)</f>
        <v/>
      </c>
      <c r="V15" s="166">
        <f>(L15+N15+P15+R15+T15)/5</f>
        <v/>
      </c>
      <c r="W15" s="167">
        <f>RANK(V15,$V$6:$V$41)</f>
        <v/>
      </c>
    </row>
    <row r="16" ht="15.75" customHeight="1" s="109">
      <c r="B16" s="162">
        <f>CAPA!D18</f>
        <v/>
      </c>
      <c r="C16" s="153" t="inlineStr">
        <is>
          <t>SEPARADOR</t>
        </is>
      </c>
      <c r="D16" s="154">
        <f>'11'!N38</f>
        <v/>
      </c>
      <c r="E16" s="154">
        <f>'11'!O38</f>
        <v/>
      </c>
      <c r="F16" s="154">
        <f>'11'!P38</f>
        <v/>
      </c>
      <c r="G16" s="154">
        <f>'11'!Q38</f>
        <v/>
      </c>
      <c r="H16" s="154">
        <f>IFERROR('1'!R48,0)</f>
        <v/>
      </c>
      <c r="I16" s="156">
        <f>'11'!S38</f>
        <v/>
      </c>
      <c r="K16" s="157">
        <f>B16</f>
        <v/>
      </c>
      <c r="L16" s="158">
        <f>(SUM(D16)/SUM($D$6:$D$41))</f>
        <v/>
      </c>
      <c r="M16" s="159">
        <f>RANK(L16,$L$6:$L$41)</f>
        <v/>
      </c>
      <c r="N16" s="158">
        <f>SUM(E16)/SUM($E$6:$E$41)</f>
        <v/>
      </c>
      <c r="O16" s="159">
        <f>RANK(N16,$N$6:$N$41)</f>
        <v/>
      </c>
      <c r="P16" s="158">
        <f>SUM(F16)/SUM($F$6:$F$41)</f>
        <v/>
      </c>
      <c r="Q16" s="159">
        <f>RANK(P16,$P$6:$P$41)</f>
        <v/>
      </c>
      <c r="R16" s="158">
        <f>SUM(G16)/SUM($G$6:$G$41)</f>
        <v/>
      </c>
      <c r="S16" s="159">
        <f>RANK(R16,$R$6:$R$41)</f>
        <v/>
      </c>
      <c r="T16" s="160">
        <f>SUM(I16)/SUM($I$6:$I$41)</f>
        <v/>
      </c>
      <c r="U16" s="159">
        <f>RANK(T16,$T$6:$T$41)</f>
        <v/>
      </c>
      <c r="V16" s="160">
        <f>(L16+N16+P16+R16+T16)/5</f>
        <v/>
      </c>
      <c r="W16" s="161">
        <f>RANK(V16,$V$6:$V$41)</f>
        <v/>
      </c>
    </row>
    <row r="17" ht="15.75" customHeight="1" s="109">
      <c r="B17" s="152">
        <f>CAPA!D19</f>
        <v/>
      </c>
      <c r="C17" s="153" t="inlineStr">
        <is>
          <t>SEPARADOR</t>
        </is>
      </c>
      <c r="D17" s="154">
        <f>'12'!N38</f>
        <v/>
      </c>
      <c r="E17" s="154">
        <f>'12'!O38</f>
        <v/>
      </c>
      <c r="F17" s="154">
        <f>'12'!P38</f>
        <v/>
      </c>
      <c r="G17" s="154">
        <f>'12'!Q38</f>
        <v/>
      </c>
      <c r="H17" s="154">
        <f>IFERROR('1'!R49,0)</f>
        <v/>
      </c>
      <c r="I17" s="156">
        <f>'12'!S38</f>
        <v/>
      </c>
      <c r="K17" s="163">
        <f>B17</f>
        <v/>
      </c>
      <c r="L17" s="158">
        <f>(SUM(D17)/SUM($D$6:$D$41))</f>
        <v/>
      </c>
      <c r="M17" s="164">
        <f>RANK(L17,$L$6:$L$41)</f>
        <v/>
      </c>
      <c r="N17" s="165">
        <f>SUM(E17)/SUM($E$6:$E$41)</f>
        <v/>
      </c>
      <c r="O17" s="164">
        <f>RANK(N17,$N$6:$N$41)</f>
        <v/>
      </c>
      <c r="P17" s="165">
        <f>SUM(F17)/SUM($F$6:$F$41)</f>
        <v/>
      </c>
      <c r="Q17" s="164">
        <f>RANK(P17,$P$6:$P$41)</f>
        <v/>
      </c>
      <c r="R17" s="165">
        <f>SUM(G17)/SUM($G$6:$G$41)</f>
        <v/>
      </c>
      <c r="S17" s="164">
        <f>RANK(R17,$R$6:$R$41)</f>
        <v/>
      </c>
      <c r="T17" s="166">
        <f>SUM(I17)/SUM($I$6:$I$41)</f>
        <v/>
      </c>
      <c r="U17" s="164">
        <f>RANK(T17,$T$6:$T$41)</f>
        <v/>
      </c>
      <c r="V17" s="166">
        <f>(L17+N17+P17+R17+T17)/5</f>
        <v/>
      </c>
      <c r="W17" s="167">
        <f>RANK(V17,$V$6:$V$41)</f>
        <v/>
      </c>
    </row>
    <row r="18" ht="15.75" customHeight="1" s="109">
      <c r="B18" s="152">
        <f>CAPA!F8</f>
        <v/>
      </c>
      <c r="C18" s="154" t="inlineStr">
        <is>
          <t>SEPARADOR</t>
        </is>
      </c>
      <c r="D18" s="154">
        <f>'13'!N38</f>
        <v/>
      </c>
      <c r="E18" s="154">
        <f>'13'!O38</f>
        <v/>
      </c>
      <c r="F18" s="154">
        <f>'13'!P38</f>
        <v/>
      </c>
      <c r="G18" s="154">
        <f>'13'!Q38</f>
        <v/>
      </c>
      <c r="H18" s="154">
        <f>IFERROR('1'!R50,0)</f>
        <v/>
      </c>
      <c r="I18" s="156">
        <f>'13'!S38</f>
        <v/>
      </c>
      <c r="K18" s="157">
        <f>B18</f>
        <v/>
      </c>
      <c r="L18" s="158">
        <f>(SUM(D18)/SUM($D$6:$D$41))</f>
        <v/>
      </c>
      <c r="M18" s="159">
        <f>RANK(L18,$L$6:$L$41)</f>
        <v/>
      </c>
      <c r="N18" s="158">
        <f>SUM(E18)/SUM($E$6:$E$41)</f>
        <v/>
      </c>
      <c r="O18" s="159">
        <f>RANK(N18,$N$6:$N$41)</f>
        <v/>
      </c>
      <c r="P18" s="158">
        <f>SUM(F18)/SUM($F$6:$F$41)</f>
        <v/>
      </c>
      <c r="Q18" s="159">
        <f>RANK(P18,$P$6:$P$41)</f>
        <v/>
      </c>
      <c r="R18" s="158">
        <f>SUM(G18)/SUM($G$6:$G$41)</f>
        <v/>
      </c>
      <c r="S18" s="159">
        <f>RANK(R18,$R$6:$R$41)</f>
        <v/>
      </c>
      <c r="T18" s="160">
        <f>SUM(I18)/SUM($I$6:$I$41)</f>
        <v/>
      </c>
      <c r="U18" s="159">
        <f>RANK(T18,$T$6:$T$41)</f>
        <v/>
      </c>
      <c r="V18" s="160">
        <f>(L18+N18+P18+R18+T18)/5</f>
        <v/>
      </c>
      <c r="W18" s="161">
        <f>RANK(V18,$V$6:$V$41)</f>
        <v/>
      </c>
    </row>
    <row r="19" ht="15.75" customHeight="1" s="109">
      <c r="B19" s="152">
        <f>CAPA!F9</f>
        <v/>
      </c>
      <c r="C19" s="154" t="inlineStr">
        <is>
          <t>SEPARADOR</t>
        </is>
      </c>
      <c r="D19" s="154">
        <f>'14'!N38</f>
        <v/>
      </c>
      <c r="E19" s="154">
        <f>'14'!O38</f>
        <v/>
      </c>
      <c r="F19" s="154">
        <f>'14'!P38</f>
        <v/>
      </c>
      <c r="G19" s="154">
        <f>'14'!Q38</f>
        <v/>
      </c>
      <c r="H19" s="154">
        <f>IFERROR('1'!R51,0)</f>
        <v/>
      </c>
      <c r="I19" s="156">
        <f>'14'!S38</f>
        <v/>
      </c>
      <c r="K19" s="163">
        <f>B19</f>
        <v/>
      </c>
      <c r="L19" s="158">
        <f>(SUM(D19)/SUM($D$6:$D$41))</f>
        <v/>
      </c>
      <c r="M19" s="164">
        <f>RANK(L19,$L$6:$L$41)</f>
        <v/>
      </c>
      <c r="N19" s="165">
        <f>SUM(E19)/SUM($E$6:$E$41)</f>
        <v/>
      </c>
      <c r="O19" s="164">
        <f>RANK(N19,$N$6:$N$41)</f>
        <v/>
      </c>
      <c r="P19" s="165">
        <f>SUM(F19)/SUM($F$6:$F$41)</f>
        <v/>
      </c>
      <c r="Q19" s="164">
        <f>RANK(P19,$P$6:$P$41)</f>
        <v/>
      </c>
      <c r="R19" s="165">
        <f>SUM(G19)/SUM($G$6:$G$41)</f>
        <v/>
      </c>
      <c r="S19" s="164">
        <f>RANK(R19,$R$6:$R$41)</f>
        <v/>
      </c>
      <c r="T19" s="166">
        <f>SUM(I19)/SUM($I$6:$I$41)</f>
        <v/>
      </c>
      <c r="U19" s="164">
        <f>RANK(T19,$T$6:$T$41)</f>
        <v/>
      </c>
      <c r="V19" s="166">
        <f>(L19+N19+P19+R19+T19)/5</f>
        <v/>
      </c>
      <c r="W19" s="167">
        <f>RANK(V19,$V$6:$V$41)</f>
        <v/>
      </c>
    </row>
    <row r="20" ht="15.75" customHeight="1" s="109">
      <c r="B20" s="152">
        <f>CAPA!F10</f>
        <v/>
      </c>
      <c r="C20" s="154" t="inlineStr">
        <is>
          <t>SEPARADOR</t>
        </is>
      </c>
      <c r="D20" s="154">
        <f>'15'!N38</f>
        <v/>
      </c>
      <c r="E20" s="154">
        <f>'15'!O38</f>
        <v/>
      </c>
      <c r="F20" s="154">
        <f>'15'!P38</f>
        <v/>
      </c>
      <c r="G20" s="154">
        <f>'15'!Q38</f>
        <v/>
      </c>
      <c r="H20" s="154">
        <f>IFERROR('1'!R52,0)</f>
        <v/>
      </c>
      <c r="I20" s="156">
        <f>'15'!S38</f>
        <v/>
      </c>
      <c r="K20" s="157">
        <f>B20</f>
        <v/>
      </c>
      <c r="L20" s="158">
        <f>(SUM(D20)/SUM($D$6:$D$41))</f>
        <v/>
      </c>
      <c r="M20" s="159">
        <f>RANK(L20,$L$6:$L$41)</f>
        <v/>
      </c>
      <c r="N20" s="158">
        <f>SUM(E20)/SUM($E$6:$E$41)</f>
        <v/>
      </c>
      <c r="O20" s="159">
        <f>RANK(N20,$N$6:$N$41)</f>
        <v/>
      </c>
      <c r="P20" s="158">
        <f>SUM(F20)/SUM($F$6:$F$41)</f>
        <v/>
      </c>
      <c r="Q20" s="159">
        <f>RANK(P20,$P$6:$P$41)</f>
        <v/>
      </c>
      <c r="R20" s="158">
        <f>SUM(G20)/SUM($G$6:$G$41)</f>
        <v/>
      </c>
      <c r="S20" s="159">
        <f>RANK(R20,$R$6:$R$41)</f>
        <v/>
      </c>
      <c r="T20" s="160">
        <f>SUM(I20)/SUM($I$6:$I$41)</f>
        <v/>
      </c>
      <c r="U20" s="159">
        <f>RANK(T20,$T$6:$T$41)</f>
        <v/>
      </c>
      <c r="V20" s="160">
        <f>(L20+N20+P20+R20+T20)/5</f>
        <v/>
      </c>
      <c r="W20" s="161">
        <f>RANK(V20,$V$6:$V$41)</f>
        <v/>
      </c>
    </row>
    <row r="21" ht="15.75" customHeight="1" s="109">
      <c r="B21" s="152">
        <f>CAPA!F11</f>
        <v/>
      </c>
      <c r="C21" s="154" t="inlineStr">
        <is>
          <t>SEPARADOR</t>
        </is>
      </c>
      <c r="D21" s="154">
        <f>'16'!N38</f>
        <v/>
      </c>
      <c r="E21" s="154">
        <f>'16'!O38</f>
        <v/>
      </c>
      <c r="F21" s="154">
        <f>'16'!P38</f>
        <v/>
      </c>
      <c r="G21" s="154">
        <f>'16'!Q38</f>
        <v/>
      </c>
      <c r="H21" s="154">
        <f>IFERROR('1'!R53,0)</f>
        <v/>
      </c>
      <c r="I21" s="156">
        <f>'16'!S38</f>
        <v/>
      </c>
      <c r="K21" s="163">
        <f>B21</f>
        <v/>
      </c>
      <c r="L21" s="158">
        <f>(SUM(D21)/SUM($D$6:$D$41))</f>
        <v/>
      </c>
      <c r="M21" s="164">
        <f>RANK(L21,$L$6:$L$41)</f>
        <v/>
      </c>
      <c r="N21" s="165">
        <f>SUM(E21)/SUM($E$6:$E$41)</f>
        <v/>
      </c>
      <c r="O21" s="164">
        <f>RANK(N21,$N$6:$N$41)</f>
        <v/>
      </c>
      <c r="P21" s="165">
        <f>SUM(F21)/SUM($F$6:$F$41)</f>
        <v/>
      </c>
      <c r="Q21" s="164">
        <f>RANK(P21,$P$6:$P$41)</f>
        <v/>
      </c>
      <c r="R21" s="165">
        <f>SUM(G21)/SUM($G$6:$G$41)</f>
        <v/>
      </c>
      <c r="S21" s="164">
        <f>RANK(R21,$R$6:$R$41)</f>
        <v/>
      </c>
      <c r="T21" s="166">
        <f>SUM(I21)/SUM($I$6:$I$41)</f>
        <v/>
      </c>
      <c r="U21" s="164">
        <f>RANK(T21,$T$6:$T$41)</f>
        <v/>
      </c>
      <c r="V21" s="166">
        <f>(L21+N21+P21+R21+T21)/5</f>
        <v/>
      </c>
      <c r="W21" s="167">
        <f>RANK(V21,$V$6:$V$41)</f>
        <v/>
      </c>
    </row>
    <row r="22" ht="15.75" customHeight="1" s="109">
      <c r="B22" s="152">
        <f>CAPA!F12</f>
        <v/>
      </c>
      <c r="C22" s="154" t="inlineStr">
        <is>
          <t>SEPARADOR</t>
        </is>
      </c>
      <c r="D22" s="154">
        <f>'17'!N38</f>
        <v/>
      </c>
      <c r="E22" s="154">
        <f>'17'!O38</f>
        <v/>
      </c>
      <c r="F22" s="154">
        <f>'17'!P38</f>
        <v/>
      </c>
      <c r="G22" s="154">
        <f>'17'!Q38</f>
        <v/>
      </c>
      <c r="H22" s="154">
        <f>IFERROR('1'!R54,0)</f>
        <v/>
      </c>
      <c r="I22" s="156">
        <f>'17'!S38</f>
        <v/>
      </c>
      <c r="K22" s="157">
        <f>B22</f>
        <v/>
      </c>
      <c r="L22" s="158">
        <f>(SUM(D22)/SUM($D$6:$D$41))</f>
        <v/>
      </c>
      <c r="M22" s="159">
        <f>RANK(L22,$L$6:$L$41)</f>
        <v/>
      </c>
      <c r="N22" s="158">
        <f>SUM(E22)/SUM($E$6:$E$41)</f>
        <v/>
      </c>
      <c r="O22" s="159">
        <f>RANK(N22,$N$6:$N$41)</f>
        <v/>
      </c>
      <c r="P22" s="158">
        <f>SUM(F22)/SUM($F$6:$F$41)</f>
        <v/>
      </c>
      <c r="Q22" s="159">
        <f>RANK(P22,$P$6:$P$41)</f>
        <v/>
      </c>
      <c r="R22" s="158">
        <f>SUM(G22)/SUM($G$6:$G$41)</f>
        <v/>
      </c>
      <c r="S22" s="159">
        <f>RANK(R22,$R$6:$R$41)</f>
        <v/>
      </c>
      <c r="T22" s="160">
        <f>SUM(I22)/SUM($I$6:$I$41)</f>
        <v/>
      </c>
      <c r="U22" s="159">
        <f>RANK(T22,$T$6:$T$41)</f>
        <v/>
      </c>
      <c r="V22" s="160">
        <f>(L22+N22+P22+R22+T22)/5</f>
        <v/>
      </c>
      <c r="W22" s="161">
        <f>RANK(V22,$V$6:$V$41)</f>
        <v/>
      </c>
    </row>
    <row r="23" ht="15.75" customHeight="1" s="109">
      <c r="B23" s="152">
        <f>CAPA!F13</f>
        <v/>
      </c>
      <c r="C23" s="154" t="inlineStr">
        <is>
          <t>SEPARADOR</t>
        </is>
      </c>
      <c r="D23" s="154">
        <f>'18'!N38</f>
        <v/>
      </c>
      <c r="E23" s="154">
        <f>'18'!O38</f>
        <v/>
      </c>
      <c r="F23" s="154">
        <f>'18'!P38</f>
        <v/>
      </c>
      <c r="G23" s="154">
        <f>'18'!Q38</f>
        <v/>
      </c>
      <c r="H23" s="154">
        <f>IFERROR('1'!R55,0)</f>
        <v/>
      </c>
      <c r="I23" s="156">
        <f>'18'!S38</f>
        <v/>
      </c>
      <c r="K23" s="163">
        <f>B23</f>
        <v/>
      </c>
      <c r="L23" s="158">
        <f>(SUM(D23)/SUM($D$6:$D$41))</f>
        <v/>
      </c>
      <c r="M23" s="164">
        <f>RANK(L23,$L$6:$L$41)</f>
        <v/>
      </c>
      <c r="N23" s="165">
        <f>SUM(E23)/SUM($E$6:$E$41)</f>
        <v/>
      </c>
      <c r="O23" s="164">
        <f>RANK(N23,$N$6:$N$41)</f>
        <v/>
      </c>
      <c r="P23" s="165">
        <f>SUM(F23)/SUM($F$6:$F$41)</f>
        <v/>
      </c>
      <c r="Q23" s="164">
        <f>RANK(P23,$P$6:$P$41)</f>
        <v/>
      </c>
      <c r="R23" s="165">
        <f>SUM(G23)/SUM($G$6:$G$41)</f>
        <v/>
      </c>
      <c r="S23" s="164">
        <f>RANK(R23,$R$6:$R$41)</f>
        <v/>
      </c>
      <c r="T23" s="166">
        <f>SUM(I23)/SUM($I$6:$I$41)</f>
        <v/>
      </c>
      <c r="U23" s="164">
        <f>RANK(T23,$T$6:$T$41)</f>
        <v/>
      </c>
      <c r="V23" s="166">
        <f>(L23+N23+P23+R23+T23)/5</f>
        <v/>
      </c>
      <c r="W23" s="167">
        <f>RANK(V23,$V$6:$V$41)</f>
        <v/>
      </c>
    </row>
    <row r="24" ht="15.75" customHeight="1" s="109">
      <c r="B24" s="152">
        <f>CAPA!F14</f>
        <v/>
      </c>
      <c r="C24" s="154" t="inlineStr">
        <is>
          <t>SEPARADOR</t>
        </is>
      </c>
      <c r="D24" s="154">
        <f>'19'!N38</f>
        <v/>
      </c>
      <c r="E24" s="154">
        <f>'19'!O38</f>
        <v/>
      </c>
      <c r="F24" s="154">
        <f>'19'!P38</f>
        <v/>
      </c>
      <c r="G24" s="154">
        <f>'19'!Q38</f>
        <v/>
      </c>
      <c r="H24" s="154">
        <f>IFERROR('1'!R56,0)</f>
        <v/>
      </c>
      <c r="I24" s="156">
        <f>'19'!S38</f>
        <v/>
      </c>
      <c r="K24" s="157">
        <f>B24</f>
        <v/>
      </c>
      <c r="L24" s="158">
        <f>(SUM(D24)/SUM($D$6:$D$41))</f>
        <v/>
      </c>
      <c r="M24" s="159">
        <f>RANK(L24,$L$6:$L$41)</f>
        <v/>
      </c>
      <c r="N24" s="158">
        <f>SUM(E24)/SUM($E$6:$E$41)</f>
        <v/>
      </c>
      <c r="O24" s="159">
        <f>RANK(N24,$N$6:$N$41)</f>
        <v/>
      </c>
      <c r="P24" s="158">
        <f>SUM(F24)/SUM($F$6:$F$41)</f>
        <v/>
      </c>
      <c r="Q24" s="159">
        <f>RANK(P24,$P$6:$P$41)</f>
        <v/>
      </c>
      <c r="R24" s="158">
        <f>SUM(G24)/SUM($G$6:$G$41)</f>
        <v/>
      </c>
      <c r="S24" s="159">
        <f>RANK(R24,$R$6:$R$41)</f>
        <v/>
      </c>
      <c r="T24" s="160">
        <f>SUM(I24)/SUM($I$6:$I$41)</f>
        <v/>
      </c>
      <c r="U24" s="159">
        <f>RANK(T24,$T$6:$T$41)</f>
        <v/>
      </c>
      <c r="V24" s="160">
        <f>(L24+N24+P24+R24+T24)/5</f>
        <v/>
      </c>
      <c r="W24" s="161">
        <f>RANK(V24,$V$6:$V$41)</f>
        <v/>
      </c>
    </row>
    <row r="25" ht="15.75" customHeight="1" s="109">
      <c r="B25" s="152">
        <f>CAPA!F15</f>
        <v/>
      </c>
      <c r="C25" s="154" t="inlineStr">
        <is>
          <t>SEPARADOR</t>
        </is>
      </c>
      <c r="D25" s="154">
        <f>'20'!N38</f>
        <v/>
      </c>
      <c r="E25" s="154">
        <f>'20'!O38</f>
        <v/>
      </c>
      <c r="F25" s="154">
        <f>'20'!P38</f>
        <v/>
      </c>
      <c r="G25" s="154">
        <f>'20'!Q38</f>
        <v/>
      </c>
      <c r="H25" s="154">
        <f>IFERROR('1'!R57,0)</f>
        <v/>
      </c>
      <c r="I25" s="156">
        <f>'20'!S38</f>
        <v/>
      </c>
      <c r="K25" s="163">
        <f>B25</f>
        <v/>
      </c>
      <c r="L25" s="158">
        <f>(SUM(D25)/SUM($D$6:$D$41))</f>
        <v/>
      </c>
      <c r="M25" s="164">
        <f>RANK(L25,$L$6:$L$41)</f>
        <v/>
      </c>
      <c r="N25" s="165">
        <f>SUM(E25)/SUM($E$6:$E$41)</f>
        <v/>
      </c>
      <c r="O25" s="164">
        <f>RANK(N25,$N$6:$N$41)</f>
        <v/>
      </c>
      <c r="P25" s="165">
        <f>SUM(F25)/SUM($F$6:$F$41)</f>
        <v/>
      </c>
      <c r="Q25" s="164">
        <f>RANK(P25,$P$6:$P$41)</f>
        <v/>
      </c>
      <c r="R25" s="165">
        <f>SUM(G25)/SUM($G$6:$G$41)</f>
        <v/>
      </c>
      <c r="S25" s="164">
        <f>RANK(R25,$R$6:$R$41)</f>
        <v/>
      </c>
      <c r="T25" s="166">
        <f>SUM(I25)/SUM($I$6:$I$41)</f>
        <v/>
      </c>
      <c r="U25" s="164">
        <f>RANK(T25,$T$6:$T$41)</f>
        <v/>
      </c>
      <c r="V25" s="166">
        <f>(L25+N25+P25+R25+T25)/5</f>
        <v/>
      </c>
      <c r="W25" s="167">
        <f>RANK(V25,$V$6:$V$41)</f>
        <v/>
      </c>
    </row>
    <row r="26" ht="15.75" customHeight="1" s="109">
      <c r="B26" s="152">
        <f>CAPA!F16</f>
        <v/>
      </c>
      <c r="C26" s="154" t="inlineStr">
        <is>
          <t>SEPARADOR</t>
        </is>
      </c>
      <c r="D26" s="154">
        <f>'21'!N38</f>
        <v/>
      </c>
      <c r="E26" s="154">
        <f>'21'!O38</f>
        <v/>
      </c>
      <c r="F26" s="154">
        <f>'21'!P38</f>
        <v/>
      </c>
      <c r="G26" s="154">
        <f>'21'!Q38</f>
        <v/>
      </c>
      <c r="H26" s="154">
        <f>IFERROR('1'!R58,0)</f>
        <v/>
      </c>
      <c r="I26" s="156">
        <f>'21'!S38</f>
        <v/>
      </c>
      <c r="K26" s="157">
        <f>B26</f>
        <v/>
      </c>
      <c r="L26" s="158">
        <f>(SUM(D26)/SUM($D$6:$D$41))</f>
        <v/>
      </c>
      <c r="M26" s="159">
        <f>RANK(L26,$L$6:$L$41)</f>
        <v/>
      </c>
      <c r="N26" s="158">
        <f>SUM(E26)/SUM($E$6:$E$41)</f>
        <v/>
      </c>
      <c r="O26" s="159">
        <f>RANK(N26,$N$6:$N$41)</f>
        <v/>
      </c>
      <c r="P26" s="158">
        <f>SUM(F26)/SUM($F$6:$F$41)</f>
        <v/>
      </c>
      <c r="Q26" s="159">
        <f>RANK(P26,$P$6:$P$41)</f>
        <v/>
      </c>
      <c r="R26" s="158">
        <f>SUM(G26)/SUM($G$6:$G$41)</f>
        <v/>
      </c>
      <c r="S26" s="159">
        <f>RANK(R26,$R$6:$R$41)</f>
        <v/>
      </c>
      <c r="T26" s="160">
        <f>SUM(I26)/SUM($I$6:$I$41)</f>
        <v/>
      </c>
      <c r="U26" s="159">
        <f>RANK(T26,$T$6:$T$41)</f>
        <v/>
      </c>
      <c r="V26" s="160">
        <f>(L26+N26+P26+R26+T26)/5</f>
        <v/>
      </c>
      <c r="W26" s="161">
        <f>RANK(V26,$V$6:$V$41)</f>
        <v/>
      </c>
    </row>
    <row r="27" ht="15.75" customHeight="1" s="109">
      <c r="B27" s="152">
        <f>CAPA!F17</f>
        <v/>
      </c>
      <c r="C27" s="154" t="inlineStr">
        <is>
          <t>SEPARADOR</t>
        </is>
      </c>
      <c r="D27" s="154">
        <f>'22'!N38</f>
        <v/>
      </c>
      <c r="E27" s="154">
        <f>'22'!O38</f>
        <v/>
      </c>
      <c r="F27" s="154">
        <f>'22'!P38</f>
        <v/>
      </c>
      <c r="G27" s="154">
        <f>'22'!Q38</f>
        <v/>
      </c>
      <c r="H27" s="154">
        <f>IFERROR('1'!R59,0)</f>
        <v/>
      </c>
      <c r="I27" s="156">
        <f>'22'!S38</f>
        <v/>
      </c>
      <c r="K27" s="163">
        <f>B27</f>
        <v/>
      </c>
      <c r="L27" s="158">
        <f>(SUM(D27)/SUM($D$6:$D$41))</f>
        <v/>
      </c>
      <c r="M27" s="164">
        <f>RANK(L27,$L$6:$L$41)</f>
        <v/>
      </c>
      <c r="N27" s="165">
        <f>SUM(E27)/SUM($E$6:$E$41)</f>
        <v/>
      </c>
      <c r="O27" s="164">
        <f>RANK(N27,$N$6:$N$41)</f>
        <v/>
      </c>
      <c r="P27" s="165">
        <f>SUM(F27)/SUM($F$6:$F$41)</f>
        <v/>
      </c>
      <c r="Q27" s="164">
        <f>RANK(P27,$P$6:$P$41)</f>
        <v/>
      </c>
      <c r="R27" s="165">
        <f>SUM(G27)/SUM($G$6:$G$41)</f>
        <v/>
      </c>
      <c r="S27" s="164">
        <f>RANK(R27,$R$6:$R$41)</f>
        <v/>
      </c>
      <c r="T27" s="166">
        <f>SUM(I27)/SUM($I$6:$I$41)</f>
        <v/>
      </c>
      <c r="U27" s="164">
        <f>RANK(T27,$T$6:$T$41)</f>
        <v/>
      </c>
      <c r="V27" s="166">
        <f>(L27+N27+P27+R27+T27)/5</f>
        <v/>
      </c>
      <c r="W27" s="167">
        <f>RANK(V27,$V$6:$V$41)</f>
        <v/>
      </c>
    </row>
    <row r="28" ht="15.75" customHeight="1" s="109">
      <c r="B28" s="162">
        <f>CAPA!F18</f>
        <v/>
      </c>
      <c r="C28" s="154" t="inlineStr">
        <is>
          <t>SEPARADOR</t>
        </is>
      </c>
      <c r="D28" s="154">
        <f>'23'!N38</f>
        <v/>
      </c>
      <c r="E28" s="154">
        <f>'23'!O38</f>
        <v/>
      </c>
      <c r="F28" s="154">
        <f>'23'!P38</f>
        <v/>
      </c>
      <c r="G28" s="154">
        <f>'23'!Q38</f>
        <v/>
      </c>
      <c r="H28" s="154">
        <f>IFERROR('1'!R60,0)</f>
        <v/>
      </c>
      <c r="I28" s="156">
        <f>'23'!S38</f>
        <v/>
      </c>
      <c r="K28" s="157">
        <f>B28</f>
        <v/>
      </c>
      <c r="L28" s="158">
        <f>(SUM(D28)/SUM($D$6:$D$41))</f>
        <v/>
      </c>
      <c r="M28" s="159">
        <f>RANK(L28,$L$6:$L$41)</f>
        <v/>
      </c>
      <c r="N28" s="158">
        <f>SUM(E28)/SUM($E$6:$E$41)</f>
        <v/>
      </c>
      <c r="O28" s="159">
        <f>RANK(N28,$N$6:$N$41)</f>
        <v/>
      </c>
      <c r="P28" s="158">
        <f>SUM(F28)/SUM($F$6:$F$41)</f>
        <v/>
      </c>
      <c r="Q28" s="159">
        <f>RANK(P28,$P$6:$P$41)</f>
        <v/>
      </c>
      <c r="R28" s="158">
        <f>SUM(G28)/SUM($G$6:$G$41)</f>
        <v/>
      </c>
      <c r="S28" s="159">
        <f>RANK(R28,$R$6:$R$41)</f>
        <v/>
      </c>
      <c r="T28" s="160">
        <f>SUM(I28)/SUM($I$6:$I$41)</f>
        <v/>
      </c>
      <c r="U28" s="159">
        <f>RANK(T28,$T$6:$T$41)</f>
        <v/>
      </c>
      <c r="V28" s="160">
        <f>(L28+N28+P28+R28+T28)/5</f>
        <v/>
      </c>
      <c r="W28" s="161">
        <f>RANK(V28,$V$6:$V$41)</f>
        <v/>
      </c>
    </row>
    <row r="29" ht="15.75" customHeight="1" s="109">
      <c r="B29" s="162">
        <f>CAPA!F19</f>
        <v/>
      </c>
      <c r="C29" s="154" t="inlineStr">
        <is>
          <t>EMPILHADOR</t>
        </is>
      </c>
      <c r="D29" s="154">
        <f>'24'!N38</f>
        <v/>
      </c>
      <c r="E29" s="154">
        <f>'24'!O38</f>
        <v/>
      </c>
      <c r="F29" s="154">
        <f>'24'!P38</f>
        <v/>
      </c>
      <c r="G29" s="154">
        <f>'24'!Q38</f>
        <v/>
      </c>
      <c r="H29" s="154">
        <f>IFERROR('1'!R61,0)</f>
        <v/>
      </c>
      <c r="I29" s="156">
        <f>'24'!S38</f>
        <v/>
      </c>
      <c r="K29" s="163">
        <f>B29</f>
        <v/>
      </c>
      <c r="L29" s="158">
        <f>(SUM(D29)/SUM($D$6:$D$41))</f>
        <v/>
      </c>
      <c r="M29" s="164">
        <f>RANK(L29,$L$6:$L$41)</f>
        <v/>
      </c>
      <c r="N29" s="165">
        <f>SUM(E29)/SUM($E$6:$E$41)</f>
        <v/>
      </c>
      <c r="O29" s="164">
        <f>RANK(N29,$N$6:$N$41)</f>
        <v/>
      </c>
      <c r="P29" s="165">
        <f>SUM(F29)/SUM($F$6:$F$41)</f>
        <v/>
      </c>
      <c r="Q29" s="164">
        <f>RANK(P29,$P$6:$P$41)</f>
        <v/>
      </c>
      <c r="R29" s="165">
        <f>SUM(G29)/SUM($G$6:$G$41)</f>
        <v/>
      </c>
      <c r="S29" s="164">
        <f>RANK(R29,$R$6:$R$41)</f>
        <v/>
      </c>
      <c r="T29" s="166">
        <f>SUM(I29)/SUM($I$6:$I$41)</f>
        <v/>
      </c>
      <c r="U29" s="164">
        <f>RANK(T29,$T$6:$T$41)</f>
        <v/>
      </c>
      <c r="V29" s="166">
        <f>(L29+N29+P29+R29+T29)/5</f>
        <v/>
      </c>
      <c r="W29" s="167">
        <f>RANK(V29,$V$6:$V$41)</f>
        <v/>
      </c>
    </row>
    <row r="30" ht="15.75" customHeight="1" s="109">
      <c r="B30" s="152">
        <f>CAPA!H8</f>
        <v/>
      </c>
      <c r="C30" s="154" t="inlineStr">
        <is>
          <t>CARGA</t>
        </is>
      </c>
      <c r="D30" s="154">
        <f>'25'!N38</f>
        <v/>
      </c>
      <c r="E30" s="154">
        <f>'25'!O38</f>
        <v/>
      </c>
      <c r="F30" s="154">
        <f>'25'!P38</f>
        <v/>
      </c>
      <c r="G30" s="154">
        <f>'25'!Q38</f>
        <v/>
      </c>
      <c r="H30" s="154">
        <f>IFERROR('1'!R62,0)</f>
        <v/>
      </c>
      <c r="I30" s="156">
        <f>'25'!S38</f>
        <v/>
      </c>
      <c r="K30" s="157">
        <f>B30</f>
        <v/>
      </c>
      <c r="L30" s="158">
        <f>(SUM(D30)/SUM($D$6:$D$41))</f>
        <v/>
      </c>
      <c r="M30" s="159">
        <f>RANK(L30,$L$6:$L$41)</f>
        <v/>
      </c>
      <c r="N30" s="158">
        <f>SUM(E30)/SUM($E$6:$E$41)</f>
        <v/>
      </c>
      <c r="O30" s="159">
        <f>RANK(N30,$N$6:$N$41)</f>
        <v/>
      </c>
      <c r="P30" s="158">
        <f>SUM(F30)/SUM($F$6:$F$41)</f>
        <v/>
      </c>
      <c r="Q30" s="159">
        <f>RANK(P30,$P$6:$P$41)</f>
        <v/>
      </c>
      <c r="R30" s="158">
        <f>SUM(G30)/SUM($G$6:$G$41)</f>
        <v/>
      </c>
      <c r="S30" s="159">
        <f>RANK(R30,$R$6:$R$41)</f>
        <v/>
      </c>
      <c r="T30" s="160">
        <f>SUM(I30)/SUM($I$6:$I$41)</f>
        <v/>
      </c>
      <c r="U30" s="159">
        <f>RANK(T30,$T$6:$T$41)</f>
        <v/>
      </c>
      <c r="V30" s="160">
        <f>(L30+N30+P30+R30+T30)/5</f>
        <v/>
      </c>
      <c r="W30" s="161">
        <f>RANK(V30,$V$6:$V$41)</f>
        <v/>
      </c>
    </row>
    <row r="31" ht="15.75" customHeight="1" s="109">
      <c r="B31" s="162">
        <f>CAPA!H9</f>
        <v/>
      </c>
      <c r="C31" s="154" t="inlineStr">
        <is>
          <t>CARGA</t>
        </is>
      </c>
      <c r="D31" s="154">
        <f>'26'!N38</f>
        <v/>
      </c>
      <c r="E31" s="154">
        <f>'26'!O38</f>
        <v/>
      </c>
      <c r="F31" s="154">
        <f>'26'!P38</f>
        <v/>
      </c>
      <c r="G31" s="154">
        <f>'26'!Q38</f>
        <v/>
      </c>
      <c r="H31" s="154">
        <f>IFERROR('1'!R63,0)</f>
        <v/>
      </c>
      <c r="I31" s="156">
        <f>'26'!S38</f>
        <v/>
      </c>
      <c r="K31" s="163">
        <f>B31</f>
        <v/>
      </c>
      <c r="L31" s="158">
        <f>(SUM(D31)/SUM($D$6:$D$41))</f>
        <v/>
      </c>
      <c r="M31" s="164">
        <f>RANK(L31,$L$6:$L$41)</f>
        <v/>
      </c>
      <c r="N31" s="165">
        <f>SUM(E31)/SUM($E$6:$E$41)</f>
        <v/>
      </c>
      <c r="O31" s="164">
        <f>RANK(N31,$N$6:$N$41)</f>
        <v/>
      </c>
      <c r="P31" s="165">
        <f>SUM(F31)/SUM($F$6:$F$41)</f>
        <v/>
      </c>
      <c r="Q31" s="164">
        <f>RANK(P31,$P$6:$P$41)</f>
        <v/>
      </c>
      <c r="R31" s="165">
        <f>SUM(G31)/SUM($G$6:$G$41)</f>
        <v/>
      </c>
      <c r="S31" s="164">
        <f>RANK(R31,$R$6:$R$41)</f>
        <v/>
      </c>
      <c r="T31" s="166">
        <f>SUM(I31)/SUM($I$6:$I$41)</f>
        <v/>
      </c>
      <c r="U31" s="164">
        <f>RANK(T31,$T$6:$T$41)</f>
        <v/>
      </c>
      <c r="V31" s="166">
        <f>(L31+N31+P31+R31+T31)/5</f>
        <v/>
      </c>
      <c r="W31" s="167">
        <f>RANK(V31,$V$6:$V$41)</f>
        <v/>
      </c>
    </row>
    <row r="32" ht="15.75" customHeight="1" s="109">
      <c r="B32" s="162">
        <f>CAPA!H10</f>
        <v/>
      </c>
      <c r="C32" s="154" t="inlineStr">
        <is>
          <t>CARGA</t>
        </is>
      </c>
      <c r="D32" s="154">
        <f>'27'!N38</f>
        <v/>
      </c>
      <c r="E32" s="154">
        <f>'27'!O38</f>
        <v/>
      </c>
      <c r="F32" s="154">
        <f>'27'!P38</f>
        <v/>
      </c>
      <c r="G32" s="154">
        <f>'27'!Q38</f>
        <v/>
      </c>
      <c r="H32" s="154">
        <f>IFERROR('1'!R64,0)</f>
        <v/>
      </c>
      <c r="I32" s="156">
        <f>'27'!S38</f>
        <v/>
      </c>
      <c r="K32" s="157">
        <f>B32</f>
        <v/>
      </c>
      <c r="L32" s="158">
        <f>(SUM(D32)/SUM($D$6:$D$41))</f>
        <v/>
      </c>
      <c r="M32" s="159">
        <f>RANK(L32,$L$6:$L$41)</f>
        <v/>
      </c>
      <c r="N32" s="158">
        <f>SUM(E32)/SUM($E$6:$E$41)</f>
        <v/>
      </c>
      <c r="O32" s="159">
        <f>RANK(N32,$N$6:$N$41)</f>
        <v/>
      </c>
      <c r="P32" s="158">
        <f>SUM(F32)/SUM($F$6:$F$41)</f>
        <v/>
      </c>
      <c r="Q32" s="159">
        <f>RANK(P32,$P$6:$P$41)</f>
        <v/>
      </c>
      <c r="R32" s="158">
        <f>SUM(G32)/SUM($G$6:$G$41)</f>
        <v/>
      </c>
      <c r="S32" s="159">
        <f>RANK(R32,$R$6:$R$41)</f>
        <v/>
      </c>
      <c r="T32" s="160">
        <f>SUM(I32)/SUM($I$6:$I$41)</f>
        <v/>
      </c>
      <c r="U32" s="159">
        <f>RANK(T32,$T$6:$T$41)</f>
        <v/>
      </c>
      <c r="V32" s="160">
        <f>(L32+N32+P32+R32+T32)/5</f>
        <v/>
      </c>
      <c r="W32" s="161">
        <f>RANK(V32,$V$6:$V$41)</f>
        <v/>
      </c>
    </row>
    <row r="33" ht="15.75" customHeight="1" s="109">
      <c r="B33" s="162">
        <f>CAPA!H11</f>
        <v/>
      </c>
      <c r="C33" s="154" t="inlineStr">
        <is>
          <t>CARGA</t>
        </is>
      </c>
      <c r="D33" s="154">
        <f>'28'!N38</f>
        <v/>
      </c>
      <c r="E33" s="154">
        <f>'28'!O38</f>
        <v/>
      </c>
      <c r="F33" s="154">
        <f>'28'!P38</f>
        <v/>
      </c>
      <c r="G33" s="154">
        <f>'28'!Q38</f>
        <v/>
      </c>
      <c r="H33" s="155">
        <f>'28'!R38</f>
        <v/>
      </c>
      <c r="I33" s="154">
        <f>'28'!S38</f>
        <v/>
      </c>
      <c r="K33" s="163">
        <f>B33</f>
        <v/>
      </c>
      <c r="L33" s="158">
        <f>(SUM(D33)/SUM($D$6:$D$41))</f>
        <v/>
      </c>
      <c r="M33" s="159">
        <f>RANK(L33,$L$6:$L$41)</f>
        <v/>
      </c>
      <c r="N33" s="158">
        <f>SUM(E33)/SUM($E$6:$E$41)</f>
        <v/>
      </c>
      <c r="O33" s="159">
        <f>RANK(N33,$N$6:$N$41)</f>
        <v/>
      </c>
      <c r="P33" s="158">
        <f>SUM(F33)/SUM($F$6:$F$41)</f>
        <v/>
      </c>
      <c r="Q33" s="159">
        <f>RANK(P33,$P$6:$P$41)</f>
        <v/>
      </c>
      <c r="R33" s="158">
        <f>SUM(G33)/SUM($G$6:$G$41)</f>
        <v/>
      </c>
      <c r="S33" s="159">
        <f>RANK(R33,$R$6:$R$41)</f>
        <v/>
      </c>
      <c r="T33" s="160">
        <f>SUM(I33)/SUM($I$6:$I$41)</f>
        <v/>
      </c>
      <c r="U33" s="159">
        <f>RANK(T33,$T$6:$T$41)</f>
        <v/>
      </c>
      <c r="V33" s="160">
        <f>(L33+N33+P33+R33+T33)/5</f>
        <v/>
      </c>
      <c r="W33" s="161">
        <f>RANK(V33,$V$6:$V$41)</f>
        <v/>
      </c>
    </row>
    <row r="34" ht="15.75" customHeight="1" s="109">
      <c r="B34" s="162">
        <f>CAPA!H12</f>
        <v/>
      </c>
      <c r="C34" s="154" t="inlineStr">
        <is>
          <t>CARGA</t>
        </is>
      </c>
      <c r="D34" s="154">
        <f>'29'!N38</f>
        <v/>
      </c>
      <c r="E34" s="154">
        <f>'29'!O38</f>
        <v/>
      </c>
      <c r="F34" s="154">
        <f>'29'!P38</f>
        <v/>
      </c>
      <c r="G34" s="154">
        <f>'29'!Q38</f>
        <v/>
      </c>
      <c r="H34" s="155">
        <f>'29'!R38</f>
        <v/>
      </c>
      <c r="I34" s="154">
        <f>'29'!S38</f>
        <v/>
      </c>
      <c r="K34" s="157">
        <f>B34</f>
        <v/>
      </c>
      <c r="L34" s="158">
        <f>(SUM(D34)/SUM($D$6:$D$41))</f>
        <v/>
      </c>
      <c r="M34" s="159">
        <f>RANK(L34,$L$6:$L$41)</f>
        <v/>
      </c>
      <c r="N34" s="158">
        <f>SUM(E34)/SUM($E$6:$E$41)</f>
        <v/>
      </c>
      <c r="O34" s="159">
        <f>RANK(N34,$N$6:$N$41)</f>
        <v/>
      </c>
      <c r="P34" s="158">
        <f>SUM(F34)/SUM($F$6:$F$41)</f>
        <v/>
      </c>
      <c r="Q34" s="159">
        <f>RANK(P34,$P$6:$P$41)</f>
        <v/>
      </c>
      <c r="R34" s="158">
        <f>SUM(G34)/SUM($G$6:$G$41)</f>
        <v/>
      </c>
      <c r="S34" s="159">
        <f>RANK(R34,$R$6:$R$41)</f>
        <v/>
      </c>
      <c r="T34" s="160">
        <f>SUM(I34)/SUM($I$6:$I$41)</f>
        <v/>
      </c>
      <c r="U34" s="159">
        <f>RANK(T34,$T$6:$T$41)</f>
        <v/>
      </c>
      <c r="V34" s="160">
        <f>(L34+N34+P34+R34+T34)/5</f>
        <v/>
      </c>
      <c r="W34" s="161">
        <f>RANK(V34,$V$6:$V$41)</f>
        <v/>
      </c>
    </row>
    <row r="35" ht="15.75" customHeight="1" s="109">
      <c r="B35" s="162">
        <f>CAPA!H13</f>
        <v/>
      </c>
      <c r="C35" s="154" t="inlineStr">
        <is>
          <t>CARGA</t>
        </is>
      </c>
      <c r="D35" s="154">
        <f>'30'!N38</f>
        <v/>
      </c>
      <c r="E35" s="154">
        <f>'30'!O38</f>
        <v/>
      </c>
      <c r="F35" s="154">
        <f>'30'!P38</f>
        <v/>
      </c>
      <c r="G35" s="154">
        <f>'30'!Q38</f>
        <v/>
      </c>
      <c r="H35" s="155">
        <f>'30'!R38</f>
        <v/>
      </c>
      <c r="I35" s="154">
        <f>'30'!S38</f>
        <v/>
      </c>
      <c r="K35" s="163">
        <f>B35</f>
        <v/>
      </c>
      <c r="L35" s="158">
        <f>(SUM(D35)/SUM($D$6:$D$41))</f>
        <v/>
      </c>
      <c r="M35" s="159">
        <f>RANK(L35,$L$6:$L$41)</f>
        <v/>
      </c>
      <c r="N35" s="158">
        <f>SUM(E35)/SUM($E$6:$E$41)</f>
        <v/>
      </c>
      <c r="O35" s="159">
        <f>RANK(N35,$N$6:$N$41)</f>
        <v/>
      </c>
      <c r="P35" s="158">
        <f>SUM(F35)/SUM($F$6:$F$41)</f>
        <v/>
      </c>
      <c r="Q35" s="159">
        <f>RANK(P35,$P$6:$P$41)</f>
        <v/>
      </c>
      <c r="R35" s="158">
        <f>SUM(G35)/SUM($G$6:$G$41)</f>
        <v/>
      </c>
      <c r="S35" s="159">
        <f>RANK(R35,$R$6:$R$41)</f>
        <v/>
      </c>
      <c r="T35" s="160">
        <f>SUM(I35)/SUM($I$6:$I$41)</f>
        <v/>
      </c>
      <c r="U35" s="159">
        <f>RANK(T35,$T$6:$T$41)</f>
        <v/>
      </c>
      <c r="V35" s="160">
        <f>(L35+N35+P35+R35+T35)/5</f>
        <v/>
      </c>
      <c r="W35" s="161">
        <f>RANK(V35,$V$6:$V$41)</f>
        <v/>
      </c>
    </row>
    <row r="36" ht="15.75" customHeight="1" s="109">
      <c r="B36" s="162">
        <f>CAPA!H14</f>
        <v/>
      </c>
      <c r="C36" s="154" t="inlineStr">
        <is>
          <t>CARGA</t>
        </is>
      </c>
      <c r="D36" s="154">
        <f>'31'!N38</f>
        <v/>
      </c>
      <c r="E36" s="154">
        <f>'31'!O38</f>
        <v/>
      </c>
      <c r="F36" s="154">
        <f>'31'!P38</f>
        <v/>
      </c>
      <c r="G36" s="154">
        <f>'31'!Q38</f>
        <v/>
      </c>
      <c r="H36" s="155">
        <f>'31'!R38</f>
        <v/>
      </c>
      <c r="I36" s="154">
        <f>'31'!S38</f>
        <v/>
      </c>
      <c r="K36" s="157">
        <f>B36</f>
        <v/>
      </c>
      <c r="L36" s="158">
        <f>(SUM(D36)/SUM($D$6:$D$41))</f>
        <v/>
      </c>
      <c r="M36" s="159">
        <f>RANK(L36,$L$6:$L$41)</f>
        <v/>
      </c>
      <c r="N36" s="158">
        <f>SUM(E36)/SUM($E$6:$E$41)</f>
        <v/>
      </c>
      <c r="O36" s="159">
        <f>RANK(N36,$N$6:$N$41)</f>
        <v/>
      </c>
      <c r="P36" s="158">
        <f>SUM(F36)/SUM($F$6:$F$41)</f>
        <v/>
      </c>
      <c r="Q36" s="159">
        <f>RANK(P36,$P$6:$P$41)</f>
        <v/>
      </c>
      <c r="R36" s="158">
        <f>SUM(G36)/SUM($G$6:$G$41)</f>
        <v/>
      </c>
      <c r="S36" s="159">
        <f>RANK(R36,$R$6:$R$41)</f>
        <v/>
      </c>
      <c r="T36" s="160">
        <f>SUM(I36)/SUM($I$6:$I$41)</f>
        <v/>
      </c>
      <c r="U36" s="159">
        <f>RANK(T36,$T$6:$T$41)</f>
        <v/>
      </c>
      <c r="V36" s="160">
        <f>(L36+N36+P36+R36+T36)/5</f>
        <v/>
      </c>
      <c r="W36" s="161">
        <f>RANK(V36,$V$6:$V$41)</f>
        <v/>
      </c>
    </row>
    <row r="37" ht="15.75" customHeight="1" s="109">
      <c r="B37" s="162">
        <f>CAPA!H15</f>
        <v/>
      </c>
      <c r="C37" s="154" t="inlineStr">
        <is>
          <t>CARGA</t>
        </is>
      </c>
      <c r="D37" s="154">
        <f>'32'!N38</f>
        <v/>
      </c>
      <c r="E37" s="154">
        <f>'32'!O38</f>
        <v/>
      </c>
      <c r="F37" s="154">
        <f>'32'!P38</f>
        <v/>
      </c>
      <c r="G37" s="154">
        <f>'32'!Q38</f>
        <v/>
      </c>
      <c r="H37" s="155">
        <f>'32'!R38</f>
        <v/>
      </c>
      <c r="I37" s="154">
        <f>'32'!S38</f>
        <v/>
      </c>
      <c r="K37" s="163">
        <f>B37</f>
        <v/>
      </c>
      <c r="L37" s="158">
        <f>(SUM(D37)/SUM($D$6:$D$41))</f>
        <v/>
      </c>
      <c r="M37" s="159">
        <f>RANK(L37,$L$6:$L$41)</f>
        <v/>
      </c>
      <c r="N37" s="158">
        <f>SUM(E37)/SUM($E$6:$E$41)</f>
        <v/>
      </c>
      <c r="O37" s="159">
        <f>RANK(N37,$N$6:$N$41)</f>
        <v/>
      </c>
      <c r="P37" s="158">
        <f>SUM(F37)/SUM($F$6:$F$41)</f>
        <v/>
      </c>
      <c r="Q37" s="159">
        <f>RANK(P37,$P$6:$P$41)</f>
        <v/>
      </c>
      <c r="R37" s="158">
        <f>SUM(G37)/SUM($G$6:$G$41)</f>
        <v/>
      </c>
      <c r="S37" s="159">
        <f>RANK(R37,$R$6:$R$41)</f>
        <v/>
      </c>
      <c r="T37" s="160">
        <f>SUM(I37)/SUM($I$6:$I$41)</f>
        <v/>
      </c>
      <c r="U37" s="159">
        <f>RANK(T37,$T$6:$T$41)</f>
        <v/>
      </c>
      <c r="V37" s="160">
        <f>(L37+N37+P37+R37+T37)/5</f>
        <v/>
      </c>
      <c r="W37" s="161">
        <f>RANK(V37,$V$6:$V$41)</f>
        <v/>
      </c>
    </row>
    <row r="38" ht="15.75" customHeight="1" s="109">
      <c r="B38" s="162">
        <f>CAPA!H16</f>
        <v/>
      </c>
      <c r="C38" s="154" t="inlineStr">
        <is>
          <t>CARGA</t>
        </is>
      </c>
      <c r="D38" s="154">
        <f>'33'!N38</f>
        <v/>
      </c>
      <c r="E38" s="154">
        <f>'33'!O38</f>
        <v/>
      </c>
      <c r="F38" s="154">
        <f>'33'!P38</f>
        <v/>
      </c>
      <c r="G38" s="154">
        <f>'33'!Q38</f>
        <v/>
      </c>
      <c r="H38" s="155">
        <f>'33'!R38</f>
        <v/>
      </c>
      <c r="I38" s="154">
        <f>'33'!S38</f>
        <v/>
      </c>
      <c r="K38" s="157">
        <f>B38</f>
        <v/>
      </c>
      <c r="L38" s="158">
        <f>(SUM(D38)/SUM($D$6:$D$41))</f>
        <v/>
      </c>
      <c r="M38" s="159">
        <f>RANK(L38,$L$6:$L$41)</f>
        <v/>
      </c>
      <c r="N38" s="158">
        <f>SUM(E38)/SUM($E$6:$E$41)</f>
        <v/>
      </c>
      <c r="O38" s="159">
        <f>RANK(N38,$N$6:$N$41)</f>
        <v/>
      </c>
      <c r="P38" s="158">
        <f>SUM(F38)/SUM($F$6:$F$41)</f>
        <v/>
      </c>
      <c r="Q38" s="159">
        <f>RANK(P38,$P$6:$P$41)</f>
        <v/>
      </c>
      <c r="R38" s="158">
        <f>SUM(G38)/SUM($G$6:$G$41)</f>
        <v/>
      </c>
      <c r="S38" s="159">
        <f>RANK(R38,$R$6:$R$41)</f>
        <v/>
      </c>
      <c r="T38" s="160">
        <f>SUM(I38)/SUM($I$6:$I$41)</f>
        <v/>
      </c>
      <c r="U38" s="159">
        <f>RANK(T38,$T$6:$T$41)</f>
        <v/>
      </c>
      <c r="V38" s="160">
        <f>(L38+N38+P38+R38+T38)/5</f>
        <v/>
      </c>
      <c r="W38" s="161">
        <f>RANK(V38,$V$6:$V$41)</f>
        <v/>
      </c>
    </row>
    <row r="39" ht="15.75" customHeight="1" s="109">
      <c r="B39" s="162">
        <f>CAPA!H17</f>
        <v/>
      </c>
      <c r="C39" s="154" t="inlineStr">
        <is>
          <t>CARGA</t>
        </is>
      </c>
      <c r="D39" s="154">
        <f>'34'!N38</f>
        <v/>
      </c>
      <c r="E39" s="154">
        <f>'34'!O38</f>
        <v/>
      </c>
      <c r="F39" s="154">
        <f>'34'!P38</f>
        <v/>
      </c>
      <c r="G39" s="154">
        <f>'34'!Q38</f>
        <v/>
      </c>
      <c r="H39" s="155">
        <f>'34'!R38</f>
        <v/>
      </c>
      <c r="I39" s="154">
        <f>'34'!S38</f>
        <v/>
      </c>
      <c r="K39" s="163">
        <f>B39</f>
        <v/>
      </c>
      <c r="L39" s="158">
        <f>(SUM(D39)/SUM($D$6:$D$41))</f>
        <v/>
      </c>
      <c r="M39" s="164">
        <f>RANK(L39,$L$6:$L$41)</f>
        <v/>
      </c>
      <c r="N39" s="165">
        <f>SUM(E39)/SUM($E$6:$E$41)</f>
        <v/>
      </c>
      <c r="O39" s="164">
        <f>RANK(N39,$N$6:$N$41)</f>
        <v/>
      </c>
      <c r="P39" s="165">
        <f>SUM(F39)/SUM($F$6:$F$41)</f>
        <v/>
      </c>
      <c r="Q39" s="164">
        <f>RANK(P39,$P$6:$P$41)</f>
        <v/>
      </c>
      <c r="R39" s="165">
        <f>SUM(G39)/SUM($G$6:$G$41)</f>
        <v/>
      </c>
      <c r="S39" s="164">
        <f>RANK(R39,$R$6:$R$41)</f>
        <v/>
      </c>
      <c r="T39" s="166">
        <f>SUM(I39)/SUM($I$6:$I$41)</f>
        <v/>
      </c>
      <c r="U39" s="164">
        <f>RANK(T39,$T$6:$T$41)</f>
        <v/>
      </c>
      <c r="V39" s="166">
        <f>(L39+N39+P39+R39+T39)/5</f>
        <v/>
      </c>
      <c r="W39" s="167">
        <f>RANK(V39,$V$6:$V$41)</f>
        <v/>
      </c>
    </row>
    <row r="40" ht="15.75" customHeight="1" s="109">
      <c r="B40" s="162">
        <f>CAPA!H18</f>
        <v/>
      </c>
      <c r="C40" s="154" t="inlineStr">
        <is>
          <t>CARGA</t>
        </is>
      </c>
      <c r="D40" s="154">
        <f>'35'!N38</f>
        <v/>
      </c>
      <c r="E40" s="154">
        <f>'35'!O38</f>
        <v/>
      </c>
      <c r="F40" s="154">
        <f>'35'!P38</f>
        <v/>
      </c>
      <c r="G40" s="154">
        <f>'35'!Q38</f>
        <v/>
      </c>
      <c r="H40" s="155">
        <f>'35'!R38</f>
        <v/>
      </c>
      <c r="I40" s="154">
        <f>'35'!S38</f>
        <v/>
      </c>
      <c r="K40" s="157">
        <f>B40</f>
        <v/>
      </c>
      <c r="L40" s="158">
        <f>(SUM(D40)/SUM($D$6:$D$41))</f>
        <v/>
      </c>
      <c r="M40" s="159">
        <f>RANK(L40,$L$6:$L$41)</f>
        <v/>
      </c>
      <c r="N40" s="158">
        <f>SUM(E40)/SUM($E$6:$E$41)</f>
        <v/>
      </c>
      <c r="O40" s="159">
        <f>RANK(N40,$N$6:$N$41)</f>
        <v/>
      </c>
      <c r="P40" s="158">
        <f>SUM(F40)/SUM($F$6:$F$41)</f>
        <v/>
      </c>
      <c r="Q40" s="159">
        <f>RANK(P40,$P$6:$P$41)</f>
        <v/>
      </c>
      <c r="R40" s="158">
        <f>SUM(G40)/SUM($G$6:$G$41)</f>
        <v/>
      </c>
      <c r="S40" s="159">
        <f>RANK(R40,$R$6:$R$41)</f>
        <v/>
      </c>
      <c r="T40" s="160">
        <f>SUM(I40)/SUM($I$6:$I$41)</f>
        <v/>
      </c>
      <c r="U40" s="159">
        <f>RANK(T40,$T$6:$T$41)</f>
        <v/>
      </c>
      <c r="V40" s="160">
        <f>(L40+N40+P40+R40+T40)/5</f>
        <v/>
      </c>
      <c r="W40" s="161">
        <f>RANK(V40,$V$6:$V$41)</f>
        <v/>
      </c>
    </row>
    <row r="41" ht="16.5" customHeight="1" s="109">
      <c r="B41" s="168">
        <f>CAPA!H19</f>
        <v/>
      </c>
      <c r="C41" s="154" t="inlineStr">
        <is>
          <t>CARGA</t>
        </is>
      </c>
      <c r="D41" s="154">
        <f>'36'!N38</f>
        <v/>
      </c>
      <c r="E41" s="154">
        <f>'36'!O38</f>
        <v/>
      </c>
      <c r="F41" s="154">
        <f>'36'!P38</f>
        <v/>
      </c>
      <c r="G41" s="154">
        <f>'36'!Q38</f>
        <v/>
      </c>
      <c r="H41" s="155">
        <f>'36'!R38</f>
        <v/>
      </c>
      <c r="I41" s="154">
        <f>'36'!S38</f>
        <v/>
      </c>
      <c r="K41" s="163">
        <f>B41</f>
        <v/>
      </c>
      <c r="L41" s="158">
        <f>(SUM(D41)/SUM($D$6:$D$41))</f>
        <v/>
      </c>
      <c r="M41" s="169">
        <f>RANK(L41,$L$6:$L$41)</f>
        <v/>
      </c>
      <c r="N41" s="170">
        <f>SUM(E41)/SUM($E$6:$E$41)</f>
        <v/>
      </c>
      <c r="O41" s="169">
        <f>RANK(N41,$N$6:$N$41)</f>
        <v/>
      </c>
      <c r="P41" s="170">
        <f>SUM(F41)/SUM($F$6:$F$41)</f>
        <v/>
      </c>
      <c r="Q41" s="169">
        <f>RANK(P41,$P$6:$P$41)</f>
        <v/>
      </c>
      <c r="R41" s="170">
        <f>SUM(G41)/SUM($G$6:$G$41)</f>
        <v/>
      </c>
      <c r="S41" s="169">
        <f>RANK(R41,$R$6:$R$41)</f>
        <v/>
      </c>
      <c r="T41" s="171">
        <f>SUM(I41)/SUM($I$6:$I$41)</f>
        <v/>
      </c>
      <c r="U41" s="169">
        <f>RANK(T41,$T$6:$T$41)</f>
        <v/>
      </c>
      <c r="V41" s="171">
        <f>(L41+N41+P41+R41+T41)/5</f>
        <v/>
      </c>
      <c r="W41" s="172">
        <f>RANK(V41,$V$6:$V$41)</f>
        <v/>
      </c>
    </row>
    <row r="42" ht="16.5" customHeight="1" s="109">
      <c r="B42" s="173" t="inlineStr">
        <is>
          <t>TOTAL</t>
        </is>
      </c>
      <c r="C42" s="174" t="n"/>
      <c r="D42" s="174">
        <f>SUM(D6:D41)</f>
        <v/>
      </c>
      <c r="E42" s="174">
        <f>SUM(E6:E41)</f>
        <v/>
      </c>
      <c r="F42" s="174">
        <f>SUM(F6:F41)</f>
        <v/>
      </c>
      <c r="G42" s="174">
        <f>SUM(G6:G41)</f>
        <v/>
      </c>
      <c r="H42" s="174">
        <f>SUM(H6:H41)</f>
        <v/>
      </c>
      <c r="I42" s="175">
        <f>SUM(I6:I41)</f>
        <v/>
      </c>
      <c r="L42" s="176" t="n"/>
      <c r="M42" s="177" t="n"/>
      <c r="N42" s="176" t="n"/>
      <c r="O42" s="176" t="n"/>
      <c r="P42" s="176" t="n"/>
      <c r="Q42" s="176" t="n"/>
      <c r="R42" s="176" t="n"/>
      <c r="S42" s="176" t="n"/>
      <c r="T42" s="178" t="n"/>
      <c r="U42" s="178" t="n"/>
    </row>
  </sheetData>
  <conditionalFormatting sqref="M6:M41">
    <cfRule type="top10" rank="10" priority="2" equalAverage="0" aboveAverage="0" dxfId="3" text="" percent="0" bottom="1"/>
  </conditionalFormatting>
  <conditionalFormatting sqref="O6:O41">
    <cfRule type="top10" rank="10" priority="3" equalAverage="0" aboveAverage="0" dxfId="3" text="" percent="0" bottom="1"/>
  </conditionalFormatting>
  <conditionalFormatting sqref="Q6:Q41">
    <cfRule type="top10" rank="10" priority="4" equalAverage="0" aboveAverage="0" dxfId="3" text="" percent="0" bottom="1"/>
  </conditionalFormatting>
  <conditionalFormatting sqref="S6:S41">
    <cfRule type="top10" rank="10" priority="5" equalAverage="0" aboveAverage="0" dxfId="3" text="" percent="0" bottom="1"/>
  </conditionalFormatting>
  <conditionalFormatting sqref="U6:U41">
    <cfRule type="top10" rank="10" priority="6" equalAverage="0" aboveAverage="0" dxfId="3" text="" percent="0" bottom="1"/>
  </conditionalFormatting>
  <conditionalFormatting sqref="W6:W41">
    <cfRule type="top10" rank="10" priority="7" equalAverage="0" aboveAverage="0" dxfId="3" text="" percent="0" bottom="1"/>
  </conditionalFormatting>
  <conditionalFormatting sqref="T6:T41">
    <cfRule type="dataBar" priority="8">
      <dataBar minLength="10" maxLength="90" showValue="1">
        <cfvo type="min" val="0"/>
        <cfvo type="max" val="0"/>
        <color rgb="FF638EC6"/>
      </dataBar>
    </cfRule>
  </conditionalFormatting>
  <conditionalFormatting sqref="V6:V41">
    <cfRule type="dataBar" priority="9">
      <dataBar minLength="10" maxLength="90" showValue="1">
        <cfvo type="min" val="0"/>
        <cfvo type="max" val="0"/>
        <color rgb="FF638EC6"/>
      </dataBar>
    </cfRule>
  </conditionalFormatting>
  <conditionalFormatting sqref="R6:R41">
    <cfRule type="dataBar" priority="10">
      <dataBar minLength="10" maxLength="90" showValue="1">
        <cfvo type="min" val="0"/>
        <cfvo type="max" val="0"/>
        <color rgb="FF638EC6"/>
      </dataBar>
    </cfRule>
  </conditionalFormatting>
  <conditionalFormatting sqref="P6:P41">
    <cfRule type="dataBar" priority="11">
      <dataBar minLength="10" maxLength="90" showValue="1">
        <cfvo type="min" val="0"/>
        <cfvo type="max" val="0"/>
        <color rgb="FF638EC6"/>
      </dataBar>
    </cfRule>
  </conditionalFormatting>
  <conditionalFormatting sqref="N6:N41">
    <cfRule type="dataBar" priority="12">
      <dataBar minLength="10" maxLength="90" showValue="1">
        <cfvo type="min" val="0"/>
        <cfvo type="max" val="0"/>
        <color rgb="FF638EC6"/>
      </dataBar>
    </cfRule>
  </conditionalFormatting>
  <conditionalFormatting sqref="L6:L41">
    <cfRule type="dataBar" priority="13">
      <dataBar minLength="10" maxLength="90" showValue="1">
        <cfvo type="min" val="0"/>
        <cfvo type="max" val="0"/>
        <color rgb="FF638EC6"/>
      </dataBar>
    </cfRule>
  </conditionalFormatting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landscape" paperSize="9" scale="100" fitToHeight="1" fitToWidth="1" pageOrder="downThenOver" blackAndWhite="0" draft="0" horizontalDpi="300" verticalDpi="300" copies="1"/>
  <tableParts count="1">
    <tablePart r:id="rId1"/>
  </tableParts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A1:W100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6" topLeftCell="A414" activePane="bottomLeft" state="frozen"/>
      <selection pane="topLeft" activeCell="A1" activeCellId="0" sqref="A1"/>
      <selection pane="bottomLeft" activeCell="A430" activeCellId="0" sqref="A430:G430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CAPA!D8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</v>
      </c>
      <c r="C7" s="207" t="n">
        <v>2</v>
      </c>
      <c r="D7" s="207" t="n">
        <v>12</v>
      </c>
      <c r="E7" s="207" t="n">
        <v>1.38</v>
      </c>
      <c r="F7" s="207" t="n">
        <v>0.003</v>
      </c>
      <c r="G7" s="207" t="n">
        <v>1</v>
      </c>
      <c r="H7" s="208" t="n">
        <v>0.1104166666666667</v>
      </c>
      <c r="I7" s="208" t="n">
        <v>0.1173611111111111</v>
      </c>
      <c r="J7" s="209" t="n">
        <v>0.006944444444444444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3</v>
      </c>
      <c r="C8" s="217" t="n">
        <v>1</v>
      </c>
      <c r="D8" s="217" t="n">
        <v>6</v>
      </c>
      <c r="E8" s="217" t="n">
        <v>13.29</v>
      </c>
      <c r="F8" s="217" t="n">
        <v>0.078</v>
      </c>
      <c r="G8" s="217" t="n">
        <v>1</v>
      </c>
      <c r="H8" s="218" t="n">
        <v>0.1104166666666667</v>
      </c>
      <c r="I8" s="218" t="n">
        <v>0.1173611111111111</v>
      </c>
      <c r="J8" s="219" t="n">
        <v>0.006944444444444444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</v>
      </c>
      <c r="C9" s="207" t="n">
        <v>9</v>
      </c>
      <c r="D9" s="207" t="n">
        <v>152</v>
      </c>
      <c r="E9" s="207" t="n">
        <v>1386.29</v>
      </c>
      <c r="F9" s="207" t="n">
        <v>2.57</v>
      </c>
      <c r="G9" s="207" t="n">
        <v>1</v>
      </c>
      <c r="H9" s="208" t="n">
        <v>0.04722222222222222</v>
      </c>
      <c r="I9" s="208" t="n">
        <v>0.1</v>
      </c>
      <c r="J9" s="209" t="n">
        <v>0.05277777777777778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16</v>
      </c>
      <c r="C10" s="217" t="n">
        <v>8</v>
      </c>
      <c r="D10" s="217" t="n">
        <v>85</v>
      </c>
      <c r="E10" s="217" t="n">
        <v>10.84</v>
      </c>
      <c r="F10" s="217" t="n">
        <v>0.079</v>
      </c>
      <c r="G10" s="217" t="n">
        <v>1</v>
      </c>
      <c r="H10" s="218" t="n">
        <v>0.03819444444444445</v>
      </c>
      <c r="I10" s="218" t="n">
        <v>0.04513888888888889</v>
      </c>
      <c r="J10" s="219" t="n">
        <v>0.006944444444444444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14</v>
      </c>
      <c r="C11" s="207" t="n">
        <v>3</v>
      </c>
      <c r="D11" s="207" t="n">
        <v>49</v>
      </c>
      <c r="E11" s="207" t="n">
        <v>1296.4</v>
      </c>
      <c r="F11" s="207" t="n">
        <v>1.689</v>
      </c>
      <c r="G11" s="207" t="n">
        <v>1</v>
      </c>
      <c r="H11" s="208" t="n">
        <v>0.03055555555555555</v>
      </c>
      <c r="I11" s="208" t="n">
        <v>0.03611111111111111</v>
      </c>
      <c r="J11" s="209" t="n">
        <v>0.005555555555555556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17</v>
      </c>
      <c r="C12" s="217" t="n">
        <v>30</v>
      </c>
      <c r="D12" s="217" t="n">
        <v>274</v>
      </c>
      <c r="E12" s="217" t="n">
        <v>19.26</v>
      </c>
      <c r="F12" s="217" t="n">
        <v>0.148</v>
      </c>
      <c r="G12" s="217" t="n">
        <v>1</v>
      </c>
      <c r="H12" s="218" t="n">
        <v>0.005555555555555556</v>
      </c>
      <c r="I12" s="218" t="n">
        <v>0.02777777777777778</v>
      </c>
      <c r="J12" s="219" t="n">
        <v>0.02222222222222222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14</v>
      </c>
      <c r="C13" s="207" t="n">
        <v>9</v>
      </c>
      <c r="D13" s="207" t="n">
        <v>52</v>
      </c>
      <c r="E13" s="207" t="n">
        <v>1171.54</v>
      </c>
      <c r="F13" s="207" t="n">
        <v>1.524</v>
      </c>
      <c r="G13" s="207" t="n">
        <v>1</v>
      </c>
      <c r="H13" s="208" t="n">
        <v>0.9458333333333333</v>
      </c>
      <c r="I13" s="208" t="n">
        <v>0.9548611111111112</v>
      </c>
      <c r="J13" s="209" t="n">
        <v>0.009027777777777777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7</v>
      </c>
      <c r="C14" s="217" t="n">
        <v>21</v>
      </c>
      <c r="D14" s="217" t="n">
        <v>93</v>
      </c>
      <c r="E14" s="217" t="n">
        <v>97.01000000000001</v>
      </c>
      <c r="F14" s="217" t="n">
        <v>0.262</v>
      </c>
      <c r="G14" s="217" t="n">
        <v>1</v>
      </c>
      <c r="H14" s="218" t="n">
        <v>0.9284722222222223</v>
      </c>
      <c r="I14" s="218" t="n">
        <v>0.9423611111111111</v>
      </c>
      <c r="J14" s="219" t="n">
        <v>0.01388888888888889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9</v>
      </c>
      <c r="C15" s="207" t="n">
        <v>27</v>
      </c>
      <c r="D15" s="207" t="n">
        <v>109</v>
      </c>
      <c r="E15" s="207" t="n">
        <v>685.85</v>
      </c>
      <c r="F15" s="207" t="n">
        <v>1.382</v>
      </c>
      <c r="G15" s="207" t="n">
        <v>1</v>
      </c>
      <c r="H15" s="208" t="n">
        <v>0.9097222222222222</v>
      </c>
      <c r="I15" s="208" t="n">
        <v>0.9270833333333334</v>
      </c>
      <c r="J15" s="209" t="n">
        <v>0.01736111111111111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</v>
      </c>
      <c r="C16" s="217" t="n">
        <v>26</v>
      </c>
      <c r="D16" s="217" t="n">
        <v>80</v>
      </c>
      <c r="E16" s="217" t="n">
        <v>247.39</v>
      </c>
      <c r="F16" s="217" t="n">
        <v>0.335</v>
      </c>
      <c r="G16" s="217" t="n">
        <v>1</v>
      </c>
      <c r="H16" s="218" t="n">
        <v>0.8868055555555555</v>
      </c>
      <c r="I16" s="218" t="n">
        <v>0.9083333333333333</v>
      </c>
      <c r="J16" s="219" t="n">
        <v>0.02152777777777778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2</v>
      </c>
      <c r="C17" s="207" t="n">
        <v>5</v>
      </c>
      <c r="D17" s="207" t="n">
        <v>19</v>
      </c>
      <c r="E17" s="207" t="n">
        <v>8.619999999999999</v>
      </c>
      <c r="F17" s="207" t="n">
        <v>0.058</v>
      </c>
      <c r="G17" s="207" t="n">
        <v>1</v>
      </c>
      <c r="H17" s="208" t="n">
        <v>0.8868055555555555</v>
      </c>
      <c r="I17" s="208" t="n">
        <v>0.9083333333333333</v>
      </c>
      <c r="J17" s="209" t="n">
        <v>0.02152777777777778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6</v>
      </c>
      <c r="C18" s="217" t="n">
        <v>3</v>
      </c>
      <c r="D18" s="217" t="n">
        <v>3</v>
      </c>
      <c r="E18" s="217" t="n">
        <v>16.6</v>
      </c>
      <c r="F18" s="217" t="n">
        <v>0.223</v>
      </c>
      <c r="G18" s="217" t="n">
        <v>1</v>
      </c>
      <c r="H18" s="218" t="n">
        <v>0.8819444444444444</v>
      </c>
      <c r="I18" s="218" t="n">
        <v>0.8861111111111111</v>
      </c>
      <c r="J18" s="219" t="n">
        <v>0.004166666666666667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7</v>
      </c>
      <c r="C19" s="207" t="n">
        <v>1</v>
      </c>
      <c r="D19" s="207" t="n">
        <v>12</v>
      </c>
      <c r="E19" s="207" t="n">
        <v>1.38</v>
      </c>
      <c r="F19" s="207" t="n">
        <v>0.007</v>
      </c>
      <c r="G19" s="207" t="n">
        <v>1</v>
      </c>
      <c r="H19" s="208" t="n">
        <v>0.8819444444444444</v>
      </c>
      <c r="I19" s="208" t="n">
        <v>0.8861111111111111</v>
      </c>
      <c r="J19" s="209" t="n">
        <v>0.004166666666666667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2</v>
      </c>
      <c r="C20" s="217" t="n">
        <v>19</v>
      </c>
      <c r="D20" s="217" t="n">
        <v>422</v>
      </c>
      <c r="E20" s="217" t="n">
        <v>52.53</v>
      </c>
      <c r="F20" s="217" t="n">
        <v>1.004</v>
      </c>
      <c r="G20" s="217" t="n">
        <v>1</v>
      </c>
      <c r="H20" s="218" t="n">
        <v>0.8583333333333333</v>
      </c>
      <c r="I20" s="218" t="n">
        <v>0.8729166666666667</v>
      </c>
      <c r="J20" s="219" t="n">
        <v>0.01458333333333333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10</v>
      </c>
      <c r="C21" s="207" t="n">
        <v>2</v>
      </c>
      <c r="D21" s="207" t="n">
        <v>72</v>
      </c>
      <c r="E21" s="207" t="n">
        <v>89.68000000000001</v>
      </c>
      <c r="F21" s="207" t="n">
        <v>0.137</v>
      </c>
      <c r="G21" s="207" t="n">
        <v>1</v>
      </c>
      <c r="H21" s="208" t="n">
        <v>0.8576388888888888</v>
      </c>
      <c r="I21" s="208" t="n">
        <v>0.8604166666666667</v>
      </c>
      <c r="J21" s="209" t="n">
        <v>0.002777777777777778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8</v>
      </c>
      <c r="C22" s="217" t="n">
        <v>5</v>
      </c>
      <c r="D22" s="217" t="n">
        <v>13</v>
      </c>
      <c r="E22" s="217" t="n">
        <v>60.64</v>
      </c>
      <c r="F22" s="217" t="n">
        <v>0.155</v>
      </c>
      <c r="G22" s="217" t="n">
        <v>1</v>
      </c>
      <c r="H22" s="218" t="n">
        <v>0.8361111111111111</v>
      </c>
      <c r="I22" s="218" t="n">
        <v>0.8423611111111111</v>
      </c>
      <c r="J22" s="219" t="n">
        <v>0.00625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9</v>
      </c>
      <c r="C23" s="207" t="n">
        <v>5</v>
      </c>
      <c r="D23" s="207" t="n">
        <v>66</v>
      </c>
      <c r="E23" s="207" t="n">
        <v>629.51</v>
      </c>
      <c r="F23" s="207" t="n">
        <v>2.381</v>
      </c>
      <c r="G23" s="207" t="n">
        <v>1</v>
      </c>
      <c r="H23" s="208" t="n">
        <v>0.8361111111111111</v>
      </c>
      <c r="I23" s="208" t="n">
        <v>0.8423611111111111</v>
      </c>
      <c r="J23" s="209" t="n">
        <v>0.00625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18</v>
      </c>
      <c r="C24" s="217" t="n">
        <v>17</v>
      </c>
      <c r="D24" s="217" t="n">
        <v>20</v>
      </c>
      <c r="E24" s="217" t="n">
        <v>5.37</v>
      </c>
      <c r="F24" s="217" t="n">
        <v>0.028</v>
      </c>
      <c r="G24" s="217" t="n">
        <v>1</v>
      </c>
      <c r="H24" s="218" t="n">
        <v>0.8270833333333333</v>
      </c>
      <c r="I24" s="218" t="n">
        <v>0.8319444444444445</v>
      </c>
      <c r="J24" s="219" t="n">
        <v>0.004861111111111111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17</v>
      </c>
      <c r="C25" s="207" t="n">
        <v>15</v>
      </c>
      <c r="D25" s="207" t="n">
        <v>29</v>
      </c>
      <c r="E25" s="207" t="n">
        <v>3.72</v>
      </c>
      <c r="F25" s="207" t="n">
        <v>0.018</v>
      </c>
      <c r="G25" s="207" t="n">
        <v>1</v>
      </c>
      <c r="H25" s="208" t="n">
        <v>0.8159722222222222</v>
      </c>
      <c r="I25" s="208" t="n">
        <v>0.825</v>
      </c>
      <c r="J25" s="209" t="n">
        <v>0.009027777777777777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16</v>
      </c>
      <c r="C26" s="217" t="n">
        <v>6</v>
      </c>
      <c r="D26" s="217" t="n">
        <v>18</v>
      </c>
      <c r="E26" s="217" t="n">
        <v>0.72</v>
      </c>
      <c r="F26" s="217" t="n">
        <v>0.007</v>
      </c>
      <c r="G26" s="217" t="n">
        <v>1</v>
      </c>
      <c r="H26" s="218" t="n">
        <v>0.8159722222222222</v>
      </c>
      <c r="I26" s="218" t="n">
        <v>0.825</v>
      </c>
      <c r="J26" s="219" t="n">
        <v>0.009027777777777777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23</v>
      </c>
      <c r="B27" s="207" t="n">
        <v>6</v>
      </c>
      <c r="C27" s="207" t="n">
        <v>5</v>
      </c>
      <c r="D27" s="207" t="n">
        <v>9</v>
      </c>
      <c r="E27" s="207" t="n">
        <v>34.87</v>
      </c>
      <c r="F27" s="207" t="n">
        <v>0.613</v>
      </c>
      <c r="G27" s="207" t="n">
        <v>1</v>
      </c>
      <c r="H27" s="208" t="n">
        <v>0.9444444444444444</v>
      </c>
      <c r="I27" s="208" t="n">
        <v>0.9986111111111111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23</v>
      </c>
      <c r="B28" s="217" t="n">
        <v>9</v>
      </c>
      <c r="C28" s="217" t="n">
        <v>8</v>
      </c>
      <c r="D28" s="217" t="n">
        <v>15</v>
      </c>
      <c r="E28" s="217" t="n">
        <v>102.65</v>
      </c>
      <c r="F28" s="217" t="n">
        <v>0.371</v>
      </c>
      <c r="G28" s="217" t="n">
        <v>1</v>
      </c>
      <c r="H28" s="218" t="n">
        <v>0.9215277777777777</v>
      </c>
      <c r="I28" s="218" t="n">
        <v>0.9256944444444445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23</v>
      </c>
      <c r="B29" s="207" t="n">
        <v>8</v>
      </c>
      <c r="C29" s="207" t="n">
        <v>3</v>
      </c>
      <c r="D29" s="207" t="n">
        <v>4</v>
      </c>
      <c r="E29" s="207" t="n">
        <v>21.39</v>
      </c>
      <c r="F29" s="207" t="n">
        <v>0.053</v>
      </c>
      <c r="G29" s="207" t="n">
        <v>1</v>
      </c>
      <c r="H29" s="208" t="n">
        <v>0.9138888888888889</v>
      </c>
      <c r="I29" s="208" t="n">
        <v>0.9166666666666666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23</v>
      </c>
      <c r="B30" s="217" t="n">
        <v>30</v>
      </c>
      <c r="C30" s="217" t="n">
        <v>1</v>
      </c>
      <c r="D30" s="217" t="n">
        <v>1</v>
      </c>
      <c r="E30" s="217" t="n">
        <v>2.27</v>
      </c>
      <c r="F30" s="217" t="n">
        <v>0.05</v>
      </c>
      <c r="G30" s="217" t="n">
        <v>1</v>
      </c>
      <c r="H30" s="218" t="n">
        <v>0.9138888888888889</v>
      </c>
      <c r="I30" s="218" t="n">
        <v>0.9166666666666666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11</v>
      </c>
      <c r="C31" s="207" t="n">
        <v>44</v>
      </c>
      <c r="D31" s="207" t="n">
        <v>684</v>
      </c>
      <c r="E31" s="207" t="n">
        <v>431.24</v>
      </c>
      <c r="F31" s="207" t="n">
        <v>1.083</v>
      </c>
      <c r="G31" s="207" t="n">
        <v>1</v>
      </c>
      <c r="H31" s="208" t="n">
        <v>0.8875</v>
      </c>
      <c r="I31" s="208" t="n">
        <v>0.9118055555555555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14</v>
      </c>
      <c r="C32" s="217" t="n">
        <v>9</v>
      </c>
      <c r="D32" s="217" t="n">
        <v>23</v>
      </c>
      <c r="E32" s="217" t="n">
        <v>273.74</v>
      </c>
      <c r="F32" s="217" t="n">
        <v>0.368</v>
      </c>
      <c r="G32" s="217" t="n">
        <v>1</v>
      </c>
      <c r="H32" s="218" t="n">
        <v>0.8784722222222222</v>
      </c>
      <c r="I32" s="218" t="n">
        <v>0.8868055555555555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30</v>
      </c>
      <c r="C33" s="207" t="n">
        <v>3</v>
      </c>
      <c r="D33" s="207" t="n">
        <v>13</v>
      </c>
      <c r="E33" s="207" t="n">
        <v>178.4</v>
      </c>
      <c r="F33" s="207" t="n">
        <v>0.509</v>
      </c>
      <c r="G33" s="207" t="n">
        <v>1</v>
      </c>
      <c r="H33" s="208" t="n">
        <v>0.8590277777777777</v>
      </c>
      <c r="I33" s="208" t="n">
        <v>0.8763888888888889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30</v>
      </c>
      <c r="C34" s="217" t="n">
        <v>9</v>
      </c>
      <c r="D34" s="217" t="n">
        <v>17</v>
      </c>
      <c r="E34" s="217" t="n">
        <v>268.28</v>
      </c>
      <c r="F34" s="217" t="n">
        <v>0.454</v>
      </c>
      <c r="G34" s="217" t="n">
        <v>1</v>
      </c>
      <c r="H34" s="218" t="n">
        <v>0.8534722222222222</v>
      </c>
      <c r="I34" s="218" t="n">
        <v>0.8576388888888888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8</v>
      </c>
      <c r="C35" s="207" t="n">
        <v>5</v>
      </c>
      <c r="D35" s="207" t="n">
        <v>19</v>
      </c>
      <c r="E35" s="207" t="n">
        <v>42.13</v>
      </c>
      <c r="F35" s="207" t="n">
        <v>0.092</v>
      </c>
      <c r="G35" s="207" t="n">
        <v>1</v>
      </c>
      <c r="H35" s="208" t="n">
        <v>0.8368055555555556</v>
      </c>
      <c r="I35" s="208" t="n">
        <v>0.8402777777777778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9</v>
      </c>
      <c r="C36" s="217" t="n">
        <v>1</v>
      </c>
      <c r="D36" s="217" t="n">
        <v>150</v>
      </c>
      <c r="E36" s="217" t="n">
        <v>1500</v>
      </c>
      <c r="F36" s="217" t="n">
        <v>1.881</v>
      </c>
      <c r="G36" s="217" t="n">
        <v>1</v>
      </c>
      <c r="H36" s="218" t="n">
        <v>0.84375</v>
      </c>
      <c r="I36" s="218" t="n">
        <v>0.8493055555555555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14</v>
      </c>
      <c r="C37" s="207" t="n">
        <v>12</v>
      </c>
      <c r="D37" s="207" t="n">
        <v>29</v>
      </c>
      <c r="E37" s="207" t="n">
        <v>334.41</v>
      </c>
      <c r="F37" s="207" t="n">
        <v>0.478</v>
      </c>
      <c r="G37" s="207" t="n">
        <v>1</v>
      </c>
      <c r="H37" s="208" t="n">
        <v>0.8277777777777777</v>
      </c>
      <c r="I37" s="208" t="n">
        <v>0.8361111111111111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14</v>
      </c>
      <c r="C38" s="217" t="n">
        <v>12</v>
      </c>
      <c r="D38" s="217" t="n">
        <v>88</v>
      </c>
      <c r="E38" s="217" t="n">
        <v>2290.08</v>
      </c>
      <c r="F38" s="217" t="n">
        <v>2.99</v>
      </c>
      <c r="G38" s="217" t="n">
        <v>1</v>
      </c>
      <c r="H38" s="218" t="n">
        <v>0.8159722222222222</v>
      </c>
      <c r="I38" s="218" t="n">
        <v>0.8263888888888888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13</v>
      </c>
      <c r="C39" s="207" t="n">
        <v>2</v>
      </c>
      <c r="D39" s="207" t="n">
        <v>3</v>
      </c>
      <c r="E39" s="207" t="n">
        <v>3.33</v>
      </c>
      <c r="F39" s="207" t="n">
        <v>0.004</v>
      </c>
      <c r="G39" s="207" t="n">
        <v>1</v>
      </c>
      <c r="H39" s="208" t="n">
        <v>0.1298611111111111</v>
      </c>
      <c r="I39" s="208" t="n">
        <v>0.14375</v>
      </c>
      <c r="J39" s="209">
        <f>I39-H39</f>
        <v/>
      </c>
    </row>
    <row r="40" ht="15.75" customHeight="1" s="109">
      <c r="A40" s="216" t="n">
        <v>23</v>
      </c>
      <c r="B40" s="217" t="n">
        <v>14</v>
      </c>
      <c r="C40" s="217" t="n">
        <v>4</v>
      </c>
      <c r="D40" s="217" t="n">
        <v>8</v>
      </c>
      <c r="E40" s="217" t="n">
        <v>200.58</v>
      </c>
      <c r="F40" s="217" t="n">
        <v>0.249</v>
      </c>
      <c r="G40" s="217" t="n">
        <v>1</v>
      </c>
      <c r="H40" s="218" t="n">
        <v>0.1298611111111111</v>
      </c>
      <c r="I40" s="218" t="n">
        <v>0.14375</v>
      </c>
      <c r="J40" s="219">
        <f>I40-H40</f>
        <v/>
      </c>
    </row>
    <row r="41" ht="15.75" customHeight="1" s="109">
      <c r="A41" s="206" t="n">
        <v>23</v>
      </c>
      <c r="B41" s="207" t="n">
        <v>18</v>
      </c>
      <c r="C41" s="207" t="n">
        <v>2</v>
      </c>
      <c r="D41" s="207" t="n">
        <v>12</v>
      </c>
      <c r="E41" s="207" t="n">
        <v>5.37</v>
      </c>
      <c r="F41" s="207" t="n">
        <v>0.008</v>
      </c>
      <c r="G41" s="207" t="n">
        <v>1</v>
      </c>
      <c r="H41" s="208" t="n">
        <v>0.1388888888888889</v>
      </c>
      <c r="I41" s="208" t="n">
        <v>0.14375</v>
      </c>
      <c r="J41" s="209">
        <f>I41-H41</f>
        <v/>
      </c>
    </row>
    <row r="42" ht="15.75" customHeight="1" s="109">
      <c r="A42" s="216" t="n">
        <v>23</v>
      </c>
      <c r="B42" s="217" t="n">
        <v>16</v>
      </c>
      <c r="C42" s="217" t="n">
        <v>2</v>
      </c>
      <c r="D42" s="217" t="n">
        <v>12</v>
      </c>
      <c r="E42" s="217" t="n">
        <v>0.18</v>
      </c>
      <c r="F42" s="217" t="n">
        <v>0.002</v>
      </c>
      <c r="G42" s="217" t="n">
        <v>1</v>
      </c>
      <c r="H42" s="218" t="n">
        <v>0.1173611111111111</v>
      </c>
      <c r="I42" s="218" t="n">
        <v>0.125</v>
      </c>
      <c r="J42" s="219">
        <f>I42-H42</f>
        <v/>
      </c>
    </row>
    <row r="43" ht="15.75" customHeight="1" s="109">
      <c r="A43" s="206" t="n">
        <v>23</v>
      </c>
      <c r="B43" s="207" t="n">
        <v>20</v>
      </c>
      <c r="C43" s="207" t="n">
        <v>2</v>
      </c>
      <c r="D43" s="207" t="n">
        <v>2</v>
      </c>
      <c r="E43" s="207" t="n">
        <v>3.58</v>
      </c>
      <c r="F43" s="207" t="n">
        <v>0.005</v>
      </c>
      <c r="G43" s="207" t="n">
        <v>1</v>
      </c>
      <c r="H43" s="208" t="n">
        <v>0.1173611111111111</v>
      </c>
      <c r="I43" s="208" t="n">
        <v>0.125</v>
      </c>
      <c r="J43" s="209">
        <f>I43-H43</f>
        <v/>
      </c>
    </row>
    <row r="44" ht="15.75" customHeight="1" s="109">
      <c r="A44" s="216" t="n">
        <v>23</v>
      </c>
      <c r="B44" s="217" t="n">
        <v>21</v>
      </c>
      <c r="C44" s="217" t="n">
        <v>6</v>
      </c>
      <c r="D44" s="217" t="n">
        <v>19</v>
      </c>
      <c r="E44" s="217" t="n">
        <v>3.08</v>
      </c>
      <c r="F44" s="217" t="n">
        <v>0.006</v>
      </c>
      <c r="G44" s="217" t="n">
        <v>1</v>
      </c>
      <c r="H44" s="218" t="n">
        <v>0.1173611111111111</v>
      </c>
      <c r="I44" s="218" t="n">
        <v>0.125</v>
      </c>
      <c r="J44" s="219">
        <f>I44-H44</f>
        <v/>
      </c>
    </row>
    <row r="45" ht="15.75" customHeight="1" s="109">
      <c r="A45" s="206" t="n">
        <v>23</v>
      </c>
      <c r="B45" s="207" t="n">
        <v>30</v>
      </c>
      <c r="C45" s="207" t="n">
        <v>2</v>
      </c>
      <c r="D45" s="207" t="n">
        <v>2</v>
      </c>
      <c r="E45" s="207" t="n">
        <v>0.79</v>
      </c>
      <c r="F45" s="207" t="n">
        <v>0.049</v>
      </c>
      <c r="G45" s="207" t="n">
        <v>1</v>
      </c>
      <c r="H45" s="208" t="n">
        <v>0.1277777777777778</v>
      </c>
      <c r="I45" s="208" t="n">
        <v>0.1291666666666667</v>
      </c>
      <c r="J45" s="209">
        <f>I45-H45</f>
        <v/>
      </c>
    </row>
    <row r="46" ht="15.75" customHeight="1" s="109">
      <c r="A46" s="216" t="n">
        <v>23</v>
      </c>
      <c r="B46" s="217" t="n">
        <v>11</v>
      </c>
      <c r="C46" s="217" t="n">
        <v>20</v>
      </c>
      <c r="D46" s="217" t="n">
        <v>85</v>
      </c>
      <c r="E46" s="217" t="n">
        <v>64.53</v>
      </c>
      <c r="F46" s="217" t="n">
        <v>0.119</v>
      </c>
      <c r="G46" s="217" t="n">
        <v>1</v>
      </c>
      <c r="H46" s="218" t="n">
        <v>0.1020833333333333</v>
      </c>
      <c r="I46" s="218" t="n">
        <v>0.1166666666666667</v>
      </c>
      <c r="J46" s="219">
        <f>I46-H46</f>
        <v/>
      </c>
    </row>
    <row r="47" ht="15.75" customHeight="1" s="109">
      <c r="A47" s="206" t="n">
        <v>23</v>
      </c>
      <c r="B47" s="207" t="n">
        <v>10</v>
      </c>
      <c r="C47" s="207" t="n">
        <v>12</v>
      </c>
      <c r="D47" s="207" t="n">
        <v>22</v>
      </c>
      <c r="E47" s="207" t="n">
        <v>35.64</v>
      </c>
      <c r="F47" s="207" t="n">
        <v>0.067</v>
      </c>
      <c r="G47" s="207" t="n">
        <v>1</v>
      </c>
      <c r="H47" s="208" t="n">
        <v>0.09513888888888888</v>
      </c>
      <c r="I47" s="208" t="n">
        <v>0.1006944444444444</v>
      </c>
      <c r="J47" s="209">
        <f>I47-H47</f>
        <v/>
      </c>
    </row>
    <row r="48" ht="15.75" customHeight="1" s="109">
      <c r="A48" s="216" t="n">
        <v>23</v>
      </c>
      <c r="B48" s="217" t="n">
        <v>30</v>
      </c>
      <c r="C48" s="217" t="n">
        <v>13</v>
      </c>
      <c r="D48" s="217" t="n">
        <v>26</v>
      </c>
      <c r="E48" s="217" t="n">
        <v>143.39</v>
      </c>
      <c r="F48" s="217" t="n">
        <v>0.671</v>
      </c>
      <c r="G48" s="217" t="n">
        <v>1</v>
      </c>
      <c r="H48" s="218" t="n">
        <v>0.07916666666666666</v>
      </c>
      <c r="I48" s="218" t="n">
        <v>0.09027777777777778</v>
      </c>
      <c r="J48" s="219">
        <f>I48-H48</f>
        <v/>
      </c>
    </row>
    <row r="49" ht="15.75" customHeight="1" s="109">
      <c r="A49" s="206" t="n">
        <v>24</v>
      </c>
      <c r="B49" s="207" t="n">
        <v>19</v>
      </c>
      <c r="C49" s="207" t="n">
        <v>8</v>
      </c>
      <c r="D49" s="207" t="n">
        <v>8</v>
      </c>
      <c r="E49" s="207" t="n">
        <v>1.61</v>
      </c>
      <c r="F49" s="207" t="n">
        <v>0.01</v>
      </c>
      <c r="G49" s="207" t="n">
        <v>1</v>
      </c>
      <c r="H49" s="208" t="n">
        <v>0.1638888888888889</v>
      </c>
      <c r="I49" s="208" t="n">
        <v>0.1708333333333333</v>
      </c>
      <c r="J49" s="209">
        <f>I49-H49</f>
        <v/>
      </c>
    </row>
    <row r="50" ht="15.75" customHeight="1" s="109">
      <c r="A50" s="216" t="n">
        <v>24</v>
      </c>
      <c r="B50" s="217" t="n">
        <v>21</v>
      </c>
      <c r="C50" s="217" t="n">
        <v>2</v>
      </c>
      <c r="D50" s="217" t="n">
        <v>2</v>
      </c>
      <c r="E50" s="217" t="n">
        <v>1.41</v>
      </c>
      <c r="F50" s="217" t="n">
        <v>0.002</v>
      </c>
      <c r="G50" s="217" t="n">
        <v>1</v>
      </c>
      <c r="H50" s="218" t="n">
        <v>0.1638888888888889</v>
      </c>
      <c r="I50" s="218" t="n">
        <v>0.1708333333333333</v>
      </c>
      <c r="J50" s="219">
        <f>I50-H50</f>
        <v/>
      </c>
    </row>
    <row r="51" ht="15.75" customHeight="1" s="109">
      <c r="A51" s="206" t="n">
        <v>24</v>
      </c>
      <c r="B51" s="207" t="n">
        <v>11</v>
      </c>
      <c r="C51" s="207" t="n">
        <v>42</v>
      </c>
      <c r="D51" s="207" t="n">
        <v>534</v>
      </c>
      <c r="E51" s="207" t="n">
        <v>322.25</v>
      </c>
      <c r="F51" s="207" t="n">
        <v>0.667</v>
      </c>
      <c r="G51" s="207" t="n">
        <v>1</v>
      </c>
      <c r="H51" s="208" t="n">
        <v>0.1069444444444444</v>
      </c>
      <c r="I51" s="208" t="n">
        <v>0.1451388888888889</v>
      </c>
      <c r="J51" s="209">
        <f>I51-H51</f>
        <v/>
      </c>
    </row>
    <row r="52" ht="15.75" customHeight="1" s="109">
      <c r="A52" s="216" t="n">
        <v>24</v>
      </c>
      <c r="B52" s="217" t="n">
        <v>11</v>
      </c>
      <c r="C52" s="217" t="n">
        <v>9</v>
      </c>
      <c r="D52" s="217" t="n">
        <v>43</v>
      </c>
      <c r="E52" s="217" t="n">
        <v>22.26</v>
      </c>
      <c r="F52" s="217" t="n">
        <v>0.043</v>
      </c>
      <c r="G52" s="217" t="n">
        <v>1</v>
      </c>
      <c r="H52" s="218" t="n">
        <v>0.1013888888888889</v>
      </c>
      <c r="I52" s="218" t="n">
        <v>0.10625</v>
      </c>
      <c r="J52" s="219">
        <f>I52-H52</f>
        <v/>
      </c>
    </row>
    <row r="53" ht="15.75" customHeight="1" s="109">
      <c r="A53" s="206" t="n">
        <v>24</v>
      </c>
      <c r="B53" s="207" t="n">
        <v>17</v>
      </c>
      <c r="C53" s="207" t="n">
        <v>14</v>
      </c>
      <c r="D53" s="207" t="n">
        <v>72</v>
      </c>
      <c r="E53" s="207" t="n">
        <v>6.82</v>
      </c>
      <c r="F53" s="207" t="n">
        <v>0.047</v>
      </c>
      <c r="G53" s="207" t="n">
        <v>1</v>
      </c>
      <c r="H53" s="208" t="n">
        <v>0.09097222222222222</v>
      </c>
      <c r="I53" s="208" t="n">
        <v>0.1</v>
      </c>
      <c r="J53" s="209">
        <f>I53-H53</f>
        <v/>
      </c>
    </row>
    <row r="54" ht="15.75" customHeight="1" s="109">
      <c r="A54" s="216" t="n">
        <v>24</v>
      </c>
      <c r="B54" s="217" t="n">
        <v>2</v>
      </c>
      <c r="C54" s="217" t="n">
        <v>1</v>
      </c>
      <c r="D54" s="217" t="n">
        <v>3</v>
      </c>
      <c r="E54" s="217" t="n">
        <v>0.15</v>
      </c>
      <c r="F54" s="217" t="n">
        <v>0.01</v>
      </c>
      <c r="G54" s="217" t="n">
        <v>1</v>
      </c>
      <c r="H54" s="218" t="n">
        <v>0.07708333333333334</v>
      </c>
      <c r="I54" s="218" t="n">
        <v>0.0798611111111111</v>
      </c>
      <c r="J54" s="219">
        <f>I54-H54</f>
        <v/>
      </c>
    </row>
    <row r="55" ht="15.75" customHeight="1" s="109">
      <c r="A55" s="206" t="n">
        <v>24</v>
      </c>
      <c r="B55" s="207" t="n">
        <v>7</v>
      </c>
      <c r="C55" s="207" t="n">
        <v>2</v>
      </c>
      <c r="D55" s="207" t="n">
        <v>40</v>
      </c>
      <c r="E55" s="207" t="n">
        <v>203.2</v>
      </c>
      <c r="F55" s="207" t="n">
        <v>0.586</v>
      </c>
      <c r="G55" s="207" t="n">
        <v>1</v>
      </c>
      <c r="H55" s="208" t="n">
        <v>0.07708333333333334</v>
      </c>
      <c r="I55" s="208" t="n">
        <v>0.07708333333333334</v>
      </c>
      <c r="J55" s="209">
        <f>I55-H55</f>
        <v/>
      </c>
    </row>
    <row r="56" ht="15.75" customHeight="1" s="109">
      <c r="A56" s="216" t="n">
        <v>24</v>
      </c>
      <c r="B56" s="217" t="n">
        <v>10</v>
      </c>
      <c r="C56" s="217" t="n">
        <v>1</v>
      </c>
      <c r="D56" s="217" t="n">
        <v>6</v>
      </c>
      <c r="E56" s="217" t="n">
        <v>30.69</v>
      </c>
      <c r="F56" s="217" t="n">
        <v>0.1</v>
      </c>
      <c r="G56" s="217" t="n">
        <v>1</v>
      </c>
      <c r="H56" s="218" t="n">
        <v>0.08611111111111111</v>
      </c>
      <c r="I56" s="218" t="n">
        <v>0.09027777777777778</v>
      </c>
      <c r="J56" s="219">
        <f>I56-H56</f>
        <v/>
      </c>
    </row>
    <row r="57" ht="15.75" customHeight="1" s="109">
      <c r="A57" s="206" t="n">
        <v>24</v>
      </c>
      <c r="B57" s="207" t="n">
        <v>13</v>
      </c>
      <c r="C57" s="207" t="n">
        <v>6</v>
      </c>
      <c r="D57" s="207" t="n">
        <v>256</v>
      </c>
      <c r="E57" s="207" t="n">
        <v>113.29</v>
      </c>
      <c r="F57" s="207" t="n">
        <v>0.287</v>
      </c>
      <c r="G57" s="207" t="n">
        <v>1</v>
      </c>
      <c r="H57" s="208" t="n">
        <v>0.06805555555555555</v>
      </c>
      <c r="I57" s="208" t="n">
        <v>0.07222222222222222</v>
      </c>
      <c r="J57" s="209">
        <f>I57-H57</f>
        <v/>
      </c>
    </row>
    <row r="58" ht="15.75" customHeight="1" s="109">
      <c r="A58" s="216" t="n">
        <v>24</v>
      </c>
      <c r="B58" s="217" t="n">
        <v>11</v>
      </c>
      <c r="C58" s="217" t="n">
        <v>20</v>
      </c>
      <c r="D58" s="217" t="n">
        <v>101</v>
      </c>
      <c r="E58" s="217" t="n">
        <v>140.18</v>
      </c>
      <c r="F58" s="217" t="n">
        <v>0.29</v>
      </c>
      <c r="G58" s="217" t="n">
        <v>1</v>
      </c>
      <c r="H58" s="218" t="n">
        <v>0.05416666666666667</v>
      </c>
      <c r="I58" s="218" t="n">
        <v>0.06180555555555556</v>
      </c>
      <c r="J58" s="219">
        <f>I58-H58</f>
        <v/>
      </c>
    </row>
    <row r="59" ht="15.75" customHeight="1" s="109">
      <c r="A59" s="206" t="n">
        <v>24</v>
      </c>
      <c r="B59" s="207" t="n">
        <v>1</v>
      </c>
      <c r="C59" s="207" t="n">
        <v>4</v>
      </c>
      <c r="D59" s="207" t="n">
        <v>9</v>
      </c>
      <c r="E59" s="207" t="n">
        <v>35.83</v>
      </c>
      <c r="F59" s="207" t="n">
        <v>0.063</v>
      </c>
      <c r="G59" s="207" t="n">
        <v>1</v>
      </c>
      <c r="H59" s="208" t="n">
        <v>0.04861111111111111</v>
      </c>
      <c r="I59" s="208" t="n">
        <v>0.05277777777777778</v>
      </c>
      <c r="J59" s="209">
        <f>I59-H59</f>
        <v/>
      </c>
    </row>
    <row r="60" ht="15.75" customHeight="1" s="109">
      <c r="A60" s="216" t="n">
        <v>24</v>
      </c>
      <c r="B60" s="217" t="n">
        <v>2</v>
      </c>
      <c r="C60" s="217" t="n">
        <v>2</v>
      </c>
      <c r="D60" s="217" t="n">
        <v>2</v>
      </c>
      <c r="E60" s="217" t="n">
        <v>1.62</v>
      </c>
      <c r="F60" s="217" t="n">
        <v>0.024</v>
      </c>
      <c r="G60" s="217" t="n">
        <v>1</v>
      </c>
      <c r="H60" s="218" t="n">
        <v>0.04861111111111111</v>
      </c>
      <c r="I60" s="218" t="n">
        <v>0.05277777777777778</v>
      </c>
      <c r="J60" s="219">
        <f>I60-H60</f>
        <v/>
      </c>
    </row>
    <row r="61" ht="15.75" customHeight="1" s="109">
      <c r="A61" s="206" t="n">
        <v>24</v>
      </c>
      <c r="B61" s="207" t="n">
        <v>10</v>
      </c>
      <c r="C61" s="207" t="n">
        <v>8</v>
      </c>
      <c r="D61" s="207" t="n">
        <v>40</v>
      </c>
      <c r="E61" s="207" t="n">
        <v>28.38</v>
      </c>
      <c r="F61" s="207" t="n">
        <v>0.08400000000000001</v>
      </c>
      <c r="G61" s="207" t="n">
        <v>1</v>
      </c>
      <c r="H61" s="208" t="n">
        <v>0.04027777777777778</v>
      </c>
      <c r="I61" s="208" t="n">
        <v>0.04722222222222222</v>
      </c>
      <c r="J61" s="209">
        <f>I61-H61</f>
        <v/>
      </c>
    </row>
    <row r="62" ht="15.75" customHeight="1" s="109">
      <c r="A62" s="216" t="n">
        <v>24</v>
      </c>
      <c r="B62" s="217" t="n">
        <v>12</v>
      </c>
      <c r="C62" s="217" t="n">
        <v>13</v>
      </c>
      <c r="D62" s="217" t="n">
        <v>65</v>
      </c>
      <c r="E62" s="217" t="n">
        <v>65.83</v>
      </c>
      <c r="F62" s="217" t="n">
        <v>0.6</v>
      </c>
      <c r="G62" s="217" t="n">
        <v>1</v>
      </c>
      <c r="H62" s="218" t="n">
        <v>0.02569444444444444</v>
      </c>
      <c r="I62" s="218" t="n">
        <v>0.03958333333333333</v>
      </c>
      <c r="J62" s="219">
        <f>I62-H62</f>
        <v/>
      </c>
    </row>
    <row r="63" ht="15.75" customHeight="1" s="109">
      <c r="A63" s="206" t="n">
        <v>24</v>
      </c>
      <c r="B63" s="207" t="n">
        <v>2</v>
      </c>
      <c r="C63" s="207" t="n">
        <v>2</v>
      </c>
      <c r="D63" s="207" t="n">
        <v>7</v>
      </c>
      <c r="E63" s="207" t="n">
        <v>1.16</v>
      </c>
      <c r="F63" s="207" t="n">
        <v>0.005</v>
      </c>
      <c r="G63" s="207" t="n">
        <v>1</v>
      </c>
      <c r="H63" s="208" t="n">
        <v>0.006944444444444444</v>
      </c>
      <c r="I63" s="208" t="n">
        <v>0.01180555555555556</v>
      </c>
      <c r="J63" s="209">
        <f>I63-H63</f>
        <v/>
      </c>
    </row>
    <row r="64" ht="15.75" customHeight="1" s="109">
      <c r="A64" s="216" t="n">
        <v>24</v>
      </c>
      <c r="B64" s="217" t="n">
        <v>5</v>
      </c>
      <c r="C64" s="217" t="n">
        <v>1</v>
      </c>
      <c r="D64" s="217" t="n">
        <v>2</v>
      </c>
      <c r="E64" s="217" t="n">
        <v>0.74</v>
      </c>
      <c r="F64" s="217" t="n">
        <v>0.079</v>
      </c>
      <c r="G64" s="217" t="n">
        <v>1</v>
      </c>
      <c r="H64" s="218" t="n">
        <v>0.02430555555555556</v>
      </c>
      <c r="I64" s="218" t="n">
        <v>0.025</v>
      </c>
      <c r="J64" s="219">
        <f>I64-H64</f>
        <v/>
      </c>
    </row>
    <row r="65" ht="15.75" customHeight="1" s="109">
      <c r="A65" s="206" t="n">
        <v>24</v>
      </c>
      <c r="B65" s="207" t="n">
        <v>7</v>
      </c>
      <c r="C65" s="207" t="n">
        <v>3</v>
      </c>
      <c r="D65" s="207" t="n">
        <v>16</v>
      </c>
      <c r="E65" s="207" t="n">
        <v>62.02</v>
      </c>
      <c r="F65" s="207" t="n">
        <v>0.147</v>
      </c>
      <c r="G65" s="207" t="n">
        <v>1</v>
      </c>
      <c r="H65" s="208" t="n">
        <v>0.006944444444444444</v>
      </c>
      <c r="I65" s="208" t="n">
        <v>0.01180555555555556</v>
      </c>
      <c r="J65" s="209">
        <f>I65-H65</f>
        <v/>
      </c>
    </row>
    <row r="66" ht="15.75" customHeight="1" s="109">
      <c r="A66" s="216" t="n">
        <v>24</v>
      </c>
      <c r="B66" s="217" t="n">
        <v>1</v>
      </c>
      <c r="C66" s="217" t="n">
        <v>37</v>
      </c>
      <c r="D66" s="217" t="n">
        <v>359</v>
      </c>
      <c r="E66" s="217" t="n">
        <v>138.11</v>
      </c>
      <c r="F66" s="217" t="n">
        <v>0.285</v>
      </c>
      <c r="G66" s="217" t="n">
        <v>1</v>
      </c>
      <c r="H66" s="218" t="n">
        <v>0.8833333333333333</v>
      </c>
      <c r="I66" s="218" t="n">
        <v>0.9159722222222222</v>
      </c>
      <c r="J66" s="219">
        <f>I66-H66</f>
        <v/>
      </c>
    </row>
    <row r="67" ht="15.75" customHeight="1" s="109">
      <c r="A67" s="206" t="n">
        <v>24</v>
      </c>
      <c r="B67" s="207" t="n">
        <v>8</v>
      </c>
      <c r="C67" s="207" t="n">
        <v>21</v>
      </c>
      <c r="D67" s="207" t="n">
        <v>98</v>
      </c>
      <c r="E67" s="207" t="n">
        <v>245.5</v>
      </c>
      <c r="F67" s="207" t="n">
        <v>0.914</v>
      </c>
      <c r="G67" s="207" t="n">
        <v>1</v>
      </c>
      <c r="H67" s="208" t="n">
        <v>0.8673611111111111</v>
      </c>
      <c r="I67" s="208" t="n">
        <v>0.8805555555555555</v>
      </c>
      <c r="J67" s="209">
        <f>I67-H67</f>
        <v/>
      </c>
    </row>
    <row r="68" ht="15.75" customHeight="1" s="109">
      <c r="A68" s="216" t="n">
        <v>24</v>
      </c>
      <c r="B68" s="217" t="n">
        <v>1</v>
      </c>
      <c r="C68" s="217" t="n">
        <v>6</v>
      </c>
      <c r="D68" s="217" t="n">
        <v>27</v>
      </c>
      <c r="E68" s="217" t="n">
        <v>3.13</v>
      </c>
      <c r="F68" s="217" t="n">
        <v>0.008</v>
      </c>
      <c r="G68" s="217" t="n">
        <v>1</v>
      </c>
      <c r="H68" s="218" t="n">
        <v>0.8520833333333333</v>
      </c>
      <c r="I68" s="218" t="n">
        <v>0.8631944444444445</v>
      </c>
      <c r="J68" s="219">
        <f>I68-H68</f>
        <v/>
      </c>
    </row>
    <row r="69" ht="15.75" customHeight="1" s="109">
      <c r="A69" s="206" t="n">
        <v>24</v>
      </c>
      <c r="B69" s="207" t="n">
        <v>2</v>
      </c>
      <c r="C69" s="207" t="n">
        <v>6</v>
      </c>
      <c r="D69" s="207" t="n">
        <v>34</v>
      </c>
      <c r="E69" s="207" t="n">
        <v>5.15</v>
      </c>
      <c r="F69" s="207" t="n">
        <v>0.066</v>
      </c>
      <c r="G69" s="207" t="n">
        <v>1</v>
      </c>
      <c r="H69" s="208" t="n">
        <v>0.8520833333333333</v>
      </c>
      <c r="I69" s="208" t="n">
        <v>0.8631944444444445</v>
      </c>
      <c r="J69" s="209">
        <f>I69-H69</f>
        <v/>
      </c>
    </row>
    <row r="70" ht="15.75" customHeight="1" s="109">
      <c r="A70" s="216" t="n">
        <v>24</v>
      </c>
      <c r="B70" s="217" t="n">
        <v>20</v>
      </c>
      <c r="C70" s="217" t="n">
        <v>1</v>
      </c>
      <c r="D70" s="217" t="n">
        <v>1</v>
      </c>
      <c r="E70" s="217" t="n">
        <v>0.88</v>
      </c>
      <c r="F70" s="217" t="n">
        <v>0.001</v>
      </c>
      <c r="G70" s="217" t="n">
        <v>1</v>
      </c>
      <c r="H70" s="218" t="n">
        <v>0.8472222222222222</v>
      </c>
      <c r="I70" s="218" t="n">
        <v>0.8506944444444444</v>
      </c>
      <c r="J70" s="219">
        <f>I70-H70</f>
        <v/>
      </c>
    </row>
    <row r="71" ht="15.75" customHeight="1" s="109">
      <c r="A71" s="206" t="n">
        <v>24</v>
      </c>
      <c r="B71" s="207" t="n">
        <v>21</v>
      </c>
      <c r="C71" s="207" t="n">
        <v>5</v>
      </c>
      <c r="D71" s="207" t="n">
        <v>20</v>
      </c>
      <c r="E71" s="207" t="n">
        <v>5.76</v>
      </c>
      <c r="F71" s="207" t="n">
        <v>0.007</v>
      </c>
      <c r="G71" s="207" t="n">
        <v>1</v>
      </c>
      <c r="H71" s="208" t="n">
        <v>0.8472222222222222</v>
      </c>
      <c r="I71" s="208" t="n">
        <v>0.8506944444444444</v>
      </c>
      <c r="J71" s="209">
        <f>I71-H71</f>
        <v/>
      </c>
    </row>
    <row r="72" ht="15.75" customHeight="1" s="109">
      <c r="A72" s="216" t="n">
        <v>24</v>
      </c>
      <c r="B72" s="217" t="n">
        <v>3</v>
      </c>
      <c r="C72" s="217" t="n">
        <v>16</v>
      </c>
      <c r="D72" s="217" t="n">
        <v>46</v>
      </c>
      <c r="E72" s="217" t="n">
        <v>57.49</v>
      </c>
      <c r="F72" s="217" t="n">
        <v>0.201</v>
      </c>
      <c r="G72" s="217" t="n">
        <v>1</v>
      </c>
      <c r="H72" s="218" t="n">
        <v>0.8409722222222222</v>
      </c>
      <c r="I72" s="218" t="n">
        <v>0.8458333333333333</v>
      </c>
      <c r="J72" s="219">
        <f>I72-H72</f>
        <v/>
      </c>
    </row>
    <row r="73" ht="15.75" customHeight="1" s="109">
      <c r="A73" s="206" t="n">
        <v>24</v>
      </c>
      <c r="B73" s="207" t="n">
        <v>17</v>
      </c>
      <c r="C73" s="207" t="n">
        <v>33</v>
      </c>
      <c r="D73" s="207" t="n">
        <v>174</v>
      </c>
      <c r="E73" s="207" t="n">
        <v>10.31</v>
      </c>
      <c r="F73" s="207" t="n">
        <v>0.08699999999999999</v>
      </c>
      <c r="G73" s="207" t="n">
        <v>1</v>
      </c>
      <c r="H73" s="208" t="n">
        <v>0.8270833333333333</v>
      </c>
      <c r="I73" s="208" t="n">
        <v>0.8388888888888889</v>
      </c>
      <c r="J73" s="209">
        <f>I73-H73</f>
        <v/>
      </c>
    </row>
    <row r="74" ht="15.75" customHeight="1" s="109">
      <c r="A74" s="216" t="n">
        <v>24</v>
      </c>
      <c r="B74" s="217" t="n">
        <v>16</v>
      </c>
      <c r="C74" s="217" t="n">
        <v>21</v>
      </c>
      <c r="D74" s="217" t="n">
        <v>152</v>
      </c>
      <c r="E74" s="217" t="n">
        <v>5.42</v>
      </c>
      <c r="F74" s="217" t="n">
        <v>0.028</v>
      </c>
      <c r="G74" s="217" t="n">
        <v>1</v>
      </c>
      <c r="H74" s="218" t="n">
        <v>0.8166666666666667</v>
      </c>
      <c r="I74" s="218" t="n">
        <v>0.8256944444444444</v>
      </c>
      <c r="J74" s="219">
        <f>I74-H74</f>
        <v/>
      </c>
    </row>
    <row r="75" ht="15.75" customHeight="1" s="109">
      <c r="A75" s="206" t="n">
        <v>25</v>
      </c>
      <c r="B75" s="207" t="n">
        <v>13</v>
      </c>
      <c r="C75" s="207" t="n">
        <v>5</v>
      </c>
      <c r="D75" s="207" t="n">
        <v>5</v>
      </c>
      <c r="E75" s="207" t="n">
        <v>10.71</v>
      </c>
      <c r="F75" s="207" t="n">
        <v>0.018</v>
      </c>
      <c r="G75" s="207" t="n">
        <v>1</v>
      </c>
      <c r="H75" s="208" t="n">
        <v>0.08263888888888889</v>
      </c>
      <c r="I75" s="208" t="n">
        <v>0.08680555555555555</v>
      </c>
      <c r="J75" s="209">
        <f>I75-H75</f>
        <v/>
      </c>
    </row>
    <row r="76" ht="15.75" customHeight="1" s="109">
      <c r="A76" s="216" t="n">
        <v>25</v>
      </c>
      <c r="B76" s="217" t="n">
        <v>14</v>
      </c>
      <c r="C76" s="217" t="n">
        <v>4</v>
      </c>
      <c r="D76" s="217" t="n">
        <v>4</v>
      </c>
      <c r="E76" s="217" t="n">
        <v>40.68</v>
      </c>
      <c r="F76" s="217" t="n">
        <v>0.063</v>
      </c>
      <c r="G76" s="217" t="n">
        <v>1</v>
      </c>
      <c r="H76" s="218" t="n">
        <v>0.08263888888888889</v>
      </c>
      <c r="I76" s="218" t="n">
        <v>0.08680555555555555</v>
      </c>
      <c r="J76" s="219">
        <f>I76-H76</f>
        <v/>
      </c>
    </row>
    <row r="77" ht="15.75" customHeight="1" s="109">
      <c r="A77" s="206" t="n">
        <v>25</v>
      </c>
      <c r="B77" s="207" t="n">
        <v>14</v>
      </c>
      <c r="C77" s="207" t="n">
        <v>9</v>
      </c>
      <c r="D77" s="207" t="n">
        <v>16</v>
      </c>
      <c r="E77" s="207" t="n">
        <v>202.14</v>
      </c>
      <c r="F77" s="207" t="n">
        <v>0.286</v>
      </c>
      <c r="G77" s="207" t="n">
        <v>1</v>
      </c>
      <c r="H77" s="208" t="n">
        <v>0.07083333333333333</v>
      </c>
      <c r="I77" s="208" t="n">
        <v>0.07777777777777778</v>
      </c>
      <c r="J77" s="209">
        <f>I77-H77</f>
        <v/>
      </c>
    </row>
    <row r="78" ht="15.75" customHeight="1" s="109">
      <c r="A78" s="216" t="n">
        <v>25</v>
      </c>
      <c r="B78" s="217" t="n">
        <v>13</v>
      </c>
      <c r="C78" s="217" t="n">
        <v>8</v>
      </c>
      <c r="D78" s="217" t="n">
        <v>125</v>
      </c>
      <c r="E78" s="217" t="n">
        <v>66.77</v>
      </c>
      <c r="F78" s="217" t="n">
        <v>0.151</v>
      </c>
      <c r="G78" s="217" t="n">
        <v>1</v>
      </c>
      <c r="H78" s="218" t="n">
        <v>0.07083333333333333</v>
      </c>
      <c r="I78" s="218" t="n">
        <v>0.07777777777777778</v>
      </c>
      <c r="J78" s="219">
        <f>I78-H78</f>
        <v/>
      </c>
    </row>
    <row r="79" ht="15.75" customHeight="1" s="109">
      <c r="A79" s="206" t="n">
        <v>25</v>
      </c>
      <c r="B79" s="207" t="n">
        <v>9</v>
      </c>
      <c r="C79" s="207" t="n">
        <v>1</v>
      </c>
      <c r="D79" s="207" t="n">
        <v>1</v>
      </c>
      <c r="E79" s="207" t="n">
        <v>9.19</v>
      </c>
      <c r="F79" s="207" t="n">
        <v>0.036</v>
      </c>
      <c r="G79" s="207" t="n">
        <v>1</v>
      </c>
      <c r="H79" s="208" t="n">
        <v>0.04513888888888889</v>
      </c>
      <c r="I79" s="208" t="n">
        <v>0.05347222222222222</v>
      </c>
      <c r="J79" s="209">
        <f>I79-H79</f>
        <v/>
      </c>
    </row>
    <row r="80" ht="15.75" customHeight="1" s="109">
      <c r="A80" s="216" t="n">
        <v>25</v>
      </c>
      <c r="B80" s="217" t="n">
        <v>10</v>
      </c>
      <c r="C80" s="217" t="n">
        <v>19</v>
      </c>
      <c r="D80" s="217" t="n">
        <v>44</v>
      </c>
      <c r="E80" s="217" t="n">
        <v>22.96</v>
      </c>
      <c r="F80" s="217" t="n">
        <v>0.062</v>
      </c>
      <c r="G80" s="217" t="n">
        <v>1</v>
      </c>
      <c r="H80" s="218" t="n">
        <v>0.04513888888888889</v>
      </c>
      <c r="I80" s="218" t="n">
        <v>0.05347222222222222</v>
      </c>
      <c r="J80" s="219">
        <f>I80-H80</f>
        <v/>
      </c>
    </row>
    <row r="81" ht="15.75" customHeight="1" s="109">
      <c r="A81" s="206" t="n">
        <v>25</v>
      </c>
      <c r="B81" s="207" t="n">
        <v>30</v>
      </c>
      <c r="C81" s="207" t="n">
        <v>3</v>
      </c>
      <c r="D81" s="207" t="n">
        <v>3</v>
      </c>
      <c r="E81" s="207" t="n">
        <v>18.31</v>
      </c>
      <c r="F81" s="207" t="n">
        <v>0.025</v>
      </c>
      <c r="G81" s="207" t="n">
        <v>1</v>
      </c>
      <c r="H81" s="208" t="n">
        <v>0.03680555555555556</v>
      </c>
      <c r="I81" s="208" t="n">
        <v>0.04027777777777778</v>
      </c>
      <c r="J81" s="209">
        <f>I81-H81</f>
        <v/>
      </c>
    </row>
    <row r="82" ht="15.75" customHeight="1" s="109">
      <c r="A82" s="216" t="n">
        <v>25</v>
      </c>
      <c r="B82" s="217" t="n">
        <v>4</v>
      </c>
      <c r="C82" s="217" t="n">
        <v>1</v>
      </c>
      <c r="D82" s="217" t="n">
        <v>1</v>
      </c>
      <c r="E82" s="217" t="n">
        <v>1.5</v>
      </c>
      <c r="F82" s="217" t="n">
        <v>0.014</v>
      </c>
      <c r="G82" s="217" t="n">
        <v>1</v>
      </c>
      <c r="H82" s="218" t="n">
        <v>0.03680555555555556</v>
      </c>
      <c r="I82" s="218" t="n">
        <v>0.04027777777777778</v>
      </c>
      <c r="J82" s="219">
        <f>I82-H82</f>
        <v/>
      </c>
    </row>
    <row r="83" ht="15.75" customHeight="1" s="109">
      <c r="A83" s="206" t="n">
        <v>25</v>
      </c>
      <c r="B83" s="207" t="n">
        <v>7</v>
      </c>
      <c r="C83" s="207" t="n">
        <v>2</v>
      </c>
      <c r="D83" s="207" t="n">
        <v>50</v>
      </c>
      <c r="E83" s="207" t="n">
        <v>3</v>
      </c>
      <c r="F83" s="207" t="n">
        <v>0.038</v>
      </c>
      <c r="G83" s="207" t="n">
        <v>1</v>
      </c>
      <c r="H83" s="208" t="n">
        <v>0.03680555555555556</v>
      </c>
      <c r="I83" s="208" t="n">
        <v>0.04027777777777778</v>
      </c>
      <c r="J83" s="209">
        <f>I83-H83</f>
        <v/>
      </c>
    </row>
    <row r="84" ht="15.75" customHeight="1" s="109">
      <c r="A84" s="216" t="n">
        <v>25</v>
      </c>
      <c r="B84" s="217" t="n">
        <v>10</v>
      </c>
      <c r="C84" s="217" t="n">
        <v>5</v>
      </c>
      <c r="D84" s="217" t="n">
        <v>6</v>
      </c>
      <c r="E84" s="217" t="n">
        <v>1.12</v>
      </c>
      <c r="F84" s="217" t="n">
        <v>0.006</v>
      </c>
      <c r="G84" s="217" t="n">
        <v>1</v>
      </c>
      <c r="H84" s="218" t="n">
        <v>0.03680555555555556</v>
      </c>
      <c r="I84" s="218" t="n">
        <v>0.04027777777777778</v>
      </c>
      <c r="J84" s="219">
        <f>I84-H84</f>
        <v/>
      </c>
    </row>
    <row r="85" ht="15.75" customHeight="1" s="109">
      <c r="A85" s="206" t="n">
        <v>25</v>
      </c>
      <c r="B85" s="207" t="n">
        <v>11</v>
      </c>
      <c r="C85" s="207" t="n">
        <v>58</v>
      </c>
      <c r="D85" s="207" t="n">
        <v>207</v>
      </c>
      <c r="E85" s="207" t="n">
        <v>247.47</v>
      </c>
      <c r="F85" s="207" t="n">
        <v>0.556</v>
      </c>
      <c r="G85" s="207" t="n">
        <v>1</v>
      </c>
      <c r="H85" s="208" t="n">
        <v>0.9423611111111111</v>
      </c>
      <c r="I85" s="208" t="n">
        <v>0.03402777777777777</v>
      </c>
      <c r="J85" s="209" t="n">
        <v>0.09166666666666666</v>
      </c>
    </row>
    <row r="86" ht="15.75" customHeight="1" s="109">
      <c r="A86" s="216" t="n">
        <v>25</v>
      </c>
      <c r="B86" s="217" t="n">
        <v>11</v>
      </c>
      <c r="C86" s="217" t="n">
        <v>278</v>
      </c>
      <c r="D86" s="217" t="n">
        <v>265</v>
      </c>
      <c r="E86" s="217" t="n">
        <v>150.62</v>
      </c>
      <c r="F86" s="217" t="n">
        <v>0.435</v>
      </c>
      <c r="G86" s="217" t="n">
        <v>1</v>
      </c>
      <c r="H86" s="218" t="n">
        <v>0.9298611111111111</v>
      </c>
      <c r="I86" s="218" t="n">
        <v>0.9402777777777778</v>
      </c>
      <c r="J86" s="219">
        <f>I86-H86</f>
        <v/>
      </c>
    </row>
    <row r="87" ht="15.75" customHeight="1" s="109">
      <c r="A87" s="206" t="n">
        <v>25</v>
      </c>
      <c r="B87" s="207" t="n">
        <v>11</v>
      </c>
      <c r="C87" s="207" t="n">
        <v>33</v>
      </c>
      <c r="D87" s="207" t="n">
        <v>146</v>
      </c>
      <c r="E87" s="207" t="n">
        <v>211.91</v>
      </c>
      <c r="F87" s="207" t="n">
        <v>0.412</v>
      </c>
      <c r="G87" s="207" t="n">
        <v>1</v>
      </c>
      <c r="H87" s="208" t="n">
        <v>0.9097222222222222</v>
      </c>
      <c r="I87" s="208" t="n">
        <v>0.9263888888888889</v>
      </c>
      <c r="J87" s="209">
        <f>I87-H87</f>
        <v/>
      </c>
    </row>
    <row r="88" ht="15.75" customHeight="1" s="109">
      <c r="A88" s="216" t="n">
        <v>25</v>
      </c>
      <c r="B88" s="217" t="n">
        <v>3</v>
      </c>
      <c r="C88" s="217" t="n">
        <v>5</v>
      </c>
      <c r="D88" s="217" t="n">
        <v>44</v>
      </c>
      <c r="E88" s="217" t="n">
        <v>72.92</v>
      </c>
      <c r="F88" s="217" t="n">
        <v>0.431</v>
      </c>
      <c r="G88" s="217" t="n">
        <v>1</v>
      </c>
      <c r="H88" s="218" t="n">
        <v>0.8979166666666667</v>
      </c>
      <c r="I88" s="218" t="n">
        <v>0.9020833333333333</v>
      </c>
      <c r="J88" s="219">
        <f>I88-H88</f>
        <v/>
      </c>
    </row>
    <row r="89" ht="15.75" customHeight="1" s="109">
      <c r="A89" s="206" t="n">
        <v>25</v>
      </c>
      <c r="B89" s="207" t="n">
        <v>10</v>
      </c>
      <c r="C89" s="207" t="n">
        <v>7</v>
      </c>
      <c r="D89" s="207" t="n">
        <v>163</v>
      </c>
      <c r="E89" s="207" t="n">
        <v>137.93</v>
      </c>
      <c r="F89" s="207" t="n">
        <v>0.424</v>
      </c>
      <c r="G89" s="207" t="n">
        <v>1</v>
      </c>
      <c r="H89" s="208" t="n">
        <v>0.8888888888888888</v>
      </c>
      <c r="I89" s="208" t="n">
        <v>0.8944444444444445</v>
      </c>
      <c r="J89" s="209">
        <f>I89-H89</f>
        <v/>
      </c>
    </row>
    <row r="90" ht="15.75" customHeight="1" s="109">
      <c r="A90" s="216" t="n">
        <v>25</v>
      </c>
      <c r="B90" s="217" t="n">
        <v>1</v>
      </c>
      <c r="C90" s="217" t="n">
        <v>11</v>
      </c>
      <c r="D90" s="217" t="n">
        <v>54</v>
      </c>
      <c r="E90" s="217" t="n">
        <v>402.96</v>
      </c>
      <c r="F90" s="217" t="n">
        <v>0.739</v>
      </c>
      <c r="G90" s="217" t="n">
        <v>1</v>
      </c>
      <c r="H90" s="218" t="n">
        <v>0.8805555555555555</v>
      </c>
      <c r="I90" s="218" t="n">
        <v>0.8875</v>
      </c>
      <c r="J90" s="219">
        <f>I90-H90</f>
        <v/>
      </c>
    </row>
    <row r="91" ht="15.75" customHeight="1" s="109">
      <c r="A91" s="206" t="n">
        <v>25</v>
      </c>
      <c r="B91" s="207" t="n">
        <v>13</v>
      </c>
      <c r="C91" s="207" t="n">
        <v>4</v>
      </c>
      <c r="D91" s="207" t="n">
        <v>28</v>
      </c>
      <c r="E91" s="207" t="n">
        <v>34.01</v>
      </c>
      <c r="F91" s="207" t="n">
        <v>0.058</v>
      </c>
      <c r="G91" s="207" t="n">
        <v>1</v>
      </c>
      <c r="H91" s="208" t="n">
        <v>0.875</v>
      </c>
      <c r="I91" s="208" t="n">
        <v>0.8791666666666667</v>
      </c>
      <c r="J91" s="209">
        <f>I91-H91</f>
        <v/>
      </c>
    </row>
    <row r="92" ht="15.75" customHeight="1" s="109">
      <c r="A92" s="216" t="n">
        <v>25</v>
      </c>
      <c r="B92" s="217" t="n">
        <v>14</v>
      </c>
      <c r="C92" s="217" t="n">
        <v>1</v>
      </c>
      <c r="D92" s="217" t="n">
        <v>1</v>
      </c>
      <c r="E92" s="217" t="n">
        <v>10.38</v>
      </c>
      <c r="F92" s="217" t="n">
        <v>0.015</v>
      </c>
      <c r="G92" s="217" t="n">
        <v>1</v>
      </c>
      <c r="H92" s="218" t="n">
        <v>0.875</v>
      </c>
      <c r="I92" s="218" t="n">
        <v>0.8791666666666667</v>
      </c>
      <c r="J92" s="219">
        <f>I92-H92</f>
        <v/>
      </c>
    </row>
    <row r="93" ht="15.75" customHeight="1" s="109">
      <c r="A93" s="206" t="n">
        <v>25</v>
      </c>
      <c r="B93" s="207" t="n">
        <v>2</v>
      </c>
      <c r="C93" s="207" t="n">
        <v>8</v>
      </c>
      <c r="D93" s="207" t="n">
        <v>102</v>
      </c>
      <c r="E93" s="207" t="n">
        <v>47.51</v>
      </c>
      <c r="F93" s="207" t="n">
        <v>0.442</v>
      </c>
      <c r="G93" s="207" t="n">
        <v>1</v>
      </c>
      <c r="H93" s="208" t="n">
        <v>0.86875</v>
      </c>
      <c r="I93" s="208" t="n">
        <v>0.8729166666666667</v>
      </c>
      <c r="J93" s="209">
        <f>I93-H93</f>
        <v/>
      </c>
    </row>
    <row r="94" ht="15.75" customHeight="1" s="109">
      <c r="A94" s="216" t="n">
        <v>25</v>
      </c>
      <c r="B94" s="217" t="n">
        <v>14</v>
      </c>
      <c r="C94" s="217" t="n">
        <v>1</v>
      </c>
      <c r="D94" s="217" t="n">
        <v>5</v>
      </c>
      <c r="E94" s="217" t="n">
        <v>50.5</v>
      </c>
      <c r="F94" s="217" t="n">
        <v>0.081</v>
      </c>
      <c r="G94" s="217" t="n">
        <v>1</v>
      </c>
      <c r="H94" s="218" t="n">
        <v>0.8583333333333333</v>
      </c>
      <c r="I94" s="218" t="n">
        <v>0.8666666666666667</v>
      </c>
      <c r="J94" s="219">
        <f>I94-H94</f>
        <v/>
      </c>
    </row>
    <row r="95" ht="15.75" customHeight="1" s="109">
      <c r="A95" s="206" t="n">
        <v>25</v>
      </c>
      <c r="B95" s="207" t="n">
        <v>13</v>
      </c>
      <c r="C95" s="207" t="n">
        <v>2</v>
      </c>
      <c r="D95" s="207" t="n">
        <v>62</v>
      </c>
      <c r="E95" s="207" t="n">
        <v>208.32</v>
      </c>
      <c r="F95" s="207" t="n">
        <v>0.294</v>
      </c>
      <c r="G95" s="207" t="n">
        <v>1</v>
      </c>
      <c r="H95" s="208" t="n">
        <v>0.8583333333333333</v>
      </c>
      <c r="I95" s="208" t="n">
        <v>0.8666666666666667</v>
      </c>
      <c r="J95" s="209">
        <f>I95-H95</f>
        <v/>
      </c>
    </row>
    <row r="96" ht="15.75" customHeight="1" s="109">
      <c r="A96" s="216" t="n">
        <v>25</v>
      </c>
      <c r="B96" s="217" t="n">
        <v>18</v>
      </c>
      <c r="C96" s="217" t="n">
        <v>31</v>
      </c>
      <c r="D96" s="217" t="n">
        <v>78</v>
      </c>
      <c r="E96" s="217" t="n">
        <v>24.09</v>
      </c>
      <c r="F96" s="217" t="n">
        <v>0.107</v>
      </c>
      <c r="G96" s="217" t="n">
        <v>1</v>
      </c>
      <c r="H96" s="218" t="n">
        <v>0.8409722222222222</v>
      </c>
      <c r="I96" s="218" t="n">
        <v>0.8555555555555555</v>
      </c>
      <c r="J96" s="219">
        <f>I96-H96</f>
        <v/>
      </c>
    </row>
    <row r="97" ht="15.75" customHeight="1" s="109">
      <c r="A97" s="206" t="n">
        <v>25</v>
      </c>
      <c r="B97" s="207" t="n">
        <v>17</v>
      </c>
      <c r="C97" s="207" t="n">
        <v>11</v>
      </c>
      <c r="D97" s="207" t="n">
        <v>42</v>
      </c>
      <c r="E97" s="207" t="n">
        <v>6.42</v>
      </c>
      <c r="F97" s="207" t="n">
        <v>0.033</v>
      </c>
      <c r="G97" s="207" t="n">
        <v>1</v>
      </c>
      <c r="H97" s="208" t="n">
        <v>0.8409722222222222</v>
      </c>
      <c r="I97" s="208" t="n">
        <v>0.8555555555555555</v>
      </c>
      <c r="J97" s="209">
        <f>I97-H97</f>
        <v/>
      </c>
    </row>
    <row r="98" ht="15.75" customHeight="1" s="109">
      <c r="A98" s="216" t="n">
        <v>25</v>
      </c>
      <c r="B98" s="217" t="n">
        <v>15</v>
      </c>
      <c r="C98" s="217" t="n">
        <v>5</v>
      </c>
      <c r="D98" s="217" t="n">
        <v>14</v>
      </c>
      <c r="E98" s="217" t="n">
        <v>51.64</v>
      </c>
      <c r="F98" s="217" t="n">
        <v>0.097</v>
      </c>
      <c r="G98" s="217" t="n">
        <v>1</v>
      </c>
      <c r="H98" s="218" t="n">
        <v>0.7979166666666667</v>
      </c>
      <c r="I98" s="218" t="n">
        <v>0.8354166666666667</v>
      </c>
      <c r="J98" s="219">
        <f>I98-H98</f>
        <v/>
      </c>
    </row>
    <row r="99" ht="15.75" customHeight="1" s="109">
      <c r="A99" s="206" t="n">
        <v>25</v>
      </c>
      <c r="B99" s="207" t="n">
        <v>3</v>
      </c>
      <c r="C99" s="207" t="n">
        <v>11</v>
      </c>
      <c r="D99" s="207" t="n">
        <v>42</v>
      </c>
      <c r="E99" s="207" t="n">
        <v>49.86</v>
      </c>
      <c r="F99" s="207" t="n">
        <v>0.252</v>
      </c>
      <c r="G99" s="207" t="n">
        <v>1</v>
      </c>
      <c r="H99" s="208" t="n">
        <v>0.825</v>
      </c>
      <c r="I99" s="208" t="n">
        <v>0.8305555555555556</v>
      </c>
      <c r="J99" s="209">
        <f>I99-H99</f>
        <v/>
      </c>
    </row>
    <row r="100" ht="15.75" customHeight="1" s="109">
      <c r="A100" s="216" t="n">
        <v>25</v>
      </c>
      <c r="B100" s="217" t="n">
        <v>16</v>
      </c>
      <c r="C100" s="217" t="n">
        <v>9</v>
      </c>
      <c r="D100" s="217" t="n">
        <v>75</v>
      </c>
      <c r="E100" s="217" t="n">
        <v>2.87</v>
      </c>
      <c r="F100" s="217" t="n">
        <v>0.018</v>
      </c>
      <c r="G100" s="217" t="n">
        <v>1</v>
      </c>
      <c r="H100" s="218" t="n">
        <v>0.8180555555555555</v>
      </c>
      <c r="I100" s="218" t="n">
        <v>0.8222222222222222</v>
      </c>
      <c r="J100" s="219">
        <f>I100-H100</f>
        <v/>
      </c>
    </row>
    <row r="101" ht="15.75" customHeight="1" s="109">
      <c r="A101" s="206" t="n">
        <v>29</v>
      </c>
      <c r="B101" s="207" t="n">
        <v>1</v>
      </c>
      <c r="C101" s="207" t="n">
        <v>2</v>
      </c>
      <c r="D101" s="207" t="n">
        <v>7</v>
      </c>
      <c r="E101" s="207" t="n">
        <v>2.46</v>
      </c>
      <c r="F101" s="207" t="n">
        <v>0.004</v>
      </c>
      <c r="G101" s="207" t="n">
        <v>1</v>
      </c>
      <c r="H101" s="208" t="n">
        <v>0.01180555555555556</v>
      </c>
      <c r="I101" s="208" t="n">
        <v>0.01875</v>
      </c>
      <c r="J101" s="209">
        <f>I101-H101</f>
        <v/>
      </c>
    </row>
    <row r="102" ht="15.75" customHeight="1" s="109">
      <c r="A102" s="216" t="n">
        <v>29</v>
      </c>
      <c r="B102" s="217" t="n">
        <v>2</v>
      </c>
      <c r="C102" s="217" t="n">
        <v>1</v>
      </c>
      <c r="D102" s="217" t="n">
        <v>2</v>
      </c>
      <c r="E102" s="217" t="n">
        <v>0.46</v>
      </c>
      <c r="F102" s="217" t="n">
        <v>0.001</v>
      </c>
      <c r="G102" s="217" t="n">
        <v>1</v>
      </c>
      <c r="H102" s="218" t="n">
        <v>0.01180555555555556</v>
      </c>
      <c r="I102" s="218" t="n">
        <v>0.01875</v>
      </c>
      <c r="J102" s="219">
        <f>I102-H102</f>
        <v/>
      </c>
    </row>
    <row r="103" ht="15.75" customHeight="1" s="109">
      <c r="A103" s="206" t="n">
        <v>29</v>
      </c>
      <c r="B103" s="207" t="n">
        <v>3</v>
      </c>
      <c r="C103" s="207" t="n">
        <v>3</v>
      </c>
      <c r="D103" s="207" t="n">
        <v>5</v>
      </c>
      <c r="E103" s="207" t="n">
        <v>3.44</v>
      </c>
      <c r="F103" s="207" t="n">
        <v>0.018</v>
      </c>
      <c r="G103" s="207" t="n">
        <v>1</v>
      </c>
      <c r="H103" s="208" t="n">
        <v>0.01180555555555556</v>
      </c>
      <c r="I103" s="208" t="n">
        <v>0.01875</v>
      </c>
      <c r="J103" s="209">
        <f>I103-H103</f>
        <v/>
      </c>
    </row>
    <row r="104" ht="15.75" customHeight="1" s="109">
      <c r="A104" s="216" t="n">
        <v>29</v>
      </c>
      <c r="B104" s="217" t="n">
        <v>5</v>
      </c>
      <c r="C104" s="217" t="n">
        <v>3</v>
      </c>
      <c r="D104" s="217" t="n">
        <v>9</v>
      </c>
      <c r="E104" s="217" t="n">
        <v>2.94</v>
      </c>
      <c r="F104" s="217" t="n">
        <v>0.146</v>
      </c>
      <c r="G104" s="217" t="n">
        <v>1</v>
      </c>
      <c r="H104" s="218" t="n">
        <v>0.01180555555555556</v>
      </c>
      <c r="I104" s="218" t="n">
        <v>0.01875</v>
      </c>
      <c r="J104" s="219">
        <f>I104-H104</f>
        <v/>
      </c>
    </row>
    <row r="105" ht="15.75" customHeight="1" s="109">
      <c r="A105" s="206" t="n">
        <v>29</v>
      </c>
      <c r="B105" s="207" t="n">
        <v>3</v>
      </c>
      <c r="C105" s="207" t="n">
        <v>20</v>
      </c>
      <c r="D105" s="207" t="n">
        <v>133</v>
      </c>
      <c r="E105" s="207" t="n">
        <v>77.55</v>
      </c>
      <c r="F105" s="207" t="n">
        <v>0.571</v>
      </c>
      <c r="G105" s="207" t="n">
        <v>1</v>
      </c>
      <c r="H105" s="208" t="n">
        <v>0.9527777777777777</v>
      </c>
      <c r="I105" s="208" t="n">
        <v>0.003472222222222222</v>
      </c>
      <c r="J105" s="209">
        <f>I105-H105</f>
        <v/>
      </c>
    </row>
    <row r="106" ht="15.75" customHeight="1" s="109">
      <c r="A106" s="216" t="n">
        <v>29</v>
      </c>
      <c r="B106" s="217" t="n">
        <v>8</v>
      </c>
      <c r="C106" s="217" t="n">
        <v>22</v>
      </c>
      <c r="D106" s="217" t="n">
        <v>57</v>
      </c>
      <c r="E106" s="217" t="n">
        <v>166.47</v>
      </c>
      <c r="F106" s="217" t="n">
        <v>0.708</v>
      </c>
      <c r="G106" s="217" t="n">
        <v>1</v>
      </c>
      <c r="H106" s="218" t="n">
        <v>0.9388888888888889</v>
      </c>
      <c r="I106" s="218" t="n">
        <v>0.9513888888888888</v>
      </c>
      <c r="J106" s="219">
        <f>I106-H106</f>
        <v/>
      </c>
    </row>
    <row r="107" ht="15.75" customHeight="1" s="109">
      <c r="A107" s="206" t="n">
        <v>29</v>
      </c>
      <c r="B107" s="207" t="n">
        <v>10</v>
      </c>
      <c r="C107" s="207" t="n">
        <v>27</v>
      </c>
      <c r="D107" s="207" t="n">
        <v>47</v>
      </c>
      <c r="E107" s="207" t="n">
        <v>19.69</v>
      </c>
      <c r="F107" s="207" t="n">
        <v>0.066</v>
      </c>
      <c r="G107" s="207" t="n">
        <v>1</v>
      </c>
      <c r="H107" s="208" t="n">
        <v>0.9277777777777778</v>
      </c>
      <c r="I107" s="208" t="n">
        <v>0.9381944444444444</v>
      </c>
      <c r="J107" s="209">
        <f>I107-H107</f>
        <v/>
      </c>
    </row>
    <row r="108" ht="15.75" customHeight="1" s="109">
      <c r="A108" s="216" t="n">
        <v>29</v>
      </c>
      <c r="B108" s="217" t="n">
        <v>1</v>
      </c>
      <c r="C108" s="217" t="n">
        <v>5</v>
      </c>
      <c r="D108" s="217" t="n">
        <v>13</v>
      </c>
      <c r="E108" s="217" t="n">
        <v>34.73</v>
      </c>
      <c r="F108" s="217" t="n">
        <v>0.057</v>
      </c>
      <c r="G108" s="217" t="n">
        <v>1</v>
      </c>
      <c r="H108" s="218" t="n">
        <v>0.9208333333333333</v>
      </c>
      <c r="I108" s="218" t="n">
        <v>0.9263888888888889</v>
      </c>
      <c r="J108" s="219">
        <f>I108-H108</f>
        <v/>
      </c>
    </row>
    <row r="109" ht="15.75" customHeight="1" s="109">
      <c r="A109" s="206" t="n">
        <v>29</v>
      </c>
      <c r="B109" s="207" t="n">
        <v>2</v>
      </c>
      <c r="C109" s="207" t="n">
        <v>3</v>
      </c>
      <c r="D109" s="207" t="n">
        <v>18</v>
      </c>
      <c r="E109" s="207" t="n">
        <v>10.01</v>
      </c>
      <c r="F109" s="207" t="n">
        <v>0.242</v>
      </c>
      <c r="G109" s="207" t="n">
        <v>1</v>
      </c>
      <c r="H109" s="208" t="n">
        <v>0.9208333333333333</v>
      </c>
      <c r="I109" s="208" t="n">
        <v>0.9263888888888889</v>
      </c>
      <c r="J109" s="209">
        <f>I109-H109</f>
        <v/>
      </c>
    </row>
    <row r="110" ht="15.75" customHeight="1" s="109">
      <c r="A110" s="216" t="n">
        <v>29</v>
      </c>
      <c r="B110" s="217" t="n">
        <v>11</v>
      </c>
      <c r="C110" s="217" t="n">
        <v>23</v>
      </c>
      <c r="D110" s="217" t="n">
        <v>315</v>
      </c>
      <c r="E110" s="217" t="n">
        <v>645.72</v>
      </c>
      <c r="F110" s="217" t="n">
        <v>1.151</v>
      </c>
      <c r="G110" s="217" t="n">
        <v>1</v>
      </c>
      <c r="H110" s="218" t="n">
        <v>0.8944444444444445</v>
      </c>
      <c r="I110" s="218" t="n">
        <v>0.9201388888888888</v>
      </c>
      <c r="J110" s="219">
        <f>I110-H110</f>
        <v/>
      </c>
    </row>
    <row r="111" ht="15.75" customHeight="1" s="109">
      <c r="A111" s="206" t="n">
        <v>29</v>
      </c>
      <c r="B111" s="207" t="n">
        <v>30</v>
      </c>
      <c r="C111" s="207" t="n">
        <v>1</v>
      </c>
      <c r="D111" s="207" t="n">
        <v>8</v>
      </c>
      <c r="E111" s="207" t="n">
        <v>120.8</v>
      </c>
      <c r="F111" s="207" t="n">
        <v>0.314</v>
      </c>
      <c r="G111" s="207" t="n">
        <v>1</v>
      </c>
      <c r="H111" s="208" t="n">
        <v>0.8895833333333333</v>
      </c>
      <c r="I111" s="208" t="n">
        <v>0.8923611111111112</v>
      </c>
      <c r="J111" s="209">
        <f>I111-H111</f>
        <v/>
      </c>
    </row>
    <row r="112" ht="15.75" customHeight="1" s="109">
      <c r="A112" s="216" t="n">
        <v>29</v>
      </c>
      <c r="B112" s="217" t="n">
        <v>16</v>
      </c>
      <c r="C112" s="217" t="n">
        <v>46</v>
      </c>
      <c r="D112" s="217" t="n">
        <v>793</v>
      </c>
      <c r="E112" s="217" t="n">
        <v>23.82</v>
      </c>
      <c r="F112" s="217" t="n">
        <v>0.24</v>
      </c>
      <c r="G112" s="217" t="n">
        <v>1</v>
      </c>
      <c r="H112" s="218" t="n">
        <v>0.8548611111111111</v>
      </c>
      <c r="I112" s="218" t="n">
        <v>0.8826388888888889</v>
      </c>
      <c r="J112" s="219">
        <f>I112-H112</f>
        <v/>
      </c>
    </row>
    <row r="113" ht="15.75" customHeight="1" s="109">
      <c r="A113" s="206" t="n">
        <v>29</v>
      </c>
      <c r="B113" s="207" t="n">
        <v>13</v>
      </c>
      <c r="C113" s="207" t="n">
        <v>1</v>
      </c>
      <c r="D113" s="207" t="n">
        <v>15</v>
      </c>
      <c r="E113" s="207" t="n">
        <v>151.2</v>
      </c>
      <c r="F113" s="207" t="n">
        <v>0.197</v>
      </c>
      <c r="G113" s="207" t="n">
        <v>1</v>
      </c>
      <c r="H113" s="208" t="n">
        <v>0.8451388888888889</v>
      </c>
      <c r="I113" s="208" t="n">
        <v>0.8527777777777777</v>
      </c>
      <c r="J113" s="209">
        <f>I113-H113</f>
        <v/>
      </c>
    </row>
    <row r="114" ht="15.75" customHeight="1" s="109">
      <c r="A114" s="216" t="n">
        <v>29</v>
      </c>
      <c r="B114" s="217" t="n">
        <v>14</v>
      </c>
      <c r="C114" s="217" t="n">
        <v>3</v>
      </c>
      <c r="D114" s="217" t="n">
        <v>4</v>
      </c>
      <c r="E114" s="217" t="n">
        <v>40.68</v>
      </c>
      <c r="F114" s="217" t="n">
        <v>0.055</v>
      </c>
      <c r="G114" s="217" t="n">
        <v>1</v>
      </c>
      <c r="H114" s="218" t="n">
        <v>0.8451388888888889</v>
      </c>
      <c r="I114" s="218" t="n">
        <v>0.8527777777777777</v>
      </c>
      <c r="J114" s="219">
        <f>I114-H114</f>
        <v/>
      </c>
    </row>
    <row r="115" ht="15.75" customHeight="1" s="109">
      <c r="A115" s="206" t="n">
        <v>29</v>
      </c>
      <c r="B115" s="207" t="n">
        <v>15</v>
      </c>
      <c r="C115" s="207" t="n">
        <v>1</v>
      </c>
      <c r="D115" s="207" t="n">
        <v>2</v>
      </c>
      <c r="E115" s="207" t="n">
        <v>4.71</v>
      </c>
      <c r="F115" s="207" t="n">
        <v>0.006</v>
      </c>
      <c r="G115" s="207" t="n">
        <v>1</v>
      </c>
      <c r="H115" s="208" t="n">
        <v>0.8451388888888889</v>
      </c>
      <c r="I115" s="208" t="n">
        <v>0.8527777777777777</v>
      </c>
      <c r="J115" s="209">
        <f>I115-H115</f>
        <v/>
      </c>
    </row>
    <row r="116" ht="15.75" customHeight="1" s="109">
      <c r="A116" s="216" t="n">
        <v>29</v>
      </c>
      <c r="B116" s="217" t="n">
        <v>16</v>
      </c>
      <c r="C116" s="217" t="n">
        <v>5</v>
      </c>
      <c r="D116" s="217" t="n">
        <v>27</v>
      </c>
      <c r="E116" s="217" t="n">
        <v>1.38</v>
      </c>
      <c r="F116" s="217" t="n">
        <v>0.011</v>
      </c>
      <c r="G116" s="217" t="n">
        <v>1</v>
      </c>
      <c r="H116" s="218" t="n">
        <v>0.8361111111111111</v>
      </c>
      <c r="I116" s="218" t="n">
        <v>0.8430555555555556</v>
      </c>
      <c r="J116" s="219">
        <f>I116-H116</f>
        <v/>
      </c>
    </row>
    <row r="117" ht="15.75" customHeight="1" s="109">
      <c r="A117" s="206" t="n">
        <v>29</v>
      </c>
      <c r="B117" s="207" t="n">
        <v>19</v>
      </c>
      <c r="C117" s="207" t="n">
        <v>4</v>
      </c>
      <c r="D117" s="207" t="n">
        <v>15</v>
      </c>
      <c r="E117" s="207" t="n">
        <v>4.16</v>
      </c>
      <c r="F117" s="207" t="n">
        <v>0.008</v>
      </c>
      <c r="G117" s="207" t="n">
        <v>1</v>
      </c>
      <c r="H117" s="208" t="n">
        <v>0.8361111111111111</v>
      </c>
      <c r="I117" s="208" t="n">
        <v>0.8430555555555556</v>
      </c>
      <c r="J117" s="209">
        <f>I117-H117</f>
        <v/>
      </c>
    </row>
    <row r="118" ht="15.75" customHeight="1" s="109">
      <c r="A118" s="216" t="n">
        <v>29</v>
      </c>
      <c r="B118" s="217" t="n">
        <v>30</v>
      </c>
      <c r="C118" s="217" t="n">
        <v>3</v>
      </c>
      <c r="D118" s="217" t="n">
        <v>4</v>
      </c>
      <c r="E118" s="217" t="n">
        <v>71.48</v>
      </c>
      <c r="F118" s="217" t="n">
        <v>0.192</v>
      </c>
      <c r="G118" s="217" t="n">
        <v>1</v>
      </c>
      <c r="H118" s="218" t="n">
        <v>0.8361111111111111</v>
      </c>
      <c r="I118" s="218" t="n">
        <v>0.8430555555555556</v>
      </c>
      <c r="J118" s="219">
        <f>I118-H118</f>
        <v/>
      </c>
    </row>
    <row r="119" ht="15.75" customHeight="1" s="109">
      <c r="A119" s="206" t="n">
        <v>29</v>
      </c>
      <c r="B119" s="207" t="n">
        <v>18</v>
      </c>
      <c r="C119" s="207" t="n">
        <v>1</v>
      </c>
      <c r="D119" s="207" t="n">
        <v>1</v>
      </c>
      <c r="E119" s="207" t="n">
        <v>0.31</v>
      </c>
      <c r="F119" s="207" t="n">
        <v>0.001</v>
      </c>
      <c r="G119" s="207" t="n">
        <v>1</v>
      </c>
      <c r="H119" s="208" t="n">
        <v>0.83125</v>
      </c>
      <c r="I119" s="208" t="n">
        <v>0.8347222222222223</v>
      </c>
      <c r="J119" s="209">
        <f>I119-H119</f>
        <v/>
      </c>
    </row>
    <row r="120" ht="15.75" customHeight="1" s="109">
      <c r="A120" s="216" t="n">
        <v>29</v>
      </c>
      <c r="B120" s="217" t="n">
        <v>20</v>
      </c>
      <c r="C120" s="217" t="n">
        <v>1</v>
      </c>
      <c r="D120" s="217" t="n">
        <v>2</v>
      </c>
      <c r="E120" s="217" t="n">
        <v>3.2</v>
      </c>
      <c r="F120" s="217" t="n">
        <v>0.001</v>
      </c>
      <c r="G120" s="217" t="n">
        <v>1</v>
      </c>
      <c r="H120" s="218" t="n">
        <v>0.83125</v>
      </c>
      <c r="I120" s="218" t="n">
        <v>0.8347222222222223</v>
      </c>
      <c r="J120" s="219">
        <f>I120-H120</f>
        <v/>
      </c>
    </row>
    <row r="121" ht="15.75" customHeight="1" s="109">
      <c r="A121" s="206" t="n">
        <v>29</v>
      </c>
      <c r="B121" s="207" t="n">
        <v>15</v>
      </c>
      <c r="C121" s="207" t="n">
        <v>7</v>
      </c>
      <c r="D121" s="207" t="n">
        <v>88</v>
      </c>
      <c r="E121" s="207" t="n">
        <v>405.72</v>
      </c>
      <c r="F121" s="207" t="n">
        <v>0.737</v>
      </c>
      <c r="G121" s="207" t="n">
        <v>1</v>
      </c>
      <c r="H121" s="208" t="n">
        <v>0.8201388888888889</v>
      </c>
      <c r="I121" s="208" t="n">
        <v>0.8284722222222223</v>
      </c>
      <c r="J121" s="209">
        <f>I121-H121</f>
        <v/>
      </c>
    </row>
    <row r="122" ht="15.75" customHeight="1" s="109">
      <c r="A122" s="216" t="n">
        <v>29</v>
      </c>
      <c r="B122" s="217" t="n">
        <v>3</v>
      </c>
      <c r="C122" s="217" t="n">
        <v>29</v>
      </c>
      <c r="D122" s="217" t="n">
        <v>400</v>
      </c>
      <c r="E122" s="217" t="n">
        <v>139.96</v>
      </c>
      <c r="F122" s="217" t="n">
        <v>1.288</v>
      </c>
      <c r="G122" s="217" t="n">
        <v>1</v>
      </c>
      <c r="H122" s="218" t="n">
        <v>0.03333333333333333</v>
      </c>
      <c r="I122" s="218" t="n">
        <v>0.05138888888888889</v>
      </c>
      <c r="J122" s="219">
        <f>I122-H122</f>
        <v/>
      </c>
    </row>
    <row r="123" ht="15.75" customHeight="1" s="109">
      <c r="A123" s="206" t="n">
        <v>29</v>
      </c>
      <c r="B123" s="207" t="n">
        <v>16</v>
      </c>
      <c r="C123" s="207" t="n">
        <v>5</v>
      </c>
      <c r="D123" s="207" t="n">
        <v>38</v>
      </c>
      <c r="E123" s="207" t="n">
        <v>4.06</v>
      </c>
      <c r="F123" s="207" t="n">
        <v>0.029</v>
      </c>
      <c r="G123" s="207" t="n">
        <v>1</v>
      </c>
      <c r="H123" s="208" t="n">
        <v>0.02152777777777778</v>
      </c>
      <c r="I123" s="208" t="n">
        <v>0.03194444444444444</v>
      </c>
      <c r="J123" s="209">
        <f>I123-H123</f>
        <v/>
      </c>
    </row>
    <row r="124" ht="15.75" customHeight="1" s="109">
      <c r="A124" s="216" t="n">
        <v>29</v>
      </c>
      <c r="B124" s="217" t="n">
        <v>17</v>
      </c>
      <c r="C124" s="217" t="n">
        <v>2</v>
      </c>
      <c r="D124" s="217" t="n">
        <v>4</v>
      </c>
      <c r="E124" s="217" t="n">
        <v>0.6899999999999999</v>
      </c>
      <c r="F124" s="217" t="n">
        <v>0.003</v>
      </c>
      <c r="G124" s="217" t="n">
        <v>1</v>
      </c>
      <c r="H124" s="218" t="n">
        <v>0.02152777777777778</v>
      </c>
      <c r="I124" s="218" t="n">
        <v>0.03194444444444444</v>
      </c>
      <c r="J124" s="219">
        <f>I124-H124</f>
        <v/>
      </c>
    </row>
    <row r="125" ht="15.75" customHeight="1" s="109">
      <c r="A125" s="206" t="n">
        <v>29</v>
      </c>
      <c r="B125" s="207" t="n">
        <v>30</v>
      </c>
      <c r="C125" s="207" t="n">
        <v>1</v>
      </c>
      <c r="D125" s="207" t="n">
        <v>1</v>
      </c>
      <c r="E125" s="207" t="n">
        <v>25.1</v>
      </c>
      <c r="F125" s="207" t="n">
        <v>0.07099999999999999</v>
      </c>
      <c r="G125" s="207" t="n">
        <v>1</v>
      </c>
      <c r="H125" s="208" t="n">
        <v>0.02152777777777778</v>
      </c>
      <c r="I125" s="208" t="n">
        <v>0.03194444444444444</v>
      </c>
      <c r="J125" s="209">
        <f>I125-H125</f>
        <v/>
      </c>
    </row>
    <row r="126" ht="15.75" customHeight="1" s="109">
      <c r="A126" s="216" t="n">
        <v>29</v>
      </c>
      <c r="B126" s="217" t="n">
        <v>16</v>
      </c>
      <c r="C126" s="217" t="n">
        <v>34</v>
      </c>
      <c r="D126" s="217" t="n">
        <v>492</v>
      </c>
      <c r="E126" s="217" t="n">
        <v>19.53</v>
      </c>
      <c r="F126" s="217" t="n">
        <v>0.113</v>
      </c>
      <c r="G126" s="217" t="n">
        <v>1</v>
      </c>
      <c r="H126" s="218" t="n">
        <v>0.2277777777777778</v>
      </c>
      <c r="I126" s="218" t="n">
        <v>0.2618055555555556</v>
      </c>
      <c r="J126" s="219">
        <f>I126-H126</f>
        <v/>
      </c>
    </row>
    <row r="127" ht="15.75" customHeight="1" s="109">
      <c r="A127" s="206" t="n">
        <v>29</v>
      </c>
      <c r="B127" s="207" t="n">
        <v>2</v>
      </c>
      <c r="C127" s="207" t="n">
        <v>2</v>
      </c>
      <c r="D127" s="207" t="n">
        <v>5</v>
      </c>
      <c r="E127" s="207" t="n">
        <v>1.15</v>
      </c>
      <c r="F127" s="207" t="n">
        <v>0.002</v>
      </c>
      <c r="G127" s="207" t="n">
        <v>1</v>
      </c>
      <c r="H127" s="208" t="n">
        <v>0.2138888888888889</v>
      </c>
      <c r="I127" s="208" t="n">
        <v>0.2256944444444444</v>
      </c>
      <c r="J127" s="209">
        <f>I127-H127</f>
        <v/>
      </c>
    </row>
    <row r="128" ht="15.75" customHeight="1" s="109">
      <c r="A128" s="216" t="n">
        <v>29</v>
      </c>
      <c r="B128" s="217" t="n">
        <v>16</v>
      </c>
      <c r="C128" s="217" t="n">
        <v>1</v>
      </c>
      <c r="D128" s="217" t="n">
        <v>3</v>
      </c>
      <c r="E128" s="217" t="n">
        <v>0.97</v>
      </c>
      <c r="F128" s="217" t="n">
        <v>0.007</v>
      </c>
      <c r="G128" s="217" t="n">
        <v>1</v>
      </c>
      <c r="H128" s="218" t="n">
        <v>0.2118055555555556</v>
      </c>
      <c r="I128" s="218" t="n">
        <v>0.2277777777777778</v>
      </c>
      <c r="J128" s="219">
        <f>I128-H128</f>
        <v/>
      </c>
    </row>
    <row r="129" ht="15.75" customHeight="1" s="109">
      <c r="A129" s="206" t="n">
        <v>29</v>
      </c>
      <c r="B129" s="207" t="n">
        <v>3</v>
      </c>
      <c r="C129" s="207" t="n">
        <v>9</v>
      </c>
      <c r="D129" s="207" t="n">
        <v>33</v>
      </c>
      <c r="E129" s="207" t="n">
        <v>20.46</v>
      </c>
      <c r="F129" s="207" t="n">
        <v>0.177</v>
      </c>
      <c r="G129" s="207" t="n">
        <v>1</v>
      </c>
      <c r="H129" s="208" t="n">
        <v>0.20625</v>
      </c>
      <c r="I129" s="208" t="n">
        <v>0.2118055555555556</v>
      </c>
      <c r="J129" s="209">
        <f>I129-H129</f>
        <v/>
      </c>
    </row>
    <row r="130" ht="15.75" customHeight="1" s="109">
      <c r="A130" s="216" t="n">
        <v>29</v>
      </c>
      <c r="B130" s="217" t="n">
        <v>15</v>
      </c>
      <c r="C130" s="217" t="n">
        <v>2</v>
      </c>
      <c r="D130" s="217" t="n">
        <v>14</v>
      </c>
      <c r="E130" s="217" t="n">
        <v>10.26</v>
      </c>
      <c r="F130" s="217" t="n">
        <v>0.028</v>
      </c>
      <c r="G130" s="217" t="n">
        <v>1</v>
      </c>
      <c r="H130" s="218" t="n">
        <v>0.1819444444444444</v>
      </c>
      <c r="I130" s="218" t="n">
        <v>0.1854166666666667</v>
      </c>
      <c r="J130" s="219">
        <f>I130-H130</f>
        <v/>
      </c>
    </row>
    <row r="131" ht="15.75" customHeight="1" s="109">
      <c r="A131" s="206" t="n">
        <v>29</v>
      </c>
      <c r="B131" s="207" t="n">
        <v>10</v>
      </c>
      <c r="C131" s="207" t="n">
        <v>31</v>
      </c>
      <c r="D131" s="207" t="n">
        <v>224</v>
      </c>
      <c r="E131" s="207" t="n">
        <v>88.52</v>
      </c>
      <c r="F131" s="207" t="n">
        <v>0.218</v>
      </c>
      <c r="G131" s="207" t="n">
        <v>1</v>
      </c>
      <c r="H131" s="208" t="n">
        <v>0.1458333333333333</v>
      </c>
      <c r="I131" s="208" t="n">
        <v>0.1715277777777778</v>
      </c>
      <c r="J131" s="209">
        <f>I131-H131</f>
        <v/>
      </c>
    </row>
    <row r="132" ht="15.75" customHeight="1" s="109">
      <c r="A132" s="216" t="n">
        <v>29</v>
      </c>
      <c r="B132" s="217" t="n">
        <v>13</v>
      </c>
      <c r="C132" s="217" t="n">
        <v>6</v>
      </c>
      <c r="D132" s="217" t="n">
        <v>85</v>
      </c>
      <c r="E132" s="217" t="n">
        <v>271.11</v>
      </c>
      <c r="F132" s="217" t="n">
        <v>0.375</v>
      </c>
      <c r="G132" s="217" t="n">
        <v>1</v>
      </c>
      <c r="H132" s="218" t="n">
        <v>0.1368055555555556</v>
      </c>
      <c r="I132" s="218" t="n">
        <v>0.1423611111111111</v>
      </c>
      <c r="J132" s="219">
        <f>I132-H132</f>
        <v/>
      </c>
    </row>
    <row r="133" ht="15.75" customHeight="1" s="109">
      <c r="A133" s="206" t="n">
        <v>29</v>
      </c>
      <c r="B133" s="207" t="n">
        <v>11</v>
      </c>
      <c r="C133" s="207" t="n">
        <v>15</v>
      </c>
      <c r="D133" s="207" t="n">
        <v>156</v>
      </c>
      <c r="E133" s="207" t="n">
        <v>178.93</v>
      </c>
      <c r="F133" s="207" t="n">
        <v>0.499</v>
      </c>
      <c r="G133" s="207" t="n">
        <v>1</v>
      </c>
      <c r="H133" s="208" t="n">
        <v>0.1215277777777778</v>
      </c>
      <c r="I133" s="208" t="n">
        <v>0.1319444444444444</v>
      </c>
      <c r="J133" s="209">
        <f>I133-H133</f>
        <v/>
      </c>
    </row>
    <row r="134" ht="15.75" customHeight="1" s="109">
      <c r="A134" s="216" t="n">
        <v>29</v>
      </c>
      <c r="B134" s="217" t="n">
        <v>16</v>
      </c>
      <c r="C134" s="217" t="n">
        <v>6</v>
      </c>
      <c r="D134" s="217" t="n">
        <v>38</v>
      </c>
      <c r="E134" s="217" t="n">
        <v>2.12</v>
      </c>
      <c r="F134" s="217" t="n">
        <v>0.007</v>
      </c>
      <c r="G134" s="217" t="n">
        <v>1</v>
      </c>
      <c r="H134" s="218" t="n">
        <v>0.1097222222222222</v>
      </c>
      <c r="I134" s="218" t="n">
        <v>0.1201388888888889</v>
      </c>
      <c r="J134" s="219">
        <f>I134-H134</f>
        <v/>
      </c>
    </row>
    <row r="135" ht="15.75" customHeight="1" s="109">
      <c r="A135" s="206" t="n">
        <v>29</v>
      </c>
      <c r="B135" s="207" t="n">
        <v>20</v>
      </c>
      <c r="C135" s="207" t="n">
        <v>3</v>
      </c>
      <c r="D135" s="207" t="n">
        <v>6</v>
      </c>
      <c r="E135" s="207" t="n">
        <v>1.55</v>
      </c>
      <c r="F135" s="207" t="n">
        <v>0.005</v>
      </c>
      <c r="G135" s="207" t="n">
        <v>1</v>
      </c>
      <c r="H135" s="208" t="n">
        <v>0.1097222222222222</v>
      </c>
      <c r="I135" s="208" t="n">
        <v>0.1201388888888889</v>
      </c>
      <c r="J135" s="209">
        <f>I135-H135</f>
        <v/>
      </c>
    </row>
    <row r="136" ht="15.75" customHeight="1" s="109">
      <c r="A136" s="216" t="n">
        <v>29</v>
      </c>
      <c r="B136" s="217" t="n">
        <v>21</v>
      </c>
      <c r="C136" s="217" t="n">
        <v>5</v>
      </c>
      <c r="D136" s="217" t="n">
        <v>18</v>
      </c>
      <c r="E136" s="217" t="n">
        <v>4.93</v>
      </c>
      <c r="F136" s="217" t="n">
        <v>0.007</v>
      </c>
      <c r="G136" s="217" t="n">
        <v>1</v>
      </c>
      <c r="H136" s="218" t="n">
        <v>0.1097222222222222</v>
      </c>
      <c r="I136" s="218" t="n">
        <v>0.1201388888888889</v>
      </c>
      <c r="J136" s="219">
        <f>I136-H136</f>
        <v/>
      </c>
    </row>
    <row r="137" ht="15.75" customHeight="1" s="109">
      <c r="A137" s="206" t="n">
        <v>30</v>
      </c>
      <c r="B137" s="207" t="n">
        <v>11</v>
      </c>
      <c r="C137" s="207" t="n">
        <v>58</v>
      </c>
      <c r="D137" s="207" t="n">
        <v>819</v>
      </c>
      <c r="E137" s="207" t="n">
        <v>1625.11</v>
      </c>
      <c r="F137" s="207" t="n">
        <v>3.75</v>
      </c>
      <c r="G137" s="207" t="n">
        <v>1</v>
      </c>
      <c r="H137" s="208" t="n">
        <v>0.8770833333333333</v>
      </c>
      <c r="I137" s="208" t="n">
        <v>0.9291666666666667</v>
      </c>
      <c r="J137" s="209">
        <f>I137-H137</f>
        <v/>
      </c>
    </row>
    <row r="138" ht="15.75" customHeight="1" s="109">
      <c r="A138" s="216" t="n">
        <v>30</v>
      </c>
      <c r="B138" s="217" t="n">
        <v>18</v>
      </c>
      <c r="C138" s="217" t="n">
        <v>38</v>
      </c>
      <c r="D138" s="217" t="n">
        <v>148</v>
      </c>
      <c r="E138" s="217" t="n">
        <v>49.34</v>
      </c>
      <c r="F138" s="217" t="n">
        <v>0.169</v>
      </c>
      <c r="G138" s="217" t="n">
        <v>1</v>
      </c>
      <c r="H138" s="218" t="n">
        <v>0.8597222222222223</v>
      </c>
      <c r="I138" s="218" t="n">
        <v>0.875</v>
      </c>
      <c r="J138" s="219">
        <f>I138-H138</f>
        <v/>
      </c>
    </row>
    <row r="139" ht="15.75" customHeight="1" s="109">
      <c r="A139" s="206" t="n">
        <v>30</v>
      </c>
      <c r="B139" s="207" t="n">
        <v>10</v>
      </c>
      <c r="C139" s="207" t="n">
        <v>4</v>
      </c>
      <c r="D139" s="207" t="n">
        <v>17</v>
      </c>
      <c r="E139" s="207" t="n">
        <v>28.56</v>
      </c>
      <c r="F139" s="207" t="n">
        <v>0.052</v>
      </c>
      <c r="G139" s="207" t="n">
        <v>1</v>
      </c>
      <c r="H139" s="208" t="n">
        <v>0.8229166666666666</v>
      </c>
      <c r="I139" s="208" t="n">
        <v>0.8493055555555555</v>
      </c>
      <c r="J139" s="209">
        <f>I139-H139</f>
        <v/>
      </c>
    </row>
    <row r="140" ht="15.75" customHeight="1" s="109">
      <c r="A140" s="216" t="n">
        <v>30</v>
      </c>
      <c r="B140" s="217" t="n">
        <v>11</v>
      </c>
      <c r="C140" s="217" t="n">
        <v>10</v>
      </c>
      <c r="D140" s="217" t="n">
        <v>43</v>
      </c>
      <c r="E140" s="217" t="n">
        <v>106.2</v>
      </c>
      <c r="F140" s="217" t="n">
        <v>0.18</v>
      </c>
      <c r="G140" s="217" t="n">
        <v>1</v>
      </c>
      <c r="H140" s="218" t="n">
        <v>0.8229166666666666</v>
      </c>
      <c r="I140" s="218" t="n">
        <v>0.8493055555555555</v>
      </c>
      <c r="J140" s="219">
        <f>I140-H140</f>
        <v/>
      </c>
    </row>
    <row r="141" ht="15.75" customHeight="1" s="109">
      <c r="A141" s="206" t="n">
        <v>30</v>
      </c>
      <c r="B141" s="207" t="n">
        <v>11</v>
      </c>
      <c r="C141" s="207" t="n">
        <v>32</v>
      </c>
      <c r="D141" s="207" t="n">
        <v>125</v>
      </c>
      <c r="E141" s="207" t="n">
        <v>163.83</v>
      </c>
      <c r="F141" s="207" t="n">
        <v>0.34</v>
      </c>
      <c r="G141" s="207" t="n">
        <v>1</v>
      </c>
      <c r="H141" s="208" t="n">
        <v>0.1833333333333333</v>
      </c>
      <c r="I141" s="208" t="n">
        <v>0.2305555555555556</v>
      </c>
      <c r="J141" s="209">
        <f>I141-H141</f>
        <v/>
      </c>
    </row>
    <row r="142" ht="15.75" customHeight="1" s="109">
      <c r="A142" s="216" t="n">
        <v>30</v>
      </c>
      <c r="B142" s="217" t="n">
        <v>11</v>
      </c>
      <c r="C142" s="217" t="n">
        <v>20</v>
      </c>
      <c r="D142" s="217" t="n">
        <v>66</v>
      </c>
      <c r="E142" s="217" t="n">
        <v>108.27</v>
      </c>
      <c r="F142" s="217" t="n">
        <v>0.195</v>
      </c>
      <c r="G142" s="217" t="n">
        <v>1</v>
      </c>
      <c r="H142" s="218" t="n">
        <v>0.1701388888888889</v>
      </c>
      <c r="I142" s="218" t="n">
        <v>0.1805555555555556</v>
      </c>
      <c r="J142" s="219">
        <f>I142-H142</f>
        <v/>
      </c>
    </row>
    <row r="143" ht="15.75" customHeight="1" s="109">
      <c r="A143" s="206" t="n">
        <v>30</v>
      </c>
      <c r="B143" s="207" t="n">
        <v>13</v>
      </c>
      <c r="C143" s="207" t="n">
        <v>3</v>
      </c>
      <c r="D143" s="207" t="n">
        <v>3</v>
      </c>
      <c r="E143" s="207" t="n">
        <v>20.48</v>
      </c>
      <c r="F143" s="207" t="n">
        <v>0.029</v>
      </c>
      <c r="G143" s="207" t="n">
        <v>1</v>
      </c>
      <c r="H143" s="208" t="n">
        <v>0.1659722222222222</v>
      </c>
      <c r="I143" s="208" t="n">
        <v>0.16875</v>
      </c>
      <c r="J143" s="209">
        <f>I143-H143</f>
        <v/>
      </c>
    </row>
    <row r="144" ht="15.75" customHeight="1" s="109">
      <c r="A144" s="216" t="n">
        <v>30</v>
      </c>
      <c r="B144" s="217" t="n">
        <v>8</v>
      </c>
      <c r="C144" s="217" t="n">
        <v>13</v>
      </c>
      <c r="D144" s="217" t="n">
        <v>148</v>
      </c>
      <c r="E144" s="217" t="n">
        <v>247.04</v>
      </c>
      <c r="F144" s="217" t="n">
        <v>1.123</v>
      </c>
      <c r="G144" s="217" t="n">
        <v>1</v>
      </c>
      <c r="H144" s="218" t="n">
        <v>0.1402777777777778</v>
      </c>
      <c r="I144" s="218" t="n">
        <v>0.1611111111111111</v>
      </c>
      <c r="J144" s="219">
        <f>I144-H144</f>
        <v/>
      </c>
    </row>
    <row r="145" ht="15.75" customHeight="1" s="109">
      <c r="A145" s="206" t="n">
        <v>30</v>
      </c>
      <c r="B145" s="207" t="n">
        <v>2</v>
      </c>
      <c r="C145" s="207" t="n">
        <v>10</v>
      </c>
      <c r="D145" s="207" t="n">
        <v>100</v>
      </c>
      <c r="E145" s="207" t="n">
        <v>103.18</v>
      </c>
      <c r="F145" s="207" t="n">
        <v>1.1</v>
      </c>
      <c r="G145" s="207" t="n">
        <v>1</v>
      </c>
      <c r="H145" s="208" t="n">
        <v>0.1236111111111111</v>
      </c>
      <c r="I145" s="208" t="n">
        <v>0.1388888888888889</v>
      </c>
      <c r="J145" s="209">
        <f>I145-H145</f>
        <v/>
      </c>
    </row>
    <row r="146" ht="15.75" customHeight="1" s="109">
      <c r="A146" s="216" t="n">
        <v>30</v>
      </c>
      <c r="B146" s="217" t="n">
        <v>5</v>
      </c>
      <c r="C146" s="217" t="n">
        <v>2</v>
      </c>
      <c r="D146" s="217" t="n">
        <v>8</v>
      </c>
      <c r="E146" s="217" t="n">
        <v>3.54</v>
      </c>
      <c r="F146" s="217" t="n">
        <v>0.162</v>
      </c>
      <c r="G146" s="217" t="n">
        <v>1</v>
      </c>
      <c r="H146" s="218" t="n">
        <v>0.10625</v>
      </c>
      <c r="I146" s="218" t="n">
        <v>0.1229166666666667</v>
      </c>
      <c r="J146" s="219">
        <f>I146-H146</f>
        <v/>
      </c>
    </row>
    <row r="147" ht="15.75" customHeight="1" s="109">
      <c r="A147" s="206" t="n">
        <v>30</v>
      </c>
      <c r="B147" s="207" t="n">
        <v>6</v>
      </c>
      <c r="C147" s="207" t="n">
        <v>6</v>
      </c>
      <c r="D147" s="207" t="n">
        <v>8</v>
      </c>
      <c r="E147" s="207" t="n">
        <v>30.93</v>
      </c>
      <c r="F147" s="207" t="n">
        <v>0.584</v>
      </c>
      <c r="G147" s="207" t="n">
        <v>1</v>
      </c>
      <c r="H147" s="208" t="n">
        <v>0.10625</v>
      </c>
      <c r="I147" s="208" t="n">
        <v>0.1229166666666667</v>
      </c>
      <c r="J147" s="209">
        <f>I147-H147</f>
        <v/>
      </c>
    </row>
    <row r="148" ht="15.75" customHeight="1" s="109">
      <c r="A148" s="216" t="n">
        <v>30</v>
      </c>
      <c r="B148" s="217" t="n">
        <v>14</v>
      </c>
      <c r="C148" s="217" t="n">
        <v>12</v>
      </c>
      <c r="D148" s="217" t="n">
        <v>50</v>
      </c>
      <c r="E148" s="217" t="n">
        <v>905.6</v>
      </c>
      <c r="F148" s="217" t="n">
        <v>1.13</v>
      </c>
      <c r="G148" s="217" t="n">
        <v>1</v>
      </c>
      <c r="H148" s="218" t="n">
        <v>0.07777777777777778</v>
      </c>
      <c r="I148" s="218" t="n">
        <v>0.1055555555555556</v>
      </c>
      <c r="J148" s="219">
        <f>I148-H148</f>
        <v/>
      </c>
    </row>
    <row r="149" ht="15.75" customHeight="1" s="109">
      <c r="A149" s="206" t="n">
        <v>30</v>
      </c>
      <c r="B149" s="207" t="n">
        <v>2</v>
      </c>
      <c r="C149" s="207" t="n">
        <v>18</v>
      </c>
      <c r="D149" s="207" t="n">
        <v>73</v>
      </c>
      <c r="E149" s="207" t="n">
        <v>26.6</v>
      </c>
      <c r="F149" s="207" t="n">
        <v>0.313</v>
      </c>
      <c r="G149" s="207" t="n">
        <v>1</v>
      </c>
      <c r="H149" s="208" t="n">
        <v>0.06666666666666667</v>
      </c>
      <c r="I149" s="208" t="n">
        <v>0.0763888888888889</v>
      </c>
      <c r="J149" s="209">
        <f>I149-H149</f>
        <v/>
      </c>
    </row>
    <row r="150" ht="15.75" customHeight="1" s="109">
      <c r="A150" s="216" t="n">
        <v>31</v>
      </c>
      <c r="B150" s="217" t="n">
        <v>17</v>
      </c>
      <c r="C150" s="217" t="n">
        <v>82</v>
      </c>
      <c r="D150" s="217" t="n">
        <v>381</v>
      </c>
      <c r="E150" s="217" t="n">
        <v>29.76</v>
      </c>
      <c r="F150" s="217" t="n">
        <v>0.2</v>
      </c>
      <c r="G150" s="217" t="n">
        <v>1</v>
      </c>
      <c r="H150" s="218" t="n">
        <v>0.2833333333333333</v>
      </c>
      <c r="I150" s="218" t="n">
        <v>0.3159722222222222</v>
      </c>
      <c r="J150" s="219">
        <f>I150-H150</f>
        <v/>
      </c>
    </row>
    <row r="151" ht="15.75" customHeight="1" s="109">
      <c r="A151" s="206" t="n">
        <v>31</v>
      </c>
      <c r="B151" s="207" t="n">
        <v>17</v>
      </c>
      <c r="C151" s="207" t="n">
        <v>45</v>
      </c>
      <c r="D151" s="207" t="n">
        <v>246</v>
      </c>
      <c r="E151" s="207" t="n">
        <v>23.33</v>
      </c>
      <c r="F151" s="207" t="n">
        <v>0.191</v>
      </c>
      <c r="G151" s="207" t="n">
        <v>1</v>
      </c>
      <c r="H151" s="208" t="n">
        <v>0.2513888888888889</v>
      </c>
      <c r="I151" s="208" t="n">
        <v>0.2791666666666667</v>
      </c>
      <c r="J151" s="209">
        <f>I151-H151</f>
        <v/>
      </c>
    </row>
    <row r="152" ht="15.75" customHeight="1" s="109">
      <c r="A152" s="216" t="n">
        <v>31</v>
      </c>
      <c r="B152" s="217" t="n">
        <v>16</v>
      </c>
      <c r="C152" s="217" t="n">
        <v>6</v>
      </c>
      <c r="D152" s="217" t="n">
        <v>13</v>
      </c>
      <c r="E152" s="217" t="n">
        <v>0.33</v>
      </c>
      <c r="F152" s="217" t="n">
        <v>0.004</v>
      </c>
      <c r="G152" s="217" t="n">
        <v>1</v>
      </c>
      <c r="H152" s="218" t="n">
        <v>0.2513888888888889</v>
      </c>
      <c r="I152" s="218" t="n">
        <v>0.2791666666666667</v>
      </c>
      <c r="J152" s="219">
        <f>I152-H152</f>
        <v/>
      </c>
    </row>
    <row r="153" ht="15.75" customHeight="1" s="109">
      <c r="A153" s="206" t="n">
        <v>31</v>
      </c>
      <c r="B153" s="207" t="n">
        <v>18</v>
      </c>
      <c r="C153" s="207" t="n">
        <v>1</v>
      </c>
      <c r="D153" s="207" t="n">
        <v>1</v>
      </c>
      <c r="E153" s="207" t="n">
        <v>0.4</v>
      </c>
      <c r="F153" s="207" t="n">
        <v>0.001</v>
      </c>
      <c r="G153" s="207" t="n">
        <v>1</v>
      </c>
      <c r="H153" s="208" t="n">
        <v>0.2513888888888889</v>
      </c>
      <c r="I153" s="208" t="n">
        <v>0.2791666666666667</v>
      </c>
      <c r="J153" s="209">
        <f>I153-H153</f>
        <v/>
      </c>
    </row>
    <row r="154" ht="15.75" customHeight="1" s="109">
      <c r="A154" s="216" t="n">
        <v>31</v>
      </c>
      <c r="B154" s="217" t="n">
        <v>19</v>
      </c>
      <c r="C154" s="217" t="n">
        <v>5</v>
      </c>
      <c r="D154" s="217" t="n">
        <v>5</v>
      </c>
      <c r="E154" s="217" t="n">
        <v>2.27</v>
      </c>
      <c r="F154" s="217" t="n">
        <v>0.013</v>
      </c>
      <c r="G154" s="217" t="n">
        <v>1</v>
      </c>
      <c r="H154" s="218" t="n">
        <v>0.2513888888888889</v>
      </c>
      <c r="I154" s="218" t="n">
        <v>0.2791666666666667</v>
      </c>
      <c r="J154" s="219">
        <f>I154-H154</f>
        <v/>
      </c>
    </row>
    <row r="155" ht="15.75" customHeight="1" s="109">
      <c r="A155" s="206" t="n">
        <v>31</v>
      </c>
      <c r="B155" s="207" t="n">
        <v>20</v>
      </c>
      <c r="C155" s="207" t="n">
        <v>1</v>
      </c>
      <c r="D155" s="207" t="n">
        <v>1</v>
      </c>
      <c r="E155" s="207" t="n">
        <v>0.41</v>
      </c>
      <c r="F155" s="207" t="n">
        <v>0.003</v>
      </c>
      <c r="G155" s="207" t="n">
        <v>1</v>
      </c>
      <c r="H155" s="208" t="n">
        <v>0.2513888888888889</v>
      </c>
      <c r="I155" s="208" t="n">
        <v>0.2791666666666667</v>
      </c>
      <c r="J155" s="209">
        <f>I155-H155</f>
        <v/>
      </c>
    </row>
    <row r="156" ht="15.75" customHeight="1" s="109">
      <c r="A156" s="216" t="n">
        <v>31</v>
      </c>
      <c r="B156" s="217" t="n">
        <v>21</v>
      </c>
      <c r="C156" s="217" t="n">
        <v>1</v>
      </c>
      <c r="D156" s="217" t="n">
        <v>1</v>
      </c>
      <c r="E156" s="217" t="n">
        <v>1</v>
      </c>
      <c r="F156" s="217" t="n">
        <v>0.001</v>
      </c>
      <c r="G156" s="217" t="n">
        <v>1</v>
      </c>
      <c r="H156" s="218" t="n">
        <v>0.2513888888888889</v>
      </c>
      <c r="I156" s="218" t="n">
        <v>0.2791666666666667</v>
      </c>
      <c r="J156" s="219">
        <f>I156-H156</f>
        <v/>
      </c>
    </row>
    <row r="157" ht="15.75" customHeight="1" s="109">
      <c r="A157" s="206" t="n">
        <v>31</v>
      </c>
      <c r="B157" s="207" t="n">
        <v>8</v>
      </c>
      <c r="C157" s="207" t="n">
        <v>15</v>
      </c>
      <c r="D157" s="207" t="n">
        <v>206</v>
      </c>
      <c r="E157" s="207" t="n">
        <v>822.25</v>
      </c>
      <c r="F157" s="207" t="n">
        <v>2.25</v>
      </c>
      <c r="G157" s="207" t="n">
        <v>1</v>
      </c>
      <c r="H157" s="208" t="n">
        <v>0.2222222222222222</v>
      </c>
      <c r="I157" s="208" t="n">
        <v>0.2472222222222222</v>
      </c>
      <c r="J157" s="209">
        <f>I157-H157</f>
        <v/>
      </c>
    </row>
    <row r="158" ht="15.75" customHeight="1" s="109">
      <c r="A158" s="216" t="n">
        <v>31</v>
      </c>
      <c r="B158" s="217" t="n">
        <v>3</v>
      </c>
      <c r="C158" s="217" t="n">
        <v>13</v>
      </c>
      <c r="D158" s="217" t="n">
        <v>79</v>
      </c>
      <c r="E158" s="217" t="n">
        <v>64.84999999999999</v>
      </c>
      <c r="F158" s="217" t="n">
        <v>0.358</v>
      </c>
      <c r="G158" s="217" t="n">
        <v>1</v>
      </c>
      <c r="H158" s="218" t="n">
        <v>0.2055555555555555</v>
      </c>
      <c r="I158" s="218" t="n">
        <v>0.21875</v>
      </c>
      <c r="J158" s="219">
        <f>I158-H158</f>
        <v/>
      </c>
    </row>
    <row r="159" ht="15.75" customHeight="1" s="109">
      <c r="A159" s="206" t="n">
        <v>31</v>
      </c>
      <c r="B159" s="207" t="n">
        <v>15</v>
      </c>
      <c r="C159" s="207" t="n">
        <v>1</v>
      </c>
      <c r="D159" s="207" t="n">
        <v>3</v>
      </c>
      <c r="E159" s="207" t="n">
        <v>45.6</v>
      </c>
      <c r="F159" s="207" t="n">
        <v>0.094</v>
      </c>
      <c r="G159" s="207" t="n">
        <v>1</v>
      </c>
      <c r="H159" s="208" t="n">
        <v>0.1756944444444444</v>
      </c>
      <c r="I159" s="208" t="n">
        <v>0.1840277777777778</v>
      </c>
      <c r="J159" s="209">
        <f>I159-H159</f>
        <v/>
      </c>
    </row>
    <row r="160" ht="15.75" customHeight="1" s="109">
      <c r="A160" s="216" t="n">
        <v>31</v>
      </c>
      <c r="B160" s="217" t="n">
        <v>1</v>
      </c>
      <c r="C160" s="217" t="n">
        <v>3</v>
      </c>
      <c r="D160" s="217" t="n">
        <v>1440</v>
      </c>
      <c r="E160" s="217" t="n">
        <v>66.23999999999999</v>
      </c>
      <c r="F160" s="217" t="n">
        <v>1.53</v>
      </c>
      <c r="G160" s="217" t="n">
        <v>1</v>
      </c>
      <c r="H160" s="218" t="n">
        <v>0.1756944444444444</v>
      </c>
      <c r="I160" s="218" t="n">
        <v>0.1840277777777778</v>
      </c>
      <c r="J160" s="219">
        <f>I160-H160</f>
        <v/>
      </c>
    </row>
    <row r="161" ht="15.75" customHeight="1" s="109">
      <c r="A161" s="206" t="n">
        <v>31</v>
      </c>
      <c r="B161" s="207" t="n">
        <v>2</v>
      </c>
      <c r="C161" s="207" t="n">
        <v>3</v>
      </c>
      <c r="D161" s="207" t="n">
        <v>16</v>
      </c>
      <c r="E161" s="207" t="n">
        <v>20.7</v>
      </c>
      <c r="F161" s="207" t="n">
        <v>0.208</v>
      </c>
      <c r="G161" s="207" t="n">
        <v>1</v>
      </c>
      <c r="H161" s="208" t="n">
        <v>0.1756944444444444</v>
      </c>
      <c r="I161" s="208" t="n">
        <v>0.1840277777777778</v>
      </c>
      <c r="J161" s="209">
        <f>I161-H161</f>
        <v/>
      </c>
    </row>
    <row r="162" ht="15.75" customHeight="1" s="109">
      <c r="A162" s="216" t="n">
        <v>31</v>
      </c>
      <c r="B162" s="217" t="n">
        <v>9</v>
      </c>
      <c r="C162" s="217" t="n">
        <v>15</v>
      </c>
      <c r="D162" s="217" t="n">
        <v>22</v>
      </c>
      <c r="E162" s="217" t="n">
        <v>98.67</v>
      </c>
      <c r="F162" s="217" t="n">
        <v>0.326</v>
      </c>
      <c r="G162" s="217" t="n">
        <v>1</v>
      </c>
      <c r="H162" s="218" t="n">
        <v>0.1708333333333333</v>
      </c>
      <c r="I162" s="218" t="n">
        <v>0.175</v>
      </c>
      <c r="J162" s="219">
        <f>I162-H162</f>
        <v/>
      </c>
    </row>
    <row r="163" ht="15.75" customHeight="1" s="109">
      <c r="A163" s="206" t="n">
        <v>31</v>
      </c>
      <c r="B163" s="207" t="n">
        <v>4</v>
      </c>
      <c r="C163" s="207" t="n">
        <v>1</v>
      </c>
      <c r="D163" s="207" t="n">
        <v>3</v>
      </c>
      <c r="E163" s="207" t="n">
        <v>3.63</v>
      </c>
      <c r="F163" s="207" t="n">
        <v>0.033</v>
      </c>
      <c r="G163" s="207" t="n">
        <v>1</v>
      </c>
      <c r="H163" s="208" t="n">
        <v>0.1555555555555556</v>
      </c>
      <c r="I163" s="208" t="n">
        <v>0.1631944444444444</v>
      </c>
      <c r="J163" s="209">
        <f>I163-H163</f>
        <v/>
      </c>
    </row>
    <row r="164" ht="15.75" customHeight="1" s="109">
      <c r="A164" s="216" t="n">
        <v>31</v>
      </c>
      <c r="B164" s="217" t="n">
        <v>5</v>
      </c>
      <c r="C164" s="217" t="n">
        <v>4</v>
      </c>
      <c r="D164" s="217" t="n">
        <v>92</v>
      </c>
      <c r="E164" s="217" t="n">
        <v>26.96</v>
      </c>
      <c r="F164" s="217" t="n">
        <v>1.532</v>
      </c>
      <c r="G164" s="217" t="n">
        <v>1</v>
      </c>
      <c r="H164" s="218" t="n">
        <v>0.1555555555555556</v>
      </c>
      <c r="I164" s="218" t="n">
        <v>0.1631944444444444</v>
      </c>
      <c r="J164" s="219">
        <f>I164-H164</f>
        <v/>
      </c>
    </row>
    <row r="165" ht="15.75" customHeight="1" s="109">
      <c r="A165" s="206" t="n">
        <v>31</v>
      </c>
      <c r="B165" s="207" t="n">
        <v>11</v>
      </c>
      <c r="C165" s="207" t="n">
        <v>2</v>
      </c>
      <c r="D165" s="207" t="n">
        <v>16</v>
      </c>
      <c r="E165" s="207" t="n">
        <v>141.93</v>
      </c>
      <c r="F165" s="207" t="n">
        <v>0.226</v>
      </c>
      <c r="G165" s="207" t="n">
        <v>1</v>
      </c>
      <c r="H165" s="208" t="n">
        <v>0.1493055555555556</v>
      </c>
      <c r="I165" s="208" t="n">
        <v>0.1541666666666667</v>
      </c>
      <c r="J165" s="209">
        <f>I165-H165</f>
        <v/>
      </c>
    </row>
    <row r="166" ht="15.75" customHeight="1" s="109">
      <c r="A166" s="216" t="n">
        <v>31</v>
      </c>
      <c r="B166" s="217" t="n">
        <v>16</v>
      </c>
      <c r="C166" s="217" t="n">
        <v>1</v>
      </c>
      <c r="D166" s="217" t="n">
        <v>3</v>
      </c>
      <c r="E166" s="217" t="n">
        <v>0.97</v>
      </c>
      <c r="F166" s="217" t="n">
        <v>0.007</v>
      </c>
      <c r="G166" s="217" t="n">
        <v>1</v>
      </c>
      <c r="H166" s="218" t="n">
        <v>0.1430555555555555</v>
      </c>
      <c r="I166" s="218" t="n">
        <v>0.1486111111111111</v>
      </c>
      <c r="J166" s="219">
        <f>I166-H166</f>
        <v/>
      </c>
    </row>
    <row r="167" ht="15.75" customHeight="1" s="109">
      <c r="A167" s="206" t="n">
        <v>31</v>
      </c>
      <c r="B167" s="207" t="n">
        <v>17</v>
      </c>
      <c r="C167" s="207" t="n">
        <v>4</v>
      </c>
      <c r="D167" s="207" t="n">
        <v>20</v>
      </c>
      <c r="E167" s="207" t="n">
        <v>1</v>
      </c>
      <c r="F167" s="207" t="n">
        <v>0.008999999999999999</v>
      </c>
      <c r="G167" s="207" t="n">
        <v>1</v>
      </c>
      <c r="H167" s="208" t="n">
        <v>0.1430555555555555</v>
      </c>
      <c r="I167" s="208" t="n">
        <v>0.1486111111111111</v>
      </c>
      <c r="J167" s="209">
        <f>I167-H167</f>
        <v/>
      </c>
    </row>
    <row r="168" ht="15.75" customHeight="1" s="109">
      <c r="A168" s="216" t="n">
        <v>31</v>
      </c>
      <c r="B168" s="217" t="n">
        <v>16</v>
      </c>
      <c r="C168" s="217" t="n">
        <v>29</v>
      </c>
      <c r="D168" s="217" t="n">
        <v>64</v>
      </c>
      <c r="E168" s="217" t="n">
        <v>2.89</v>
      </c>
      <c r="F168" s="217" t="n">
        <v>0.047</v>
      </c>
      <c r="G168" s="217" t="n">
        <v>1</v>
      </c>
      <c r="H168" s="218" t="n">
        <v>0.1215277777777778</v>
      </c>
      <c r="I168" s="218" t="n">
        <v>0.1347222222222222</v>
      </c>
      <c r="J168" s="219">
        <f>I168-H168</f>
        <v/>
      </c>
    </row>
    <row r="169" ht="15.75" customHeight="1" s="109">
      <c r="A169" s="206" t="n">
        <v>31</v>
      </c>
      <c r="B169" s="207" t="n">
        <v>2</v>
      </c>
      <c r="C169" s="207" t="n">
        <v>9</v>
      </c>
      <c r="D169" s="207" t="n">
        <v>41</v>
      </c>
      <c r="E169" s="207" t="n">
        <v>14.6</v>
      </c>
      <c r="F169" s="207" t="n">
        <v>0.14</v>
      </c>
      <c r="G169" s="207" t="n">
        <v>1</v>
      </c>
      <c r="H169" s="208" t="n">
        <v>0.1138888888888889</v>
      </c>
      <c r="I169" s="208" t="n">
        <v>0.1201388888888889</v>
      </c>
      <c r="J169" s="209">
        <f>I169-H169</f>
        <v/>
      </c>
    </row>
    <row r="170" ht="15.75" customHeight="1" s="109">
      <c r="A170" s="216" t="n">
        <v>31</v>
      </c>
      <c r="B170" s="217" t="n">
        <v>7</v>
      </c>
      <c r="C170" s="217" t="n">
        <v>19</v>
      </c>
      <c r="D170" s="217" t="n">
        <v>119</v>
      </c>
      <c r="E170" s="217" t="n">
        <v>30.58</v>
      </c>
      <c r="F170" s="217" t="n">
        <v>0.262</v>
      </c>
      <c r="G170" s="217" t="n">
        <v>1</v>
      </c>
      <c r="H170" s="218" t="n">
        <v>0.1034722222222222</v>
      </c>
      <c r="I170" s="218" t="n">
        <v>0.1125</v>
      </c>
      <c r="J170" s="219">
        <f>I170-H170</f>
        <v/>
      </c>
    </row>
    <row r="171" ht="15.75" customHeight="1" s="109">
      <c r="A171" s="206" t="n">
        <v>31</v>
      </c>
      <c r="B171" s="207" t="n">
        <v>9</v>
      </c>
      <c r="C171" s="207" t="n">
        <v>5</v>
      </c>
      <c r="D171" s="207" t="n">
        <v>56</v>
      </c>
      <c r="E171" s="207" t="n">
        <v>508.63</v>
      </c>
      <c r="F171" s="207" t="n">
        <v>1.92</v>
      </c>
      <c r="G171" s="207" t="n">
        <v>1</v>
      </c>
      <c r="H171" s="208" t="n">
        <v>0.09583333333333334</v>
      </c>
      <c r="I171" s="208" t="n">
        <v>0.09861111111111111</v>
      </c>
      <c r="J171" s="209">
        <f>I171-H171</f>
        <v/>
      </c>
    </row>
    <row r="172" ht="15.75" customHeight="1" s="109">
      <c r="A172" s="216" t="n">
        <v>31</v>
      </c>
      <c r="B172" s="217" t="n">
        <v>15</v>
      </c>
      <c r="C172" s="217" t="n">
        <v>1</v>
      </c>
      <c r="D172" s="217" t="n">
        <v>2</v>
      </c>
      <c r="E172" s="217" t="n">
        <v>30.4</v>
      </c>
      <c r="F172" s="217" t="n">
        <v>0.063</v>
      </c>
      <c r="G172" s="217" t="n">
        <v>1</v>
      </c>
      <c r="H172" s="218" t="n">
        <v>0.09166666666666666</v>
      </c>
      <c r="I172" s="218" t="n">
        <v>0.09375</v>
      </c>
      <c r="J172" s="219">
        <f>I172-H172</f>
        <v/>
      </c>
    </row>
    <row r="173" ht="15.75" customHeight="1" s="109">
      <c r="A173" s="206" t="n">
        <v>31</v>
      </c>
      <c r="B173" s="207" t="n">
        <v>20</v>
      </c>
      <c r="C173" s="207" t="n">
        <v>5</v>
      </c>
      <c r="D173" s="207" t="n">
        <v>9</v>
      </c>
      <c r="E173" s="207" t="n">
        <v>12.37</v>
      </c>
      <c r="F173" s="207" t="n">
        <v>0.02</v>
      </c>
      <c r="G173" s="207" t="n">
        <v>1</v>
      </c>
      <c r="H173" s="208" t="n">
        <v>0.04305555555555556</v>
      </c>
      <c r="I173" s="208" t="n">
        <v>0.0625</v>
      </c>
      <c r="J173" s="209">
        <f>I173-H173</f>
        <v/>
      </c>
    </row>
    <row r="174" ht="15.75" customHeight="1" s="109">
      <c r="A174" s="216" t="n">
        <v>31</v>
      </c>
      <c r="B174" s="217" t="n">
        <v>21</v>
      </c>
      <c r="C174" s="217" t="n">
        <v>24</v>
      </c>
      <c r="D174" s="217" t="n">
        <v>154</v>
      </c>
      <c r="E174" s="217" t="n">
        <v>60.92</v>
      </c>
      <c r="F174" s="217" t="n">
        <v>0.216</v>
      </c>
      <c r="G174" s="217" t="n">
        <v>1</v>
      </c>
      <c r="H174" s="218" t="n">
        <v>0.04305555555555556</v>
      </c>
      <c r="I174" s="218" t="n">
        <v>0.0625</v>
      </c>
      <c r="J174" s="219">
        <f>I174-H174</f>
        <v/>
      </c>
    </row>
    <row r="175" ht="15.75" customHeight="1" s="109">
      <c r="A175" s="206" t="n">
        <v>31</v>
      </c>
      <c r="B175" s="207" t="n">
        <v>22</v>
      </c>
      <c r="C175" s="207" t="n">
        <v>1</v>
      </c>
      <c r="D175" s="207" t="n">
        <v>3</v>
      </c>
      <c r="E175" s="207" t="n">
        <v>0.17</v>
      </c>
      <c r="F175" s="207" t="n">
        <v>0.003</v>
      </c>
      <c r="G175" s="207" t="n">
        <v>1</v>
      </c>
      <c r="H175" s="208" t="n">
        <v>0.04305555555555556</v>
      </c>
      <c r="I175" s="208" t="n">
        <v>0.0625</v>
      </c>
      <c r="J175" s="209">
        <f>I175-H175</f>
        <v/>
      </c>
    </row>
    <row r="176" ht="15.75" customHeight="1" s="109">
      <c r="A176" s="216" t="n">
        <v>31</v>
      </c>
      <c r="B176" s="217" t="n">
        <v>3</v>
      </c>
      <c r="C176" s="217" t="n">
        <v>29</v>
      </c>
      <c r="D176" s="217" t="n">
        <v>280</v>
      </c>
      <c r="E176" s="217" t="n">
        <v>105.44</v>
      </c>
      <c r="F176" s="217" t="n">
        <v>0.551</v>
      </c>
      <c r="G176" s="217" t="n">
        <v>1</v>
      </c>
      <c r="H176" s="218" t="n">
        <v>0.02291666666666667</v>
      </c>
      <c r="I176" s="218" t="n">
        <v>0.04166666666666666</v>
      </c>
      <c r="J176" s="219">
        <f>I176-H176</f>
        <v/>
      </c>
    </row>
    <row r="177" ht="15.75" customHeight="1" s="109">
      <c r="A177" s="206" t="n">
        <v>31</v>
      </c>
      <c r="B177" s="207" t="n">
        <v>13</v>
      </c>
      <c r="C177" s="207" t="n">
        <v>8</v>
      </c>
      <c r="D177" s="207" t="n">
        <v>280</v>
      </c>
      <c r="E177" s="207" t="n">
        <v>67.16</v>
      </c>
      <c r="F177" s="207" t="n">
        <v>0.242</v>
      </c>
      <c r="G177" s="207" t="n">
        <v>1</v>
      </c>
      <c r="H177" s="208" t="n">
        <v>0.01875</v>
      </c>
      <c r="I177" s="208" t="n">
        <v>0.02152777777777778</v>
      </c>
      <c r="J177" s="209">
        <f>I177-H177</f>
        <v/>
      </c>
    </row>
    <row r="178" ht="15.75" customHeight="1" s="109">
      <c r="A178" s="216" t="n">
        <v>31</v>
      </c>
      <c r="B178" s="217" t="n">
        <v>18</v>
      </c>
      <c r="C178" s="217" t="n">
        <v>6</v>
      </c>
      <c r="D178" s="217" t="n">
        <v>33</v>
      </c>
      <c r="E178" s="217" t="n">
        <v>23.09</v>
      </c>
      <c r="F178" s="217" t="n">
        <v>0.056</v>
      </c>
      <c r="G178" s="217" t="n">
        <v>1</v>
      </c>
      <c r="H178" s="218" t="n">
        <v>0.009722222222222222</v>
      </c>
      <c r="I178" s="218" t="n">
        <v>0.01597222222222222</v>
      </c>
      <c r="J178" s="219">
        <f>I178-H178</f>
        <v/>
      </c>
    </row>
    <row r="179" ht="15.75" customHeight="1" s="109">
      <c r="A179" s="206" t="n">
        <v>31</v>
      </c>
      <c r="B179" s="207" t="n">
        <v>19</v>
      </c>
      <c r="C179" s="207" t="n">
        <v>2</v>
      </c>
      <c r="D179" s="207" t="n">
        <v>2</v>
      </c>
      <c r="E179" s="207" t="n">
        <v>3.43</v>
      </c>
      <c r="F179" s="207" t="n">
        <v>0.006</v>
      </c>
      <c r="G179" s="207" t="n">
        <v>1</v>
      </c>
      <c r="H179" s="208" t="n">
        <v>0.009722222222222222</v>
      </c>
      <c r="I179" s="208" t="n">
        <v>0.01597222222222222</v>
      </c>
      <c r="J179" s="209">
        <f>I179-H179</f>
        <v/>
      </c>
    </row>
    <row r="180" ht="15.75" customHeight="1" s="109">
      <c r="A180" s="216" t="n">
        <v>31</v>
      </c>
      <c r="B180" s="217" t="n">
        <v>21</v>
      </c>
      <c r="C180" s="217" t="n">
        <v>1</v>
      </c>
      <c r="D180" s="217" t="n">
        <v>1</v>
      </c>
      <c r="E180" s="217" t="n">
        <v>0.05</v>
      </c>
      <c r="F180" s="217" t="n">
        <v>0</v>
      </c>
      <c r="G180" s="217" t="n">
        <v>1</v>
      </c>
      <c r="H180" s="218" t="n">
        <v>0.009722222222222222</v>
      </c>
      <c r="I180" s="218" t="n">
        <v>0.01597222222222222</v>
      </c>
      <c r="J180" s="219">
        <f>I180-H180</f>
        <v/>
      </c>
    </row>
    <row r="181" ht="15.75" customHeight="1" s="109">
      <c r="A181" s="206" t="n">
        <v>31</v>
      </c>
      <c r="B181" s="207" t="n">
        <v>30</v>
      </c>
      <c r="C181" s="207" t="n">
        <v>8</v>
      </c>
      <c r="D181" s="207" t="n">
        <v>29</v>
      </c>
      <c r="E181" s="207" t="n">
        <v>612.5599999999999</v>
      </c>
      <c r="F181" s="207" t="n">
        <v>1.681</v>
      </c>
      <c r="G181" s="207" t="n">
        <v>1</v>
      </c>
      <c r="H181" s="208" t="n">
        <v>0.9416666666666667</v>
      </c>
      <c r="I181" s="208" t="n">
        <v>0.9569444444444445</v>
      </c>
      <c r="J181" s="209">
        <f>I181-H181</f>
        <v/>
      </c>
    </row>
    <row r="182" ht="15.75" customHeight="1" s="109">
      <c r="A182" s="216" t="n">
        <v>31</v>
      </c>
      <c r="B182" s="217" t="n">
        <v>9</v>
      </c>
      <c r="C182" s="217" t="n">
        <v>23</v>
      </c>
      <c r="D182" s="217" t="n">
        <v>98</v>
      </c>
      <c r="E182" s="217" t="n">
        <v>677.74</v>
      </c>
      <c r="F182" s="217" t="n">
        <v>2.123</v>
      </c>
      <c r="G182" s="217" t="n">
        <v>1</v>
      </c>
      <c r="H182" s="218" t="n">
        <v>0.8979166666666667</v>
      </c>
      <c r="I182" s="218" t="n">
        <v>0.9201388888888888</v>
      </c>
      <c r="J182" s="219">
        <f>I182-H182</f>
        <v/>
      </c>
    </row>
    <row r="183" ht="15.75" customHeight="1" s="109">
      <c r="A183" s="206" t="n">
        <v>31</v>
      </c>
      <c r="B183" s="207" t="n">
        <v>14</v>
      </c>
      <c r="C183" s="207" t="n">
        <v>1</v>
      </c>
      <c r="D183" s="207" t="n">
        <v>50</v>
      </c>
      <c r="E183" s="207" t="n">
        <v>1500</v>
      </c>
      <c r="F183" s="207" t="n">
        <v>1.95</v>
      </c>
      <c r="G183" s="207" t="n">
        <v>1</v>
      </c>
      <c r="H183" s="208" t="n">
        <v>0.8868055555555555</v>
      </c>
      <c r="I183" s="208" t="n">
        <v>0.8958333333333334</v>
      </c>
      <c r="J183" s="209">
        <f>I183-H183</f>
        <v/>
      </c>
    </row>
    <row r="184" ht="15.75" customHeight="1" s="109">
      <c r="A184" s="216" t="n">
        <v>31</v>
      </c>
      <c r="B184" s="217" t="n">
        <v>11</v>
      </c>
      <c r="C184" s="217" t="n">
        <v>28</v>
      </c>
      <c r="D184" s="217" t="n">
        <v>219</v>
      </c>
      <c r="E184" s="217" t="n">
        <v>691.22</v>
      </c>
      <c r="F184" s="217" t="n">
        <v>1.224</v>
      </c>
      <c r="G184" s="217" t="n">
        <v>1</v>
      </c>
      <c r="H184" s="218" t="n">
        <v>0.8631944444444445</v>
      </c>
      <c r="I184" s="218" t="n">
        <v>0.8861111111111111</v>
      </c>
      <c r="J184" s="219">
        <f>I184-H184</f>
        <v/>
      </c>
    </row>
    <row r="185" ht="15.75" customHeight="1" s="109">
      <c r="A185" s="206" t="n">
        <v>31</v>
      </c>
      <c r="B185" s="207" t="n">
        <v>30</v>
      </c>
      <c r="C185" s="207" t="n">
        <v>3</v>
      </c>
      <c r="D185" s="207" t="n">
        <v>8</v>
      </c>
      <c r="E185" s="207" t="n">
        <v>181.81</v>
      </c>
      <c r="F185" s="207" t="n">
        <v>0.505</v>
      </c>
      <c r="G185" s="207" t="n">
        <v>1</v>
      </c>
      <c r="H185" s="208" t="n">
        <v>0.8520833333333333</v>
      </c>
      <c r="I185" s="208" t="n">
        <v>0.8618055555555556</v>
      </c>
      <c r="J185" s="209">
        <f>I185-H185</f>
        <v/>
      </c>
    </row>
    <row r="186" ht="15.75" customHeight="1" s="109">
      <c r="A186" s="216" t="n">
        <v>31</v>
      </c>
      <c r="B186" s="217" t="n">
        <v>1</v>
      </c>
      <c r="C186" s="217" t="n">
        <v>4</v>
      </c>
      <c r="D186" s="217" t="n">
        <v>144</v>
      </c>
      <c r="E186" s="217" t="n">
        <v>6.84</v>
      </c>
      <c r="F186" s="217" t="n">
        <v>0.108</v>
      </c>
      <c r="G186" s="217" t="n">
        <v>1</v>
      </c>
      <c r="H186" s="218" t="n">
        <v>0.8520833333333333</v>
      </c>
      <c r="I186" s="218" t="n">
        <v>0.8618055555555556</v>
      </c>
      <c r="J186" s="219">
        <f>I186-H186</f>
        <v/>
      </c>
    </row>
    <row r="187" ht="15.75" customHeight="1" s="109">
      <c r="A187" s="206" t="n">
        <v>31</v>
      </c>
      <c r="B187" s="207" t="n">
        <v>2</v>
      </c>
      <c r="C187" s="207" t="n">
        <v>1</v>
      </c>
      <c r="D187" s="207" t="n">
        <v>1</v>
      </c>
      <c r="E187" s="207" t="n">
        <v>0.55</v>
      </c>
      <c r="F187" s="207" t="n">
        <v>0.014</v>
      </c>
      <c r="G187" s="207" t="n">
        <v>1</v>
      </c>
      <c r="H187" s="208" t="n">
        <v>0.8520833333333333</v>
      </c>
      <c r="I187" s="208" t="n">
        <v>0.8618055555555556</v>
      </c>
      <c r="J187" s="209">
        <f>I187-H187</f>
        <v/>
      </c>
    </row>
    <row r="188" ht="15.75" customHeight="1" s="109">
      <c r="A188" s="216" t="n">
        <v>31</v>
      </c>
      <c r="B188" s="217" t="n">
        <v>11</v>
      </c>
      <c r="C188" s="217" t="n">
        <v>20</v>
      </c>
      <c r="D188" s="217" t="n">
        <v>532</v>
      </c>
      <c r="E188" s="217" t="n">
        <v>172.61</v>
      </c>
      <c r="F188" s="217" t="n">
        <v>0.368</v>
      </c>
      <c r="G188" s="217" t="n">
        <v>1</v>
      </c>
      <c r="H188" s="218" t="n">
        <v>0.8451388888888889</v>
      </c>
      <c r="I188" s="218" t="n">
        <v>0.8513888888888889</v>
      </c>
      <c r="J188" s="219">
        <f>I188-H188</f>
        <v/>
      </c>
    </row>
    <row r="189" ht="15.75" customHeight="1" s="109">
      <c r="A189" s="206" t="n">
        <v>1</v>
      </c>
      <c r="B189" s="207" t="n">
        <v>16</v>
      </c>
      <c r="C189" s="207" t="n">
        <v>17</v>
      </c>
      <c r="D189" s="207" t="n">
        <v>820</v>
      </c>
      <c r="E189" s="207" t="n">
        <v>25.18</v>
      </c>
      <c r="F189" s="207" t="n">
        <v>0.173</v>
      </c>
      <c r="G189" s="207" t="n">
        <v>1</v>
      </c>
      <c r="H189" s="208" t="n">
        <v>0.86875</v>
      </c>
      <c r="I189" s="208" t="n">
        <v>0.8819444444444444</v>
      </c>
      <c r="J189" s="209">
        <f>I189-H189</f>
        <v/>
      </c>
    </row>
    <row r="190" ht="15.75" customHeight="1" s="109">
      <c r="A190" s="216" t="n">
        <v>1</v>
      </c>
      <c r="B190" s="217" t="n">
        <v>14</v>
      </c>
      <c r="C190" s="217" t="n">
        <v>9</v>
      </c>
      <c r="D190" s="217" t="n">
        <v>34</v>
      </c>
      <c r="E190" s="217" t="n">
        <v>565.12</v>
      </c>
      <c r="F190" s="217" t="n">
        <v>0.793</v>
      </c>
      <c r="G190" s="217" t="n">
        <v>1</v>
      </c>
      <c r="H190" s="218" t="n">
        <v>0.85</v>
      </c>
      <c r="I190" s="218" t="n">
        <v>0.8631944444444445</v>
      </c>
      <c r="J190" s="219">
        <f>I190-H190</f>
        <v/>
      </c>
    </row>
    <row r="191" ht="15.75" customHeight="1" s="109">
      <c r="A191" s="206" t="n">
        <v>1</v>
      </c>
      <c r="B191" s="207" t="n">
        <v>13</v>
      </c>
      <c r="C191" s="207" t="n">
        <v>5</v>
      </c>
      <c r="D191" s="207" t="n">
        <v>18</v>
      </c>
      <c r="E191" s="207" t="n">
        <v>28.77</v>
      </c>
      <c r="F191" s="207" t="n">
        <v>0.05</v>
      </c>
      <c r="G191" s="207" t="n">
        <v>1</v>
      </c>
      <c r="H191" s="208" t="n">
        <v>0.85</v>
      </c>
      <c r="I191" s="208" t="n">
        <v>0.8631944444444445</v>
      </c>
      <c r="J191" s="209">
        <f>I191-H191</f>
        <v/>
      </c>
    </row>
    <row r="192" ht="15.75" customHeight="1" s="109">
      <c r="A192" s="216" t="n">
        <v>1</v>
      </c>
      <c r="B192" s="217" t="n">
        <v>16</v>
      </c>
      <c r="C192" s="217" t="n">
        <v>13</v>
      </c>
      <c r="D192" s="217" t="n">
        <v>3</v>
      </c>
      <c r="E192" s="217" t="n">
        <v>2.56</v>
      </c>
      <c r="F192" s="217" t="n">
        <v>0.03</v>
      </c>
      <c r="G192" s="217" t="n">
        <v>1</v>
      </c>
      <c r="H192" s="218" t="n">
        <v>0.8402777777777778</v>
      </c>
      <c r="I192" s="218" t="n">
        <v>0.8458333333333333</v>
      </c>
      <c r="J192" s="219">
        <f>I192-H192</f>
        <v/>
      </c>
    </row>
    <row r="193" ht="15.75" customHeight="1" s="109">
      <c r="A193" s="206" t="n">
        <v>1</v>
      </c>
      <c r="B193" s="207" t="n">
        <v>3</v>
      </c>
      <c r="C193" s="207" t="n">
        <v>9</v>
      </c>
      <c r="D193" s="207" t="n">
        <v>14</v>
      </c>
      <c r="E193" s="207" t="n">
        <v>13.9</v>
      </c>
      <c r="F193" s="207" t="n">
        <v>0.098</v>
      </c>
      <c r="G193" s="207" t="n">
        <v>1</v>
      </c>
      <c r="H193" s="208" t="n">
        <v>0.8284722222222223</v>
      </c>
      <c r="I193" s="208" t="n">
        <v>0.8375</v>
      </c>
      <c r="J193" s="209">
        <f>I193-H193</f>
        <v/>
      </c>
    </row>
    <row r="194" ht="15.75" customHeight="1" s="109">
      <c r="A194" s="216" t="n">
        <v>1</v>
      </c>
      <c r="B194" s="217" t="n">
        <v>2</v>
      </c>
      <c r="C194" s="217" t="n">
        <v>9</v>
      </c>
      <c r="D194" s="217" t="n">
        <v>37</v>
      </c>
      <c r="E194" s="217" t="n">
        <v>30.17</v>
      </c>
      <c r="F194" s="217" t="n">
        <v>0.242</v>
      </c>
      <c r="G194" s="217" t="n">
        <v>1</v>
      </c>
      <c r="H194" s="218" t="n">
        <v>0.8284722222222223</v>
      </c>
      <c r="I194" s="218" t="n">
        <v>0.8375</v>
      </c>
      <c r="J194" s="219">
        <f>I194-H194</f>
        <v/>
      </c>
    </row>
    <row r="195" ht="15.75" customHeight="1" s="109">
      <c r="A195" s="206" t="n">
        <v>3</v>
      </c>
      <c r="B195" s="207" t="n">
        <v>7</v>
      </c>
      <c r="C195" s="207" t="n">
        <v>10</v>
      </c>
      <c r="D195" s="207" t="n">
        <v>173</v>
      </c>
      <c r="E195" s="207" t="n">
        <v>154.21</v>
      </c>
      <c r="F195" s="207" t="n">
        <v>0.324</v>
      </c>
      <c r="G195" s="207" t="n">
        <v>1</v>
      </c>
      <c r="H195" s="208" t="n">
        <v>0.5909722222222222</v>
      </c>
      <c r="I195" s="208" t="n">
        <v>0.6034722222222222</v>
      </c>
      <c r="J195" s="209">
        <f>I195-H195</f>
        <v/>
      </c>
    </row>
    <row r="196" ht="15.75" customHeight="1" s="109">
      <c r="A196" s="216" t="n">
        <v>2</v>
      </c>
      <c r="B196" s="217" t="n">
        <v>19</v>
      </c>
      <c r="C196" s="217" t="n">
        <v>13</v>
      </c>
      <c r="D196" s="217" t="n">
        <v>13</v>
      </c>
      <c r="E196" s="217" t="n">
        <v>10.47</v>
      </c>
      <c r="F196" s="217" t="n">
        <v>0.017</v>
      </c>
      <c r="G196" s="217" t="n">
        <v>1</v>
      </c>
      <c r="H196" s="218" t="n">
        <v>0.8923611111111112</v>
      </c>
      <c r="I196" s="218" t="n">
        <v>0.8965277777777778</v>
      </c>
      <c r="J196" s="219">
        <f>I196-H196</f>
        <v/>
      </c>
    </row>
    <row r="197" ht="15.75" customHeight="1" s="109">
      <c r="A197" s="206" t="n">
        <v>2</v>
      </c>
      <c r="B197" s="207" t="n">
        <v>13</v>
      </c>
      <c r="C197" s="207" t="n">
        <v>1</v>
      </c>
      <c r="D197" s="207" t="n">
        <v>500</v>
      </c>
      <c r="E197" s="207" t="n">
        <v>80</v>
      </c>
      <c r="F197" s="207" t="n">
        <v>0.382</v>
      </c>
      <c r="G197" s="207" t="n">
        <v>1</v>
      </c>
      <c r="H197" s="208" t="n">
        <v>0.8888888888888888</v>
      </c>
      <c r="I197" s="208" t="n">
        <v>0.8916666666666667</v>
      </c>
      <c r="J197" s="209">
        <f>I197-H197</f>
        <v/>
      </c>
    </row>
    <row r="198" ht="15.75" customHeight="1" s="109">
      <c r="A198" s="216" t="n">
        <v>2</v>
      </c>
      <c r="B198" s="217" t="n">
        <v>7</v>
      </c>
      <c r="C198" s="217" t="n">
        <v>2</v>
      </c>
      <c r="D198" s="217" t="n">
        <v>31</v>
      </c>
      <c r="E198" s="217" t="n">
        <v>112.21</v>
      </c>
      <c r="F198" s="217" t="n">
        <v>0.378</v>
      </c>
      <c r="G198" s="217" t="n">
        <v>1</v>
      </c>
      <c r="H198" s="218" t="n">
        <v>0.88125</v>
      </c>
      <c r="I198" s="218" t="n">
        <v>0.8854166666666666</v>
      </c>
      <c r="J198" s="219">
        <f>I198-H198</f>
        <v/>
      </c>
    </row>
    <row r="199" ht="15.75" customHeight="1" s="109">
      <c r="A199" s="206" t="n">
        <v>2</v>
      </c>
      <c r="B199" s="207" t="n">
        <v>3</v>
      </c>
      <c r="C199" s="207" t="n">
        <v>4</v>
      </c>
      <c r="D199" s="207" t="n">
        <v>24</v>
      </c>
      <c r="E199" s="207" t="n">
        <v>79.58</v>
      </c>
      <c r="F199" s="207" t="n">
        <v>0.508</v>
      </c>
      <c r="G199" s="207" t="n">
        <v>1</v>
      </c>
      <c r="H199" s="208" t="n">
        <v>0.8736111111111111</v>
      </c>
      <c r="I199" s="208" t="n">
        <v>0.8791666666666667</v>
      </c>
      <c r="J199" s="209">
        <f>I199-H199</f>
        <v/>
      </c>
    </row>
    <row r="200" ht="15.75" customHeight="1" s="109">
      <c r="A200" s="216" t="n">
        <v>2</v>
      </c>
      <c r="B200" s="217" t="n">
        <v>4</v>
      </c>
      <c r="C200" s="217" t="n">
        <v>1</v>
      </c>
      <c r="D200" s="217" t="n">
        <v>1</v>
      </c>
      <c r="E200" s="217" t="n">
        <v>11.28</v>
      </c>
      <c r="F200" s="217" t="n">
        <v>0.023</v>
      </c>
      <c r="G200" s="217" t="n">
        <v>1</v>
      </c>
      <c r="H200" s="218" t="n">
        <v>0.8736111111111111</v>
      </c>
      <c r="I200" s="218" t="n">
        <v>0.8791666666666667</v>
      </c>
      <c r="J200" s="219">
        <f>I200-H200</f>
        <v/>
      </c>
    </row>
    <row r="201" ht="15.75" customHeight="1" s="109">
      <c r="A201" s="206" t="n">
        <v>2</v>
      </c>
      <c r="B201" s="207" t="n">
        <v>30</v>
      </c>
      <c r="C201" s="207" t="n">
        <v>1</v>
      </c>
      <c r="D201" s="207" t="n">
        <v>1</v>
      </c>
      <c r="E201" s="207" t="n">
        <v>25.1</v>
      </c>
      <c r="F201" s="207" t="n">
        <v>0.07099999999999999</v>
      </c>
      <c r="G201" s="207" t="n">
        <v>1</v>
      </c>
      <c r="H201" s="208" t="n">
        <v>0.8666666666666667</v>
      </c>
      <c r="I201" s="208" t="n">
        <v>0.8715277777777778</v>
      </c>
      <c r="J201" s="209">
        <f>I201-H201</f>
        <v/>
      </c>
    </row>
    <row r="202" ht="15.75" customHeight="1" s="109">
      <c r="A202" s="216" t="n">
        <v>2</v>
      </c>
      <c r="B202" s="217" t="n">
        <v>21</v>
      </c>
      <c r="C202" s="217" t="n">
        <v>2</v>
      </c>
      <c r="D202" s="217" t="n">
        <v>2</v>
      </c>
      <c r="E202" s="217" t="n">
        <v>0.35</v>
      </c>
      <c r="F202" s="217" t="n">
        <v>0.001</v>
      </c>
      <c r="G202" s="217" t="n">
        <v>1</v>
      </c>
      <c r="H202" s="218" t="n">
        <v>0.8666666666666667</v>
      </c>
      <c r="I202" s="218" t="n">
        <v>0.8715277777777778</v>
      </c>
      <c r="J202" s="219">
        <f>I202-H202</f>
        <v/>
      </c>
    </row>
    <row r="203" ht="15.75" customHeight="1" s="109">
      <c r="A203" s="206" t="n">
        <v>2</v>
      </c>
      <c r="B203" s="207" t="n">
        <v>20</v>
      </c>
      <c r="C203" s="207" t="n">
        <v>5</v>
      </c>
      <c r="D203" s="207" t="n">
        <v>5</v>
      </c>
      <c r="E203" s="207" t="n">
        <v>3.48</v>
      </c>
      <c r="F203" s="207" t="n">
        <v>0.006</v>
      </c>
      <c r="G203" s="207" t="n">
        <v>1</v>
      </c>
      <c r="H203" s="208" t="n">
        <v>0.8666666666666667</v>
      </c>
      <c r="I203" s="208" t="n">
        <v>0.8715277777777778</v>
      </c>
      <c r="J203" s="209">
        <f>I203-H203</f>
        <v/>
      </c>
    </row>
    <row r="204" ht="15.75" customHeight="1" s="109">
      <c r="A204" s="216" t="n">
        <v>2</v>
      </c>
      <c r="B204" s="217" t="n">
        <v>11</v>
      </c>
      <c r="C204" s="217" t="n">
        <v>8</v>
      </c>
      <c r="D204" s="217" t="n">
        <v>60</v>
      </c>
      <c r="E204" s="217" t="n">
        <v>46.42</v>
      </c>
      <c r="F204" s="217" t="n">
        <v>0.08400000000000001</v>
      </c>
      <c r="G204" s="217" t="n">
        <v>1</v>
      </c>
      <c r="H204" s="218" t="n">
        <v>0.8590277777777777</v>
      </c>
      <c r="I204" s="218" t="n">
        <v>0.8645833333333334</v>
      </c>
      <c r="J204" s="219">
        <f>I204-H204</f>
        <v/>
      </c>
    </row>
    <row r="205" ht="15.75" customHeight="1" s="109">
      <c r="A205" s="206" t="n">
        <v>2</v>
      </c>
      <c r="B205" s="207" t="n">
        <v>1</v>
      </c>
      <c r="C205" s="207" t="n">
        <v>9</v>
      </c>
      <c r="D205" s="207" t="n">
        <v>18</v>
      </c>
      <c r="E205" s="207" t="n">
        <v>42.61</v>
      </c>
      <c r="F205" s="207" t="n">
        <v>0.076</v>
      </c>
      <c r="G205" s="207" t="n">
        <v>1</v>
      </c>
      <c r="H205" s="208" t="n">
        <v>0.8444444444444444</v>
      </c>
      <c r="I205" s="208" t="n">
        <v>0.8520833333333333</v>
      </c>
      <c r="J205" s="209">
        <f>I205-H205</f>
        <v/>
      </c>
    </row>
    <row r="206" ht="15.75" customHeight="1" s="109">
      <c r="A206" s="216" t="n">
        <v>2</v>
      </c>
      <c r="B206" s="217" t="n">
        <v>2</v>
      </c>
      <c r="C206" s="217" t="n">
        <v>5</v>
      </c>
      <c r="D206" s="217" t="n">
        <v>19</v>
      </c>
      <c r="E206" s="217" t="n">
        <v>3.17</v>
      </c>
      <c r="F206" s="217" t="n">
        <v>0.076</v>
      </c>
      <c r="G206" s="217" t="n">
        <v>1</v>
      </c>
      <c r="H206" s="218" t="n">
        <v>0.8444444444444444</v>
      </c>
      <c r="I206" s="218" t="n">
        <v>0.8520833333333333</v>
      </c>
      <c r="J206" s="219">
        <f>I206-H206</f>
        <v/>
      </c>
    </row>
    <row r="207" ht="15.75" customHeight="1" s="109">
      <c r="A207" s="206" t="n">
        <v>2</v>
      </c>
      <c r="B207" s="207" t="n">
        <v>30</v>
      </c>
      <c r="C207" s="207" t="n">
        <v>3</v>
      </c>
      <c r="D207" s="207" t="n">
        <v>20</v>
      </c>
      <c r="E207" s="207" t="n">
        <v>342</v>
      </c>
      <c r="F207" s="207" t="n">
        <v>1.003</v>
      </c>
      <c r="G207" s="207" t="n">
        <v>1</v>
      </c>
      <c r="H207" s="208" t="n">
        <v>0.8388888888888889</v>
      </c>
      <c r="I207" s="208" t="n">
        <v>0.84375</v>
      </c>
      <c r="J207" s="209">
        <f>I207-H207</f>
        <v/>
      </c>
    </row>
    <row r="208" ht="15.75" customHeight="1" s="109">
      <c r="A208" s="216" t="n">
        <v>2</v>
      </c>
      <c r="B208" s="217" t="n">
        <v>14</v>
      </c>
      <c r="C208" s="217" t="n">
        <v>4</v>
      </c>
      <c r="D208" s="217" t="n">
        <v>6</v>
      </c>
      <c r="E208" s="217" t="n">
        <v>81.05</v>
      </c>
      <c r="F208" s="217" t="n">
        <v>0.106</v>
      </c>
      <c r="G208" s="217" t="n">
        <v>1</v>
      </c>
      <c r="H208" s="218" t="n">
        <v>0.8333333333333334</v>
      </c>
      <c r="I208" s="218" t="n">
        <v>0.8375</v>
      </c>
      <c r="J208" s="219">
        <f>I208-H208</f>
        <v/>
      </c>
    </row>
    <row r="209" ht="15.75" customHeight="1" s="109">
      <c r="A209" s="206" t="n">
        <v>2</v>
      </c>
      <c r="B209" s="207" t="n">
        <v>15</v>
      </c>
      <c r="C209" s="207" t="n">
        <v>2</v>
      </c>
      <c r="D209" s="207" t="n">
        <v>3</v>
      </c>
      <c r="E209" s="207" t="n">
        <v>23.05</v>
      </c>
      <c r="F209" s="207" t="n">
        <v>0.053</v>
      </c>
      <c r="G209" s="207" t="n">
        <v>1</v>
      </c>
      <c r="H209" s="208" t="n">
        <v>0.8333333333333334</v>
      </c>
      <c r="I209" s="208" t="n">
        <v>0.8375</v>
      </c>
      <c r="J209" s="209">
        <f>I209-H209</f>
        <v/>
      </c>
    </row>
    <row r="210" ht="15.75" customHeight="1" s="109">
      <c r="A210" s="216" t="n">
        <v>5</v>
      </c>
      <c r="B210" s="217" t="n">
        <v>10</v>
      </c>
      <c r="C210" s="217" t="n">
        <v>6</v>
      </c>
      <c r="D210" s="217" t="n">
        <v>46</v>
      </c>
      <c r="E210" s="217" t="n">
        <v>28.61</v>
      </c>
      <c r="F210" s="217" t="n">
        <v>0.053</v>
      </c>
      <c r="G210" s="217" t="n">
        <v>1</v>
      </c>
      <c r="H210" s="218" t="n">
        <v>0.9145833333333333</v>
      </c>
      <c r="I210" s="218" t="n">
        <v>0.9201388888888888</v>
      </c>
      <c r="J210" s="219">
        <f>I210-H210</f>
        <v/>
      </c>
    </row>
    <row r="211" ht="15.75" customHeight="1" s="109">
      <c r="A211" s="206" t="n">
        <v>5</v>
      </c>
      <c r="B211" s="207" t="n">
        <v>16</v>
      </c>
      <c r="C211" s="207" t="n">
        <v>6</v>
      </c>
      <c r="D211" s="207" t="n">
        <v>61</v>
      </c>
      <c r="E211" s="207" t="n">
        <v>1.05</v>
      </c>
      <c r="F211" s="207" t="n">
        <v>0.012</v>
      </c>
      <c r="G211" s="207" t="n">
        <v>1</v>
      </c>
      <c r="H211" s="208" t="n">
        <v>0.9069444444444444</v>
      </c>
      <c r="I211" s="208" t="n">
        <v>0.9131944444444444</v>
      </c>
      <c r="J211" s="209">
        <f>I211-H211</f>
        <v/>
      </c>
    </row>
    <row r="212" ht="15.75" customHeight="1" s="109">
      <c r="A212" s="216" t="n">
        <v>5</v>
      </c>
      <c r="B212" s="217" t="n">
        <v>30</v>
      </c>
      <c r="C212" s="217" t="n">
        <v>1</v>
      </c>
      <c r="D212" s="217" t="n">
        <v>3</v>
      </c>
      <c r="E212" s="217" t="n">
        <v>75.3</v>
      </c>
      <c r="F212" s="217" t="n">
        <v>0.213</v>
      </c>
      <c r="G212" s="217" t="n">
        <v>1</v>
      </c>
      <c r="H212" s="218" t="n">
        <v>0.9069444444444444</v>
      </c>
      <c r="I212" s="218" t="n">
        <v>0.9131944444444444</v>
      </c>
      <c r="J212" s="219">
        <f>I212-H212</f>
        <v/>
      </c>
    </row>
    <row r="213" ht="15.75" customHeight="1" s="109">
      <c r="A213" s="206" t="n">
        <v>5</v>
      </c>
      <c r="B213" s="207" t="n">
        <v>11</v>
      </c>
      <c r="C213" s="207" t="n">
        <v>23</v>
      </c>
      <c r="D213" s="207" t="n">
        <v>92</v>
      </c>
      <c r="E213" s="207" t="n">
        <v>446.19</v>
      </c>
      <c r="F213" s="207" t="n">
        <v>0.86</v>
      </c>
      <c r="G213" s="207" t="n">
        <v>1</v>
      </c>
      <c r="H213" s="208" t="n">
        <v>0.8895833333333333</v>
      </c>
      <c r="I213" s="208" t="n">
        <v>0.9034722222222222</v>
      </c>
      <c r="J213" s="209">
        <f>I213-H213</f>
        <v/>
      </c>
    </row>
    <row r="214" ht="15.75" customHeight="1" s="109">
      <c r="A214" s="216" t="n">
        <v>5</v>
      </c>
      <c r="B214" s="217" t="n">
        <v>12</v>
      </c>
      <c r="C214" s="217" t="n">
        <v>1</v>
      </c>
      <c r="D214" s="217" t="n">
        <v>1</v>
      </c>
      <c r="E214" s="217" t="n">
        <v>3.4</v>
      </c>
      <c r="F214" s="217" t="n">
        <v>0.019</v>
      </c>
      <c r="G214" s="217" t="n">
        <v>1</v>
      </c>
      <c r="H214" s="218" t="n">
        <v>0.8833333333333333</v>
      </c>
      <c r="I214" s="218" t="n">
        <v>0.8881944444444444</v>
      </c>
      <c r="J214" s="219">
        <f>I214-H214</f>
        <v/>
      </c>
    </row>
    <row r="215" ht="15.75" customHeight="1" s="109">
      <c r="A215" s="206" t="n">
        <v>5</v>
      </c>
      <c r="B215" s="207" t="n">
        <v>13</v>
      </c>
      <c r="C215" s="207" t="n">
        <v>9</v>
      </c>
      <c r="D215" s="207" t="n">
        <v>114</v>
      </c>
      <c r="E215" s="207" t="n">
        <v>24.36</v>
      </c>
      <c r="F215" s="207" t="n">
        <v>0.073</v>
      </c>
      <c r="G215" s="207" t="n">
        <v>1</v>
      </c>
      <c r="H215" s="208" t="n">
        <v>0.8833333333333333</v>
      </c>
      <c r="I215" s="208" t="n">
        <v>0.8881944444444444</v>
      </c>
      <c r="J215" s="209">
        <f>I215-H215</f>
        <v/>
      </c>
    </row>
    <row r="216" ht="15.75" customHeight="1" s="109">
      <c r="A216" s="216" t="n">
        <v>5</v>
      </c>
      <c r="B216" s="217" t="n">
        <v>8</v>
      </c>
      <c r="C216" s="217" t="n">
        <v>23</v>
      </c>
      <c r="D216" s="217" t="n">
        <v>64</v>
      </c>
      <c r="E216" s="217" t="n">
        <v>211.64</v>
      </c>
      <c r="F216" s="217" t="n">
        <v>0.623</v>
      </c>
      <c r="G216" s="217" t="n">
        <v>1</v>
      </c>
      <c r="H216" s="218" t="n">
        <v>0.8652777777777778</v>
      </c>
      <c r="I216" s="218" t="n">
        <v>0.8819444444444444</v>
      </c>
      <c r="J216" s="219">
        <f>I216-H216</f>
        <v/>
      </c>
    </row>
    <row r="217" ht="15.75" customHeight="1" s="109">
      <c r="A217" s="206" t="n">
        <v>5</v>
      </c>
      <c r="B217" s="207" t="n">
        <v>17</v>
      </c>
      <c r="C217" s="207" t="n">
        <v>65</v>
      </c>
      <c r="D217" s="207" t="n">
        <v>625</v>
      </c>
      <c r="E217" s="207" t="n">
        <v>51.75</v>
      </c>
      <c r="F217" s="207" t="n">
        <v>0.322</v>
      </c>
      <c r="G217" s="207" t="n">
        <v>1</v>
      </c>
      <c r="H217" s="208" t="n">
        <v>0.8277777777777777</v>
      </c>
      <c r="I217" s="208" t="n">
        <v>0.8611111111111112</v>
      </c>
      <c r="J217" s="209">
        <f>I217-H217</f>
        <v/>
      </c>
    </row>
    <row r="218" ht="15.75" customHeight="1" s="109">
      <c r="A218" s="216" t="n">
        <v>5</v>
      </c>
      <c r="B218" s="217" t="n">
        <v>18</v>
      </c>
      <c r="C218" s="217" t="n">
        <v>1</v>
      </c>
      <c r="D218" s="217" t="n">
        <v>2</v>
      </c>
      <c r="E218" s="217" t="n">
        <v>0.62</v>
      </c>
      <c r="F218" s="217" t="n">
        <v>0.001</v>
      </c>
      <c r="G218" s="217" t="n">
        <v>1</v>
      </c>
      <c r="H218" s="218" t="n">
        <v>0.1222222222222222</v>
      </c>
      <c r="I218" s="218" t="n">
        <v>0.1263888888888889</v>
      </c>
      <c r="J218" s="219">
        <f>I218-H218</f>
        <v/>
      </c>
    </row>
    <row r="219" ht="15.75" customHeight="1" s="109">
      <c r="A219" s="206" t="n">
        <v>5</v>
      </c>
      <c r="B219" s="207" t="n">
        <v>20</v>
      </c>
      <c r="C219" s="207" t="n">
        <v>1</v>
      </c>
      <c r="D219" s="207" t="n">
        <v>1</v>
      </c>
      <c r="E219" s="207" t="n">
        <v>0.42</v>
      </c>
      <c r="F219" s="207" t="n">
        <v>0.001</v>
      </c>
      <c r="G219" s="207" t="n">
        <v>1</v>
      </c>
      <c r="H219" s="208" t="n">
        <v>0.1222222222222222</v>
      </c>
      <c r="I219" s="208" t="n">
        <v>0.1263888888888889</v>
      </c>
      <c r="J219" s="209">
        <f>I219-H219</f>
        <v/>
      </c>
    </row>
    <row r="220" ht="15.75" customHeight="1" s="109">
      <c r="A220" s="216" t="n">
        <v>5</v>
      </c>
      <c r="B220" s="217" t="n">
        <v>21</v>
      </c>
      <c r="C220" s="217" t="n">
        <v>3</v>
      </c>
      <c r="D220" s="217" t="n">
        <v>4</v>
      </c>
      <c r="E220" s="217" t="n">
        <v>1.17</v>
      </c>
      <c r="F220" s="217" t="n">
        <v>0.002</v>
      </c>
      <c r="G220" s="217" t="n">
        <v>1</v>
      </c>
      <c r="H220" s="218" t="n">
        <v>0.1222222222222222</v>
      </c>
      <c r="I220" s="218" t="n">
        <v>0.1263888888888889</v>
      </c>
      <c r="J220" s="219">
        <f>I220-H220</f>
        <v/>
      </c>
    </row>
    <row r="221" ht="15.75" customHeight="1" s="109">
      <c r="A221" s="206" t="n">
        <v>5</v>
      </c>
      <c r="B221" s="207" t="n">
        <v>3</v>
      </c>
      <c r="C221" s="207" t="n">
        <v>9</v>
      </c>
      <c r="D221" s="207" t="n">
        <v>64</v>
      </c>
      <c r="E221" s="207" t="n">
        <v>22.21</v>
      </c>
      <c r="F221" s="207" t="n">
        <v>0.222</v>
      </c>
      <c r="G221" s="207" t="n">
        <v>1</v>
      </c>
      <c r="H221" s="208" t="n">
        <v>0.1145833333333333</v>
      </c>
      <c r="I221" s="208" t="n">
        <v>0.1194444444444445</v>
      </c>
      <c r="J221" s="209">
        <f>I221-H221</f>
        <v/>
      </c>
    </row>
    <row r="222" ht="15.75" customHeight="1" s="109">
      <c r="A222" s="216" t="n">
        <v>5</v>
      </c>
      <c r="B222" s="217" t="n">
        <v>8</v>
      </c>
      <c r="C222" s="217" t="n">
        <v>1</v>
      </c>
      <c r="D222" s="217" t="n">
        <v>2</v>
      </c>
      <c r="E222" s="217" t="n">
        <v>8.970000000000001</v>
      </c>
      <c r="F222" s="217" t="n">
        <v>0.047</v>
      </c>
      <c r="G222" s="217" t="n">
        <v>1</v>
      </c>
      <c r="H222" s="218" t="n">
        <v>0.1090277777777778</v>
      </c>
      <c r="I222" s="218" t="n">
        <v>0.1131944444444444</v>
      </c>
      <c r="J222" s="219">
        <f>I222-H222</f>
        <v/>
      </c>
    </row>
    <row r="223" ht="15.75" customHeight="1" s="109">
      <c r="A223" s="206" t="n">
        <v>5</v>
      </c>
      <c r="B223" s="207" t="n">
        <v>9</v>
      </c>
      <c r="C223" s="207" t="n">
        <v>1</v>
      </c>
      <c r="D223" s="207" t="n">
        <v>2</v>
      </c>
      <c r="E223" s="207" t="n">
        <v>20</v>
      </c>
      <c r="F223" s="207" t="n">
        <v>0.025</v>
      </c>
      <c r="G223" s="207" t="n">
        <v>1</v>
      </c>
      <c r="H223" s="208" t="n">
        <v>0.1090277777777778</v>
      </c>
      <c r="I223" s="208" t="n">
        <v>0.1131944444444444</v>
      </c>
      <c r="J223" s="209">
        <f>I223-H223</f>
        <v/>
      </c>
    </row>
    <row r="224" ht="15.75" customHeight="1" s="109">
      <c r="A224" s="216" t="n">
        <v>5</v>
      </c>
      <c r="B224" s="217" t="n">
        <v>10</v>
      </c>
      <c r="C224" s="217" t="n">
        <v>1</v>
      </c>
      <c r="D224" s="217" t="n">
        <v>1</v>
      </c>
      <c r="E224" s="217" t="n">
        <v>6.18</v>
      </c>
      <c r="F224" s="217" t="n">
        <v>0.008</v>
      </c>
      <c r="G224" s="217" t="n">
        <v>1</v>
      </c>
      <c r="H224" s="218" t="n">
        <v>0.1090277777777778</v>
      </c>
      <c r="I224" s="218" t="n">
        <v>0.1131944444444444</v>
      </c>
      <c r="J224" s="219">
        <f>I224-H224</f>
        <v/>
      </c>
    </row>
    <row r="225" ht="15.75" customHeight="1" s="109">
      <c r="A225" s="206" t="n">
        <v>5</v>
      </c>
      <c r="B225" s="207" t="n">
        <v>11</v>
      </c>
      <c r="C225" s="207" t="n">
        <v>1</v>
      </c>
      <c r="D225" s="207" t="n">
        <v>1</v>
      </c>
      <c r="E225" s="207" t="n">
        <v>0.76</v>
      </c>
      <c r="F225" s="207" t="n">
        <v>0.001</v>
      </c>
      <c r="G225" s="207" t="n">
        <v>1</v>
      </c>
      <c r="H225" s="208" t="n">
        <v>0.1090277777777778</v>
      </c>
      <c r="I225" s="208" t="n">
        <v>0.1131944444444444</v>
      </c>
      <c r="J225" s="209">
        <f>I225-H225</f>
        <v/>
      </c>
    </row>
    <row r="226" ht="15.75" customHeight="1" s="109">
      <c r="A226" s="216" t="n">
        <v>5</v>
      </c>
      <c r="B226" s="217" t="n">
        <v>6</v>
      </c>
      <c r="C226" s="217" t="n">
        <v>1</v>
      </c>
      <c r="D226" s="217" t="n">
        <v>2</v>
      </c>
      <c r="E226" s="217" t="n">
        <v>0.2</v>
      </c>
      <c r="F226" s="217" t="n">
        <v>0.145</v>
      </c>
      <c r="G226" s="217" t="n">
        <v>1</v>
      </c>
      <c r="H226" s="218" t="n">
        <v>0.1020833333333333</v>
      </c>
      <c r="I226" s="218" t="n">
        <v>0.10625</v>
      </c>
      <c r="J226" s="219">
        <f>I226-H226</f>
        <v/>
      </c>
    </row>
    <row r="227" ht="15.75" customHeight="1" s="109">
      <c r="A227" s="206" t="n">
        <v>5</v>
      </c>
      <c r="B227" s="207" t="n">
        <v>7</v>
      </c>
      <c r="C227" s="207" t="n">
        <v>7</v>
      </c>
      <c r="D227" s="207" t="n">
        <v>55</v>
      </c>
      <c r="E227" s="207" t="n">
        <v>9.130000000000001</v>
      </c>
      <c r="F227" s="207" t="n">
        <v>0.052</v>
      </c>
      <c r="G227" s="207" t="n">
        <v>1</v>
      </c>
      <c r="H227" s="208" t="n"/>
      <c r="I227" s="208" t="n"/>
      <c r="J227" s="209" t="n"/>
    </row>
    <row r="228" ht="15.75" customHeight="1" s="109">
      <c r="A228" s="216" t="n">
        <v>5</v>
      </c>
      <c r="B228" s="217" t="n">
        <v>8</v>
      </c>
      <c r="C228" s="217" t="n">
        <v>11</v>
      </c>
      <c r="D228" s="217" t="n">
        <v>92</v>
      </c>
      <c r="E228" s="217" t="n">
        <v>172.68</v>
      </c>
      <c r="F228" s="217" t="n">
        <v>0.544</v>
      </c>
      <c r="G228" s="217" t="n">
        <v>1</v>
      </c>
      <c r="H228" s="218" t="n">
        <v>0.09027777777777778</v>
      </c>
      <c r="I228" s="218" t="n">
        <v>0.09791666666666667</v>
      </c>
      <c r="J228" s="219">
        <f>I228-H228</f>
        <v/>
      </c>
    </row>
    <row r="229" ht="15.75" customHeight="1" s="109">
      <c r="A229" s="206" t="n">
        <v>5</v>
      </c>
      <c r="B229" s="207" t="n">
        <v>3</v>
      </c>
      <c r="C229" s="207" t="n">
        <v>19</v>
      </c>
      <c r="D229" s="207" t="n">
        <v>97</v>
      </c>
      <c r="E229" s="207" t="n">
        <v>110.22</v>
      </c>
      <c r="F229" s="207" t="n">
        <v>0.653</v>
      </c>
      <c r="G229" s="207" t="n">
        <v>1</v>
      </c>
      <c r="H229" s="208" t="n">
        <v>0.07777777777777778</v>
      </c>
      <c r="I229" s="208" t="n">
        <v>0.08958333333333333</v>
      </c>
      <c r="J229" s="209">
        <f>I229-H229</f>
        <v/>
      </c>
    </row>
    <row r="230" ht="15.75" customHeight="1" s="109">
      <c r="A230" s="216" t="n">
        <v>6</v>
      </c>
      <c r="B230" s="217" t="n">
        <v>18</v>
      </c>
      <c r="C230" s="217" t="n">
        <v>1</v>
      </c>
      <c r="D230" s="217" t="n">
        <v>1</v>
      </c>
      <c r="E230" s="217" t="n">
        <v>0.17</v>
      </c>
      <c r="F230" s="217" t="n">
        <v>0</v>
      </c>
      <c r="G230" s="217" t="n">
        <v>1</v>
      </c>
      <c r="H230" s="218" t="n">
        <v>0.2125</v>
      </c>
      <c r="I230" s="218" t="n">
        <v>0.21875</v>
      </c>
      <c r="J230" s="219">
        <f>I230-H230</f>
        <v/>
      </c>
    </row>
    <row r="231" ht="15.75" customHeight="1" s="109">
      <c r="A231" s="206" t="n">
        <v>6</v>
      </c>
      <c r="B231" s="207" t="n">
        <v>19</v>
      </c>
      <c r="C231" s="207" t="n">
        <v>2</v>
      </c>
      <c r="D231" s="207" t="n">
        <v>4</v>
      </c>
      <c r="E231" s="207" t="n">
        <v>6.54</v>
      </c>
      <c r="F231" s="207" t="n">
        <v>0.01</v>
      </c>
      <c r="G231" s="207" t="n">
        <v>1</v>
      </c>
      <c r="H231" s="208" t="n">
        <v>0.2125</v>
      </c>
      <c r="I231" s="208" t="n">
        <v>0.21875</v>
      </c>
      <c r="J231" s="209">
        <f>I231-H231</f>
        <v/>
      </c>
    </row>
    <row r="232" ht="15.75" customHeight="1" s="109">
      <c r="A232" s="216" t="n">
        <v>6</v>
      </c>
      <c r="B232" s="217" t="n">
        <v>20</v>
      </c>
      <c r="C232" s="217" t="n">
        <v>1</v>
      </c>
      <c r="D232" s="217" t="n">
        <v>2</v>
      </c>
      <c r="E232" s="217" t="n">
        <v>2.15</v>
      </c>
      <c r="F232" s="217" t="n">
        <v>0.003</v>
      </c>
      <c r="G232" s="217" t="n">
        <v>1</v>
      </c>
      <c r="H232" s="218" t="n">
        <v>0.2125</v>
      </c>
      <c r="I232" s="218" t="n">
        <v>0.21875</v>
      </c>
      <c r="J232" s="219">
        <f>I232-H232</f>
        <v/>
      </c>
    </row>
    <row r="233" ht="15.75" customHeight="1" s="109">
      <c r="A233" s="206" t="n">
        <v>6</v>
      </c>
      <c r="B233" s="207" t="n">
        <v>21</v>
      </c>
      <c r="C233" s="207" t="n">
        <v>2</v>
      </c>
      <c r="D233" s="207" t="n">
        <v>3</v>
      </c>
      <c r="E233" s="207" t="n">
        <v>1.6</v>
      </c>
      <c r="F233" s="207" t="n">
        <v>0.003</v>
      </c>
      <c r="G233" s="207" t="n">
        <v>1</v>
      </c>
      <c r="H233" s="208" t="n">
        <v>0.2125</v>
      </c>
      <c r="I233" s="208" t="n">
        <v>0.21875</v>
      </c>
      <c r="J233" s="209">
        <f>I233-H233</f>
        <v/>
      </c>
    </row>
    <row r="234" ht="15.75" customHeight="1" s="109">
      <c r="A234" s="216" t="n">
        <v>6</v>
      </c>
      <c r="B234" s="217" t="n">
        <v>14</v>
      </c>
      <c r="C234" s="217" t="n">
        <v>8</v>
      </c>
      <c r="D234" s="217" t="n">
        <v>50</v>
      </c>
      <c r="E234" s="217" t="n">
        <v>804.4400000000001</v>
      </c>
      <c r="F234" s="217" t="n">
        <v>1.14</v>
      </c>
      <c r="G234" s="217" t="n">
        <v>1</v>
      </c>
      <c r="H234" s="218" t="n">
        <v>0.01388888888888889</v>
      </c>
      <c r="I234" s="218" t="n">
        <v>0.02083333333333333</v>
      </c>
      <c r="J234" s="219">
        <f>I234-H234</f>
        <v/>
      </c>
    </row>
    <row r="235" ht="15.75" customHeight="1" s="109">
      <c r="A235" s="206" t="n">
        <v>6</v>
      </c>
      <c r="B235" s="207" t="n">
        <v>6</v>
      </c>
      <c r="C235" s="207" t="n">
        <v>5</v>
      </c>
      <c r="D235" s="207" t="n">
        <v>25</v>
      </c>
      <c r="E235" s="207" t="n">
        <v>144</v>
      </c>
      <c r="F235" s="207" t="n">
        <v>1.831</v>
      </c>
      <c r="G235" s="207" t="n">
        <v>1</v>
      </c>
      <c r="H235" s="208" t="n">
        <v>0.004166666666666667</v>
      </c>
      <c r="I235" s="208" t="n">
        <v>0.009722222222222222</v>
      </c>
      <c r="J235" s="209">
        <f>I235-H235</f>
        <v/>
      </c>
    </row>
    <row r="236" ht="15.75" customHeight="1" s="109">
      <c r="A236" s="216" t="n">
        <v>6</v>
      </c>
      <c r="B236" s="217" t="n">
        <v>11</v>
      </c>
      <c r="C236" s="217" t="n">
        <v>16</v>
      </c>
      <c r="D236" s="217" t="n">
        <v>493</v>
      </c>
      <c r="E236" s="217" t="n">
        <v>326.33</v>
      </c>
      <c r="F236" s="217" t="n">
        <v>1.109</v>
      </c>
      <c r="G236" s="217" t="n">
        <v>1</v>
      </c>
      <c r="H236" s="218" t="n">
        <v>0.9354166666666667</v>
      </c>
      <c r="I236" s="218" t="n">
        <v>0.95625</v>
      </c>
      <c r="J236" s="219">
        <f>I236-H236</f>
        <v/>
      </c>
    </row>
    <row r="237" ht="15.75" customHeight="1" s="109">
      <c r="A237" s="206" t="n">
        <v>6</v>
      </c>
      <c r="B237" s="207" t="n">
        <v>1</v>
      </c>
      <c r="C237" s="207" t="n">
        <v>6</v>
      </c>
      <c r="D237" s="207" t="n">
        <v>23</v>
      </c>
      <c r="E237" s="207" t="n">
        <v>184.52</v>
      </c>
      <c r="F237" s="207" t="n">
        <v>0.212</v>
      </c>
      <c r="G237" s="207" t="n">
        <v>1</v>
      </c>
      <c r="H237" s="208" t="n">
        <v>0.9236111111111112</v>
      </c>
      <c r="I237" s="208" t="n">
        <v>0.9284722222222223</v>
      </c>
      <c r="J237" s="209">
        <f>I237-H237</f>
        <v/>
      </c>
    </row>
    <row r="238" ht="15.75" customHeight="1" s="109">
      <c r="A238" s="216" t="n">
        <v>6</v>
      </c>
      <c r="B238" s="217" t="n">
        <v>16</v>
      </c>
      <c r="C238" s="217" t="n">
        <v>19</v>
      </c>
      <c r="D238" s="217" t="n">
        <v>72</v>
      </c>
      <c r="E238" s="217" t="n">
        <v>2.89</v>
      </c>
      <c r="F238" s="217" t="n">
        <v>0.03</v>
      </c>
      <c r="G238" s="217" t="n">
        <v>1</v>
      </c>
      <c r="H238" s="218" t="n">
        <v>0.9152777777777777</v>
      </c>
      <c r="I238" s="218" t="n">
        <v>0.9222222222222223</v>
      </c>
      <c r="J238" s="219">
        <f>I238-H238</f>
        <v/>
      </c>
    </row>
    <row r="239" ht="15.75" customHeight="1" s="109">
      <c r="A239" s="206" t="n">
        <v>6</v>
      </c>
      <c r="B239" s="207" t="n">
        <v>8</v>
      </c>
      <c r="C239" s="207" t="n">
        <v>10</v>
      </c>
      <c r="D239" s="207" t="n">
        <v>62</v>
      </c>
      <c r="E239" s="207" t="n">
        <v>130.69</v>
      </c>
      <c r="F239" s="207" t="n">
        <v>0.511</v>
      </c>
      <c r="G239" s="207" t="n">
        <v>1</v>
      </c>
      <c r="H239" s="208" t="n">
        <v>0.9055555555555556</v>
      </c>
      <c r="I239" s="208" t="n">
        <v>0.9138888888888889</v>
      </c>
      <c r="J239" s="209">
        <f>I239-H239</f>
        <v/>
      </c>
    </row>
    <row r="240" ht="15.75" customHeight="1" s="109">
      <c r="A240" s="216" t="n">
        <v>6</v>
      </c>
      <c r="B240" s="217" t="n">
        <v>9</v>
      </c>
      <c r="C240" s="217" t="n">
        <v>5</v>
      </c>
      <c r="D240" s="217" t="n">
        <v>17</v>
      </c>
      <c r="E240" s="217" t="n">
        <v>94.23999999999999</v>
      </c>
      <c r="F240" s="217" t="n">
        <v>0.508</v>
      </c>
      <c r="G240" s="217" t="n">
        <v>1</v>
      </c>
      <c r="H240" s="218" t="n">
        <v>0.88125</v>
      </c>
      <c r="I240" s="218" t="n">
        <v>0.8854166666666666</v>
      </c>
      <c r="J240" s="219">
        <f>I240-H240</f>
        <v/>
      </c>
    </row>
    <row r="241" ht="15.75" customHeight="1" s="109">
      <c r="A241" s="206" t="n">
        <v>6</v>
      </c>
      <c r="B241" s="207" t="n">
        <v>8</v>
      </c>
      <c r="C241" s="207" t="n">
        <v>8</v>
      </c>
      <c r="D241" s="207" t="n">
        <v>32</v>
      </c>
      <c r="E241" s="207" t="n">
        <v>54.5</v>
      </c>
      <c r="F241" s="207" t="n">
        <v>0.118</v>
      </c>
      <c r="G241" s="207" t="n">
        <v>1</v>
      </c>
      <c r="H241" s="208" t="n">
        <v>0.8708333333333333</v>
      </c>
      <c r="I241" s="208" t="n">
        <v>0.875</v>
      </c>
      <c r="J241" s="209">
        <f>I241-H241</f>
        <v/>
      </c>
    </row>
    <row r="242" ht="15.75" customHeight="1" s="109">
      <c r="A242" s="216" t="n">
        <v>6</v>
      </c>
      <c r="B242" s="217" t="n">
        <v>9</v>
      </c>
      <c r="C242" s="217" t="n">
        <v>9</v>
      </c>
      <c r="D242" s="217" t="n">
        <v>32</v>
      </c>
      <c r="E242" s="217" t="n">
        <v>223.08</v>
      </c>
      <c r="F242" s="217" t="n">
        <v>0.871</v>
      </c>
      <c r="G242" s="217" t="n">
        <v>1</v>
      </c>
      <c r="H242" s="218" t="n">
        <v>0.8763888888888889</v>
      </c>
      <c r="I242" s="218" t="n">
        <v>0.8805555555555555</v>
      </c>
      <c r="J242" s="219">
        <f>I242-H242</f>
        <v/>
      </c>
    </row>
    <row r="243" ht="15.75" customHeight="1" s="109">
      <c r="A243" s="206" t="n">
        <v>6</v>
      </c>
      <c r="B243" s="207" t="n">
        <v>14</v>
      </c>
      <c r="C243" s="207" t="n">
        <v>4</v>
      </c>
      <c r="D243" s="207" t="n">
        <v>13</v>
      </c>
      <c r="E243" s="207" t="n">
        <v>393.16</v>
      </c>
      <c r="F243" s="207" t="n">
        <v>0.497</v>
      </c>
      <c r="G243" s="207" t="n">
        <v>1</v>
      </c>
      <c r="H243" s="208" t="n">
        <v>0.8631944444444445</v>
      </c>
      <c r="I243" s="208" t="n">
        <v>0.86875</v>
      </c>
      <c r="J243" s="209">
        <f>I243-H243</f>
        <v/>
      </c>
    </row>
    <row r="244" ht="15.75" customHeight="1" s="109">
      <c r="A244" s="216" t="n">
        <v>6</v>
      </c>
      <c r="B244" s="217" t="n">
        <v>11</v>
      </c>
      <c r="C244" s="217" t="n">
        <v>36</v>
      </c>
      <c r="D244" s="217" t="n">
        <v>96</v>
      </c>
      <c r="E244" s="217" t="n">
        <v>198.41</v>
      </c>
      <c r="F244" s="217" t="n">
        <v>0.406</v>
      </c>
      <c r="G244" s="217" t="n">
        <v>1</v>
      </c>
      <c r="H244" s="218" t="n">
        <v>0.8381944444444445</v>
      </c>
      <c r="I244" s="218" t="n">
        <v>0.8576388888888888</v>
      </c>
      <c r="J244" s="219">
        <f>I244-H244</f>
        <v/>
      </c>
    </row>
    <row r="245" ht="15.75" customHeight="1" s="109">
      <c r="A245" s="206" t="n">
        <v>6</v>
      </c>
      <c r="B245" s="207" t="n">
        <v>1</v>
      </c>
      <c r="C245" s="207" t="n">
        <v>11</v>
      </c>
      <c r="D245" s="207" t="n">
        <v>139</v>
      </c>
      <c r="E245" s="207" t="n">
        <v>1886.33</v>
      </c>
      <c r="F245" s="207" t="n">
        <v>3.125</v>
      </c>
      <c r="G245" s="207" t="n">
        <v>1</v>
      </c>
      <c r="H245" s="208" t="n">
        <v>0.8152777777777778</v>
      </c>
      <c r="I245" s="208" t="n">
        <v>0.8375</v>
      </c>
      <c r="J245" s="209">
        <f>I245-H245</f>
        <v/>
      </c>
    </row>
    <row r="246" ht="15.75" customHeight="1" s="109">
      <c r="A246" s="216" t="n">
        <v>7</v>
      </c>
      <c r="B246" s="217" t="n">
        <v>14</v>
      </c>
      <c r="C246" s="217" t="n">
        <v>8</v>
      </c>
      <c r="D246" s="217" t="n">
        <v>78</v>
      </c>
      <c r="E246" s="217" t="n">
        <v>1168.47</v>
      </c>
      <c r="F246" s="217" t="n">
        <v>1.587</v>
      </c>
      <c r="G246" s="217" t="n">
        <v>1</v>
      </c>
      <c r="H246" s="218" t="n">
        <v>0.06875000000000001</v>
      </c>
      <c r="I246" s="218" t="n">
        <v>0.08680555555555555</v>
      </c>
      <c r="J246" s="219">
        <f>I246-H246</f>
        <v/>
      </c>
    </row>
    <row r="247" ht="15.75" customHeight="1" s="109">
      <c r="A247" s="206" t="n">
        <v>7</v>
      </c>
      <c r="B247" s="207" t="n">
        <v>4</v>
      </c>
      <c r="C247" s="207" t="n">
        <v>2</v>
      </c>
      <c r="D247" s="207" t="n">
        <v>4</v>
      </c>
      <c r="E247" s="207" t="n">
        <v>7.48</v>
      </c>
      <c r="F247" s="207" t="n">
        <v>0.121</v>
      </c>
      <c r="G247" s="207" t="n">
        <v>1</v>
      </c>
      <c r="H247" s="208" t="n">
        <v>0.05972222222222223</v>
      </c>
      <c r="I247" s="208" t="n">
        <v>0.06666666666666667</v>
      </c>
      <c r="J247" s="209">
        <f>I247-H247</f>
        <v/>
      </c>
    </row>
    <row r="248" ht="15.75" customHeight="1" s="109">
      <c r="A248" s="216" t="n">
        <v>7</v>
      </c>
      <c r="B248" s="217" t="n">
        <v>6</v>
      </c>
      <c r="C248" s="217" t="n">
        <v>5</v>
      </c>
      <c r="D248" s="217" t="n">
        <v>9</v>
      </c>
      <c r="E248" s="217" t="n">
        <v>51.41</v>
      </c>
      <c r="F248" s="217" t="n">
        <v>0.62</v>
      </c>
      <c r="G248" s="217" t="n">
        <v>1</v>
      </c>
      <c r="H248" s="218" t="n">
        <v>0.05972222222222223</v>
      </c>
      <c r="I248" s="218" t="n">
        <v>0.06666666666666667</v>
      </c>
      <c r="J248" s="219">
        <f>I248-H248</f>
        <v/>
      </c>
    </row>
    <row r="249" ht="15.75" customHeight="1" s="109">
      <c r="A249" s="206" t="n">
        <v>7</v>
      </c>
      <c r="B249" s="207" t="n">
        <v>7</v>
      </c>
      <c r="C249" s="207" t="n">
        <v>2</v>
      </c>
      <c r="D249" s="207" t="n">
        <v>48</v>
      </c>
      <c r="E249" s="207" t="n">
        <v>11.76</v>
      </c>
      <c r="F249" s="207" t="n">
        <v>0.056</v>
      </c>
      <c r="G249" s="207" t="n">
        <v>1</v>
      </c>
      <c r="H249" s="208" t="n">
        <v>0.05972222222222223</v>
      </c>
      <c r="I249" s="208" t="n">
        <v>0.06666666666666667</v>
      </c>
      <c r="J249" s="209">
        <f>I249-H249</f>
        <v/>
      </c>
    </row>
    <row r="250" ht="15.75" customHeight="1" s="109">
      <c r="A250" s="216" t="n">
        <v>7</v>
      </c>
      <c r="B250" s="217" t="n">
        <v>17</v>
      </c>
      <c r="C250" s="217" t="n">
        <v>44</v>
      </c>
      <c r="D250" s="217" t="n">
        <v>138</v>
      </c>
      <c r="E250" s="217" t="n">
        <v>15.54</v>
      </c>
      <c r="F250" s="217" t="n">
        <v>0.08799999999999999</v>
      </c>
      <c r="G250" s="217" t="n">
        <v>1</v>
      </c>
      <c r="H250" s="218" t="n">
        <v>0.03472222222222222</v>
      </c>
      <c r="I250" s="218" t="n">
        <v>0.05694444444444444</v>
      </c>
      <c r="J250" s="219">
        <f>I250-H250</f>
        <v/>
      </c>
    </row>
    <row r="251" ht="15.75" customHeight="1" s="109">
      <c r="A251" s="206" t="n">
        <v>7</v>
      </c>
      <c r="B251" s="207" t="n">
        <v>2</v>
      </c>
      <c r="C251" s="207" t="n">
        <v>17</v>
      </c>
      <c r="D251" s="207" t="n">
        <v>98</v>
      </c>
      <c r="E251" s="207" t="n">
        <v>27.28</v>
      </c>
      <c r="F251" s="207" t="n">
        <v>0.349</v>
      </c>
      <c r="G251" s="207" t="n">
        <v>1</v>
      </c>
      <c r="H251" s="208" t="n">
        <v>0.025</v>
      </c>
      <c r="I251" s="208" t="n">
        <v>0.03125</v>
      </c>
      <c r="J251" s="209">
        <f>I251-H251</f>
        <v/>
      </c>
    </row>
    <row r="252" ht="15.75" customHeight="1" s="109">
      <c r="A252" s="216" t="n">
        <v>7</v>
      </c>
      <c r="B252" s="217" t="n">
        <v>8</v>
      </c>
      <c r="C252" s="217" t="n">
        <v>2</v>
      </c>
      <c r="D252" s="217" t="n">
        <v>17</v>
      </c>
      <c r="E252" s="217" t="n">
        <v>4.22</v>
      </c>
      <c r="F252" s="217" t="n">
        <v>0.024</v>
      </c>
      <c r="G252" s="217" t="n">
        <v>1</v>
      </c>
      <c r="H252" s="218" t="n">
        <v>0.01875</v>
      </c>
      <c r="I252" s="218" t="n">
        <v>0.02222222222222222</v>
      </c>
      <c r="J252" s="219">
        <f>I252-H252</f>
        <v/>
      </c>
    </row>
    <row r="253" ht="15.75" customHeight="1" s="109">
      <c r="A253" s="206" t="n">
        <v>7</v>
      </c>
      <c r="B253" s="207" t="n">
        <v>9</v>
      </c>
      <c r="C253" s="207" t="n">
        <v>9</v>
      </c>
      <c r="D253" s="207" t="n">
        <v>14</v>
      </c>
      <c r="E253" s="207" t="n">
        <v>104.66</v>
      </c>
      <c r="F253" s="207" t="n">
        <v>0.371</v>
      </c>
      <c r="G253" s="207" t="n">
        <v>1</v>
      </c>
      <c r="H253" s="208" t="n">
        <v>0.01875</v>
      </c>
      <c r="I253" s="208" t="n">
        <v>0.02222222222222222</v>
      </c>
      <c r="J253" s="209">
        <f>I253-H253</f>
        <v/>
      </c>
    </row>
    <row r="254" ht="15.75" customHeight="1" s="109">
      <c r="A254" s="216" t="n">
        <v>7</v>
      </c>
      <c r="B254" s="217" t="n">
        <v>16</v>
      </c>
      <c r="C254" s="217" t="n">
        <v>4</v>
      </c>
      <c r="D254" s="217" t="n">
        <v>38</v>
      </c>
      <c r="E254" s="217" t="n">
        <v>5.55</v>
      </c>
      <c r="F254" s="217" t="n">
        <v>0.044</v>
      </c>
      <c r="G254" s="217" t="n">
        <v>1</v>
      </c>
      <c r="H254" s="218" t="n">
        <v>0.0125</v>
      </c>
      <c r="I254" s="218" t="n">
        <v>0.01666666666666667</v>
      </c>
      <c r="J254" s="219">
        <f>I254-H254</f>
        <v/>
      </c>
    </row>
    <row r="255" ht="15.75" customHeight="1" s="109">
      <c r="A255" s="206" t="n">
        <v>7</v>
      </c>
      <c r="B255" s="207" t="n">
        <v>17</v>
      </c>
      <c r="C255" s="207" t="n">
        <v>5</v>
      </c>
      <c r="D255" s="207" t="n">
        <v>35</v>
      </c>
      <c r="E255" s="207" t="n">
        <v>2.46</v>
      </c>
      <c r="F255" s="207" t="n">
        <v>0.011</v>
      </c>
      <c r="G255" s="207" t="n">
        <v>1</v>
      </c>
      <c r="H255" s="208" t="n">
        <v>0.0125</v>
      </c>
      <c r="I255" s="208" t="n">
        <v>0.01666666666666667</v>
      </c>
      <c r="J255" s="209">
        <f>I255-H255</f>
        <v/>
      </c>
    </row>
    <row r="256" ht="15.75" customHeight="1" s="109">
      <c r="A256" s="216" t="n">
        <v>7</v>
      </c>
      <c r="B256" s="217" t="n">
        <v>13</v>
      </c>
      <c r="C256" s="217" t="n">
        <v>1</v>
      </c>
      <c r="D256" s="217" t="n">
        <v>100</v>
      </c>
      <c r="E256" s="217" t="n">
        <v>16</v>
      </c>
      <c r="F256" s="217" t="n">
        <v>0.076</v>
      </c>
      <c r="G256" s="217" t="n">
        <v>1</v>
      </c>
      <c r="H256" s="218" t="n">
        <v>0.9513888888888888</v>
      </c>
      <c r="I256" s="218" t="n">
        <v>0.9548611111111112</v>
      </c>
      <c r="J256" s="219">
        <f>I256-H256</f>
        <v/>
      </c>
    </row>
    <row r="257" ht="15.75" customHeight="1" s="109">
      <c r="A257" s="206" t="n">
        <v>7</v>
      </c>
      <c r="B257" s="207" t="n">
        <v>14</v>
      </c>
      <c r="C257" s="207" t="n">
        <v>7</v>
      </c>
      <c r="D257" s="207" t="n">
        <v>11</v>
      </c>
      <c r="E257" s="207" t="n">
        <v>231.24</v>
      </c>
      <c r="F257" s="207" t="n">
        <v>0.309</v>
      </c>
      <c r="G257" s="207" t="n">
        <v>1</v>
      </c>
      <c r="H257" s="208" t="n">
        <v>0.9513888888888888</v>
      </c>
      <c r="I257" s="208" t="n">
        <v>0.9548611111111112</v>
      </c>
      <c r="J257" s="209">
        <f>I257-H257</f>
        <v/>
      </c>
    </row>
    <row r="258" ht="15.75" customHeight="1" s="109">
      <c r="A258" s="216" t="n">
        <v>7</v>
      </c>
      <c r="B258" s="217" t="n">
        <v>14</v>
      </c>
      <c r="C258" s="217" t="n">
        <v>15</v>
      </c>
      <c r="D258" s="217" t="n">
        <v>33</v>
      </c>
      <c r="E258" s="217" t="n">
        <v>494.58</v>
      </c>
      <c r="F258" s="217" t="n">
        <v>0.6870000000000001</v>
      </c>
      <c r="G258" s="217" t="n">
        <v>1</v>
      </c>
      <c r="H258" s="218" t="n">
        <v>0.9395833333333333</v>
      </c>
      <c r="I258" s="218" t="n">
        <v>0.9486111111111111</v>
      </c>
      <c r="J258" s="219">
        <f>I258-H258</f>
        <v/>
      </c>
    </row>
    <row r="259" ht="15.75" customHeight="1" s="109">
      <c r="A259" s="206" t="n">
        <v>7</v>
      </c>
      <c r="B259" s="207" t="n">
        <v>17</v>
      </c>
      <c r="C259" s="207" t="n">
        <v>37</v>
      </c>
      <c r="D259" s="207" t="n">
        <v>112</v>
      </c>
      <c r="E259" s="207" t="n">
        <v>20.05</v>
      </c>
      <c r="F259" s="207" t="n">
        <v>0.116</v>
      </c>
      <c r="G259" s="207" t="n">
        <v>1</v>
      </c>
      <c r="H259" s="208" t="n">
        <v>0.8972222222222223</v>
      </c>
      <c r="I259" s="208" t="n">
        <v>0.9152777777777777</v>
      </c>
      <c r="J259" s="209">
        <f>I259-H259</f>
        <v/>
      </c>
    </row>
    <row r="260" ht="15.75" customHeight="1" s="109">
      <c r="A260" s="216" t="n">
        <v>7</v>
      </c>
      <c r="B260" s="217" t="n">
        <v>3</v>
      </c>
      <c r="C260" s="217" t="n">
        <v>12</v>
      </c>
      <c r="D260" s="217" t="n">
        <v>43</v>
      </c>
      <c r="E260" s="217" t="n">
        <v>32.66</v>
      </c>
      <c r="F260" s="217" t="n">
        <v>0.453</v>
      </c>
      <c r="G260" s="217" t="n">
        <v>1</v>
      </c>
      <c r="H260" s="218" t="n">
        <v>0.9159722222222222</v>
      </c>
      <c r="I260" s="218" t="n">
        <v>0.9215277777777777</v>
      </c>
      <c r="J260" s="219">
        <f>I260-H260</f>
        <v/>
      </c>
    </row>
    <row r="261" ht="15.75" customHeight="1" s="109">
      <c r="A261" s="206" t="n">
        <v>7</v>
      </c>
      <c r="B261" s="207" t="n">
        <v>8</v>
      </c>
      <c r="C261" s="207" t="n">
        <v>10</v>
      </c>
      <c r="D261" s="207" t="n">
        <v>22</v>
      </c>
      <c r="E261" s="207" t="n">
        <v>105.17</v>
      </c>
      <c r="F261" s="207" t="n">
        <v>0.284</v>
      </c>
      <c r="G261" s="207" t="n">
        <v>1</v>
      </c>
      <c r="H261" s="208" t="n">
        <v>0.9229166666666667</v>
      </c>
      <c r="I261" s="208" t="n">
        <v>0.9270833333333334</v>
      </c>
      <c r="J261" s="209">
        <f>I261-H261</f>
        <v/>
      </c>
    </row>
    <row r="262" ht="15.75" customHeight="1" s="109">
      <c r="A262" s="216" t="n">
        <v>7</v>
      </c>
      <c r="B262" s="217" t="n">
        <v>18</v>
      </c>
      <c r="C262" s="217" t="n">
        <v>25</v>
      </c>
      <c r="D262" s="217" t="n">
        <v>568</v>
      </c>
      <c r="E262" s="217" t="n">
        <v>1263.97</v>
      </c>
      <c r="F262" s="217" t="n">
        <v>1.892</v>
      </c>
      <c r="G262" s="217" t="n">
        <v>1</v>
      </c>
      <c r="H262" s="218" t="n">
        <v>0.8854166666666666</v>
      </c>
      <c r="I262" s="218" t="n">
        <v>0.8958333333333334</v>
      </c>
      <c r="J262" s="219">
        <f>I262-H262</f>
        <v/>
      </c>
    </row>
    <row r="263" ht="15.75" customHeight="1" s="109">
      <c r="A263" s="206" t="n">
        <v>7</v>
      </c>
      <c r="B263" s="207" t="n">
        <v>9</v>
      </c>
      <c r="C263" s="207" t="n">
        <v>10</v>
      </c>
      <c r="D263" s="207" t="n">
        <v>20</v>
      </c>
      <c r="E263" s="207" t="n">
        <v>140.07</v>
      </c>
      <c r="F263" s="207" t="n">
        <v>0.491</v>
      </c>
      <c r="G263" s="207" t="n">
        <v>1</v>
      </c>
      <c r="H263" s="208" t="n">
        <v>0.8715277777777778</v>
      </c>
      <c r="I263" s="208" t="n">
        <v>0.8840277777777777</v>
      </c>
      <c r="J263" s="209">
        <f>I263-H263</f>
        <v/>
      </c>
    </row>
    <row r="264" ht="15.75" customHeight="1" s="109">
      <c r="A264" s="216" t="n">
        <v>7</v>
      </c>
      <c r="B264" s="217" t="n">
        <v>19</v>
      </c>
      <c r="C264" s="217" t="n">
        <v>8</v>
      </c>
      <c r="D264" s="217" t="n">
        <v>14</v>
      </c>
      <c r="E264" s="217" t="n">
        <v>11.14</v>
      </c>
      <c r="F264" s="217" t="n">
        <v>0.021</v>
      </c>
      <c r="G264" s="217" t="n">
        <v>1</v>
      </c>
      <c r="H264" s="218" t="n">
        <v>0.8506944444444444</v>
      </c>
      <c r="I264" s="218" t="n">
        <v>0.8611111111111112</v>
      </c>
      <c r="J264" s="219">
        <f>I264-H264</f>
        <v/>
      </c>
    </row>
    <row r="265" ht="15.75" customHeight="1" s="109">
      <c r="A265" s="206" t="n">
        <v>7</v>
      </c>
      <c r="B265" s="207" t="n">
        <v>20</v>
      </c>
      <c r="C265" s="207" t="n">
        <v>6</v>
      </c>
      <c r="D265" s="207" t="n">
        <v>12</v>
      </c>
      <c r="E265" s="207" t="n">
        <v>2.37</v>
      </c>
      <c r="F265" s="207" t="n">
        <v>0.007</v>
      </c>
      <c r="G265" s="207" t="n">
        <v>1</v>
      </c>
      <c r="H265" s="208" t="n">
        <v>0.8506944444444444</v>
      </c>
      <c r="I265" s="208" t="n">
        <v>0.8611111111111112</v>
      </c>
      <c r="J265" s="209">
        <f>I265-H265</f>
        <v/>
      </c>
    </row>
    <row r="266" ht="15.75" customHeight="1" s="109">
      <c r="A266" s="216" t="n">
        <v>7</v>
      </c>
      <c r="B266" s="217" t="n">
        <v>21</v>
      </c>
      <c r="C266" s="217" t="n">
        <v>9</v>
      </c>
      <c r="D266" s="217" t="n">
        <v>19</v>
      </c>
      <c r="E266" s="217" t="n">
        <v>6.97</v>
      </c>
      <c r="F266" s="217" t="n">
        <v>0.02</v>
      </c>
      <c r="G266" s="217" t="n">
        <v>1</v>
      </c>
      <c r="H266" s="218" t="n"/>
      <c r="I266" s="218" t="n"/>
      <c r="J266" s="219">
        <f>I266-H266</f>
        <v/>
      </c>
    </row>
    <row r="267" ht="15.75" customHeight="1" s="109">
      <c r="A267" s="206" t="n">
        <v>7</v>
      </c>
      <c r="B267" s="207" t="n">
        <v>14</v>
      </c>
      <c r="C267" s="207" t="n">
        <v>10</v>
      </c>
      <c r="D267" s="207" t="n">
        <v>35</v>
      </c>
      <c r="E267" s="207" t="n">
        <v>916.8099999999999</v>
      </c>
      <c r="F267" s="207" t="n">
        <v>1.189</v>
      </c>
      <c r="G267" s="207" t="n">
        <v>1</v>
      </c>
      <c r="H267" s="208" t="n">
        <v>0.8222222222222222</v>
      </c>
      <c r="I267" s="208" t="n">
        <v>0.8361111111111111</v>
      </c>
      <c r="J267" s="209">
        <f>I267-H267</f>
        <v/>
      </c>
    </row>
    <row r="268" ht="15.75" customHeight="1" s="109">
      <c r="A268" s="216" t="n">
        <v>7</v>
      </c>
      <c r="B268" s="217" t="n">
        <v>20</v>
      </c>
      <c r="C268" s="217" t="n">
        <v>7</v>
      </c>
      <c r="D268" s="217" t="n">
        <v>7</v>
      </c>
      <c r="E268" s="217" t="n">
        <v>10.51</v>
      </c>
      <c r="F268" s="217" t="n">
        <v>0.014</v>
      </c>
      <c r="G268" s="217" t="n">
        <v>1</v>
      </c>
      <c r="H268" s="218" t="n">
        <v>0.8402777777777778</v>
      </c>
      <c r="I268" s="218" t="n">
        <v>0.8472222222222222</v>
      </c>
      <c r="J268" s="219">
        <f>I268-H268</f>
        <v/>
      </c>
    </row>
    <row r="269" ht="15.75" customHeight="1" s="109">
      <c r="A269" s="206" t="n">
        <v>7</v>
      </c>
      <c r="B269" s="207" t="n">
        <v>21</v>
      </c>
      <c r="C269" s="207" t="n">
        <v>8</v>
      </c>
      <c r="D269" s="207" t="n">
        <v>9</v>
      </c>
      <c r="E269" s="207" t="n">
        <v>19.48</v>
      </c>
      <c r="F269" s="207" t="n">
        <v>0.126</v>
      </c>
      <c r="G269" s="207" t="n">
        <v>1</v>
      </c>
      <c r="H269" s="208" t="n">
        <v>0.8402777777777778</v>
      </c>
      <c r="I269" s="208" t="n">
        <v>0.8472222222222222</v>
      </c>
      <c r="J269" s="209">
        <f>I269-H269</f>
        <v/>
      </c>
    </row>
    <row r="270" ht="15.75" customHeight="1" s="109">
      <c r="A270" s="216" t="n">
        <v>7</v>
      </c>
      <c r="B270" s="217" t="n">
        <v>12</v>
      </c>
      <c r="C270" s="217" t="n">
        <v>2</v>
      </c>
      <c r="D270" s="217" t="n">
        <v>2</v>
      </c>
      <c r="E270" s="217" t="n">
        <v>17.55</v>
      </c>
      <c r="F270" s="217" t="n">
        <v>0.068</v>
      </c>
      <c r="G270" s="217" t="n">
        <v>1</v>
      </c>
      <c r="H270" s="218" t="n">
        <v>0.2993055555555555</v>
      </c>
      <c r="I270" s="218" t="n">
        <v>0.3083333333333333</v>
      </c>
      <c r="J270" s="219">
        <f>I270-H270</f>
        <v/>
      </c>
    </row>
    <row r="271" ht="15.75" customHeight="1" s="109">
      <c r="A271" s="206" t="n">
        <v>7</v>
      </c>
      <c r="B271" s="207" t="n">
        <v>13</v>
      </c>
      <c r="C271" s="207" t="n">
        <v>1</v>
      </c>
      <c r="D271" s="207" t="n">
        <v>100</v>
      </c>
      <c r="E271" s="207" t="n">
        <v>16</v>
      </c>
      <c r="F271" s="207" t="n">
        <v>0.075</v>
      </c>
      <c r="G271" s="207" t="n">
        <v>1</v>
      </c>
      <c r="H271" s="208" t="n">
        <v>0.2993055555555555</v>
      </c>
      <c r="I271" s="208" t="n">
        <v>0.3083333333333333</v>
      </c>
      <c r="J271" s="209">
        <f>I271-H271</f>
        <v/>
      </c>
    </row>
    <row r="272" ht="15.75" customHeight="1" s="109">
      <c r="A272" s="216" t="n">
        <v>7</v>
      </c>
      <c r="B272" s="217" t="n">
        <v>2</v>
      </c>
      <c r="C272" s="217" t="n">
        <v>3</v>
      </c>
      <c r="D272" s="217" t="n">
        <v>17</v>
      </c>
      <c r="E272" s="217" t="n">
        <v>17.59</v>
      </c>
      <c r="F272" s="217" t="n">
        <v>0.19</v>
      </c>
      <c r="G272" s="217" t="n">
        <v>1</v>
      </c>
      <c r="H272" s="218" t="n">
        <v>0.275</v>
      </c>
      <c r="I272" s="218" t="n">
        <v>0.2777777777777778</v>
      </c>
      <c r="J272" s="219">
        <f>I272-H272</f>
        <v/>
      </c>
    </row>
    <row r="273" ht="15.75" customHeight="1" s="109">
      <c r="A273" s="206" t="n">
        <v>7</v>
      </c>
      <c r="B273" s="207" t="n">
        <v>5</v>
      </c>
      <c r="C273" s="207" t="n">
        <v>3</v>
      </c>
      <c r="D273" s="207" t="n">
        <v>40</v>
      </c>
      <c r="E273" s="207" t="n">
        <v>13.02</v>
      </c>
      <c r="F273" s="207" t="n">
        <v>0.622</v>
      </c>
      <c r="G273" s="207" t="n">
        <v>1</v>
      </c>
      <c r="H273" s="208" t="n">
        <v>0.275</v>
      </c>
      <c r="I273" s="208" t="n">
        <v>0.29375</v>
      </c>
      <c r="J273" s="209">
        <f>I273-H273</f>
        <v/>
      </c>
    </row>
    <row r="274" ht="15.75" customHeight="1" s="109">
      <c r="A274" s="216" t="n">
        <v>7</v>
      </c>
      <c r="B274" s="217" t="n">
        <v>3</v>
      </c>
      <c r="C274" s="217" t="n">
        <v>9</v>
      </c>
      <c r="D274" s="217" t="n">
        <v>20</v>
      </c>
      <c r="E274" s="217" t="n">
        <v>34.51</v>
      </c>
      <c r="F274" s="217" t="n">
        <v>0.078</v>
      </c>
      <c r="G274" s="217" t="n">
        <v>1</v>
      </c>
      <c r="H274" s="218" t="n">
        <v>0.2652777777777778</v>
      </c>
      <c r="I274" s="218" t="n">
        <v>0.2729166666666666</v>
      </c>
      <c r="J274" s="219">
        <f>I274-H274</f>
        <v/>
      </c>
    </row>
    <row r="275" ht="15.75" customHeight="1" s="109">
      <c r="A275" s="206" t="n">
        <v>7</v>
      </c>
      <c r="B275" s="207" t="n">
        <v>14</v>
      </c>
      <c r="C275" s="207" t="n">
        <v>9</v>
      </c>
      <c r="D275" s="207" t="n">
        <v>47</v>
      </c>
      <c r="E275" s="207" t="n">
        <v>1154.67</v>
      </c>
      <c r="F275" s="207" t="n">
        <v>1.501</v>
      </c>
      <c r="G275" s="207" t="n">
        <v>1</v>
      </c>
      <c r="H275" s="208" t="n">
        <v>0.2527777777777778</v>
      </c>
      <c r="I275" s="208" t="n">
        <v>0.2652777777777778</v>
      </c>
      <c r="J275" s="209">
        <f>I275-H275</f>
        <v/>
      </c>
    </row>
    <row r="276" ht="15.75" customHeight="1" s="109">
      <c r="A276" s="216" t="n">
        <v>7</v>
      </c>
      <c r="B276" s="217" t="n">
        <v>19</v>
      </c>
      <c r="C276" s="217" t="n">
        <v>6</v>
      </c>
      <c r="D276" s="217" t="n">
        <v>11</v>
      </c>
      <c r="E276" s="217" t="n">
        <v>17.67</v>
      </c>
      <c r="F276" s="217" t="n">
        <v>0.034</v>
      </c>
      <c r="G276" s="217" t="n">
        <v>1</v>
      </c>
      <c r="H276" s="218" t="n">
        <v>0.2333333333333333</v>
      </c>
      <c r="I276" s="218" t="n">
        <v>0.2368055555555555</v>
      </c>
      <c r="J276" s="219">
        <f>I276-H276</f>
        <v/>
      </c>
    </row>
    <row r="277" ht="15.75" customHeight="1" s="109">
      <c r="A277" s="206" t="n">
        <v>7</v>
      </c>
      <c r="B277" s="207" t="n">
        <v>20</v>
      </c>
      <c r="C277" s="207" t="n">
        <v>4</v>
      </c>
      <c r="D277" s="207" t="n">
        <v>12</v>
      </c>
      <c r="E277" s="207" t="n">
        <v>15.74</v>
      </c>
      <c r="F277" s="207" t="n">
        <v>0.026</v>
      </c>
      <c r="G277" s="207" t="n">
        <v>1</v>
      </c>
      <c r="H277" s="208" t="n">
        <v>0.2298611111111111</v>
      </c>
      <c r="I277" s="208" t="n">
        <v>0.2368055555555555</v>
      </c>
      <c r="J277" s="209">
        <f>I277-H277</f>
        <v/>
      </c>
    </row>
    <row r="278" ht="15.75" customHeight="1" s="109">
      <c r="A278" s="216" t="n">
        <v>7</v>
      </c>
      <c r="B278" s="217" t="n">
        <v>4</v>
      </c>
      <c r="C278" s="217" t="n">
        <v>1</v>
      </c>
      <c r="D278" s="217" t="n">
        <v>5</v>
      </c>
      <c r="E278" s="217" t="n">
        <v>5.85</v>
      </c>
      <c r="F278" s="217" t="n">
        <v>0.043</v>
      </c>
      <c r="G278" s="217" t="n">
        <v>1</v>
      </c>
      <c r="H278" s="218" t="n">
        <v>0.2229166666666667</v>
      </c>
      <c r="I278" s="218" t="n">
        <v>0.2284722222222222</v>
      </c>
      <c r="J278" s="219">
        <f>I278-H278</f>
        <v/>
      </c>
    </row>
    <row r="279" ht="15.75" customHeight="1" s="109">
      <c r="A279" s="206" t="n">
        <v>7</v>
      </c>
      <c r="B279" s="207" t="n">
        <v>5</v>
      </c>
      <c r="C279" s="207" t="n">
        <v>2</v>
      </c>
      <c r="D279" s="207" t="n">
        <v>4</v>
      </c>
      <c r="E279" s="207" t="n">
        <v>3.99</v>
      </c>
      <c r="F279" s="207" t="n">
        <v>0.29</v>
      </c>
      <c r="G279" s="207" t="n">
        <v>1</v>
      </c>
      <c r="H279" s="208" t="n">
        <v>0.2229166666666667</v>
      </c>
      <c r="I279" s="208" t="n">
        <v>0.2284722222222222</v>
      </c>
      <c r="J279" s="209">
        <f>I279-H279</f>
        <v/>
      </c>
    </row>
    <row r="280" ht="15.75" customHeight="1" s="109">
      <c r="A280" s="216" t="n">
        <v>7</v>
      </c>
      <c r="B280" s="217" t="n">
        <v>6</v>
      </c>
      <c r="C280" s="217" t="n">
        <v>3</v>
      </c>
      <c r="D280" s="217" t="n">
        <v>3</v>
      </c>
      <c r="E280" s="217" t="n">
        <v>10.59</v>
      </c>
      <c r="F280" s="217" t="n">
        <v>0.224</v>
      </c>
      <c r="G280" s="217" t="n">
        <v>1</v>
      </c>
      <c r="H280" s="218" t="n">
        <v>0.2229166666666667</v>
      </c>
      <c r="I280" s="218" t="n">
        <v>0.2284722222222222</v>
      </c>
      <c r="J280" s="219">
        <f>I280-H280</f>
        <v/>
      </c>
    </row>
    <row r="281" ht="15.75" customHeight="1" s="109">
      <c r="A281" s="206" t="n">
        <v>7</v>
      </c>
      <c r="B281" s="207" t="n">
        <v>10</v>
      </c>
      <c r="C281" s="207" t="n">
        <v>5</v>
      </c>
      <c r="D281" s="207" t="n">
        <v>20</v>
      </c>
      <c r="E281" s="207" t="n">
        <v>78.56999999999999</v>
      </c>
      <c r="F281" s="207" t="n">
        <v>0.217</v>
      </c>
      <c r="G281" s="207" t="n">
        <v>1</v>
      </c>
      <c r="H281" s="208" t="n">
        <v>0.21875</v>
      </c>
      <c r="I281" s="208" t="n">
        <v>0.2215277777777778</v>
      </c>
      <c r="J281" s="209">
        <f>I281-H281</f>
        <v/>
      </c>
    </row>
    <row r="282" ht="15.75" customHeight="1" s="109">
      <c r="A282" s="216" t="n">
        <v>9</v>
      </c>
      <c r="B282" s="217" t="n">
        <v>11</v>
      </c>
      <c r="C282" s="217" t="n">
        <v>12</v>
      </c>
      <c r="D282" s="217" t="n">
        <v>135</v>
      </c>
      <c r="E282" s="217" t="n">
        <v>201.83</v>
      </c>
      <c r="F282" s="217" t="n">
        <v>0.339</v>
      </c>
      <c r="G282" s="217" t="n">
        <v>1</v>
      </c>
      <c r="H282" s="218" t="n">
        <v>0.8451388888888889</v>
      </c>
      <c r="I282" s="218" t="n">
        <v>0.8548611111111111</v>
      </c>
      <c r="J282" s="219">
        <f>I282-H282</f>
        <v/>
      </c>
    </row>
    <row r="283" ht="15.75" customHeight="1" s="109">
      <c r="A283" s="206" t="n">
        <v>9</v>
      </c>
      <c r="B283" s="207" t="n">
        <v>16</v>
      </c>
      <c r="C283" s="207" t="n">
        <v>1</v>
      </c>
      <c r="D283" s="207" t="n">
        <v>6</v>
      </c>
      <c r="E283" s="207" t="n">
        <v>0.06</v>
      </c>
      <c r="F283" s="207" t="n">
        <v>0.001</v>
      </c>
      <c r="G283" s="207" t="n">
        <v>1</v>
      </c>
      <c r="H283" s="208" t="n">
        <v>0.8298611111111112</v>
      </c>
      <c r="I283" s="208" t="n">
        <v>0.8402777777777778</v>
      </c>
      <c r="J283" s="209">
        <f>I283-H283</f>
        <v/>
      </c>
    </row>
    <row r="284" ht="15.75" customHeight="1" s="109">
      <c r="A284" s="216" t="n">
        <v>9</v>
      </c>
      <c r="B284" s="217" t="n">
        <v>17</v>
      </c>
      <c r="C284" s="217" t="n">
        <v>6</v>
      </c>
      <c r="D284" s="217" t="n">
        <v>33</v>
      </c>
      <c r="E284" s="217" t="n">
        <v>2.04</v>
      </c>
      <c r="F284" s="217" t="n">
        <v>0.008999999999999999</v>
      </c>
      <c r="G284" s="217" t="n">
        <v>1</v>
      </c>
      <c r="H284" s="218" t="n">
        <v>0.8298611111111112</v>
      </c>
      <c r="I284" s="218" t="n">
        <v>0.8402777777777778</v>
      </c>
      <c r="J284" s="219">
        <f>I284-H284</f>
        <v/>
      </c>
    </row>
    <row r="285" ht="15.75" customHeight="1" s="109">
      <c r="A285" s="206" t="n">
        <v>9</v>
      </c>
      <c r="B285" s="207" t="n">
        <v>18</v>
      </c>
      <c r="C285" s="207" t="n">
        <v>2</v>
      </c>
      <c r="D285" s="207" t="n">
        <v>17</v>
      </c>
      <c r="E285" s="207" t="n">
        <v>6.39</v>
      </c>
      <c r="F285" s="207" t="n">
        <v>0.029</v>
      </c>
      <c r="G285" s="207" t="n">
        <v>1</v>
      </c>
      <c r="H285" s="208" t="n">
        <v>0.8298611111111112</v>
      </c>
      <c r="I285" s="208" t="n">
        <v>0.8402777777777778</v>
      </c>
      <c r="J285" s="209">
        <f>I285-H285</f>
        <v/>
      </c>
    </row>
    <row r="286" ht="15.75" customHeight="1" s="109">
      <c r="A286" s="216" t="n">
        <v>9</v>
      </c>
      <c r="B286" s="217" t="n">
        <v>4</v>
      </c>
      <c r="C286" s="217" t="n">
        <v>10</v>
      </c>
      <c r="D286" s="217" t="n">
        <v>63</v>
      </c>
      <c r="E286" s="217" t="n">
        <v>175.79</v>
      </c>
      <c r="F286" s="217" t="n">
        <v>0.9340000000000001</v>
      </c>
      <c r="G286" s="217" t="n">
        <v>1</v>
      </c>
      <c r="H286" s="218" t="n">
        <v>0.8208333333333333</v>
      </c>
      <c r="I286" s="218" t="n">
        <v>0.8291666666666667</v>
      </c>
      <c r="J286" s="219">
        <f>I286-H286</f>
        <v/>
      </c>
    </row>
    <row r="287" ht="15.75" customHeight="1" s="109">
      <c r="A287" s="206" t="n">
        <v>12</v>
      </c>
      <c r="B287" s="207" t="n">
        <v>4</v>
      </c>
      <c r="C287" s="207" t="n">
        <v>14</v>
      </c>
      <c r="D287" s="207" t="n">
        <v>180</v>
      </c>
      <c r="E287" s="207" t="n">
        <v>356.38</v>
      </c>
      <c r="F287" s="207" t="n">
        <v>2.092</v>
      </c>
      <c r="G287" s="207" t="n">
        <v>1</v>
      </c>
      <c r="H287" s="208" t="n">
        <v>0.1756944444444444</v>
      </c>
      <c r="I287" s="208" t="n">
        <v>0.2277777777777778</v>
      </c>
      <c r="J287" s="209">
        <f>I287-H287</f>
        <v/>
      </c>
    </row>
    <row r="288" ht="15.75" customHeight="1" s="109">
      <c r="A288" s="216" t="n">
        <v>12</v>
      </c>
      <c r="B288" s="217" t="n">
        <v>16</v>
      </c>
      <c r="C288" s="217" t="n">
        <v>13</v>
      </c>
      <c r="D288" s="217" t="n">
        <v>84</v>
      </c>
      <c r="E288" s="217" t="n">
        <v>3.92</v>
      </c>
      <c r="F288" s="217" t="n">
        <v>0.022</v>
      </c>
      <c r="G288" s="217" t="n">
        <v>1</v>
      </c>
      <c r="H288" s="218" t="n">
        <v>0.1381944444444445</v>
      </c>
      <c r="I288" s="218" t="n">
        <v>0.1673611111111111</v>
      </c>
      <c r="J288" s="219">
        <f>I288-H288</f>
        <v/>
      </c>
    </row>
    <row r="289" ht="15.75" customHeight="1" s="109">
      <c r="A289" s="206" t="n">
        <v>12</v>
      </c>
      <c r="B289" s="207" t="n">
        <v>2</v>
      </c>
      <c r="C289" s="207" t="n">
        <v>14</v>
      </c>
      <c r="D289" s="207" t="n">
        <v>64</v>
      </c>
      <c r="E289" s="207" t="n">
        <v>22.87</v>
      </c>
      <c r="F289" s="207" t="n">
        <v>0.233</v>
      </c>
      <c r="G289" s="207" t="n">
        <v>1</v>
      </c>
      <c r="H289" s="208" t="n">
        <v>0.1284722222222222</v>
      </c>
      <c r="I289" s="208" t="n">
        <v>0.1361111111111111</v>
      </c>
      <c r="J289" s="209">
        <f>I289-H289</f>
        <v/>
      </c>
    </row>
    <row r="290" ht="15.75" customHeight="1" s="109">
      <c r="A290" s="216" t="n">
        <v>12</v>
      </c>
      <c r="B290" s="217" t="n">
        <v>16</v>
      </c>
      <c r="C290" s="217" t="n">
        <v>21</v>
      </c>
      <c r="D290" s="217" t="n">
        <v>86</v>
      </c>
      <c r="E290" s="217" t="n">
        <v>2.64</v>
      </c>
      <c r="F290" s="217" t="n">
        <v>0.024</v>
      </c>
      <c r="G290" s="217" t="n">
        <v>1</v>
      </c>
      <c r="H290" s="218" t="n">
        <v>0.1152777777777778</v>
      </c>
      <c r="I290" s="218" t="n">
        <v>0.1270833333333333</v>
      </c>
      <c r="J290" s="219">
        <f>I290-H290</f>
        <v/>
      </c>
    </row>
    <row r="291" ht="15.75" customHeight="1" s="109">
      <c r="A291" s="206" t="n">
        <v>12</v>
      </c>
      <c r="B291" s="207" t="n">
        <v>11</v>
      </c>
      <c r="C291" s="207" t="n">
        <v>21</v>
      </c>
      <c r="D291" s="207" t="n">
        <v>141</v>
      </c>
      <c r="E291" s="207" t="n">
        <v>140.48</v>
      </c>
      <c r="F291" s="207" t="n">
        <v>0.277</v>
      </c>
      <c r="G291" s="207" t="n">
        <v>1</v>
      </c>
      <c r="H291" s="208" t="n">
        <v>0.1013888888888889</v>
      </c>
      <c r="I291" s="208" t="n">
        <v>0.1145833333333333</v>
      </c>
      <c r="J291" s="209">
        <f>I291-H291</f>
        <v/>
      </c>
    </row>
    <row r="292" ht="15.75" customHeight="1" s="109">
      <c r="A292" s="216" t="n">
        <v>12</v>
      </c>
      <c r="B292" s="217" t="n">
        <v>11</v>
      </c>
      <c r="C292" s="217" t="n">
        <v>25</v>
      </c>
      <c r="D292" s="217" t="n">
        <v>127</v>
      </c>
      <c r="E292" s="217" t="n">
        <v>133.81</v>
      </c>
      <c r="F292" s="217" t="n">
        <v>0.231</v>
      </c>
      <c r="G292" s="217" t="n">
        <v>1</v>
      </c>
      <c r="H292" s="218" t="n">
        <v>0.08472222222222223</v>
      </c>
      <c r="I292" s="218" t="n">
        <v>0.1</v>
      </c>
      <c r="J292" s="219">
        <f>I292-H292</f>
        <v/>
      </c>
    </row>
    <row r="293" ht="15.75" customHeight="1" s="109">
      <c r="A293" s="206" t="n">
        <v>12</v>
      </c>
      <c r="B293" s="207" t="n">
        <v>15</v>
      </c>
      <c r="C293" s="207" t="n">
        <v>7</v>
      </c>
      <c r="D293" s="207" t="n">
        <v>57</v>
      </c>
      <c r="E293" s="207" t="n">
        <v>420.31</v>
      </c>
      <c r="F293" s="207" t="n">
        <v>0.926</v>
      </c>
      <c r="G293" s="207" t="n">
        <v>1</v>
      </c>
      <c r="H293" s="208" t="n">
        <v>0.07152777777777777</v>
      </c>
      <c r="I293" s="208" t="n">
        <v>0.08333333333333333</v>
      </c>
      <c r="J293" s="209">
        <f>I293-H293</f>
        <v/>
      </c>
    </row>
    <row r="294" ht="15.75" customHeight="1" s="109">
      <c r="A294" s="216" t="n">
        <v>12</v>
      </c>
      <c r="B294" s="217" t="n">
        <v>15</v>
      </c>
      <c r="C294" s="217" t="n">
        <v>2</v>
      </c>
      <c r="D294" s="217" t="n">
        <v>4</v>
      </c>
      <c r="E294" s="217" t="n">
        <v>61</v>
      </c>
      <c r="F294" s="217" t="n">
        <v>0.116</v>
      </c>
      <c r="G294" s="217" t="n">
        <v>1</v>
      </c>
      <c r="H294" s="218" t="n">
        <v>0.06527777777777778</v>
      </c>
      <c r="I294" s="218" t="n">
        <v>0.07152777777777777</v>
      </c>
      <c r="J294" s="219">
        <f>I294-H294</f>
        <v/>
      </c>
    </row>
    <row r="295" ht="15.75" customHeight="1" s="109">
      <c r="A295" s="206" t="n">
        <v>12</v>
      </c>
      <c r="B295" s="207" t="n">
        <v>16</v>
      </c>
      <c r="C295" s="207" t="n">
        <v>5</v>
      </c>
      <c r="D295" s="207" t="n">
        <v>15</v>
      </c>
      <c r="E295" s="207" t="n">
        <v>0.42</v>
      </c>
      <c r="F295" s="207" t="n">
        <v>0.003</v>
      </c>
      <c r="G295" s="207" t="n">
        <v>1</v>
      </c>
      <c r="H295" s="208" t="n">
        <v>0.06527777777777778</v>
      </c>
      <c r="I295" s="208" t="n">
        <v>0.07152777777777777</v>
      </c>
      <c r="J295" s="209">
        <f>I295-H295</f>
        <v/>
      </c>
    </row>
    <row r="296" ht="15.75" customHeight="1" s="109">
      <c r="A296" s="216" t="n">
        <v>12</v>
      </c>
      <c r="B296" s="217" t="n">
        <v>13</v>
      </c>
      <c r="C296" s="217" t="n">
        <v>5</v>
      </c>
      <c r="D296" s="217" t="n">
        <v>131</v>
      </c>
      <c r="E296" s="217" t="n">
        <v>160.66</v>
      </c>
      <c r="F296" s="217" t="n">
        <v>0.281</v>
      </c>
      <c r="G296" s="217" t="n">
        <v>1</v>
      </c>
      <c r="H296" s="218" t="n">
        <v>0.04930555555555555</v>
      </c>
      <c r="I296" s="218" t="n">
        <v>0.05347222222222222</v>
      </c>
      <c r="J296" s="219">
        <f>I296-H296</f>
        <v/>
      </c>
    </row>
    <row r="297" ht="15.75" customHeight="1" s="109">
      <c r="A297" s="206" t="n">
        <v>12</v>
      </c>
      <c r="B297" s="207" t="n">
        <v>13</v>
      </c>
      <c r="C297" s="207" t="n">
        <v>3</v>
      </c>
      <c r="D297" s="207" t="n">
        <v>15</v>
      </c>
      <c r="E297" s="207" t="n">
        <v>431.34</v>
      </c>
      <c r="F297" s="207" t="n">
        <v>0.5659999999999999</v>
      </c>
      <c r="G297" s="207" t="n">
        <v>1</v>
      </c>
      <c r="H297" s="208" t="n">
        <v>0.04513888888888889</v>
      </c>
      <c r="I297" s="208" t="n">
        <v>0.04861111111111111</v>
      </c>
      <c r="J297" s="209">
        <f>I297-H297</f>
        <v/>
      </c>
    </row>
    <row r="298" ht="15.75" customHeight="1" s="109">
      <c r="A298" s="216" t="n">
        <v>12</v>
      </c>
      <c r="B298" s="217" t="n">
        <v>1</v>
      </c>
      <c r="C298" s="217" t="n">
        <v>8</v>
      </c>
      <c r="D298" s="217" t="n">
        <v>17</v>
      </c>
      <c r="E298" s="217" t="n">
        <v>17.53</v>
      </c>
      <c r="F298" s="217" t="n">
        <v>0.039</v>
      </c>
      <c r="G298" s="217" t="n">
        <v>1</v>
      </c>
      <c r="H298" s="218" t="n">
        <v>0.03472222222222222</v>
      </c>
      <c r="I298" s="218" t="n">
        <v>0.04166666666666666</v>
      </c>
      <c r="J298" s="219">
        <f>I298-H298</f>
        <v/>
      </c>
    </row>
    <row r="299" ht="15.75" customHeight="1" s="109">
      <c r="A299" s="206" t="n">
        <v>12</v>
      </c>
      <c r="B299" s="207" t="n">
        <v>2</v>
      </c>
      <c r="C299" s="207" t="n">
        <v>2</v>
      </c>
      <c r="D299" s="207" t="n">
        <v>18</v>
      </c>
      <c r="E299" s="207" t="n">
        <v>1.56</v>
      </c>
      <c r="F299" s="207" t="n">
        <v>0.039</v>
      </c>
      <c r="G299" s="207" t="n">
        <v>1</v>
      </c>
      <c r="H299" s="208" t="n">
        <v>0.03472222222222222</v>
      </c>
      <c r="I299" s="208" t="n">
        <v>0.04166666666666666</v>
      </c>
      <c r="J299" s="209">
        <f>I299-H299</f>
        <v/>
      </c>
    </row>
    <row r="300" ht="15.75" customHeight="1" s="109">
      <c r="A300" s="216" t="n">
        <v>12</v>
      </c>
      <c r="B300" s="217" t="n">
        <v>20</v>
      </c>
      <c r="C300" s="217" t="n">
        <v>2</v>
      </c>
      <c r="D300" s="217" t="n">
        <v>2</v>
      </c>
      <c r="E300" s="217" t="n">
        <v>1.9</v>
      </c>
      <c r="F300" s="217" t="n">
        <v>0.002</v>
      </c>
      <c r="G300" s="217" t="n">
        <v>1</v>
      </c>
      <c r="H300" s="218" t="n">
        <v>0.03055555555555555</v>
      </c>
      <c r="I300" s="218" t="n">
        <v>0.03402777777777777</v>
      </c>
      <c r="J300" s="219">
        <f>I300-H300</f>
        <v/>
      </c>
    </row>
    <row r="301" ht="15.75" customHeight="1" s="109">
      <c r="A301" s="206" t="n">
        <v>12</v>
      </c>
      <c r="B301" s="207" t="n">
        <v>21</v>
      </c>
      <c r="C301" s="207" t="n">
        <v>1</v>
      </c>
      <c r="D301" s="207" t="n">
        <v>1</v>
      </c>
      <c r="E301" s="207" t="n">
        <v>1.52</v>
      </c>
      <c r="F301" s="207" t="n">
        <v>0.003</v>
      </c>
      <c r="G301" s="207" t="n">
        <v>1</v>
      </c>
      <c r="H301" s="208" t="n">
        <v>0.03055555555555555</v>
      </c>
      <c r="I301" s="208" t="n">
        <v>0.03402777777777777</v>
      </c>
      <c r="J301" s="209">
        <f>I301-H301</f>
        <v/>
      </c>
    </row>
    <row r="302" ht="15.75" customHeight="1" s="109">
      <c r="A302" s="216" t="n">
        <v>12</v>
      </c>
      <c r="B302" s="217" t="n">
        <v>14</v>
      </c>
      <c r="C302" s="217" t="n">
        <v>2</v>
      </c>
      <c r="D302" s="217" t="n">
        <v>40</v>
      </c>
      <c r="E302" s="217" t="n">
        <v>807.6</v>
      </c>
      <c r="F302" s="217" t="n">
        <v>1.072</v>
      </c>
      <c r="G302" s="217" t="n">
        <v>1</v>
      </c>
      <c r="H302" s="218" t="n">
        <v>0.9520833333333333</v>
      </c>
      <c r="I302" s="218" t="n">
        <v>0.02847222222222222</v>
      </c>
      <c r="J302" s="219" t="n">
        <v>0.0763888888888889</v>
      </c>
    </row>
    <row r="303" ht="15.75" customHeight="1" s="109">
      <c r="A303" s="206" t="n">
        <v>12</v>
      </c>
      <c r="B303" s="207" t="n">
        <v>18</v>
      </c>
      <c r="C303" s="207" t="n">
        <v>1</v>
      </c>
      <c r="D303" s="207" t="n">
        <v>2</v>
      </c>
      <c r="E303" s="207" t="n">
        <v>0.62</v>
      </c>
      <c r="F303" s="207" t="n">
        <v>0.001</v>
      </c>
      <c r="G303" s="207" t="n">
        <v>1</v>
      </c>
      <c r="H303" s="208" t="n">
        <v>0.9520833333333333</v>
      </c>
      <c r="I303" s="208" t="n">
        <v>0.02847222222222222</v>
      </c>
      <c r="J303" s="209" t="n">
        <v>0.0763888888888889</v>
      </c>
    </row>
    <row r="304" ht="15.75" customHeight="1" s="109">
      <c r="A304" s="216" t="n">
        <v>12</v>
      </c>
      <c r="B304" s="217" t="n">
        <v>21</v>
      </c>
      <c r="C304" s="217" t="n">
        <v>12</v>
      </c>
      <c r="D304" s="217" t="n">
        <v>29</v>
      </c>
      <c r="E304" s="217" t="n">
        <v>12.01</v>
      </c>
      <c r="F304" s="217" t="n">
        <v>0.025</v>
      </c>
      <c r="G304" s="217" t="n">
        <v>1</v>
      </c>
      <c r="H304" s="218" t="n">
        <v>0.9270833333333334</v>
      </c>
      <c r="I304" s="218" t="n">
        <v>0.9333333333333333</v>
      </c>
      <c r="J304" s="219">
        <f>I304-H304</f>
        <v/>
      </c>
    </row>
    <row r="305" ht="15.75" customHeight="1" s="109">
      <c r="A305" s="206" t="n">
        <v>12</v>
      </c>
      <c r="B305" s="207" t="n">
        <v>16</v>
      </c>
      <c r="C305" s="207" t="n">
        <v>24</v>
      </c>
      <c r="D305" s="207" t="n">
        <v>192</v>
      </c>
      <c r="E305" s="207" t="n">
        <v>7.512</v>
      </c>
      <c r="F305" s="207" t="n">
        <v>0.102</v>
      </c>
      <c r="G305" s="207" t="n">
        <v>1</v>
      </c>
      <c r="H305" s="208" t="n">
        <v>0.9097222222222222</v>
      </c>
      <c r="I305" s="208" t="n">
        <v>0.9194444444444444</v>
      </c>
      <c r="J305" s="209">
        <f>I305-H305</f>
        <v/>
      </c>
    </row>
    <row r="306" ht="15.75" customHeight="1" s="109">
      <c r="A306" s="216" t="n">
        <v>12</v>
      </c>
      <c r="B306" s="217" t="n">
        <v>12</v>
      </c>
      <c r="C306" s="217" t="n">
        <v>2</v>
      </c>
      <c r="D306" s="217" t="n">
        <v>4</v>
      </c>
      <c r="E306" s="217" t="n">
        <v>2.26</v>
      </c>
      <c r="F306" s="217" t="n">
        <v>0.035</v>
      </c>
      <c r="G306" s="217" t="n">
        <v>1</v>
      </c>
      <c r="H306" s="218" t="n">
        <v>0.9020833333333333</v>
      </c>
      <c r="I306" s="218" t="n">
        <v>0.9069444444444444</v>
      </c>
      <c r="J306" s="219">
        <f>I306-H306</f>
        <v/>
      </c>
    </row>
    <row r="307" ht="15.75" customHeight="1" s="109">
      <c r="A307" s="206" t="n">
        <v>12</v>
      </c>
      <c r="B307" s="207" t="n">
        <v>15</v>
      </c>
      <c r="C307" s="207" t="n">
        <v>3</v>
      </c>
      <c r="D307" s="207" t="n">
        <v>4</v>
      </c>
      <c r="E307" s="207" t="n">
        <v>16.505</v>
      </c>
      <c r="F307" s="207" t="n">
        <v>0.044</v>
      </c>
      <c r="G307" s="207" t="n">
        <v>1</v>
      </c>
      <c r="H307" s="208" t="n">
        <v>0.9020833333333333</v>
      </c>
      <c r="I307" s="208" t="n">
        <v>0.9069444444444444</v>
      </c>
      <c r="J307" s="209">
        <f>I307-H307</f>
        <v/>
      </c>
    </row>
    <row r="308" ht="15.75" customHeight="1" s="109">
      <c r="A308" s="216" t="n">
        <v>12</v>
      </c>
      <c r="B308" s="217" t="n">
        <v>13</v>
      </c>
      <c r="C308" s="217" t="n">
        <v>9</v>
      </c>
      <c r="D308" s="217" t="n">
        <v>180</v>
      </c>
      <c r="E308" s="217" t="n">
        <v>248.86</v>
      </c>
      <c r="F308" s="217" t="n">
        <v>0.423</v>
      </c>
      <c r="G308" s="217" t="n">
        <v>1</v>
      </c>
      <c r="H308" s="218" t="n">
        <v>0.89375</v>
      </c>
      <c r="I308" s="218" t="n">
        <v>0.8979166666666667</v>
      </c>
      <c r="J308" s="219">
        <f>I308-H308</f>
        <v/>
      </c>
    </row>
    <row r="309" ht="15.75" customHeight="1" s="109">
      <c r="A309" s="206" t="n">
        <v>12</v>
      </c>
      <c r="B309" s="207" t="n">
        <v>18</v>
      </c>
      <c r="C309" s="207" t="n">
        <v>1</v>
      </c>
      <c r="D309" s="207" t="n">
        <v>200</v>
      </c>
      <c r="E309" s="207" t="n">
        <v>482</v>
      </c>
      <c r="F309" s="207" t="n">
        <v>0.709</v>
      </c>
      <c r="G309" s="207" t="n">
        <v>1</v>
      </c>
      <c r="H309" s="208" t="n">
        <v>0.8854166666666666</v>
      </c>
      <c r="I309" s="208" t="n">
        <v>0.8909722222222223</v>
      </c>
      <c r="J309" s="209">
        <f>I309-H309</f>
        <v/>
      </c>
    </row>
    <row r="310" ht="15.75" customHeight="1" s="109">
      <c r="A310" s="216" t="n">
        <v>12</v>
      </c>
      <c r="B310" s="217" t="n">
        <v>17</v>
      </c>
      <c r="C310" s="217" t="n">
        <v>18</v>
      </c>
      <c r="D310" s="217" t="n">
        <v>119</v>
      </c>
      <c r="E310" s="217" t="n">
        <v>7.39</v>
      </c>
      <c r="F310" s="217" t="n">
        <v>0.05</v>
      </c>
      <c r="G310" s="217" t="n">
        <v>1</v>
      </c>
      <c r="H310" s="218" t="n">
        <v>0.8756944444444444</v>
      </c>
      <c r="I310" s="218" t="n">
        <v>0.8826388888888889</v>
      </c>
      <c r="J310" s="219">
        <f>I310-H310</f>
        <v/>
      </c>
    </row>
    <row r="311" ht="15.75" customHeight="1" s="109">
      <c r="A311" s="206" t="n">
        <v>12</v>
      </c>
      <c r="B311" s="207" t="n">
        <v>11</v>
      </c>
      <c r="C311" s="207" t="n">
        <v>36</v>
      </c>
      <c r="D311" s="207" t="n">
        <v>453</v>
      </c>
      <c r="E311" s="207" t="n">
        <v>437.06</v>
      </c>
      <c r="F311" s="207" t="n">
        <v>0.912</v>
      </c>
      <c r="G311" s="207" t="n">
        <v>1</v>
      </c>
      <c r="H311" s="208" t="n">
        <v>0.8486111111111111</v>
      </c>
      <c r="I311" s="208" t="n">
        <v>0.8694444444444445</v>
      </c>
      <c r="J311" s="209">
        <f>I311-H311</f>
        <v/>
      </c>
    </row>
    <row r="312" ht="15.75" customHeight="1" s="109">
      <c r="A312" s="216" t="n">
        <v>12</v>
      </c>
      <c r="B312" s="217" t="n">
        <v>9</v>
      </c>
      <c r="C312" s="217" t="n">
        <v>10</v>
      </c>
      <c r="D312" s="217" t="n">
        <v>22</v>
      </c>
      <c r="E312" s="217" t="n">
        <v>179.33</v>
      </c>
      <c r="F312" s="217" t="n">
        <v>0.673</v>
      </c>
      <c r="G312" s="217" t="n">
        <v>1</v>
      </c>
      <c r="H312" s="218" t="n">
        <v>0.8416666666666667</v>
      </c>
      <c r="I312" s="218" t="n">
        <v>0.8472222222222222</v>
      </c>
      <c r="J312" s="219">
        <f>I312-H312</f>
        <v/>
      </c>
    </row>
    <row r="313" ht="15.75" customHeight="1" s="109">
      <c r="A313" s="206" t="n">
        <v>12</v>
      </c>
      <c r="B313" s="207" t="n">
        <v>16</v>
      </c>
      <c r="C313" s="207" t="n">
        <v>8</v>
      </c>
      <c r="D313" s="207" t="n">
        <v>21</v>
      </c>
      <c r="E313" s="207" t="n">
        <v>1.705</v>
      </c>
      <c r="F313" s="207" t="n">
        <v>0.016</v>
      </c>
      <c r="G313" s="207" t="n">
        <v>1</v>
      </c>
      <c r="H313" s="208" t="n">
        <v>0.8277777777777777</v>
      </c>
      <c r="I313" s="208" t="n">
        <v>0.8402777777777778</v>
      </c>
      <c r="J313" s="209">
        <f>I313-H313</f>
        <v/>
      </c>
    </row>
    <row r="314" ht="15.75" customHeight="1" s="109">
      <c r="A314" s="216" t="n">
        <v>12</v>
      </c>
      <c r="B314" s="217" t="n">
        <v>17</v>
      </c>
      <c r="C314" s="217" t="n">
        <v>12</v>
      </c>
      <c r="D314" s="217" t="n">
        <v>80</v>
      </c>
      <c r="E314" s="217" t="n">
        <v>25.27</v>
      </c>
      <c r="F314" s="217" t="n">
        <v>0.115</v>
      </c>
      <c r="G314" s="217" t="n">
        <v>1</v>
      </c>
      <c r="H314" s="218" t="n">
        <v>0.8277777777777777</v>
      </c>
      <c r="I314" s="218" t="n">
        <v>0.8402777777777778</v>
      </c>
      <c r="J314" s="219">
        <f>I314-H314</f>
        <v/>
      </c>
    </row>
    <row r="315" ht="15.75" customHeight="1" s="109">
      <c r="A315" s="206" t="n">
        <v>12</v>
      </c>
      <c r="B315" s="207" t="n">
        <v>9</v>
      </c>
      <c r="C315" s="207" t="n">
        <v>9</v>
      </c>
      <c r="D315" s="207" t="n">
        <v>16</v>
      </c>
      <c r="E315" s="207" t="n">
        <v>65.63500000000001</v>
      </c>
      <c r="F315" s="207" t="n">
        <v>0.226</v>
      </c>
      <c r="G315" s="207" t="n">
        <v>1</v>
      </c>
      <c r="H315" s="208" t="n">
        <v>0.8222222222222222</v>
      </c>
      <c r="I315" s="208" t="n">
        <v>0.8256944444444444</v>
      </c>
      <c r="J315" s="209">
        <f>I315-H315</f>
        <v/>
      </c>
    </row>
    <row r="316" ht="15.75" customHeight="1" s="109">
      <c r="A316" s="216" t="n">
        <v>13</v>
      </c>
      <c r="B316" s="217" t="n">
        <v>10</v>
      </c>
      <c r="C316" s="217" t="n">
        <v>2</v>
      </c>
      <c r="D316" s="217" t="n">
        <v>2</v>
      </c>
      <c r="E316" s="217" t="n">
        <v>0.36</v>
      </c>
      <c r="F316" s="217" t="n">
        <v>0.001</v>
      </c>
      <c r="G316" s="217" t="n">
        <v>1</v>
      </c>
      <c r="H316" s="218" t="n">
        <v>0.13125</v>
      </c>
      <c r="I316" s="218" t="n">
        <v>0.1368055555555556</v>
      </c>
      <c r="J316" s="219">
        <f>I316-H316</f>
        <v/>
      </c>
    </row>
    <row r="317" ht="15.75" customHeight="1" s="109">
      <c r="A317" s="206" t="n">
        <v>13</v>
      </c>
      <c r="B317" s="207" t="n">
        <v>11</v>
      </c>
      <c r="C317" s="207" t="n">
        <v>8</v>
      </c>
      <c r="D317" s="207" t="n">
        <v>44</v>
      </c>
      <c r="E317" s="207" t="n">
        <v>11.21</v>
      </c>
      <c r="F317" s="207" t="n">
        <v>0.028</v>
      </c>
      <c r="G317" s="207" t="n">
        <v>1</v>
      </c>
      <c r="H317" s="208" t="n"/>
      <c r="I317" s="208" t="n"/>
      <c r="J317" s="209" t="n"/>
    </row>
    <row r="318" ht="15.75" customHeight="1" s="109">
      <c r="A318" s="216" t="n">
        <v>13</v>
      </c>
      <c r="B318" s="217" t="n">
        <v>10</v>
      </c>
      <c r="C318" s="217" t="n">
        <v>12</v>
      </c>
      <c r="D318" s="217" t="n">
        <v>72</v>
      </c>
      <c r="E318" s="217" t="n">
        <v>197.5</v>
      </c>
      <c r="F318" s="217" t="n">
        <v>0.578</v>
      </c>
      <c r="G318" s="217" t="n">
        <v>1</v>
      </c>
      <c r="H318" s="218" t="n">
        <v>0.03194444444444444</v>
      </c>
      <c r="I318" s="218" t="n">
        <v>0.04166666666666666</v>
      </c>
      <c r="J318" s="219">
        <f>I318-H318</f>
        <v/>
      </c>
    </row>
    <row r="319" ht="15.75" customHeight="1" s="109">
      <c r="A319" s="206" t="n">
        <v>13</v>
      </c>
      <c r="B319" s="207" t="n">
        <v>4</v>
      </c>
      <c r="C319" s="207" t="n">
        <v>7</v>
      </c>
      <c r="D319" s="207" t="n">
        <v>43</v>
      </c>
      <c r="E319" s="207" t="n">
        <v>21.77</v>
      </c>
      <c r="F319" s="207" t="n">
        <v>0.202</v>
      </c>
      <c r="G319" s="207" t="n">
        <v>1</v>
      </c>
      <c r="H319" s="208" t="n">
        <v>0.025</v>
      </c>
      <c r="I319" s="208" t="n">
        <v>0.03055555555555555</v>
      </c>
      <c r="J319" s="209">
        <f>I319-H319</f>
        <v/>
      </c>
    </row>
    <row r="320" ht="15.75" customHeight="1" s="109">
      <c r="A320" s="216" t="n">
        <v>13</v>
      </c>
      <c r="B320" s="217" t="n">
        <v>7</v>
      </c>
      <c r="C320" s="217" t="n">
        <v>3</v>
      </c>
      <c r="D320" s="217" t="n">
        <v>10</v>
      </c>
      <c r="E320" s="217" t="n">
        <v>10.21</v>
      </c>
      <c r="F320" s="217" t="n">
        <v>0.017</v>
      </c>
      <c r="G320" s="217" t="n">
        <v>1</v>
      </c>
      <c r="H320" s="218" t="n">
        <v>0.025</v>
      </c>
      <c r="I320" s="218" t="n">
        <v>0.03055555555555555</v>
      </c>
      <c r="J320" s="219">
        <f>I320-H320</f>
        <v/>
      </c>
    </row>
    <row r="321" ht="15.75" customHeight="1" s="109">
      <c r="A321" s="206" t="n">
        <v>13</v>
      </c>
      <c r="B321" s="207" t="n">
        <v>1</v>
      </c>
      <c r="C321" s="207" t="n">
        <v>6</v>
      </c>
      <c r="D321" s="207" t="n">
        <v>13</v>
      </c>
      <c r="E321" s="207" t="n">
        <v>102.51</v>
      </c>
      <c r="F321" s="207" t="n">
        <v>0.179</v>
      </c>
      <c r="G321" s="207" t="n">
        <v>1</v>
      </c>
      <c r="H321" s="208" t="n">
        <v>0.01041666666666667</v>
      </c>
      <c r="I321" s="208" t="n">
        <v>0.02222222222222222</v>
      </c>
      <c r="J321" s="209">
        <f>I321-H321</f>
        <v/>
      </c>
    </row>
    <row r="322" ht="15.75" customHeight="1" s="109">
      <c r="A322" s="216" t="n">
        <v>13</v>
      </c>
      <c r="B322" s="217" t="n">
        <v>3</v>
      </c>
      <c r="C322" s="217" t="n">
        <v>6</v>
      </c>
      <c r="D322" s="217" t="n">
        <v>37</v>
      </c>
      <c r="E322" s="217" t="n">
        <v>2.47</v>
      </c>
      <c r="F322" s="217" t="n">
        <v>0.041</v>
      </c>
      <c r="G322" s="217" t="n">
        <v>1</v>
      </c>
      <c r="H322" s="218" t="n">
        <v>0.01041666666666667</v>
      </c>
      <c r="I322" s="218" t="n">
        <v>0.02222222222222222</v>
      </c>
      <c r="J322" s="219">
        <f>I322-H322</f>
        <v/>
      </c>
    </row>
    <row r="323" ht="15.75" customHeight="1" s="109">
      <c r="A323" s="206" t="n">
        <v>13</v>
      </c>
      <c r="B323" s="207" t="n">
        <v>2</v>
      </c>
      <c r="C323" s="207" t="n">
        <v>8</v>
      </c>
      <c r="D323" s="207" t="n">
        <v>35</v>
      </c>
      <c r="E323" s="207" t="n">
        <v>5.56</v>
      </c>
      <c r="F323" s="207" t="n">
        <v>0.113</v>
      </c>
      <c r="G323" s="207" t="n">
        <v>1</v>
      </c>
      <c r="H323" s="208" t="n">
        <v>0.003472222222222222</v>
      </c>
      <c r="I323" s="208" t="n">
        <v>0.009027777777777777</v>
      </c>
      <c r="J323" s="209">
        <f>I323-H323</f>
        <v/>
      </c>
    </row>
    <row r="324" ht="15.75" customHeight="1" s="109">
      <c r="A324" s="216" t="n">
        <v>13</v>
      </c>
      <c r="B324" s="217" t="n">
        <v>3</v>
      </c>
      <c r="C324" s="217" t="n">
        <v>2</v>
      </c>
      <c r="D324" s="217" t="n">
        <v>25</v>
      </c>
      <c r="E324" s="217" t="n">
        <v>2.34</v>
      </c>
      <c r="F324" s="217" t="n">
        <v>0.049</v>
      </c>
      <c r="G324" s="217" t="n">
        <v>1</v>
      </c>
      <c r="H324" s="218" t="n">
        <v>0.003472222222222222</v>
      </c>
      <c r="I324" s="218" t="n">
        <v>0.009027777777777777</v>
      </c>
      <c r="J324" s="219">
        <f>I324-H324</f>
        <v/>
      </c>
    </row>
    <row r="325" ht="15.75" customHeight="1" s="109">
      <c r="A325" s="206" t="n">
        <v>13</v>
      </c>
      <c r="B325" s="207" t="n">
        <v>18</v>
      </c>
      <c r="C325" s="207" t="n">
        <v>32</v>
      </c>
      <c r="D325" s="207" t="n">
        <v>79</v>
      </c>
      <c r="E325" s="207" t="n">
        <v>125.84</v>
      </c>
      <c r="F325" s="207" t="n">
        <v>0.259</v>
      </c>
      <c r="G325" s="207" t="n">
        <v>1</v>
      </c>
      <c r="H325" s="208" t="n">
        <v>0.94375</v>
      </c>
      <c r="I325" s="208" t="n">
        <v>0.9583333333333334</v>
      </c>
      <c r="J325" s="209">
        <f>I325-H325</f>
        <v/>
      </c>
    </row>
    <row r="326" ht="15.75" customHeight="1" s="109">
      <c r="A326" s="216" t="n">
        <v>13</v>
      </c>
      <c r="B326" s="217" t="n">
        <v>15</v>
      </c>
      <c r="C326" s="217" t="n">
        <v>3</v>
      </c>
      <c r="D326" s="217" t="n">
        <v>237</v>
      </c>
      <c r="E326" s="217" t="n">
        <v>1462.15</v>
      </c>
      <c r="F326" s="217" t="n">
        <v>3.327</v>
      </c>
      <c r="G326" s="217" t="n">
        <v>1</v>
      </c>
      <c r="H326" s="218" t="n">
        <v>0.9277777777777778</v>
      </c>
      <c r="I326" s="218" t="n">
        <v>0.9402777777777778</v>
      </c>
      <c r="J326" s="219">
        <f>I326-H326</f>
        <v/>
      </c>
    </row>
    <row r="327" ht="15.75" customHeight="1" s="109">
      <c r="A327" s="206" t="n">
        <v>13</v>
      </c>
      <c r="B327" s="207" t="n">
        <v>2</v>
      </c>
      <c r="C327" s="207" t="n">
        <v>4</v>
      </c>
      <c r="D327" s="207" t="n">
        <v>7</v>
      </c>
      <c r="E327" s="207" t="n">
        <v>2.17</v>
      </c>
      <c r="F327" s="207" t="n">
        <v>0.023</v>
      </c>
      <c r="G327" s="207" t="n">
        <v>1</v>
      </c>
      <c r="H327" s="208" t="n">
        <v>0.9180555555555555</v>
      </c>
      <c r="I327" s="208" t="n">
        <v>0.9256944444444445</v>
      </c>
      <c r="J327" s="209">
        <f>I327-H327</f>
        <v/>
      </c>
    </row>
    <row r="328" ht="15.75" customHeight="1" s="109">
      <c r="A328" s="216" t="n">
        <v>13</v>
      </c>
      <c r="B328" s="217" t="n">
        <v>3</v>
      </c>
      <c r="C328" s="217" t="n">
        <v>5</v>
      </c>
      <c r="D328" s="217" t="n">
        <v>23</v>
      </c>
      <c r="E328" s="217" t="n">
        <v>12.72</v>
      </c>
      <c r="F328" s="217" t="n">
        <v>0.046</v>
      </c>
      <c r="G328" s="217" t="n">
        <v>1</v>
      </c>
      <c r="H328" s="218" t="n"/>
      <c r="I328" s="218" t="n"/>
      <c r="J328" s="219" t="n"/>
    </row>
    <row r="329" ht="15.75" customHeight="1" s="109">
      <c r="A329" s="206" t="n">
        <v>13</v>
      </c>
      <c r="B329" s="207" t="n">
        <v>7</v>
      </c>
      <c r="C329" s="207" t="n">
        <v>2</v>
      </c>
      <c r="D329" s="207" t="n">
        <v>5</v>
      </c>
      <c r="E329" s="207" t="n">
        <v>2.46</v>
      </c>
      <c r="F329" s="207" t="n">
        <v>0.027</v>
      </c>
      <c r="G329" s="207" t="n">
        <v>1</v>
      </c>
      <c r="H329" s="208" t="n"/>
      <c r="I329" s="208" t="n"/>
      <c r="J329" s="209" t="n"/>
    </row>
    <row r="330" ht="15.75" customHeight="1" s="109">
      <c r="A330" s="216" t="n">
        <v>13</v>
      </c>
      <c r="B330" s="217" t="n">
        <v>5</v>
      </c>
      <c r="C330" s="217" t="n">
        <v>5</v>
      </c>
      <c r="D330" s="217" t="n">
        <v>34</v>
      </c>
      <c r="E330" s="217" t="n">
        <v>6.48</v>
      </c>
      <c r="F330" s="217" t="n">
        <v>0.397</v>
      </c>
      <c r="G330" s="217" t="n">
        <v>1</v>
      </c>
      <c r="H330" s="218" t="n">
        <v>0.8951388888888889</v>
      </c>
      <c r="I330" s="218" t="n">
        <v>0.9013888888888889</v>
      </c>
      <c r="J330" s="219">
        <f>I330-H330</f>
        <v/>
      </c>
    </row>
    <row r="331" ht="15.75" customHeight="1" s="109">
      <c r="A331" s="206" t="n">
        <v>13</v>
      </c>
      <c r="B331" s="207" t="n">
        <v>6</v>
      </c>
      <c r="C331" s="207" t="n">
        <v>7</v>
      </c>
      <c r="D331" s="207" t="n">
        <v>108</v>
      </c>
      <c r="E331" s="207" t="n">
        <v>61.83</v>
      </c>
      <c r="F331" s="207" t="n">
        <v>0.901</v>
      </c>
      <c r="G331" s="207" t="n">
        <v>1</v>
      </c>
      <c r="H331" s="208" t="n">
        <v>0.9027777777777778</v>
      </c>
      <c r="I331" s="208" t="n">
        <v>0.9159722222222222</v>
      </c>
      <c r="J331" s="209">
        <f>I331-H331</f>
        <v/>
      </c>
    </row>
    <row r="332" ht="15.75" customHeight="1" s="109">
      <c r="A332" s="216" t="n">
        <v>13</v>
      </c>
      <c r="B332" s="217" t="n">
        <v>16</v>
      </c>
      <c r="C332" s="217" t="n">
        <v>3</v>
      </c>
      <c r="D332" s="217" t="n">
        <v>22</v>
      </c>
      <c r="E332" s="217" t="n">
        <v>4.2</v>
      </c>
      <c r="F332" s="217" t="n">
        <v>0.031</v>
      </c>
      <c r="G332" s="217" t="n">
        <v>1</v>
      </c>
      <c r="H332" s="218" t="n">
        <v>0.8888888888888888</v>
      </c>
      <c r="I332" s="218" t="n">
        <v>0.89375</v>
      </c>
      <c r="J332" s="219">
        <f>I332-H332</f>
        <v/>
      </c>
    </row>
    <row r="333" ht="15.75" customHeight="1" s="109">
      <c r="A333" s="206" t="n">
        <v>13</v>
      </c>
      <c r="B333" s="207" t="n">
        <v>17</v>
      </c>
      <c r="C333" s="207" t="n">
        <v>6</v>
      </c>
      <c r="D333" s="207" t="n">
        <v>66</v>
      </c>
      <c r="E333" s="207" t="n">
        <v>17.95</v>
      </c>
      <c r="F333" s="207" t="n">
        <v>0.07000000000000001</v>
      </c>
      <c r="G333" s="207" t="n">
        <v>1</v>
      </c>
      <c r="H333" s="208" t="n">
        <v>0.8888888888888888</v>
      </c>
      <c r="I333" s="208" t="n">
        <v>0.89375</v>
      </c>
      <c r="J333" s="209">
        <f>I333-H333</f>
        <v/>
      </c>
    </row>
    <row r="334" ht="15.75" customHeight="1" s="109">
      <c r="A334" s="216" t="n">
        <v>13</v>
      </c>
      <c r="B334" s="217" t="n">
        <v>15</v>
      </c>
      <c r="C334" s="217" t="n">
        <v>5</v>
      </c>
      <c r="D334" s="217" t="n">
        <v>47</v>
      </c>
      <c r="E334" s="217" t="n">
        <v>394.29</v>
      </c>
      <c r="F334" s="217" t="n">
        <v>0.926</v>
      </c>
      <c r="G334" s="217" t="n">
        <v>1</v>
      </c>
      <c r="H334" s="218" t="n">
        <v>0.8777777777777778</v>
      </c>
      <c r="I334" s="218" t="n">
        <v>0.8861111111111111</v>
      </c>
      <c r="J334" s="219">
        <f>I334-H334</f>
        <v/>
      </c>
    </row>
    <row r="335" ht="15.75" customHeight="1" s="109">
      <c r="A335" s="206" t="n">
        <v>13</v>
      </c>
      <c r="B335" s="207" t="n">
        <v>13</v>
      </c>
      <c r="C335" s="207" t="n">
        <v>4</v>
      </c>
      <c r="D335" s="207" t="n">
        <v>61</v>
      </c>
      <c r="E335" s="207" t="n">
        <v>89.59999999999999</v>
      </c>
      <c r="F335" s="207" t="n">
        <v>0.15</v>
      </c>
      <c r="G335" s="207" t="n">
        <v>1</v>
      </c>
      <c r="H335" s="208" t="n">
        <v>0.8673611111111111</v>
      </c>
      <c r="I335" s="208" t="n">
        <v>0.8736111111111111</v>
      </c>
      <c r="J335" s="209">
        <f>I335-H335</f>
        <v/>
      </c>
    </row>
    <row r="336" ht="15.75" customHeight="1" s="109">
      <c r="A336" s="216" t="n">
        <v>13</v>
      </c>
      <c r="B336" s="217" t="n">
        <v>14</v>
      </c>
      <c r="C336" s="217" t="n">
        <v>4</v>
      </c>
      <c r="D336" s="217" t="n">
        <v>6</v>
      </c>
      <c r="E336" s="217" t="n">
        <v>101.36</v>
      </c>
      <c r="F336" s="217" t="n">
        <v>0.13</v>
      </c>
      <c r="G336" s="217" t="n">
        <v>1</v>
      </c>
      <c r="H336" s="218" t="n">
        <v>0.8673611111111111</v>
      </c>
      <c r="I336" s="218" t="n">
        <v>0.8736111111111111</v>
      </c>
      <c r="J336" s="219">
        <f>I336-H336</f>
        <v/>
      </c>
    </row>
    <row r="337" ht="15.75" customHeight="1" s="109">
      <c r="A337" s="206" t="n">
        <v>13</v>
      </c>
      <c r="B337" s="207" t="n">
        <v>17</v>
      </c>
      <c r="C337" s="207" t="n">
        <v>8</v>
      </c>
      <c r="D337" s="207" t="n">
        <v>61</v>
      </c>
      <c r="E337" s="207" t="n">
        <v>5.52</v>
      </c>
      <c r="F337" s="207" t="n">
        <v>0.026</v>
      </c>
      <c r="G337" s="207" t="n">
        <v>1</v>
      </c>
      <c r="H337" s="208" t="n">
        <v>0.8604166666666667</v>
      </c>
      <c r="I337" s="208" t="n">
        <v>0.8666666666666667</v>
      </c>
      <c r="J337" s="209">
        <f>I337-H337</f>
        <v/>
      </c>
    </row>
    <row r="338" ht="15.75" customHeight="1" s="109">
      <c r="A338" s="216" t="n">
        <v>13</v>
      </c>
      <c r="B338" s="217" t="n">
        <v>7</v>
      </c>
      <c r="C338" s="217" t="n">
        <v>11</v>
      </c>
      <c r="D338" s="217" t="n">
        <v>101</v>
      </c>
      <c r="E338" s="217" t="n">
        <v>71.86</v>
      </c>
      <c r="F338" s="217" t="n">
        <v>0.204</v>
      </c>
      <c r="G338" s="217" t="n">
        <v>1</v>
      </c>
      <c r="H338" s="218" t="n">
        <v>0.85625</v>
      </c>
      <c r="I338" s="218" t="n">
        <v>0.8590277777777777</v>
      </c>
      <c r="J338" s="219">
        <f>I338-H338</f>
        <v/>
      </c>
    </row>
    <row r="339" ht="15.75" customHeight="1" s="109">
      <c r="A339" s="206" t="n">
        <v>13</v>
      </c>
      <c r="B339" s="207" t="n">
        <v>8</v>
      </c>
      <c r="C339" s="207" t="n">
        <v>33</v>
      </c>
      <c r="D339" s="207" t="n">
        <v>158</v>
      </c>
      <c r="E339" s="207" t="n">
        <v>359.56</v>
      </c>
      <c r="F339" s="207" t="n">
        <v>0.976</v>
      </c>
      <c r="G339" s="207" t="n">
        <v>1</v>
      </c>
      <c r="H339" s="208" t="n">
        <v>0.8180555555555555</v>
      </c>
      <c r="I339" s="208" t="n">
        <v>0.8375</v>
      </c>
      <c r="J339" s="209">
        <f>I339-H339</f>
        <v/>
      </c>
    </row>
    <row r="340" ht="15.75" customHeight="1" s="109">
      <c r="A340" s="216" t="n">
        <v>14</v>
      </c>
      <c r="B340" s="217" t="n">
        <v>13</v>
      </c>
      <c r="C340" s="217" t="n">
        <v>11</v>
      </c>
      <c r="D340" s="217" t="n">
        <v>86</v>
      </c>
      <c r="E340" s="217" t="n">
        <v>95.83</v>
      </c>
      <c r="F340" s="217" t="n">
        <v>0.143</v>
      </c>
      <c r="G340" s="217" t="n">
        <v>1</v>
      </c>
      <c r="H340" s="218" t="n">
        <v>0.8680555555555556</v>
      </c>
      <c r="I340" s="218" t="n">
        <v>0.8722222222222222</v>
      </c>
      <c r="J340" s="219">
        <f>I340-H340</f>
        <v/>
      </c>
    </row>
    <row r="341" ht="15.75" customHeight="1" s="109">
      <c r="A341" s="206" t="n">
        <v>14</v>
      </c>
      <c r="B341" s="207" t="n">
        <v>16</v>
      </c>
      <c r="C341" s="207" t="n">
        <v>6</v>
      </c>
      <c r="D341" s="207" t="n">
        <v>25</v>
      </c>
      <c r="E341" s="207" t="n">
        <v>0.87</v>
      </c>
      <c r="F341" s="207" t="n">
        <v>0.007</v>
      </c>
      <c r="G341" s="207" t="n">
        <v>1</v>
      </c>
      <c r="H341" s="208" t="n">
        <v>0.8583333333333333</v>
      </c>
      <c r="I341" s="208" t="n">
        <v>0.8659722222222223</v>
      </c>
      <c r="J341" s="209">
        <f>I341-H341</f>
        <v/>
      </c>
    </row>
    <row r="342" ht="15.75" customHeight="1" s="109">
      <c r="A342" s="216" t="n">
        <v>14</v>
      </c>
      <c r="B342" s="217" t="n">
        <v>17</v>
      </c>
      <c r="C342" s="217" t="n">
        <v>10</v>
      </c>
      <c r="D342" s="217" t="n">
        <v>77</v>
      </c>
      <c r="E342" s="217" t="n">
        <v>6.4</v>
      </c>
      <c r="F342" s="217" t="n">
        <v>0.062</v>
      </c>
      <c r="G342" s="217" t="n">
        <v>1</v>
      </c>
      <c r="H342" s="218" t="n">
        <v>0.8583333333333333</v>
      </c>
      <c r="I342" s="218" t="n">
        <v>0.8659722222222223</v>
      </c>
      <c r="J342" s="219">
        <f>I342-H342</f>
        <v/>
      </c>
    </row>
    <row r="343" ht="15.75" customHeight="1" s="109">
      <c r="A343" s="206" t="n">
        <v>14</v>
      </c>
      <c r="B343" s="207" t="n">
        <v>1</v>
      </c>
      <c r="C343" s="207" t="n">
        <v>1</v>
      </c>
      <c r="D343" s="207" t="n">
        <v>2</v>
      </c>
      <c r="E343" s="207" t="n">
        <v>20.69</v>
      </c>
      <c r="F343" s="207" t="n">
        <v>0.021</v>
      </c>
      <c r="G343" s="207" t="n">
        <v>1</v>
      </c>
      <c r="H343" s="208" t="n">
        <v>0.8486111111111111</v>
      </c>
      <c r="I343" s="208" t="n">
        <v>0.8555555555555555</v>
      </c>
      <c r="J343" s="209">
        <f>I343-H343</f>
        <v/>
      </c>
    </row>
    <row r="344" ht="15.75" customHeight="1" s="109">
      <c r="A344" s="216" t="n">
        <v>14</v>
      </c>
      <c r="B344" s="217" t="n">
        <v>8</v>
      </c>
      <c r="C344" s="217" t="n">
        <v>1</v>
      </c>
      <c r="D344" s="217" t="n">
        <v>4</v>
      </c>
      <c r="E344" s="217" t="n">
        <v>20.25</v>
      </c>
      <c r="F344" s="217" t="n">
        <v>0.018</v>
      </c>
      <c r="G344" s="217" t="n">
        <v>1</v>
      </c>
      <c r="H344" s="218" t="n">
        <v>0.8486111111111111</v>
      </c>
      <c r="I344" s="218" t="n">
        <v>0.8555555555555555</v>
      </c>
      <c r="J344" s="219">
        <f>I344-H344</f>
        <v/>
      </c>
    </row>
    <row r="345" ht="15.75" customHeight="1" s="109">
      <c r="A345" s="206" t="n">
        <v>14</v>
      </c>
      <c r="B345" s="207" t="n">
        <v>10</v>
      </c>
      <c r="C345" s="207" t="n">
        <v>2</v>
      </c>
      <c r="D345" s="207" t="n">
        <v>13</v>
      </c>
      <c r="E345" s="207" t="n">
        <v>52.39</v>
      </c>
      <c r="F345" s="207" t="n">
        <v>0.169</v>
      </c>
      <c r="G345" s="207" t="n">
        <v>1</v>
      </c>
      <c r="H345" s="208" t="n">
        <v>0.8486111111111111</v>
      </c>
      <c r="I345" s="208" t="n">
        <v>0.8555555555555555</v>
      </c>
      <c r="J345" s="209">
        <f>I345-H345</f>
        <v/>
      </c>
    </row>
    <row r="346" ht="15.75" customHeight="1" s="109">
      <c r="A346" s="216" t="n">
        <v>14</v>
      </c>
      <c r="B346" s="217" t="n">
        <v>14</v>
      </c>
      <c r="C346" s="217" t="n">
        <v>1</v>
      </c>
      <c r="D346" s="217" t="n">
        <v>8</v>
      </c>
      <c r="E346" s="217" t="n">
        <v>80.64</v>
      </c>
      <c r="F346" s="217" t="n">
        <v>0.104</v>
      </c>
      <c r="G346" s="217" t="n">
        <v>1</v>
      </c>
      <c r="H346" s="218" t="n">
        <v>0.8486111111111111</v>
      </c>
      <c r="I346" s="218" t="n">
        <v>0.8555555555555555</v>
      </c>
      <c r="J346" s="219">
        <f>I346-H346</f>
        <v/>
      </c>
    </row>
    <row r="347" ht="15.75" customHeight="1" s="109">
      <c r="A347" s="206" t="n">
        <v>14</v>
      </c>
      <c r="B347" s="207" t="n">
        <v>17</v>
      </c>
      <c r="C347" s="207" t="n">
        <v>2</v>
      </c>
      <c r="D347" s="207" t="n">
        <v>40</v>
      </c>
      <c r="E347" s="207" t="n">
        <v>1.8</v>
      </c>
      <c r="F347" s="207" t="n">
        <v>0.003</v>
      </c>
      <c r="G347" s="207" t="n">
        <v>1</v>
      </c>
      <c r="H347" s="208" t="n">
        <v>0.8388888888888889</v>
      </c>
      <c r="I347" s="208" t="n">
        <v>0.8444444444444444</v>
      </c>
      <c r="J347" s="209">
        <f>I347-H347</f>
        <v/>
      </c>
    </row>
    <row r="348" ht="15.75" customHeight="1" s="109">
      <c r="A348" s="216" t="n">
        <v>14</v>
      </c>
      <c r="B348" s="217" t="n">
        <v>21</v>
      </c>
      <c r="C348" s="217" t="n">
        <v>1</v>
      </c>
      <c r="D348" s="217" t="n">
        <v>1</v>
      </c>
      <c r="E348" s="217" t="n">
        <v>0.51</v>
      </c>
      <c r="F348" s="217" t="n">
        <v>0</v>
      </c>
      <c r="G348" s="217" t="n">
        <v>1</v>
      </c>
      <c r="H348" s="218" t="n">
        <v>0.8388888888888889</v>
      </c>
      <c r="I348" s="218" t="n">
        <v>0.8444444444444444</v>
      </c>
      <c r="J348" s="219">
        <f>I348-H348</f>
        <v/>
      </c>
    </row>
    <row r="349" ht="15.75" customHeight="1" s="109">
      <c r="A349" s="206" t="n">
        <v>14</v>
      </c>
      <c r="B349" s="207" t="n">
        <v>30</v>
      </c>
      <c r="C349" s="207" t="n">
        <v>4</v>
      </c>
      <c r="D349" s="207" t="n">
        <v>4</v>
      </c>
      <c r="E349" s="207" t="n">
        <v>43.61</v>
      </c>
      <c r="F349" s="207" t="n">
        <v>0.211</v>
      </c>
      <c r="G349" s="207" t="n">
        <v>1</v>
      </c>
      <c r="H349" s="208" t="n">
        <v>0.8388888888888889</v>
      </c>
      <c r="I349" s="208" t="n">
        <v>0.8444444444444444</v>
      </c>
      <c r="J349" s="209">
        <f>I349-H349</f>
        <v/>
      </c>
    </row>
    <row r="350" ht="15.75" customHeight="1" s="109">
      <c r="A350" s="216" t="n">
        <v>14</v>
      </c>
      <c r="B350" s="217" t="n">
        <v>19</v>
      </c>
      <c r="C350" s="217" t="n">
        <v>22</v>
      </c>
      <c r="D350" s="217" t="n">
        <v>38</v>
      </c>
      <c r="E350" s="217" t="n">
        <v>18.69</v>
      </c>
      <c r="F350" s="217" t="n">
        <v>0.062</v>
      </c>
      <c r="G350" s="217" t="n">
        <v>1</v>
      </c>
      <c r="H350" s="218" t="n">
        <v>0.8284722222222223</v>
      </c>
      <c r="I350" s="218" t="n">
        <v>0.8375</v>
      </c>
      <c r="J350" s="219">
        <f>I350-H350</f>
        <v/>
      </c>
    </row>
    <row r="351" ht="15.75" customHeight="1" s="109">
      <c r="A351" s="206" t="n">
        <v>14</v>
      </c>
      <c r="B351" s="207" t="n">
        <v>14</v>
      </c>
      <c r="C351" s="207" t="n">
        <v>11</v>
      </c>
      <c r="D351" s="207" t="n">
        <v>15</v>
      </c>
      <c r="E351" s="207" t="n">
        <v>272.46</v>
      </c>
      <c r="F351" s="207" t="n">
        <v>0.354</v>
      </c>
      <c r="G351" s="207" t="n">
        <v>1</v>
      </c>
      <c r="H351" s="208" t="n">
        <v>0.8229166666666666</v>
      </c>
      <c r="I351" s="208" t="n">
        <v>0.8277777777777777</v>
      </c>
      <c r="J351" s="209">
        <f>I351-H351</f>
        <v/>
      </c>
    </row>
    <row r="352" ht="15.75" customHeight="1" s="109">
      <c r="A352" s="216" t="n">
        <v>14</v>
      </c>
      <c r="B352" s="217" t="n">
        <v>30</v>
      </c>
      <c r="C352" s="217" t="n">
        <v>1</v>
      </c>
      <c r="D352" s="217" t="n">
        <v>19</v>
      </c>
      <c r="E352" s="217" t="n">
        <v>289.9</v>
      </c>
      <c r="F352" s="217" t="n">
        <v>0.845</v>
      </c>
      <c r="G352" s="217" t="n">
        <v>1</v>
      </c>
      <c r="H352" s="218" t="n">
        <v>0.8145833333333333</v>
      </c>
      <c r="I352" s="218" t="n">
        <v>0.8215277777777777</v>
      </c>
      <c r="J352" s="219">
        <f>I352-H352</f>
        <v/>
      </c>
    </row>
    <row r="353" ht="15.75" customHeight="1" s="109">
      <c r="A353" s="206" t="n">
        <v>14</v>
      </c>
      <c r="B353" s="207" t="n">
        <v>2</v>
      </c>
      <c r="C353" s="207" t="n">
        <v>9</v>
      </c>
      <c r="D353" s="207" t="n">
        <v>1273</v>
      </c>
      <c r="E353" s="207" t="n">
        <v>770.72</v>
      </c>
      <c r="F353" s="207" t="n">
        <v>7.007</v>
      </c>
      <c r="G353" s="207" t="n">
        <v>1</v>
      </c>
      <c r="H353" s="208" t="n">
        <v>0.1652777777777778</v>
      </c>
      <c r="I353" s="208" t="n">
        <v>0.1847222222222222</v>
      </c>
      <c r="J353" s="209">
        <f>I353-H353</f>
        <v/>
      </c>
    </row>
    <row r="354" ht="15.75" customHeight="1" s="109">
      <c r="A354" s="216" t="n">
        <v>14</v>
      </c>
      <c r="B354" s="217" t="n">
        <v>17</v>
      </c>
      <c r="C354" s="217" t="n">
        <v>8</v>
      </c>
      <c r="D354" s="217" t="n">
        <v>250</v>
      </c>
      <c r="E354" s="217" t="n">
        <v>44.35</v>
      </c>
      <c r="F354" s="217" t="n">
        <v>0.291</v>
      </c>
      <c r="G354" s="217" t="n">
        <v>1</v>
      </c>
      <c r="H354" s="218" t="n">
        <v>0.1548611111111111</v>
      </c>
      <c r="I354" s="218" t="n">
        <v>0.1645833333333333</v>
      </c>
      <c r="J354" s="219">
        <f>I354-H354</f>
        <v/>
      </c>
    </row>
    <row r="355" ht="15.75" customHeight="1" s="109">
      <c r="A355" s="206" t="n">
        <v>14</v>
      </c>
      <c r="B355" s="207" t="n">
        <v>12</v>
      </c>
      <c r="C355" s="207" t="n">
        <v>24</v>
      </c>
      <c r="D355" s="207" t="n">
        <v>98</v>
      </c>
      <c r="E355" s="207" t="n">
        <v>66.18000000000001</v>
      </c>
      <c r="F355" s="207" t="n">
        <v>0.539</v>
      </c>
      <c r="G355" s="207" t="n">
        <v>1</v>
      </c>
      <c r="H355" s="208" t="n">
        <v>0.1368055555555556</v>
      </c>
      <c r="I355" s="208" t="n">
        <v>0.1541666666666667</v>
      </c>
      <c r="J355" s="209">
        <f>I355-H355</f>
        <v/>
      </c>
    </row>
    <row r="356" ht="15.75" customHeight="1" s="109">
      <c r="A356" s="216" t="n">
        <v>14</v>
      </c>
      <c r="B356" s="217" t="n">
        <v>12</v>
      </c>
      <c r="C356" s="217" t="n">
        <v>29</v>
      </c>
      <c r="D356" s="217" t="n">
        <v>78</v>
      </c>
      <c r="E356" s="217" t="n">
        <v>78.36</v>
      </c>
      <c r="F356" s="217" t="n">
        <v>0.502</v>
      </c>
      <c r="G356" s="217" t="n">
        <v>1</v>
      </c>
      <c r="H356" s="218" t="n">
        <v>0.1222222222222222</v>
      </c>
      <c r="I356" s="218" t="n">
        <v>0.1354166666666667</v>
      </c>
      <c r="J356" s="219">
        <f>I356-H356</f>
        <v/>
      </c>
    </row>
    <row r="357" ht="15.75" customHeight="1" s="109">
      <c r="A357" s="206" t="n">
        <v>14</v>
      </c>
      <c r="B357" s="207" t="n">
        <v>13</v>
      </c>
      <c r="C357" s="207" t="n">
        <v>3</v>
      </c>
      <c r="D357" s="207" t="n">
        <v>8</v>
      </c>
      <c r="E357" s="207" t="n">
        <v>12.46</v>
      </c>
      <c r="F357" s="207" t="n">
        <v>0.006</v>
      </c>
      <c r="G357" s="207" t="n">
        <v>1</v>
      </c>
      <c r="H357" s="208" t="n">
        <v>0.1076388888888889</v>
      </c>
      <c r="I357" s="208" t="n">
        <v>0.1208333333333333</v>
      </c>
      <c r="J357" s="209">
        <f>I357-H357</f>
        <v/>
      </c>
    </row>
    <row r="358" ht="15.75" customHeight="1" s="109">
      <c r="A358" s="216" t="n">
        <v>14</v>
      </c>
      <c r="B358" s="217" t="n">
        <v>14</v>
      </c>
      <c r="C358" s="217" t="n">
        <v>9</v>
      </c>
      <c r="D358" s="217" t="n">
        <v>52</v>
      </c>
      <c r="E358" s="217" t="n">
        <v>1270.74</v>
      </c>
      <c r="F358" s="217" t="n">
        <v>1.667</v>
      </c>
      <c r="G358" s="217" t="n">
        <v>1</v>
      </c>
      <c r="H358" s="218" t="n">
        <v>0.1076388888888889</v>
      </c>
      <c r="I358" s="218" t="n">
        <v>0.1208333333333333</v>
      </c>
      <c r="J358" s="219">
        <f>I358-H358</f>
        <v/>
      </c>
    </row>
    <row r="359" ht="15.75" customHeight="1" s="109">
      <c r="A359" s="206" t="n">
        <v>14</v>
      </c>
      <c r="B359" s="207" t="n">
        <v>30</v>
      </c>
      <c r="C359" s="207" t="n">
        <v>4</v>
      </c>
      <c r="D359" s="207" t="n">
        <v>44</v>
      </c>
      <c r="E359" s="207" t="n">
        <v>718.8200000000001</v>
      </c>
      <c r="F359" s="207" t="n">
        <v>2.159</v>
      </c>
      <c r="G359" s="207" t="n">
        <v>1</v>
      </c>
      <c r="H359" s="208" t="n">
        <v>0.08611111111111111</v>
      </c>
      <c r="I359" s="208" t="n">
        <v>0.09375</v>
      </c>
      <c r="J359" s="209">
        <f>I359-H359</f>
        <v/>
      </c>
    </row>
    <row r="360" ht="15.75" customHeight="1" s="109">
      <c r="A360" s="216" t="n">
        <v>15</v>
      </c>
      <c r="B360" s="217" t="n">
        <v>15</v>
      </c>
      <c r="C360" s="217" t="n">
        <v>4</v>
      </c>
      <c r="D360" s="217" t="n">
        <v>49</v>
      </c>
      <c r="E360" s="217" t="n">
        <v>539.615</v>
      </c>
      <c r="F360" s="217" t="n">
        <v>1.227</v>
      </c>
      <c r="G360" s="217" t="n">
        <v>1</v>
      </c>
      <c r="H360" s="218" t="n">
        <v>0.08958333333333333</v>
      </c>
      <c r="I360" s="218" t="n">
        <v>0.1013888888888889</v>
      </c>
      <c r="J360" s="219">
        <f>I360-H360</f>
        <v/>
      </c>
    </row>
    <row r="361" ht="15.75" customHeight="1" s="109">
      <c r="A361" s="206" t="n">
        <v>15</v>
      </c>
      <c r="B361" s="207" t="n">
        <v>13</v>
      </c>
      <c r="C361" s="207" t="n">
        <v>10</v>
      </c>
      <c r="D361" s="207" t="n">
        <v>105</v>
      </c>
      <c r="E361" s="207" t="n">
        <v>80.501</v>
      </c>
      <c r="F361" s="207" t="n">
        <v>0.159</v>
      </c>
      <c r="G361" s="207" t="n">
        <v>1</v>
      </c>
      <c r="H361" s="208" t="n">
        <v>0.0763888888888889</v>
      </c>
      <c r="I361" s="208" t="n">
        <v>0.08263888888888889</v>
      </c>
      <c r="J361" s="209">
        <f>I361-H361</f>
        <v/>
      </c>
    </row>
    <row r="362" ht="15.75" customHeight="1" s="109">
      <c r="A362" s="216" t="n">
        <v>15</v>
      </c>
      <c r="B362" s="217" t="n">
        <v>1</v>
      </c>
      <c r="C362" s="217" t="n">
        <v>10</v>
      </c>
      <c r="D362" s="217" t="n">
        <v>38</v>
      </c>
      <c r="E362" s="217" t="n">
        <v>23.595</v>
      </c>
      <c r="F362" s="217" t="n">
        <v>0.055</v>
      </c>
      <c r="G362" s="217" t="n">
        <v>1</v>
      </c>
      <c r="H362" s="218" t="n">
        <v>0.06736111111111111</v>
      </c>
      <c r="I362" s="218" t="n">
        <v>0.075</v>
      </c>
      <c r="J362" s="219">
        <f>I362-H362</f>
        <v/>
      </c>
    </row>
    <row r="363" ht="15.75" customHeight="1" s="109">
      <c r="A363" s="206" t="n">
        <v>15</v>
      </c>
      <c r="B363" s="207" t="n">
        <v>18</v>
      </c>
      <c r="C363" s="207" t="n">
        <v>12</v>
      </c>
      <c r="D363" s="207" t="n">
        <v>68</v>
      </c>
      <c r="E363" s="207" t="n">
        <v>17.926</v>
      </c>
      <c r="F363" s="207" t="n">
        <v>0.049</v>
      </c>
      <c r="G363" s="207" t="n">
        <v>1</v>
      </c>
      <c r="H363" s="208" t="n">
        <v>0.05902777777777778</v>
      </c>
      <c r="I363" s="208" t="n">
        <v>0.06666666666666667</v>
      </c>
      <c r="J363" s="209">
        <f>I363-H363</f>
        <v/>
      </c>
    </row>
    <row r="364" ht="15.75" customHeight="1" s="109">
      <c r="A364" s="216" t="n">
        <v>15</v>
      </c>
      <c r="B364" s="217" t="n">
        <v>3</v>
      </c>
      <c r="C364" s="217" t="n">
        <v>5</v>
      </c>
      <c r="D364" s="217" t="n">
        <v>16</v>
      </c>
      <c r="E364" s="217" t="n">
        <v>5.865</v>
      </c>
      <c r="F364" s="217" t="n">
        <v>0.054</v>
      </c>
      <c r="G364" s="217" t="n">
        <v>1</v>
      </c>
      <c r="H364" s="218" t="n">
        <v>0.05208333333333334</v>
      </c>
      <c r="I364" s="218" t="n">
        <v>0.05763888888888889</v>
      </c>
      <c r="J364" s="219">
        <f>I364-H364</f>
        <v/>
      </c>
    </row>
    <row r="365" ht="15.75" customHeight="1" s="109">
      <c r="A365" s="206" t="n">
        <v>15</v>
      </c>
      <c r="B365" s="207" t="n">
        <v>4</v>
      </c>
      <c r="C365" s="207" t="n">
        <v>6</v>
      </c>
      <c r="D365" s="207" t="n">
        <v>17</v>
      </c>
      <c r="E365" s="207" t="n">
        <v>13.99</v>
      </c>
      <c r="F365" s="207" t="n">
        <v>0.116</v>
      </c>
      <c r="G365" s="207" t="n">
        <v>1</v>
      </c>
      <c r="H365" s="208" t="n">
        <v>0.05208333333333334</v>
      </c>
      <c r="I365" s="208" t="n">
        <v>0.05763888888888889</v>
      </c>
      <c r="J365" s="209">
        <f>I365-H365</f>
        <v/>
      </c>
    </row>
    <row r="366" ht="15.75" customHeight="1" s="109">
      <c r="A366" s="216" t="n">
        <v>15</v>
      </c>
      <c r="B366" s="217" t="n">
        <v>12</v>
      </c>
      <c r="C366" s="217" t="n">
        <v>7</v>
      </c>
      <c r="D366" s="217" t="n">
        <v>30</v>
      </c>
      <c r="E366" s="217" t="n">
        <v>18.655</v>
      </c>
      <c r="F366" s="217" t="n">
        <v>0.194</v>
      </c>
      <c r="G366" s="217" t="n">
        <v>1</v>
      </c>
      <c r="H366" s="218" t="n">
        <v>0.04097222222222222</v>
      </c>
      <c r="I366" s="218" t="n">
        <v>0.04583333333333333</v>
      </c>
      <c r="J366" s="219">
        <f>I366-H366</f>
        <v/>
      </c>
    </row>
    <row r="367" ht="15.75" customHeight="1" s="109">
      <c r="A367" s="206" t="n">
        <v>15</v>
      </c>
      <c r="B367" s="207" t="n">
        <v>16</v>
      </c>
      <c r="C367" s="207" t="n">
        <v>16</v>
      </c>
      <c r="D367" s="207" t="n">
        <v>33</v>
      </c>
      <c r="E367" s="207" t="n">
        <v>1.44</v>
      </c>
      <c r="F367" s="207" t="n">
        <v>0.016</v>
      </c>
      <c r="G367" s="207" t="n">
        <v>1</v>
      </c>
      <c r="H367" s="208" t="n">
        <v>0.02777777777777778</v>
      </c>
      <c r="I367" s="208" t="n">
        <v>0.03472222222222222</v>
      </c>
      <c r="J367" s="209">
        <f>I367-H367</f>
        <v/>
      </c>
    </row>
    <row r="368" ht="15.75" customHeight="1" s="109">
      <c r="A368" s="216" t="n">
        <v>15</v>
      </c>
      <c r="B368" s="217" t="n">
        <v>12</v>
      </c>
      <c r="C368" s="217" t="n">
        <v>15</v>
      </c>
      <c r="D368" s="217" t="n">
        <v>46</v>
      </c>
      <c r="E368" s="217" t="n">
        <v>34.39</v>
      </c>
      <c r="F368" s="217" t="n">
        <v>0.302</v>
      </c>
      <c r="G368" s="217" t="n">
        <v>1</v>
      </c>
      <c r="H368" s="218" t="n">
        <v>0.9416666666666667</v>
      </c>
      <c r="I368" s="218" t="n">
        <v>0.9458333333333333</v>
      </c>
      <c r="J368" s="219">
        <f>I368-H368</f>
        <v/>
      </c>
    </row>
    <row r="369" ht="15.75" customHeight="1" s="109">
      <c r="A369" s="206" t="n">
        <v>15</v>
      </c>
      <c r="B369" s="207" t="n">
        <v>12</v>
      </c>
      <c r="C369" s="207" t="n">
        <v>34</v>
      </c>
      <c r="D369" s="207" t="n">
        <v>352</v>
      </c>
      <c r="E369" s="207" t="n">
        <v>173.487</v>
      </c>
      <c r="F369" s="207" t="n">
        <v>1.246</v>
      </c>
      <c r="G369" s="207" t="n">
        <v>1</v>
      </c>
      <c r="H369" s="208" t="n">
        <v>0.4479166666666667</v>
      </c>
      <c r="I369" s="208" t="n">
        <v>0.5263888888888889</v>
      </c>
      <c r="J369" s="209">
        <f>I369-H369</f>
        <v/>
      </c>
    </row>
    <row r="370" ht="15.75" customHeight="1" s="109">
      <c r="A370" s="216" t="n">
        <v>15</v>
      </c>
      <c r="B370" s="217" t="n">
        <v>1</v>
      </c>
      <c r="C370" s="217" t="n">
        <v>6</v>
      </c>
      <c r="D370" s="217" t="n">
        <v>203</v>
      </c>
      <c r="E370" s="217" t="n">
        <v>11.765</v>
      </c>
      <c r="F370" s="217" t="n">
        <v>0.399</v>
      </c>
      <c r="G370" s="217" t="n">
        <v>1</v>
      </c>
      <c r="H370" s="218" t="n">
        <v>0.9270833333333334</v>
      </c>
      <c r="I370" s="218" t="n">
        <v>0.9347222222222222</v>
      </c>
      <c r="J370" s="219">
        <f>I370-H370</f>
        <v/>
      </c>
    </row>
    <row r="371" ht="15.75" customHeight="1" s="109">
      <c r="A371" s="206" t="n">
        <v>15</v>
      </c>
      <c r="B371" s="207" t="n">
        <v>2</v>
      </c>
      <c r="C371" s="207" t="n">
        <v>2</v>
      </c>
      <c r="D371" s="207" t="n">
        <v>7</v>
      </c>
      <c r="E371" s="207" t="n">
        <v>1.075</v>
      </c>
      <c r="F371" s="207" t="n">
        <v>0.008999999999999999</v>
      </c>
      <c r="G371" s="207" t="n">
        <v>1</v>
      </c>
      <c r="H371" s="208" t="n">
        <v>0.9270833333333334</v>
      </c>
      <c r="I371" s="208" t="n">
        <v>0.9347222222222222</v>
      </c>
      <c r="J371" s="209">
        <f>I371-H371</f>
        <v/>
      </c>
    </row>
    <row r="372" ht="15.75" customHeight="1" s="109">
      <c r="A372" s="216" t="n">
        <v>15</v>
      </c>
      <c r="B372" s="217" t="n">
        <v>3</v>
      </c>
      <c r="C372" s="217" t="n">
        <v>2</v>
      </c>
      <c r="D372" s="217" t="n">
        <v>2</v>
      </c>
      <c r="E372" s="217" t="n">
        <v>4.52</v>
      </c>
      <c r="F372" s="217" t="n">
        <v>0.008999999999999999</v>
      </c>
      <c r="G372" s="217" t="n">
        <v>1</v>
      </c>
      <c r="H372" s="218" t="n">
        <v>0.9270833333333334</v>
      </c>
      <c r="I372" s="218" t="n">
        <v>0.9347222222222222</v>
      </c>
      <c r="J372" s="219">
        <f>I372-H372</f>
        <v/>
      </c>
    </row>
    <row r="373" ht="15.75" customHeight="1" s="109">
      <c r="A373" s="206" t="n">
        <v>15</v>
      </c>
      <c r="B373" s="207" t="n">
        <v>16</v>
      </c>
      <c r="C373" s="207" t="n">
        <v>59</v>
      </c>
      <c r="D373" s="207" t="n">
        <v>1231</v>
      </c>
      <c r="E373" s="207" t="n">
        <v>34.916</v>
      </c>
      <c r="F373" s="207" t="n">
        <v>0.319</v>
      </c>
      <c r="G373" s="207" t="n">
        <v>1</v>
      </c>
      <c r="H373" s="208" t="n">
        <v>0.8951388888888889</v>
      </c>
      <c r="I373" s="208" t="n">
        <v>0.9236111111111112</v>
      </c>
      <c r="J373" s="209">
        <f>I373-H373</f>
        <v/>
      </c>
    </row>
    <row r="374" ht="15.75" customHeight="1" s="109">
      <c r="A374" s="216" t="n">
        <v>15</v>
      </c>
      <c r="B374" s="217" t="n">
        <v>2</v>
      </c>
      <c r="C374" s="217" t="n">
        <v>19</v>
      </c>
      <c r="D374" s="217" t="n">
        <v>176</v>
      </c>
      <c r="E374" s="217" t="n">
        <v>45.85</v>
      </c>
      <c r="F374" s="217" t="n">
        <v>0.43</v>
      </c>
      <c r="G374" s="217" t="n">
        <v>1</v>
      </c>
      <c r="H374" s="218" t="n">
        <v>0.8833333333333333</v>
      </c>
      <c r="I374" s="218" t="n">
        <v>0.8930555555555556</v>
      </c>
      <c r="J374" s="219">
        <f>I374-H374</f>
        <v/>
      </c>
    </row>
    <row r="375" ht="15.75" customHeight="1" s="109">
      <c r="A375" s="206" t="n">
        <v>15</v>
      </c>
      <c r="B375" s="207" t="n">
        <v>13</v>
      </c>
      <c r="C375" s="207" t="n">
        <v>15</v>
      </c>
      <c r="D375" s="207" t="n">
        <v>202</v>
      </c>
      <c r="E375" s="207" t="n">
        <v>163.709</v>
      </c>
      <c r="F375" s="207" t="n">
        <v>0.309</v>
      </c>
      <c r="G375" s="207" t="n">
        <v>1</v>
      </c>
      <c r="H375" s="208" t="n">
        <v>0.8756944444444444</v>
      </c>
      <c r="I375" s="208" t="n">
        <v>0.8819444444444444</v>
      </c>
      <c r="J375" s="209">
        <f>I375-H375</f>
        <v/>
      </c>
    </row>
    <row r="376" ht="15.75" customHeight="1" s="109">
      <c r="A376" s="216" t="n">
        <v>15</v>
      </c>
      <c r="B376" s="217" t="n">
        <v>14</v>
      </c>
      <c r="C376" s="217" t="n">
        <v>8</v>
      </c>
      <c r="D376" s="217" t="n">
        <v>132</v>
      </c>
      <c r="E376" s="217" t="n">
        <v>2044.1</v>
      </c>
      <c r="F376" s="217" t="n">
        <v>2.789</v>
      </c>
      <c r="G376" s="217" t="n">
        <v>1</v>
      </c>
      <c r="H376" s="218" t="n">
        <v>0.8305555555555556</v>
      </c>
      <c r="I376" s="218" t="n">
        <v>0.8576388888888888</v>
      </c>
      <c r="J376" s="219">
        <f>I376-H376</f>
        <v/>
      </c>
    </row>
    <row r="377" ht="15.75" customHeight="1" s="109">
      <c r="A377" s="206" t="n">
        <v>15</v>
      </c>
      <c r="B377" s="207" t="n">
        <v>11</v>
      </c>
      <c r="C377" s="207" t="n">
        <v>1</v>
      </c>
      <c r="D377" s="207" t="n">
        <v>4</v>
      </c>
      <c r="E377" s="207" t="n">
        <v>10.16</v>
      </c>
      <c r="F377" s="207" t="n">
        <v>0.015</v>
      </c>
      <c r="G377" s="207" t="n">
        <v>1</v>
      </c>
      <c r="H377" s="208" t="n">
        <v>0.8305555555555556</v>
      </c>
      <c r="I377" s="208" t="n">
        <v>0.8576388888888888</v>
      </c>
      <c r="J377" s="209">
        <f>I377-H377</f>
        <v/>
      </c>
    </row>
    <row r="378" ht="15.75" customHeight="1" s="109">
      <c r="A378" s="216" t="n">
        <v>15</v>
      </c>
      <c r="B378" s="217" t="n">
        <v>2</v>
      </c>
      <c r="C378" s="217" t="n">
        <v>17</v>
      </c>
      <c r="D378" s="217" t="n">
        <v>183</v>
      </c>
      <c r="E378" s="217" t="n">
        <v>26.405</v>
      </c>
      <c r="F378" s="217" t="n">
        <v>0.408</v>
      </c>
      <c r="G378" s="217" t="n">
        <v>1</v>
      </c>
      <c r="H378" s="218" t="n">
        <v>0.81875</v>
      </c>
      <c r="I378" s="218" t="n">
        <v>0.8291666666666667</v>
      </c>
      <c r="J378" s="219">
        <f>I378-H378</f>
        <v/>
      </c>
    </row>
    <row r="379" ht="15.75" customHeight="1" s="109">
      <c r="A379" s="206" t="n">
        <v>16</v>
      </c>
      <c r="B379" s="207" t="n">
        <v>16</v>
      </c>
      <c r="C379" s="207" t="n">
        <v>1</v>
      </c>
      <c r="D379" s="207" t="n">
        <v>6</v>
      </c>
      <c r="E379" s="207" t="n">
        <v>0.39</v>
      </c>
      <c r="F379" s="207" t="n">
        <v>0.007</v>
      </c>
      <c r="G379" s="207" t="n">
        <v>1</v>
      </c>
      <c r="H379" s="208" t="n">
        <v>0.8618055555555556</v>
      </c>
      <c r="I379" s="208" t="n">
        <v>0.8673611111111111</v>
      </c>
      <c r="J379" s="209">
        <f>I379-H379</f>
        <v/>
      </c>
    </row>
    <row r="380" ht="15.75" customHeight="1" s="109">
      <c r="A380" s="216" t="n">
        <v>16</v>
      </c>
      <c r="B380" s="217" t="n">
        <v>20</v>
      </c>
      <c r="C380" s="217" t="n">
        <v>8</v>
      </c>
      <c r="D380" s="217" t="n">
        <v>9</v>
      </c>
      <c r="E380" s="217" t="n">
        <v>378.795</v>
      </c>
      <c r="F380" s="217" t="n">
        <v>0.007</v>
      </c>
      <c r="G380" s="217" t="n">
        <v>1</v>
      </c>
      <c r="H380" s="218" t="n">
        <v>0.8618055555555556</v>
      </c>
      <c r="I380" s="218" t="n">
        <v>0.8673611111111111</v>
      </c>
      <c r="J380" s="219">
        <f>I380-H380</f>
        <v/>
      </c>
    </row>
    <row r="381" ht="15.75" customHeight="1" s="109">
      <c r="A381" s="206" t="n">
        <v>16</v>
      </c>
      <c r="B381" s="207" t="n">
        <v>14</v>
      </c>
      <c r="C381" s="207" t="n">
        <v>3</v>
      </c>
      <c r="D381" s="207" t="n">
        <v>20</v>
      </c>
      <c r="E381" s="207" t="n">
        <v>501.9</v>
      </c>
      <c r="F381" s="207" t="n">
        <v>0.594</v>
      </c>
      <c r="G381" s="207" t="n">
        <v>1</v>
      </c>
      <c r="H381" s="208" t="n">
        <v>0.8548611111111111</v>
      </c>
      <c r="I381" s="208" t="n">
        <v>0.8611111111111112</v>
      </c>
      <c r="J381" s="209">
        <f>I381-H381</f>
        <v/>
      </c>
    </row>
    <row r="382" ht="15.75" customHeight="1" s="109">
      <c r="A382" s="216" t="n">
        <v>16</v>
      </c>
      <c r="B382" s="217" t="n">
        <v>8</v>
      </c>
      <c r="C382" s="217" t="n">
        <v>4</v>
      </c>
      <c r="D382" s="217" t="n">
        <v>1200</v>
      </c>
      <c r="E382" s="217" t="n">
        <v>5616</v>
      </c>
      <c r="F382" s="217" t="n">
        <v>14.213</v>
      </c>
      <c r="G382" s="217" t="n">
        <v>1</v>
      </c>
      <c r="H382" s="218" t="n">
        <v>0.04861111111111111</v>
      </c>
      <c r="I382" s="218" t="n">
        <v>0.09375</v>
      </c>
      <c r="J382" s="219">
        <f>I382-H382</f>
        <v/>
      </c>
    </row>
    <row r="383" ht="15.75" customHeight="1" s="109">
      <c r="A383" s="206" t="n">
        <v>19</v>
      </c>
      <c r="B383" s="207" t="n">
        <v>12</v>
      </c>
      <c r="C383" s="207" t="n">
        <v>13</v>
      </c>
      <c r="D383" s="207" t="n">
        <v>164</v>
      </c>
      <c r="E383" s="207" t="n">
        <v>136.244</v>
      </c>
      <c r="F383" s="207" t="n">
        <v>0.302</v>
      </c>
      <c r="G383" s="207" t="n">
        <v>1</v>
      </c>
      <c r="H383" s="208" t="n">
        <v>0.1145833333333333</v>
      </c>
      <c r="I383" s="208" t="n">
        <v>0.1597222222222222</v>
      </c>
      <c r="J383" s="209">
        <f>I383-H383</f>
        <v/>
      </c>
    </row>
    <row r="384" ht="15.75" customHeight="1" s="109">
      <c r="A384" s="216" t="n">
        <v>19</v>
      </c>
      <c r="B384" s="217" t="n">
        <v>18</v>
      </c>
      <c r="C384" s="217" t="n">
        <v>38</v>
      </c>
      <c r="D384" s="217" t="n">
        <v>429</v>
      </c>
      <c r="E384" s="217" t="n">
        <v>801.456</v>
      </c>
      <c r="F384" s="217" t="n">
        <v>1.254</v>
      </c>
      <c r="G384" s="217" t="n">
        <v>1</v>
      </c>
      <c r="H384" s="218" t="n">
        <v>0.09444444444444444</v>
      </c>
      <c r="I384" s="218" t="n">
        <v>0.1131944444444444</v>
      </c>
      <c r="J384" s="219">
        <f>I384-H384</f>
        <v/>
      </c>
    </row>
    <row r="385" ht="15.75" customHeight="1" s="109">
      <c r="A385" s="206" t="n">
        <v>19</v>
      </c>
      <c r="B385" s="207" t="n">
        <v>12</v>
      </c>
      <c r="C385" s="207" t="n">
        <v>11</v>
      </c>
      <c r="D385" s="207" t="n">
        <v>40</v>
      </c>
      <c r="E385" s="207" t="n">
        <v>32.744</v>
      </c>
      <c r="F385" s="207" t="n">
        <v>0.153</v>
      </c>
      <c r="G385" s="207" t="n">
        <v>1</v>
      </c>
      <c r="H385" s="208" t="n">
        <v>0.08333333333333333</v>
      </c>
      <c r="I385" s="208" t="n">
        <v>0.09236111111111112</v>
      </c>
      <c r="J385" s="209">
        <f>I385-H385</f>
        <v/>
      </c>
    </row>
    <row r="386" ht="15.75" customHeight="1" s="109">
      <c r="A386" s="216" t="n">
        <v>19</v>
      </c>
      <c r="B386" s="217" t="n">
        <v>4</v>
      </c>
      <c r="C386" s="217" t="n">
        <v>13</v>
      </c>
      <c r="D386" s="217" t="n">
        <v>51</v>
      </c>
      <c r="E386" s="217" t="n">
        <v>78.673</v>
      </c>
      <c r="F386" s="217" t="n">
        <v>0.477</v>
      </c>
      <c r="G386" s="217" t="n">
        <v>1</v>
      </c>
      <c r="H386" s="218" t="n">
        <v>0.07083333333333333</v>
      </c>
      <c r="I386" s="218" t="n">
        <v>0.08125</v>
      </c>
      <c r="J386" s="219">
        <f>I386-H386</f>
        <v/>
      </c>
    </row>
    <row r="387" ht="15.75" customHeight="1" s="109">
      <c r="A387" s="206" t="n">
        <v>19</v>
      </c>
      <c r="B387" s="207" t="n">
        <v>30</v>
      </c>
      <c r="C387" s="207" t="n">
        <v>6</v>
      </c>
      <c r="D387" s="207" t="n">
        <v>6</v>
      </c>
      <c r="E387" s="207" t="n">
        <v>27.25</v>
      </c>
      <c r="F387" s="207" t="n">
        <v>0.326</v>
      </c>
      <c r="G387" s="207" t="n">
        <v>1</v>
      </c>
      <c r="H387" s="208" t="n">
        <v>0.06388888888888888</v>
      </c>
      <c r="I387" s="208" t="n">
        <v>0.06736111111111111</v>
      </c>
      <c r="J387" s="209">
        <f>I387-H387</f>
        <v/>
      </c>
    </row>
    <row r="388" ht="15.75" customHeight="1" s="109">
      <c r="A388" s="216" t="n">
        <v>19</v>
      </c>
      <c r="B388" s="217" t="n">
        <v>15</v>
      </c>
      <c r="C388" s="217" t="n">
        <v>9</v>
      </c>
      <c r="D388" s="217" t="n">
        <v>29</v>
      </c>
      <c r="E388" s="217" t="n">
        <v>60.395</v>
      </c>
      <c r="F388" s="217" t="n">
        <v>0.117</v>
      </c>
      <c r="G388" s="217" t="n">
        <v>1</v>
      </c>
      <c r="H388" s="218" t="n">
        <v>0.05555555555555555</v>
      </c>
      <c r="I388" s="218" t="n">
        <v>0.06319444444444444</v>
      </c>
      <c r="J388" s="219">
        <f>I388-H388</f>
        <v/>
      </c>
    </row>
    <row r="389" ht="15.75" customHeight="1" s="109">
      <c r="A389" s="206" t="n">
        <v>19</v>
      </c>
      <c r="B389" s="207" t="n">
        <v>7</v>
      </c>
      <c r="C389" s="207" t="n">
        <v>21</v>
      </c>
      <c r="D389" s="207" t="n">
        <v>51</v>
      </c>
      <c r="E389" s="207" t="n">
        <v>53.792</v>
      </c>
      <c r="F389" s="207" t="n">
        <v>0.174</v>
      </c>
      <c r="G389" s="207" t="n">
        <v>1</v>
      </c>
      <c r="H389" s="208" t="n">
        <v>0.04722222222222222</v>
      </c>
      <c r="I389" s="208" t="n">
        <v>0.05416666666666667</v>
      </c>
      <c r="J389" s="209">
        <f>I389-H389</f>
        <v/>
      </c>
    </row>
    <row r="390" ht="15.75" customHeight="1" s="109">
      <c r="A390" s="216" t="n">
        <v>19</v>
      </c>
      <c r="B390" s="217" t="n">
        <v>1</v>
      </c>
      <c r="C390" s="217" t="n">
        <v>5</v>
      </c>
      <c r="D390" s="217" t="n">
        <v>42</v>
      </c>
      <c r="E390" s="217" t="n">
        <v>279.75</v>
      </c>
      <c r="F390" s="217" t="n">
        <v>0.451</v>
      </c>
      <c r="G390" s="217" t="n">
        <v>1</v>
      </c>
      <c r="H390" s="218" t="n">
        <v>0.03611111111111111</v>
      </c>
      <c r="I390" s="218" t="n">
        <v>0.04513888888888889</v>
      </c>
      <c r="J390" s="219">
        <f>I390-H390</f>
        <v/>
      </c>
    </row>
    <row r="391" ht="15.75" customHeight="1" s="109">
      <c r="A391" s="206" t="n">
        <v>19</v>
      </c>
      <c r="B391" s="207" t="n">
        <v>2</v>
      </c>
      <c r="C391" s="207" t="n">
        <v>3</v>
      </c>
      <c r="D391" s="207" t="n">
        <v>3</v>
      </c>
      <c r="E391" s="207" t="n">
        <v>2.31</v>
      </c>
      <c r="F391" s="207" t="n">
        <v>0.013</v>
      </c>
      <c r="G391" s="207" t="n">
        <v>1</v>
      </c>
      <c r="H391" s="208" t="n"/>
      <c r="I391" s="208" t="n"/>
      <c r="J391" s="209">
        <f>I391-H391</f>
        <v/>
      </c>
    </row>
    <row r="392" ht="15.75" customHeight="1" s="109">
      <c r="A392" s="216" t="n">
        <v>19</v>
      </c>
      <c r="B392" s="217" t="n">
        <v>9</v>
      </c>
      <c r="C392" s="217" t="n">
        <v>22</v>
      </c>
      <c r="D392" s="217" t="n">
        <v>59</v>
      </c>
      <c r="E392" s="217" t="n">
        <v>315.544</v>
      </c>
      <c r="F392" s="217" t="n">
        <v>1.243</v>
      </c>
      <c r="G392" s="217" t="n">
        <v>1</v>
      </c>
      <c r="H392" s="218" t="n">
        <v>0.02222222222222222</v>
      </c>
      <c r="I392" s="218" t="n">
        <v>0.03541666666666667</v>
      </c>
      <c r="J392" s="219">
        <f>I392-H392</f>
        <v/>
      </c>
    </row>
    <row r="393" ht="15.75" customHeight="1" s="109">
      <c r="A393" s="206" t="n">
        <v>19</v>
      </c>
      <c r="B393" s="207" t="n">
        <v>15</v>
      </c>
      <c r="C393" s="207" t="n">
        <v>3</v>
      </c>
      <c r="D393" s="207" t="n">
        <v>24</v>
      </c>
      <c r="E393" s="207" t="n">
        <v>32.63</v>
      </c>
      <c r="F393" s="207" t="n">
        <v>0.063</v>
      </c>
      <c r="G393" s="207" t="n">
        <v>1</v>
      </c>
      <c r="H393" s="208" t="n">
        <v>0.01875</v>
      </c>
      <c r="I393" s="208" t="n">
        <v>0.02083333333333333</v>
      </c>
      <c r="J393" s="209">
        <f>I393-H393</f>
        <v/>
      </c>
    </row>
    <row r="394" ht="15.75" customHeight="1" s="109">
      <c r="A394" s="216" t="n">
        <v>19</v>
      </c>
      <c r="B394" s="217" t="n">
        <v>30</v>
      </c>
      <c r="C394" s="217" t="n">
        <v>5</v>
      </c>
      <c r="D394" s="217" t="n">
        <v>7</v>
      </c>
      <c r="E394" s="217" t="n">
        <v>109.9</v>
      </c>
      <c r="F394" s="217" t="n">
        <v>0.283</v>
      </c>
      <c r="G394" s="217" t="n">
        <v>1</v>
      </c>
      <c r="H394" s="218" t="n">
        <v>0.009027777777777777</v>
      </c>
      <c r="I394" s="218" t="n">
        <v>0.01736111111111111</v>
      </c>
      <c r="J394" s="219">
        <f>I394-H394</f>
        <v/>
      </c>
    </row>
    <row r="395" ht="15.75" customHeight="1" s="109">
      <c r="A395" s="206" t="n">
        <v>19</v>
      </c>
      <c r="B395" s="207" t="n">
        <v>10</v>
      </c>
      <c r="C395" s="207" t="n">
        <v>26</v>
      </c>
      <c r="D395" s="207" t="n">
        <v>79</v>
      </c>
      <c r="E395" s="207" t="n">
        <v>113.569</v>
      </c>
      <c r="F395" s="207" t="n">
        <v>0.245</v>
      </c>
      <c r="G395" s="207" t="n">
        <v>1</v>
      </c>
      <c r="H395" s="208" t="n">
        <v>0.4534722222222222</v>
      </c>
      <c r="I395" s="208" t="n">
        <v>0.5083333333333333</v>
      </c>
      <c r="J395" s="209">
        <f>I395-H395</f>
        <v/>
      </c>
    </row>
    <row r="396" ht="15.75" customHeight="1" s="109">
      <c r="A396" s="216" t="n">
        <v>19</v>
      </c>
      <c r="B396" s="217" t="n">
        <v>12</v>
      </c>
      <c r="C396" s="217" t="n">
        <v>26</v>
      </c>
      <c r="D396" s="217" t="n">
        <v>149</v>
      </c>
      <c r="E396" s="217" t="n">
        <v>112.797</v>
      </c>
      <c r="F396" s="217" t="n">
        <v>0.487</v>
      </c>
      <c r="G396" s="217" t="n">
        <v>1</v>
      </c>
      <c r="H396" s="218" t="n">
        <v>0.9395833333333333</v>
      </c>
      <c r="I396" s="218" t="n">
        <v>0.9520833333333333</v>
      </c>
      <c r="J396" s="219">
        <f>I396-H396</f>
        <v/>
      </c>
    </row>
    <row r="397" ht="15.75" customHeight="1" s="109">
      <c r="A397" s="206" t="n">
        <v>19</v>
      </c>
      <c r="B397" s="207" t="n">
        <v>12</v>
      </c>
      <c r="C397" s="207" t="n">
        <v>19</v>
      </c>
      <c r="D397" s="207" t="n">
        <v>187</v>
      </c>
      <c r="E397" s="207" t="n">
        <v>174.659</v>
      </c>
      <c r="F397" s="207" t="n">
        <v>1.298</v>
      </c>
      <c r="G397" s="207" t="n">
        <v>1</v>
      </c>
      <c r="H397" s="208" t="n">
        <v>0.9048611111111111</v>
      </c>
      <c r="I397" s="208" t="n">
        <v>0.9243055555555556</v>
      </c>
      <c r="J397" s="209">
        <f>I397-H397</f>
        <v/>
      </c>
    </row>
    <row r="398" ht="15.75" customHeight="1" s="109">
      <c r="A398" s="216" t="n">
        <v>19</v>
      </c>
      <c r="B398" s="217" t="n">
        <v>18</v>
      </c>
      <c r="C398" s="217" t="n">
        <v>1</v>
      </c>
      <c r="D398" s="217" t="n">
        <v>1</v>
      </c>
      <c r="E398" s="217" t="n">
        <v>0.3</v>
      </c>
      <c r="F398" s="217" t="n">
        <v>0</v>
      </c>
      <c r="G398" s="217" t="n">
        <v>1</v>
      </c>
      <c r="H398" s="218" t="n">
        <v>0.8979166666666667</v>
      </c>
      <c r="I398" s="218" t="n">
        <v>0.9027777777777778</v>
      </c>
      <c r="J398" s="219">
        <f>I398-H398</f>
        <v/>
      </c>
    </row>
    <row r="399" ht="15.75" customHeight="1" s="109">
      <c r="A399" s="206" t="n">
        <v>19</v>
      </c>
      <c r="B399" s="207" t="n">
        <v>30</v>
      </c>
      <c r="C399" s="207" t="n">
        <v>1</v>
      </c>
      <c r="D399" s="207" t="n">
        <v>1</v>
      </c>
      <c r="E399" s="207" t="n">
        <v>25.1</v>
      </c>
      <c r="F399" s="207" t="n">
        <v>0.07000000000000001</v>
      </c>
      <c r="G399" s="207" t="n">
        <v>1</v>
      </c>
      <c r="H399" s="208" t="n">
        <v>0.8979166666666667</v>
      </c>
      <c r="I399" s="208" t="n">
        <v>0.9027777777777778</v>
      </c>
      <c r="J399" s="209">
        <f>I399-H399</f>
        <v/>
      </c>
    </row>
    <row r="400" ht="15.75" customHeight="1" s="109">
      <c r="A400" s="216" t="n">
        <v>19</v>
      </c>
      <c r="B400" s="217" t="n">
        <v>11</v>
      </c>
      <c r="C400" s="217" t="n">
        <v>10</v>
      </c>
      <c r="D400" s="217" t="n">
        <v>37</v>
      </c>
      <c r="E400" s="217" t="n">
        <v>69.495</v>
      </c>
      <c r="F400" s="217" t="n">
        <v>0.108</v>
      </c>
      <c r="G400" s="217" t="n">
        <v>1</v>
      </c>
      <c r="H400" s="218" t="n">
        <v>0.8902777777777777</v>
      </c>
      <c r="I400" s="218" t="n">
        <v>0.8965277777777778</v>
      </c>
      <c r="J400" s="219">
        <f>I400-H400</f>
        <v/>
      </c>
    </row>
    <row r="401" ht="15.75" customHeight="1" s="109">
      <c r="A401" s="206" t="n">
        <v>19</v>
      </c>
      <c r="B401" s="207" t="n">
        <v>14</v>
      </c>
      <c r="C401" s="207" t="n">
        <v>12</v>
      </c>
      <c r="D401" s="207" t="n">
        <v>27</v>
      </c>
      <c r="E401" s="207" t="n">
        <v>373.55</v>
      </c>
      <c r="F401" s="207" t="n">
        <v>0.511</v>
      </c>
      <c r="G401" s="207" t="n">
        <v>1</v>
      </c>
      <c r="H401" s="208" t="n">
        <v>0.8791666666666667</v>
      </c>
      <c r="I401" s="208" t="n">
        <v>0.8868055555555555</v>
      </c>
      <c r="J401" s="209">
        <f>I401-H401</f>
        <v/>
      </c>
    </row>
    <row r="402" ht="15.75" customHeight="1" s="109">
      <c r="A402" s="216" t="n">
        <v>19</v>
      </c>
      <c r="B402" s="217" t="n">
        <v>1</v>
      </c>
      <c r="C402" s="217" t="n">
        <v>11</v>
      </c>
      <c r="D402" s="217" t="n">
        <v>248</v>
      </c>
      <c r="E402" s="217" t="n">
        <v>668.014</v>
      </c>
      <c r="F402" s="217" t="n">
        <v>1.161</v>
      </c>
      <c r="G402" s="217" t="n">
        <v>1</v>
      </c>
      <c r="H402" s="218" t="n">
        <v>0.8590277777777777</v>
      </c>
      <c r="I402" s="218" t="n">
        <v>0.8777777777777778</v>
      </c>
      <c r="J402" s="219">
        <f>I402-H402</f>
        <v/>
      </c>
    </row>
    <row r="403" ht="15.75" customHeight="1" s="109">
      <c r="A403" s="206" t="n">
        <v>19</v>
      </c>
      <c r="B403" s="207" t="n">
        <v>2</v>
      </c>
      <c r="C403" s="207" t="n">
        <v>3</v>
      </c>
      <c r="D403" s="207" t="n">
        <v>13</v>
      </c>
      <c r="E403" s="207" t="n">
        <v>1.465</v>
      </c>
      <c r="F403" s="207" t="n">
        <v>0.013</v>
      </c>
      <c r="G403" s="207" t="n">
        <v>1</v>
      </c>
      <c r="H403" s="208" t="n">
        <v>0.8590277777777777</v>
      </c>
      <c r="I403" s="208" t="n">
        <v>0.8777777777777778</v>
      </c>
      <c r="J403" s="209">
        <f>I403-H403</f>
        <v/>
      </c>
    </row>
    <row r="404" ht="15.75" customHeight="1" s="109">
      <c r="A404" s="216" t="n">
        <v>19</v>
      </c>
      <c r="B404" s="217" t="n">
        <v>11</v>
      </c>
      <c r="C404" s="217" t="n">
        <v>17</v>
      </c>
      <c r="D404" s="217" t="n">
        <v>227</v>
      </c>
      <c r="E404" s="217" t="n">
        <v>128.875</v>
      </c>
      <c r="F404" s="217" t="n">
        <v>0.215</v>
      </c>
      <c r="G404" s="217" t="n">
        <v>1</v>
      </c>
      <c r="H404" s="218" t="n">
        <v>0.8388888888888889</v>
      </c>
      <c r="I404" s="218" t="n">
        <v>0.85</v>
      </c>
      <c r="J404" s="219">
        <f>I404-H404</f>
        <v/>
      </c>
    </row>
    <row r="405" ht="15.75" customHeight="1" s="109">
      <c r="A405" s="206" t="n">
        <v>19</v>
      </c>
      <c r="B405" s="207" t="n">
        <v>8</v>
      </c>
      <c r="C405" s="207" t="n">
        <v>7</v>
      </c>
      <c r="D405" s="207" t="n">
        <v>18</v>
      </c>
      <c r="E405" s="207" t="n">
        <v>68.032</v>
      </c>
      <c r="F405" s="207" t="n">
        <v>0.08500000000000001</v>
      </c>
      <c r="G405" s="207" t="n">
        <v>1</v>
      </c>
      <c r="H405" s="208" t="n">
        <v>0.8291666666666667</v>
      </c>
      <c r="I405" s="208" t="n">
        <v>0.8375</v>
      </c>
      <c r="J405" s="209">
        <f>I405-H405</f>
        <v/>
      </c>
    </row>
    <row r="406" ht="15.75" customHeight="1" s="109">
      <c r="A406" s="216" t="n">
        <v>19</v>
      </c>
      <c r="B406" s="217" t="n">
        <v>9</v>
      </c>
      <c r="C406" s="217" t="n">
        <v>5</v>
      </c>
      <c r="D406" s="217" t="n">
        <v>24</v>
      </c>
      <c r="E406" s="217" t="n">
        <v>199.61</v>
      </c>
      <c r="F406" s="217" t="n">
        <v>0.33</v>
      </c>
      <c r="G406" s="217" t="n">
        <v>1</v>
      </c>
      <c r="H406" s="218" t="n">
        <v>0.8291666666666667</v>
      </c>
      <c r="I406" s="218" t="n">
        <v>0.8375</v>
      </c>
      <c r="J406" s="219">
        <f>I406-H406</f>
        <v/>
      </c>
    </row>
    <row r="407" ht="15.75" customHeight="1" s="109">
      <c r="A407" s="206" t="n">
        <v>19</v>
      </c>
      <c r="B407" s="207" t="n">
        <v>16</v>
      </c>
      <c r="C407" s="207" t="n">
        <v>2</v>
      </c>
      <c r="D407" s="207" t="n">
        <v>7</v>
      </c>
      <c r="E407" s="207" t="n">
        <v>0.105</v>
      </c>
      <c r="F407" s="207" t="n">
        <v>0</v>
      </c>
      <c r="G407" s="207" t="n">
        <v>1</v>
      </c>
      <c r="H407" s="208" t="n">
        <v>0.8215277777777777</v>
      </c>
      <c r="I407" s="208" t="n">
        <v>0.8277777777777777</v>
      </c>
      <c r="J407" s="209">
        <f>I407-H407</f>
        <v/>
      </c>
    </row>
    <row r="408" ht="15.75" customHeight="1" s="109">
      <c r="A408" s="216" t="n">
        <v>19</v>
      </c>
      <c r="B408" s="217" t="n">
        <v>17</v>
      </c>
      <c r="C408" s="217" t="n">
        <v>8</v>
      </c>
      <c r="D408" s="217" t="n">
        <v>29</v>
      </c>
      <c r="E408" s="217" t="n">
        <v>7.235</v>
      </c>
      <c r="F408" s="217" t="n">
        <v>0.061</v>
      </c>
      <c r="G408" s="217" t="n">
        <v>1</v>
      </c>
      <c r="H408" s="218" t="n">
        <v>0.8215277777777777</v>
      </c>
      <c r="I408" s="218" t="n">
        <v>0.8277777777777777</v>
      </c>
      <c r="J408" s="219">
        <f>I408-H408</f>
        <v/>
      </c>
    </row>
    <row r="409" ht="15.75" customHeight="1" s="109">
      <c r="A409" s="206" t="n">
        <v>20</v>
      </c>
      <c r="B409" s="207" t="n">
        <v>16</v>
      </c>
      <c r="C409" s="207" t="n">
        <v>6</v>
      </c>
      <c r="D409" s="207" t="n">
        <v>24</v>
      </c>
      <c r="E409" s="207" t="n">
        <v>0.48</v>
      </c>
      <c r="F409" s="207" t="n">
        <v>0.004</v>
      </c>
      <c r="G409" s="207" t="n">
        <v>1</v>
      </c>
      <c r="H409" s="208" t="n">
        <v>0.1319444444444444</v>
      </c>
      <c r="I409" s="208" t="n">
        <v>0.1395833333333333</v>
      </c>
      <c r="J409" s="209">
        <f>I409-H409</f>
        <v/>
      </c>
    </row>
    <row r="410" ht="15.75" customHeight="1" s="109">
      <c r="A410" s="216" t="n">
        <v>20</v>
      </c>
      <c r="B410" s="217" t="n">
        <v>17</v>
      </c>
      <c r="C410" s="217" t="n">
        <v>6</v>
      </c>
      <c r="D410" s="217" t="n">
        <v>52</v>
      </c>
      <c r="E410" s="217" t="n">
        <v>2.804</v>
      </c>
      <c r="F410" s="217" t="n">
        <v>0.019</v>
      </c>
      <c r="G410" s="217" t="n">
        <v>1</v>
      </c>
      <c r="H410" s="218" t="n">
        <v>0.1319444444444444</v>
      </c>
      <c r="I410" s="218" t="n">
        <v>0.1395833333333333</v>
      </c>
      <c r="J410" s="219">
        <f>I410-H410</f>
        <v/>
      </c>
    </row>
    <row r="411" ht="15.75" customHeight="1" s="109">
      <c r="A411" s="206" t="n">
        <v>20</v>
      </c>
      <c r="B411" s="207" t="n">
        <v>11</v>
      </c>
      <c r="C411" s="207" t="n">
        <v>27</v>
      </c>
      <c r="D411" s="207" t="n">
        <v>188</v>
      </c>
      <c r="E411" s="207" t="n">
        <v>230.516</v>
      </c>
      <c r="F411" s="207" t="n">
        <v>0.482</v>
      </c>
      <c r="G411" s="207" t="n">
        <v>1</v>
      </c>
      <c r="H411" s="208" t="n">
        <v>0.05069444444444444</v>
      </c>
      <c r="I411" s="208" t="n">
        <v>0.08125</v>
      </c>
      <c r="J411" s="209">
        <f>I411-H411</f>
        <v/>
      </c>
    </row>
    <row r="412" ht="15.75" customHeight="1" s="109">
      <c r="A412" s="216" t="n">
        <v>20</v>
      </c>
      <c r="B412" s="217" t="n">
        <v>10</v>
      </c>
      <c r="C412" s="217" t="n">
        <v>2</v>
      </c>
      <c r="D412" s="217" t="n">
        <v>16</v>
      </c>
      <c r="E412" s="217" t="n">
        <v>29.52</v>
      </c>
      <c r="F412" s="217" t="n">
        <v>0.039</v>
      </c>
      <c r="G412" s="217" t="n">
        <v>1</v>
      </c>
      <c r="H412" s="218" t="n">
        <v>0.03888888888888889</v>
      </c>
      <c r="I412" s="218" t="n">
        <v>0.04930555555555555</v>
      </c>
      <c r="J412" s="219">
        <f>I412-H412</f>
        <v/>
      </c>
    </row>
    <row r="413" ht="15.75" customHeight="1" s="109">
      <c r="A413" s="206" t="n">
        <v>20</v>
      </c>
      <c r="B413" s="207" t="n">
        <v>11</v>
      </c>
      <c r="C413" s="207" t="n">
        <v>3</v>
      </c>
      <c r="D413" s="207" t="n">
        <v>6</v>
      </c>
      <c r="E413" s="207" t="n">
        <v>38.32</v>
      </c>
      <c r="F413" s="207" t="n">
        <v>0.068</v>
      </c>
      <c r="G413" s="207" t="n">
        <v>1</v>
      </c>
      <c r="H413" s="208" t="n">
        <v>0.04097222222222222</v>
      </c>
      <c r="I413" s="208" t="n">
        <v>0.04305555555555556</v>
      </c>
      <c r="J413" s="209">
        <f>I413-H413</f>
        <v/>
      </c>
    </row>
    <row r="414" ht="15.75" customHeight="1" s="109">
      <c r="A414" s="216" t="n">
        <v>20</v>
      </c>
      <c r="B414" s="217" t="n">
        <v>16</v>
      </c>
      <c r="C414" s="217" t="n">
        <v>16</v>
      </c>
      <c r="D414" s="217" t="n">
        <v>81</v>
      </c>
      <c r="E414" s="217" t="n">
        <v>6.37</v>
      </c>
      <c r="F414" s="217" t="n">
        <v>0.045</v>
      </c>
      <c r="G414" s="217" t="n">
        <v>1</v>
      </c>
      <c r="H414" s="218" t="n">
        <v>0.02916666666666667</v>
      </c>
      <c r="I414" s="218" t="n">
        <v>0.03541666666666667</v>
      </c>
      <c r="J414" s="219">
        <f>I414-H414</f>
        <v/>
      </c>
    </row>
    <row r="415" ht="15.75" customHeight="1" s="109">
      <c r="A415" s="206" t="n">
        <v>20</v>
      </c>
      <c r="B415" s="207" t="n">
        <v>1</v>
      </c>
      <c r="C415" s="207" t="n">
        <v>6</v>
      </c>
      <c r="D415" s="207" t="n">
        <v>72</v>
      </c>
      <c r="E415" s="207" t="n">
        <v>22.044</v>
      </c>
      <c r="F415" s="207" t="n">
        <v>0.05</v>
      </c>
      <c r="G415" s="207" t="n">
        <v>1</v>
      </c>
      <c r="H415" s="208" t="n">
        <v>0.02013888888888889</v>
      </c>
      <c r="I415" s="208" t="n">
        <v>0.02638888888888889</v>
      </c>
      <c r="J415" s="209">
        <f>I415-H415</f>
        <v/>
      </c>
    </row>
    <row r="416" ht="15.75" customHeight="1" s="109">
      <c r="A416" s="216" t="n">
        <v>20</v>
      </c>
      <c r="B416" s="217" t="n">
        <v>2</v>
      </c>
      <c r="C416" s="217" t="n">
        <v>3</v>
      </c>
      <c r="D416" s="217" t="n">
        <v>62</v>
      </c>
      <c r="E416" s="217" t="n">
        <v>10.82</v>
      </c>
      <c r="F416" s="217" t="n">
        <v>0.033</v>
      </c>
      <c r="G416" s="217" t="n">
        <v>1</v>
      </c>
      <c r="H416" s="218" t="n">
        <v>0.02013888888888889</v>
      </c>
      <c r="I416" s="218" t="n">
        <v>0.02638888888888889</v>
      </c>
      <c r="J416" s="219">
        <f>I416-H416</f>
        <v/>
      </c>
    </row>
    <row r="417" ht="15.75" customHeight="1" s="109">
      <c r="A417" s="206" t="n">
        <v>20</v>
      </c>
      <c r="B417" s="207" t="n">
        <v>18</v>
      </c>
      <c r="C417" s="207" t="n">
        <v>14</v>
      </c>
      <c r="D417" s="207" t="n">
        <v>18</v>
      </c>
      <c r="E417" s="207" t="n">
        <v>6.805</v>
      </c>
      <c r="F417" s="207" t="n">
        <v>0.015</v>
      </c>
      <c r="G417" s="207" t="n">
        <v>1</v>
      </c>
      <c r="H417" s="208" t="n">
        <v>0.01388888888888889</v>
      </c>
      <c r="I417" s="208" t="n">
        <v>0.01875</v>
      </c>
      <c r="J417" s="209">
        <f>I417-H417</f>
        <v/>
      </c>
    </row>
    <row r="418" ht="15.75" customHeight="1" s="109">
      <c r="A418" s="216" t="n">
        <v>20</v>
      </c>
      <c r="B418" s="217" t="n">
        <v>11</v>
      </c>
      <c r="C418" s="217" t="n">
        <v>19</v>
      </c>
      <c r="D418" s="217" t="n">
        <v>64</v>
      </c>
      <c r="E418" s="217" t="n">
        <v>74.157</v>
      </c>
      <c r="F418" s="217" t="n">
        <v>0.139</v>
      </c>
      <c r="G418" s="217" t="n">
        <v>1</v>
      </c>
      <c r="H418" s="218" t="n">
        <v>0.002777777777777778</v>
      </c>
      <c r="I418" s="218" t="n">
        <v>0.0125</v>
      </c>
      <c r="J418" s="219">
        <f>I418-H418</f>
        <v/>
      </c>
    </row>
    <row r="419" ht="15.75" customHeight="1" s="109">
      <c r="A419" s="206" t="n">
        <v>20</v>
      </c>
      <c r="B419" s="207" t="n">
        <v>4</v>
      </c>
      <c r="C419" s="207" t="n">
        <v>7</v>
      </c>
      <c r="D419" s="207" t="n">
        <v>10</v>
      </c>
      <c r="E419" s="207" t="n">
        <v>26.695</v>
      </c>
      <c r="F419" s="207" t="n">
        <v>0.152</v>
      </c>
      <c r="G419" s="207" t="n">
        <v>1</v>
      </c>
      <c r="H419" s="208" t="n">
        <v>0.9444444444444444</v>
      </c>
      <c r="I419" s="208" t="n">
        <v>0.9465277777777777</v>
      </c>
      <c r="J419" s="209">
        <f>I419-H419</f>
        <v/>
      </c>
    </row>
    <row r="420" ht="15.75" customHeight="1" s="109">
      <c r="A420" s="216" t="n">
        <v>20</v>
      </c>
      <c r="B420" s="217" t="n">
        <v>5</v>
      </c>
      <c r="C420" s="217" t="n">
        <v>5</v>
      </c>
      <c r="D420" s="217" t="n">
        <v>15</v>
      </c>
      <c r="E420" s="217" t="n">
        <v>6.325</v>
      </c>
      <c r="F420" s="217" t="n">
        <v>0.497</v>
      </c>
      <c r="G420" s="217" t="n">
        <v>1</v>
      </c>
      <c r="H420" s="218" t="n">
        <v>0.9506944444444444</v>
      </c>
      <c r="I420" s="218" t="n">
        <v>0.9527777777777777</v>
      </c>
      <c r="J420" s="219">
        <f>I420-H420</f>
        <v/>
      </c>
    </row>
    <row r="421" ht="15.75" customHeight="1" s="109">
      <c r="A421" s="206" t="n">
        <v>20</v>
      </c>
      <c r="B421" s="207" t="n">
        <v>14</v>
      </c>
      <c r="C421" s="207" t="n">
        <v>3</v>
      </c>
      <c r="D421" s="207" t="n">
        <v>17</v>
      </c>
      <c r="E421" s="207" t="n">
        <v>471.46</v>
      </c>
      <c r="F421" s="207" t="n">
        <v>0.613</v>
      </c>
      <c r="G421" s="207" t="n">
        <v>1</v>
      </c>
      <c r="H421" s="208" t="n">
        <v>0.9395833333333333</v>
      </c>
      <c r="I421" s="208" t="n">
        <v>0.9430555555555555</v>
      </c>
      <c r="J421" s="209">
        <f>I421-H421</f>
        <v/>
      </c>
    </row>
    <row r="422" ht="15.75" customHeight="1" s="109">
      <c r="A422" s="216" t="n">
        <v>20</v>
      </c>
      <c r="B422" s="217" t="n">
        <v>14</v>
      </c>
      <c r="C422" s="217" t="n">
        <v>8</v>
      </c>
      <c r="D422" s="217" t="n">
        <v>14</v>
      </c>
      <c r="E422" s="217" t="n">
        <v>261.66</v>
      </c>
      <c r="F422" s="217" t="n">
        <v>0.349</v>
      </c>
      <c r="G422" s="217" t="n">
        <v>1</v>
      </c>
      <c r="H422" s="218" t="n">
        <v>0.9319444444444445</v>
      </c>
      <c r="I422" s="218" t="n">
        <v>0.9354166666666667</v>
      </c>
      <c r="J422" s="219">
        <f>I422-H422</f>
        <v/>
      </c>
    </row>
    <row r="423" ht="15.75" customHeight="1" s="109">
      <c r="A423" s="206" t="n">
        <v>20</v>
      </c>
      <c r="B423" s="207" t="n">
        <v>11</v>
      </c>
      <c r="C423" s="207" t="n">
        <v>37</v>
      </c>
      <c r="D423" s="207" t="n">
        <v>609</v>
      </c>
      <c r="E423" s="207" t="n">
        <v>503.285</v>
      </c>
      <c r="F423" s="207" t="n">
        <v>0.998</v>
      </c>
      <c r="G423" s="207" t="n">
        <v>1</v>
      </c>
      <c r="H423" s="208" t="n">
        <v>0.8881944444444444</v>
      </c>
      <c r="I423" s="208" t="n">
        <v>0.9243055555555556</v>
      </c>
      <c r="J423" s="209">
        <f>I423-H423</f>
        <v/>
      </c>
    </row>
    <row r="424" ht="15.75" customHeight="1" s="109">
      <c r="A424" s="216" t="n">
        <v>20</v>
      </c>
      <c r="B424" s="217" t="n">
        <v>8</v>
      </c>
      <c r="C424" s="217" t="n">
        <v>5</v>
      </c>
      <c r="D424" s="217" t="n">
        <v>182</v>
      </c>
      <c r="E424" s="217" t="n">
        <v>110.84</v>
      </c>
      <c r="F424" s="217" t="n">
        <v>0.549</v>
      </c>
      <c r="G424" s="217" t="n">
        <v>1</v>
      </c>
      <c r="H424" s="218" t="n">
        <v>0.8652777777777778</v>
      </c>
      <c r="I424" s="218" t="n">
        <v>0.8708333333333333</v>
      </c>
      <c r="J424" s="219">
        <f>I424-H424</f>
        <v/>
      </c>
    </row>
    <row r="425" ht="15.75" customHeight="1" s="109">
      <c r="A425" s="206" t="n">
        <v>20</v>
      </c>
      <c r="B425" s="207" t="n">
        <v>11</v>
      </c>
      <c r="C425" s="207" t="n">
        <v>18</v>
      </c>
      <c r="D425" s="207" t="n">
        <v>73</v>
      </c>
      <c r="E425" s="207" t="n">
        <v>89.765</v>
      </c>
      <c r="F425" s="207" t="n">
        <v>0.228</v>
      </c>
      <c r="G425" s="207" t="n">
        <v>1</v>
      </c>
      <c r="H425" s="208" t="n">
        <v>0.8472222222222222</v>
      </c>
      <c r="I425" s="208" t="n">
        <v>0.8569444444444444</v>
      </c>
      <c r="J425" s="209">
        <f>I425-H425</f>
        <v/>
      </c>
    </row>
    <row r="426" ht="15.75" customHeight="1" s="109">
      <c r="A426" s="216" t="n">
        <v>20</v>
      </c>
      <c r="B426" s="217" t="n">
        <v>11</v>
      </c>
      <c r="C426" s="217" t="n">
        <v>17</v>
      </c>
      <c r="D426" s="217" t="n">
        <v>262</v>
      </c>
      <c r="E426" s="217" t="n">
        <v>210.39</v>
      </c>
      <c r="F426" s="217" t="n">
        <v>0.421</v>
      </c>
      <c r="G426" s="217" t="n">
        <v>1</v>
      </c>
      <c r="H426" s="218" t="n">
        <v>0.8395833333333333</v>
      </c>
      <c r="I426" s="218" t="n">
        <v>0.8465277777777778</v>
      </c>
      <c r="J426" s="219">
        <f>I426-H426</f>
        <v/>
      </c>
    </row>
    <row r="427" ht="15.75" customHeight="1" s="109">
      <c r="A427" s="206" t="n">
        <v>20</v>
      </c>
      <c r="B427" s="207" t="n">
        <v>11</v>
      </c>
      <c r="C427" s="207" t="n">
        <v>16</v>
      </c>
      <c r="D427" s="207" t="n">
        <v>808</v>
      </c>
      <c r="E427" s="207" t="n">
        <v>1308.705</v>
      </c>
      <c r="F427" s="207" t="n">
        <v>2.644</v>
      </c>
      <c r="G427" s="207" t="n">
        <v>1</v>
      </c>
      <c r="H427" s="208" t="n">
        <v>0.8222222222222222</v>
      </c>
      <c r="I427" s="208" t="n">
        <v>0.8381944444444445</v>
      </c>
      <c r="J427" s="209">
        <f>I427-H427</f>
        <v/>
      </c>
    </row>
    <row r="428" ht="15.75" customHeight="1" s="109">
      <c r="A428" s="216" t="n">
        <v>20</v>
      </c>
      <c r="B428" s="217" t="n">
        <v>13</v>
      </c>
      <c r="C428" s="217" t="n">
        <v>7</v>
      </c>
      <c r="D428" s="217" t="n">
        <v>15</v>
      </c>
      <c r="E428" s="217" t="n">
        <v>2.065</v>
      </c>
      <c r="F428" s="217" t="n">
        <v>0.019</v>
      </c>
      <c r="G428" s="217" t="n">
        <v>1</v>
      </c>
      <c r="H428" s="218" t="n">
        <v>0.8166666666666667</v>
      </c>
      <c r="I428" s="218" t="n">
        <v>0.8194444444444444</v>
      </c>
      <c r="J428" s="219">
        <f>I428-H428</f>
        <v/>
      </c>
    </row>
    <row r="429" ht="15.75" customHeight="1" s="109">
      <c r="A429" s="206" t="n">
        <v>20</v>
      </c>
      <c r="B429" s="207" t="n">
        <v>14</v>
      </c>
      <c r="C429" s="207" t="n">
        <v>2</v>
      </c>
      <c r="D429" s="207" t="n">
        <v>10</v>
      </c>
      <c r="E429" s="207" t="n">
        <v>10.1</v>
      </c>
      <c r="F429" s="207" t="n">
        <v>0.016</v>
      </c>
      <c r="G429" s="207" t="n">
        <v>1</v>
      </c>
      <c r="H429" s="208" t="n">
        <v>0.8166666666666667</v>
      </c>
      <c r="I429" s="208" t="n">
        <v>0.8194444444444444</v>
      </c>
      <c r="J429" s="209">
        <f>I429-H429</f>
        <v/>
      </c>
    </row>
    <row r="430" ht="15.75" customHeight="1" s="109">
      <c r="A430" s="216" t="inlineStr">
        <is>
          <t>24</t>
        </is>
      </c>
      <c r="B430" s="217" t="inlineStr">
        <is>
          <t>11</t>
        </is>
      </c>
      <c r="C430" s="217" t="inlineStr">
        <is>
          <t>30</t>
        </is>
      </c>
      <c r="D430" s="217" t="inlineStr">
        <is>
          <t>502</t>
        </is>
      </c>
      <c r="E430" s="217" t="inlineStr">
        <is>
          <t>383,775</t>
        </is>
      </c>
      <c r="F430" s="217" t="inlineStr">
        <is>
          <t>0,92413032</t>
        </is>
      </c>
      <c r="G430" s="217" t="inlineStr">
        <is>
          <t>1</t>
        </is>
      </c>
      <c r="H430" s="218" t="n"/>
      <c r="I430" s="218" t="n"/>
      <c r="J430" s="219" t="n"/>
    </row>
    <row r="431" ht="15.75" customHeight="1" s="109">
      <c r="A431" s="206" t="inlineStr">
        <is>
          <t>24</t>
        </is>
      </c>
      <c r="B431" s="207" t="inlineStr">
        <is>
          <t>17</t>
        </is>
      </c>
      <c r="C431" s="207" t="inlineStr">
        <is>
          <t>1</t>
        </is>
      </c>
      <c r="D431" s="207" t="inlineStr">
        <is>
          <t>1</t>
        </is>
      </c>
      <c r="E431" s="207" t="inlineStr">
        <is>
          <t>2,16</t>
        </is>
      </c>
      <c r="F431" s="207" t="inlineStr">
        <is>
          <t>0,022707</t>
        </is>
      </c>
      <c r="G431" s="207" t="inlineStr">
        <is>
          <t>1</t>
        </is>
      </c>
      <c r="H431" s="208" t="n"/>
      <c r="I431" s="208" t="n"/>
      <c r="J431" s="209" t="n"/>
    </row>
    <row r="432" ht="15.75" customHeight="1" s="109">
      <c r="A432" s="216" t="inlineStr">
        <is>
          <t>24</t>
        </is>
      </c>
      <c r="B432" s="217" t="inlineStr">
        <is>
          <t>11</t>
        </is>
      </c>
      <c r="C432" s="217" t="inlineStr">
        <is>
          <t>30</t>
        </is>
      </c>
      <c r="D432" s="217" t="inlineStr">
        <is>
          <t>502</t>
        </is>
      </c>
      <c r="E432" s="217" t="inlineStr">
        <is>
          <t>383,775</t>
        </is>
      </c>
      <c r="F432" s="217" t="inlineStr">
        <is>
          <t>0,92413032</t>
        </is>
      </c>
      <c r="G432" s="217" t="inlineStr">
        <is>
          <t>1</t>
        </is>
      </c>
      <c r="H432" s="218" t="n"/>
      <c r="I432" s="218" t="n"/>
      <c r="J432" s="219" t="n"/>
    </row>
    <row r="433" ht="15.75" customHeight="1" s="109">
      <c r="A433" s="206" t="inlineStr">
        <is>
          <t>24</t>
        </is>
      </c>
      <c r="B433" s="207" t="inlineStr">
        <is>
          <t>O8</t>
        </is>
      </c>
      <c r="C433" s="207" t="inlineStr">
        <is>
          <t>13</t>
        </is>
      </c>
      <c r="D433" s="207" t="inlineStr">
        <is>
          <t>51</t>
        </is>
      </c>
      <c r="E433" s="207" t="inlineStr">
        <is>
          <t>73,541</t>
        </is>
      </c>
      <c r="F433" s="207" t="inlineStr">
        <is>
          <t>0,25244707</t>
        </is>
      </c>
      <c r="G433" s="207" t="inlineStr">
        <is>
          <t>1</t>
        </is>
      </c>
      <c r="H433" s="208" t="n"/>
      <c r="I433" s="208" t="n"/>
      <c r="J433" s="209" t="n"/>
    </row>
    <row r="434" ht="15.75" customHeight="1" s="109">
      <c r="A434" s="216" t="inlineStr">
        <is>
          <t>24</t>
        </is>
      </c>
      <c r="B434" s="217" t="inlineStr">
        <is>
          <t>09</t>
        </is>
      </c>
      <c r="C434" s="217" t="inlineStr">
        <is>
          <t>12</t>
        </is>
      </c>
      <c r="D434" s="217" t="inlineStr">
        <is>
          <t>30</t>
        </is>
      </c>
      <c r="E434" s="217" t="inlineStr">
        <is>
          <t>260,354</t>
        </is>
      </c>
      <c r="F434" s="217" t="inlineStr">
        <is>
          <t>0,58256908</t>
        </is>
      </c>
      <c r="G434" s="217" t="inlineStr">
        <is>
          <t>1</t>
        </is>
      </c>
      <c r="H434" s="218" t="n"/>
      <c r="I434" s="218" t="n"/>
      <c r="J434" s="219" t="n"/>
    </row>
    <row r="435" ht="15.75" customHeight="1" s="109">
      <c r="A435" s="206" t="inlineStr">
        <is>
          <t>24</t>
        </is>
      </c>
      <c r="B435" s="207" t="inlineStr">
        <is>
          <t>07</t>
        </is>
      </c>
      <c r="C435" s="207" t="inlineStr">
        <is>
          <t>5</t>
        </is>
      </c>
      <c r="D435" s="207" t="inlineStr">
        <is>
          <t>7</t>
        </is>
      </c>
      <c r="E435" s="207" t="inlineStr">
        <is>
          <t>11,08</t>
        </is>
      </c>
      <c r="F435" s="207" t="inlineStr">
        <is>
          <t>0,02875748</t>
        </is>
      </c>
      <c r="G435" s="207" t="inlineStr">
        <is>
          <t>1</t>
        </is>
      </c>
      <c r="H435" s="208" t="n"/>
      <c r="I435" s="208" t="n"/>
      <c r="J435" s="209" t="n"/>
    </row>
    <row r="436" ht="15.75" customHeight="1" s="109">
      <c r="A436" s="216" t="inlineStr">
        <is>
          <t>24</t>
        </is>
      </c>
      <c r="B436" s="217" t="inlineStr">
        <is>
          <t>O6</t>
        </is>
      </c>
      <c r="C436" s="217" t="inlineStr">
        <is>
          <t>1</t>
        </is>
      </c>
      <c r="D436" s="217" t="inlineStr">
        <is>
          <t>1</t>
        </is>
      </c>
      <c r="E436" s="217" t="inlineStr">
        <is>
          <t>3,87</t>
        </is>
      </c>
      <c r="F436" s="217" t="inlineStr">
        <is>
          <t>0,0725328</t>
        </is>
      </c>
      <c r="G436" s="217" t="inlineStr">
        <is>
          <t>1</t>
        </is>
      </c>
      <c r="H436" s="218" t="n"/>
      <c r="I436" s="218" t="n"/>
      <c r="J436" s="219" t="n"/>
    </row>
    <row r="437" ht="15.75" customHeight="1" s="109">
      <c r="A437" s="206" t="inlineStr">
        <is>
          <t>24</t>
        </is>
      </c>
      <c r="B437" s="207" t="inlineStr">
        <is>
          <t>05</t>
        </is>
      </c>
      <c r="C437" s="207" t="inlineStr">
        <is>
          <t>3</t>
        </is>
      </c>
      <c r="D437" s="207" t="inlineStr">
        <is>
          <t>21</t>
        </is>
      </c>
      <c r="E437" s="207" t="inlineStr">
        <is>
          <t>6,395</t>
        </is>
      </c>
      <c r="F437" s="207" t="inlineStr">
        <is>
          <t>0,34710192</t>
        </is>
      </c>
      <c r="G437" s="207" t="inlineStr">
        <is>
          <t>1</t>
        </is>
      </c>
      <c r="H437" s="208" t="n"/>
      <c r="I437" s="208" t="n"/>
      <c r="J437" s="209" t="n"/>
    </row>
    <row r="438" ht="15.75" customHeight="1" s="109">
      <c r="A438" s="216" t="inlineStr">
        <is>
          <t>24</t>
        </is>
      </c>
      <c r="B438" s="217" t="inlineStr">
        <is>
          <t>11</t>
        </is>
      </c>
      <c r="C438" s="217" t="inlineStr">
        <is>
          <t>30</t>
        </is>
      </c>
      <c r="D438" s="217" t="inlineStr">
        <is>
          <t>502</t>
        </is>
      </c>
      <c r="E438" s="217" t="inlineStr">
        <is>
          <t>383,775</t>
        </is>
      </c>
      <c r="F438" s="217" t="inlineStr">
        <is>
          <t>0,92413032</t>
        </is>
      </c>
      <c r="G438" s="217" t="inlineStr">
        <is>
          <t>1</t>
        </is>
      </c>
      <c r="H438" s="218" t="n"/>
      <c r="I438" s="218" t="n"/>
      <c r="J438" s="219" t="n"/>
    </row>
    <row r="439" ht="15.75" customHeight="1" s="109">
      <c r="A439" s="206" t="inlineStr">
        <is>
          <t>24</t>
        </is>
      </c>
      <c r="B439" s="207" t="inlineStr">
        <is>
          <t>17</t>
        </is>
      </c>
      <c r="C439" s="207" t="inlineStr">
        <is>
          <t>1</t>
        </is>
      </c>
      <c r="D439" s="207" t="inlineStr">
        <is>
          <t>1</t>
        </is>
      </c>
      <c r="E439" s="207" t="inlineStr">
        <is>
          <t>2,16</t>
        </is>
      </c>
      <c r="F439" s="207" t="inlineStr">
        <is>
          <t>0,022707</t>
        </is>
      </c>
      <c r="G439" s="207" t="inlineStr">
        <is>
          <t>1</t>
        </is>
      </c>
      <c r="H439" s="208" t="n"/>
      <c r="I439" s="208" t="n"/>
      <c r="J439" s="209" t="n"/>
    </row>
    <row r="440" ht="15.75" customHeight="1" s="109">
      <c r="A440" s="216" t="inlineStr">
        <is>
          <t>24</t>
        </is>
      </c>
      <c r="B440" s="217" t="inlineStr">
        <is>
          <t>11</t>
        </is>
      </c>
      <c r="C440" s="217" t="inlineStr">
        <is>
          <t>30</t>
        </is>
      </c>
      <c r="D440" s="217" t="inlineStr">
        <is>
          <t>502</t>
        </is>
      </c>
      <c r="E440" s="217" t="inlineStr">
        <is>
          <t>383,775</t>
        </is>
      </c>
      <c r="F440" s="217" t="inlineStr">
        <is>
          <t>0,92413032</t>
        </is>
      </c>
      <c r="G440" s="217" t="inlineStr">
        <is>
          <t>1</t>
        </is>
      </c>
      <c r="H440" s="218" t="n"/>
      <c r="I440" s="218" t="n"/>
      <c r="J440" s="219" t="n"/>
    </row>
    <row r="441" ht="15.75" customHeight="1" s="109">
      <c r="A441" s="206" t="inlineStr">
        <is>
          <t>24</t>
        </is>
      </c>
      <c r="B441" s="207" t="inlineStr">
        <is>
          <t>17</t>
        </is>
      </c>
      <c r="C441" s="207" t="inlineStr">
        <is>
          <t>1</t>
        </is>
      </c>
      <c r="D441" s="207" t="inlineStr">
        <is>
          <t>1</t>
        </is>
      </c>
      <c r="E441" s="207" t="inlineStr">
        <is>
          <t>2,16</t>
        </is>
      </c>
      <c r="F441" s="207" t="inlineStr">
        <is>
          <t>0,022707</t>
        </is>
      </c>
      <c r="G441" s="207" t="inlineStr">
        <is>
          <t>1</t>
        </is>
      </c>
      <c r="H441" s="208" t="n"/>
      <c r="I441" s="208" t="n"/>
      <c r="J441" s="209" t="n"/>
    </row>
    <row r="442" ht="15.75" customHeight="1" s="109">
      <c r="A442" s="216" t="inlineStr">
        <is>
          <t>24</t>
        </is>
      </c>
      <c r="B442" s="217" t="inlineStr">
        <is>
          <t>11</t>
        </is>
      </c>
      <c r="C442" s="217" t="inlineStr">
        <is>
          <t>30</t>
        </is>
      </c>
      <c r="D442" s="217" t="inlineStr">
        <is>
          <t>502</t>
        </is>
      </c>
      <c r="E442" s="217" t="inlineStr">
        <is>
          <t>383,775</t>
        </is>
      </c>
      <c r="F442" s="217" t="inlineStr">
        <is>
          <t>0,92413032</t>
        </is>
      </c>
      <c r="G442" s="217" t="inlineStr">
        <is>
          <t>1</t>
        </is>
      </c>
      <c r="H442" s="218" t="n"/>
      <c r="I442" s="218" t="n"/>
      <c r="J442" s="219" t="n"/>
    </row>
    <row r="443" ht="15.75" customHeight="1" s="109">
      <c r="A443" s="206" t="inlineStr">
        <is>
          <t>24</t>
        </is>
      </c>
      <c r="B443" s="207" t="inlineStr">
        <is>
          <t>11</t>
        </is>
      </c>
      <c r="C443" s="207" t="inlineStr">
        <is>
          <t>30</t>
        </is>
      </c>
      <c r="D443" s="207" t="inlineStr">
        <is>
          <t>502</t>
        </is>
      </c>
      <c r="E443" s="207" t="inlineStr">
        <is>
          <t>383,775</t>
        </is>
      </c>
      <c r="F443" s="207" t="inlineStr">
        <is>
          <t>0,92413032</t>
        </is>
      </c>
      <c r="G443" s="207" t="inlineStr">
        <is>
          <t>1</t>
        </is>
      </c>
      <c r="H443" s="208" t="n"/>
      <c r="I443" s="208" t="n"/>
      <c r="J443" s="209" t="n"/>
    </row>
    <row r="444" ht="15.75" customHeight="1" s="109">
      <c r="A444" s="216" t="inlineStr">
        <is>
          <t>24</t>
        </is>
      </c>
      <c r="B444" s="217" t="inlineStr">
        <is>
          <t>11</t>
        </is>
      </c>
      <c r="C444" s="217" t="inlineStr">
        <is>
          <t>30</t>
        </is>
      </c>
      <c r="D444" s="217" t="inlineStr">
        <is>
          <t>502</t>
        </is>
      </c>
      <c r="E444" s="217" t="inlineStr">
        <is>
          <t>383,775</t>
        </is>
      </c>
      <c r="F444" s="217" t="inlineStr">
        <is>
          <t>0,92413032</t>
        </is>
      </c>
      <c r="G444" s="217" t="inlineStr">
        <is>
          <t>1</t>
        </is>
      </c>
      <c r="H444" s="218" t="n"/>
      <c r="I444" s="218" t="n"/>
      <c r="J444" s="219" t="n"/>
    </row>
    <row r="445" ht="15.75" customHeight="1" s="109">
      <c r="A445" s="206" t="inlineStr">
        <is>
          <t>26</t>
        </is>
      </c>
      <c r="B445" s="207" t="inlineStr">
        <is>
          <t>11</t>
        </is>
      </c>
      <c r="C445" s="207" t="inlineStr">
        <is>
          <t>30</t>
        </is>
      </c>
      <c r="D445" s="207" t="inlineStr">
        <is>
          <t>502</t>
        </is>
      </c>
      <c r="E445" s="207" t="inlineStr">
        <is>
          <t>383,775</t>
        </is>
      </c>
      <c r="F445" s="207" t="inlineStr">
        <is>
          <t>0,92413032</t>
        </is>
      </c>
      <c r="G445" s="207" t="inlineStr">
        <is>
          <t>1</t>
        </is>
      </c>
      <c r="H445" s="208" t="n"/>
      <c r="I445" s="208" t="n"/>
      <c r="J445" s="209" t="n"/>
    </row>
    <row r="446" ht="15.75" customHeight="1" s="109">
      <c r="A446" s="216" t="inlineStr">
        <is>
          <t>26</t>
        </is>
      </c>
      <c r="B446" s="217" t="inlineStr">
        <is>
          <t>17</t>
        </is>
      </c>
      <c r="C446" s="217" t="inlineStr">
        <is>
          <t>1</t>
        </is>
      </c>
      <c r="D446" s="217" t="inlineStr">
        <is>
          <t>1</t>
        </is>
      </c>
      <c r="E446" s="217" t="inlineStr">
        <is>
          <t>2,16</t>
        </is>
      </c>
      <c r="F446" s="217" t="inlineStr">
        <is>
          <t>0,022707</t>
        </is>
      </c>
      <c r="G446" s="217" t="inlineStr">
        <is>
          <t>1</t>
        </is>
      </c>
      <c r="H446" s="218" t="n"/>
      <c r="I446" s="218" t="n"/>
      <c r="J446" s="219" t="n"/>
    </row>
    <row r="447" ht="15.75" customHeight="1" s="109">
      <c r="A447" s="206" t="inlineStr">
        <is>
          <t>26</t>
        </is>
      </c>
      <c r="B447" s="207" t="inlineStr">
        <is>
          <t>11</t>
        </is>
      </c>
      <c r="C447" s="207" t="inlineStr">
        <is>
          <t>30</t>
        </is>
      </c>
      <c r="D447" s="207" t="inlineStr">
        <is>
          <t>502</t>
        </is>
      </c>
      <c r="E447" s="207" t="inlineStr">
        <is>
          <t>383,775</t>
        </is>
      </c>
      <c r="F447" s="207" t="inlineStr">
        <is>
          <t>0,92413032</t>
        </is>
      </c>
      <c r="G447" s="207" t="inlineStr">
        <is>
          <t>1</t>
        </is>
      </c>
      <c r="H447" s="208" t="n"/>
      <c r="I447" s="208" t="n"/>
      <c r="J447" s="209" t="n"/>
    </row>
    <row r="448" ht="15.75" customHeight="1" s="109">
      <c r="A448" s="216" t="inlineStr">
        <is>
          <t>26</t>
        </is>
      </c>
      <c r="B448" s="217" t="inlineStr">
        <is>
          <t>O8</t>
        </is>
      </c>
      <c r="C448" s="217" t="inlineStr">
        <is>
          <t>13</t>
        </is>
      </c>
      <c r="D448" s="217" t="inlineStr">
        <is>
          <t>51</t>
        </is>
      </c>
      <c r="E448" s="217" t="inlineStr">
        <is>
          <t>73,541</t>
        </is>
      </c>
      <c r="F448" s="217" t="inlineStr">
        <is>
          <t>0,25244707</t>
        </is>
      </c>
      <c r="G448" s="217" t="inlineStr">
        <is>
          <t>1</t>
        </is>
      </c>
      <c r="H448" s="218" t="n"/>
      <c r="I448" s="218" t="n"/>
      <c r="J448" s="219" t="n"/>
    </row>
    <row r="449" ht="15.75" customHeight="1" s="109">
      <c r="A449" s="206" t="inlineStr">
        <is>
          <t>26</t>
        </is>
      </c>
      <c r="B449" s="207" t="inlineStr">
        <is>
          <t>09</t>
        </is>
      </c>
      <c r="C449" s="207" t="inlineStr">
        <is>
          <t>12</t>
        </is>
      </c>
      <c r="D449" s="207" t="inlineStr">
        <is>
          <t>30</t>
        </is>
      </c>
      <c r="E449" s="207" t="inlineStr">
        <is>
          <t>260,354</t>
        </is>
      </c>
      <c r="F449" s="207" t="inlineStr">
        <is>
          <t>0,58256908</t>
        </is>
      </c>
      <c r="G449" s="207" t="inlineStr">
        <is>
          <t>1</t>
        </is>
      </c>
      <c r="H449" s="208" t="n"/>
      <c r="I449" s="208" t="n"/>
      <c r="J449" s="209" t="n"/>
    </row>
    <row r="450" ht="15.75" customHeight="1" s="109">
      <c r="A450" s="216" t="inlineStr">
        <is>
          <t>26</t>
        </is>
      </c>
      <c r="B450" s="217" t="inlineStr">
        <is>
          <t>07</t>
        </is>
      </c>
      <c r="C450" s="217" t="inlineStr">
        <is>
          <t>5</t>
        </is>
      </c>
      <c r="D450" s="217" t="inlineStr">
        <is>
          <t>7</t>
        </is>
      </c>
      <c r="E450" s="217" t="inlineStr">
        <is>
          <t>11,08</t>
        </is>
      </c>
      <c r="F450" s="217" t="inlineStr">
        <is>
          <t>0,02875748</t>
        </is>
      </c>
      <c r="G450" s="217" t="inlineStr">
        <is>
          <t>1</t>
        </is>
      </c>
      <c r="H450" s="218" t="n"/>
      <c r="I450" s="218" t="n"/>
      <c r="J450" s="219" t="n"/>
    </row>
    <row r="451" ht="15.75" customHeight="1" s="109">
      <c r="A451" s="206" t="inlineStr">
        <is>
          <t>26</t>
        </is>
      </c>
      <c r="B451" s="207" t="inlineStr">
        <is>
          <t>O6</t>
        </is>
      </c>
      <c r="C451" s="207" t="inlineStr">
        <is>
          <t>1</t>
        </is>
      </c>
      <c r="D451" s="207" t="inlineStr">
        <is>
          <t>1</t>
        </is>
      </c>
      <c r="E451" s="207" t="inlineStr">
        <is>
          <t>3,87</t>
        </is>
      </c>
      <c r="F451" s="207" t="inlineStr">
        <is>
          <t>0,0725328</t>
        </is>
      </c>
      <c r="G451" s="207" t="inlineStr">
        <is>
          <t>1</t>
        </is>
      </c>
      <c r="H451" s="208" t="n"/>
      <c r="I451" s="208" t="n"/>
      <c r="J451" s="209" t="n"/>
    </row>
    <row r="452" ht="15.75" customHeight="1" s="109">
      <c r="A452" s="216" t="inlineStr">
        <is>
          <t>26</t>
        </is>
      </c>
      <c r="B452" s="217" t="inlineStr">
        <is>
          <t>05</t>
        </is>
      </c>
      <c r="C452" s="217" t="inlineStr">
        <is>
          <t>3</t>
        </is>
      </c>
      <c r="D452" s="217" t="inlineStr">
        <is>
          <t>21</t>
        </is>
      </c>
      <c r="E452" s="217" t="inlineStr">
        <is>
          <t>6,395</t>
        </is>
      </c>
      <c r="F452" s="217" t="inlineStr">
        <is>
          <t>0,34710192</t>
        </is>
      </c>
      <c r="G452" s="217" t="inlineStr">
        <is>
          <t>1</t>
        </is>
      </c>
      <c r="H452" s="218" t="n"/>
      <c r="I452" s="218" t="n"/>
      <c r="J452" s="219" t="n"/>
    </row>
    <row r="453" ht="15.75" customHeight="1" s="109">
      <c r="A453" s="206" t="inlineStr">
        <is>
          <t>26</t>
        </is>
      </c>
      <c r="B453" s="207" t="inlineStr">
        <is>
          <t>11</t>
        </is>
      </c>
      <c r="C453" s="207" t="inlineStr">
        <is>
          <t>30</t>
        </is>
      </c>
      <c r="D453" s="207" t="inlineStr">
        <is>
          <t>502</t>
        </is>
      </c>
      <c r="E453" s="207" t="inlineStr">
        <is>
          <t>383,775</t>
        </is>
      </c>
      <c r="F453" s="207" t="inlineStr">
        <is>
          <t>0,92413032</t>
        </is>
      </c>
      <c r="G453" s="207" t="inlineStr">
        <is>
          <t>1</t>
        </is>
      </c>
      <c r="H453" s="208" t="n"/>
      <c r="I453" s="208" t="n"/>
      <c r="J453" s="209" t="n"/>
    </row>
    <row r="454" ht="15.75" customHeight="1" s="109">
      <c r="A454" s="216" t="inlineStr">
        <is>
          <t>26</t>
        </is>
      </c>
      <c r="B454" s="217" t="inlineStr">
        <is>
          <t>17</t>
        </is>
      </c>
      <c r="C454" s="217" t="inlineStr">
        <is>
          <t>1</t>
        </is>
      </c>
      <c r="D454" s="217" t="inlineStr">
        <is>
          <t>1</t>
        </is>
      </c>
      <c r="E454" s="217" t="inlineStr">
        <is>
          <t>2,16</t>
        </is>
      </c>
      <c r="F454" s="217" t="inlineStr">
        <is>
          <t>0,022707</t>
        </is>
      </c>
      <c r="G454" s="217" t="inlineStr">
        <is>
          <t>1</t>
        </is>
      </c>
      <c r="H454" s="218" t="n"/>
      <c r="I454" s="218" t="n"/>
      <c r="J454" s="219" t="n"/>
    </row>
    <row r="455" ht="15.75" customHeight="1" s="109">
      <c r="A455" s="206" t="inlineStr">
        <is>
          <t>26</t>
        </is>
      </c>
      <c r="B455" s="207" t="inlineStr">
        <is>
          <t>11</t>
        </is>
      </c>
      <c r="C455" s="207" t="inlineStr">
        <is>
          <t>30</t>
        </is>
      </c>
      <c r="D455" s="207" t="inlineStr">
        <is>
          <t>502</t>
        </is>
      </c>
      <c r="E455" s="207" t="inlineStr">
        <is>
          <t>383,775</t>
        </is>
      </c>
      <c r="F455" s="207" t="inlineStr">
        <is>
          <t>0,92413032</t>
        </is>
      </c>
      <c r="G455" s="207" t="inlineStr">
        <is>
          <t>1</t>
        </is>
      </c>
      <c r="H455" s="208" t="n"/>
      <c r="I455" s="208" t="n"/>
      <c r="J455" s="209" t="n"/>
    </row>
    <row r="456" ht="15.75" customHeight="1" s="109">
      <c r="A456" s="216" t="inlineStr">
        <is>
          <t>26</t>
        </is>
      </c>
      <c r="B456" s="217" t="inlineStr">
        <is>
          <t>O8</t>
        </is>
      </c>
      <c r="C456" s="217" t="inlineStr">
        <is>
          <t>13</t>
        </is>
      </c>
      <c r="D456" s="217" t="inlineStr">
        <is>
          <t>51</t>
        </is>
      </c>
      <c r="E456" s="217" t="inlineStr">
        <is>
          <t>73,541</t>
        </is>
      </c>
      <c r="F456" s="217" t="inlineStr">
        <is>
          <t>0,25244707</t>
        </is>
      </c>
      <c r="G456" s="217" t="inlineStr">
        <is>
          <t>1</t>
        </is>
      </c>
      <c r="H456" s="218" t="n"/>
      <c r="I456" s="218" t="n"/>
      <c r="J456" s="219" t="n"/>
    </row>
    <row r="457" ht="15.75" customHeight="1" s="109">
      <c r="A457" s="206" t="inlineStr">
        <is>
          <t>26</t>
        </is>
      </c>
      <c r="B457" s="207" t="inlineStr">
        <is>
          <t>09</t>
        </is>
      </c>
      <c r="C457" s="207" t="inlineStr">
        <is>
          <t>12</t>
        </is>
      </c>
      <c r="D457" s="207" t="inlineStr">
        <is>
          <t>30</t>
        </is>
      </c>
      <c r="E457" s="207" t="inlineStr">
        <is>
          <t>260,354</t>
        </is>
      </c>
      <c r="F457" s="207" t="inlineStr">
        <is>
          <t>0,58256908</t>
        </is>
      </c>
      <c r="G457" s="207" t="inlineStr">
        <is>
          <t>1</t>
        </is>
      </c>
      <c r="H457" s="208" t="n"/>
      <c r="I457" s="208" t="n"/>
      <c r="J457" s="209" t="n"/>
    </row>
    <row r="458" ht="15.75" customHeight="1" s="109">
      <c r="A458" s="216" t="inlineStr">
        <is>
          <t>26</t>
        </is>
      </c>
      <c r="B458" s="217" t="inlineStr">
        <is>
          <t>07</t>
        </is>
      </c>
      <c r="C458" s="217" t="inlineStr">
        <is>
          <t>5</t>
        </is>
      </c>
      <c r="D458" s="217" t="inlineStr">
        <is>
          <t>7</t>
        </is>
      </c>
      <c r="E458" s="217" t="inlineStr">
        <is>
          <t>11,08</t>
        </is>
      </c>
      <c r="F458" s="217" t="inlineStr">
        <is>
          <t>0,02875748</t>
        </is>
      </c>
      <c r="G458" s="217" t="inlineStr">
        <is>
          <t>1</t>
        </is>
      </c>
      <c r="H458" s="218" t="n"/>
      <c r="I458" s="218" t="n"/>
      <c r="J458" s="219" t="n"/>
    </row>
    <row r="459" ht="15.75" customHeight="1" s="109">
      <c r="A459" s="206" t="inlineStr">
        <is>
          <t>26</t>
        </is>
      </c>
      <c r="B459" s="207" t="inlineStr">
        <is>
          <t>O6</t>
        </is>
      </c>
      <c r="C459" s="207" t="inlineStr">
        <is>
          <t>1</t>
        </is>
      </c>
      <c r="D459" s="207" t="inlineStr">
        <is>
          <t>1</t>
        </is>
      </c>
      <c r="E459" s="207" t="inlineStr">
        <is>
          <t>3,87</t>
        </is>
      </c>
      <c r="F459" s="207" t="inlineStr">
        <is>
          <t>0,0725328</t>
        </is>
      </c>
      <c r="G459" s="207" t="inlineStr">
        <is>
          <t>1</t>
        </is>
      </c>
      <c r="H459" s="208" t="n"/>
      <c r="I459" s="208" t="n"/>
      <c r="J459" s="209" t="n"/>
    </row>
    <row r="460" ht="15.75" customHeight="1" s="109">
      <c r="A460" s="216" t="inlineStr">
        <is>
          <t>26</t>
        </is>
      </c>
      <c r="B460" s="217" t="inlineStr">
        <is>
          <t>05</t>
        </is>
      </c>
      <c r="C460" s="217" t="inlineStr">
        <is>
          <t>3</t>
        </is>
      </c>
      <c r="D460" s="217" t="inlineStr">
        <is>
          <t>21</t>
        </is>
      </c>
      <c r="E460" s="217" t="inlineStr">
        <is>
          <t>6,395</t>
        </is>
      </c>
      <c r="F460" s="217" t="inlineStr">
        <is>
          <t>0,34710192</t>
        </is>
      </c>
      <c r="G460" s="217" t="inlineStr">
        <is>
          <t>1</t>
        </is>
      </c>
      <c r="H460" s="218" t="n"/>
      <c r="I460" s="218" t="n"/>
      <c r="J460" s="219" t="n"/>
    </row>
    <row r="461" ht="15.75" customHeight="1" s="109">
      <c r="A461" s="206" t="inlineStr">
        <is>
          <t>26</t>
        </is>
      </c>
      <c r="B461" s="207" t="inlineStr">
        <is>
          <t>11</t>
        </is>
      </c>
      <c r="C461" s="207" t="inlineStr">
        <is>
          <t>30</t>
        </is>
      </c>
      <c r="D461" s="207" t="inlineStr">
        <is>
          <t>502</t>
        </is>
      </c>
      <c r="E461" s="207" t="inlineStr">
        <is>
          <t>383,775</t>
        </is>
      </c>
      <c r="F461" s="207" t="inlineStr">
        <is>
          <t>0.9241</t>
        </is>
      </c>
      <c r="G461" s="207" t="inlineStr">
        <is>
          <t>1</t>
        </is>
      </c>
      <c r="H461" s="208" t="n"/>
      <c r="I461" s="208" t="n"/>
      <c r="J461" s="209" t="n"/>
    </row>
    <row r="462" ht="15.75" customHeight="1" s="109">
      <c r="A462" s="216" t="inlineStr">
        <is>
          <t>26</t>
        </is>
      </c>
      <c r="B462" s="217" t="inlineStr">
        <is>
          <t>11</t>
        </is>
      </c>
      <c r="C462" s="217" t="inlineStr">
        <is>
          <t>30</t>
        </is>
      </c>
      <c r="D462" s="217" t="inlineStr">
        <is>
          <t>502</t>
        </is>
      </c>
      <c r="E462" s="217" t="inlineStr">
        <is>
          <t>383,775</t>
        </is>
      </c>
      <c r="F462" s="217" t="inlineStr">
        <is>
          <t>0,9241</t>
        </is>
      </c>
      <c r="G462" s="217" t="inlineStr">
        <is>
          <t>1</t>
        </is>
      </c>
      <c r="H462" s="218" t="n"/>
      <c r="I462" s="218" t="n"/>
      <c r="J462" s="219" t="n"/>
    </row>
    <row r="463" ht="15.75" customHeight="1" s="109">
      <c r="A463" s="206" t="inlineStr">
        <is>
          <t>17</t>
        </is>
      </c>
      <c r="B463" s="207" t="inlineStr">
        <is>
          <t>05</t>
        </is>
      </c>
      <c r="C463" s="207" t="inlineStr">
        <is>
          <t>3</t>
        </is>
      </c>
      <c r="D463" s="207" t="inlineStr">
        <is>
          <t>21</t>
        </is>
      </c>
      <c r="E463" s="207" t="inlineStr">
        <is>
          <t>6,395</t>
        </is>
      </c>
      <c r="F463" s="207" t="inlineStr">
        <is>
          <t>0,3471</t>
        </is>
      </c>
      <c r="G463" s="207" t="inlineStr">
        <is>
          <t>1</t>
        </is>
      </c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>
      <c r="A1008" s="179" t="inlineStr">
        <is>
          <t>23</t>
        </is>
      </c>
      <c r="B1008" s="179" t="inlineStr">
        <is>
          <t>11</t>
        </is>
      </c>
      <c r="C1008" s="179" t="inlineStr">
        <is>
          <t>30</t>
        </is>
      </c>
      <c r="D1008" s="179" t="inlineStr">
        <is>
          <t>502</t>
        </is>
      </c>
      <c r="E1008" s="179" t="inlineStr">
        <is>
          <t>383,775</t>
        </is>
      </c>
      <c r="F1008" s="179" t="inlineStr">
        <is>
          <t>0,92413032</t>
        </is>
      </c>
      <c r="G1008" s="179" t="inlineStr">
        <is>
          <t>1</t>
        </is>
      </c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4.xml><?xml version="1.0" encoding="utf-8"?>
<worksheet xmlns="http://schemas.openxmlformats.org/spreadsheetml/2006/main">
  <sheetPr filterMode="0">
    <outlinePr summaryBelow="1" summaryRight="1"/>
    <pageSetUpPr fitToPage="1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483" activePane="bottomLeft" state="frozen"/>
      <selection pane="topLeft" activeCell="A1" activeCellId="0" sqref="A1"/>
      <selection pane="bottomLeft" activeCell="J496" activeCellId="1" sqref="A430:G430 J496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K1" s="143" t="inlineStr">
        <is>
          <t>'</t>
        </is>
      </c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CAPA!D9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17</v>
      </c>
      <c r="C7" s="207" t="n">
        <v>6</v>
      </c>
      <c r="D7" s="207" t="n">
        <v>125</v>
      </c>
      <c r="E7" s="207" t="n">
        <v>35.1</v>
      </c>
      <c r="F7" s="207" t="n">
        <v>0.163</v>
      </c>
      <c r="G7" s="207" t="n">
        <v>1</v>
      </c>
      <c r="H7" s="208" t="n">
        <v>0.08819444444444445</v>
      </c>
      <c r="I7" s="208" t="n">
        <v>0.09791666666666667</v>
      </c>
      <c r="J7" s="209" t="n">
        <v>0.009722222222222222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18</v>
      </c>
      <c r="C8" s="217" t="n">
        <v>8</v>
      </c>
      <c r="D8" s="217" t="n">
        <v>9</v>
      </c>
      <c r="E8" s="217" t="n">
        <v>10.64</v>
      </c>
      <c r="F8" s="217" t="n">
        <v>0.012</v>
      </c>
      <c r="G8" s="217" t="n">
        <v>1</v>
      </c>
      <c r="H8" s="218" t="n">
        <v>0.07361111111111111</v>
      </c>
      <c r="I8" s="218" t="n">
        <v>0.07916666666666666</v>
      </c>
      <c r="J8" s="219" t="n">
        <v>0.005555555555555556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30</v>
      </c>
      <c r="C9" s="207" t="n">
        <v>7</v>
      </c>
      <c r="D9" s="207" t="n">
        <v>28</v>
      </c>
      <c r="E9" s="207" t="n">
        <v>455.99</v>
      </c>
      <c r="F9" s="207" t="n">
        <v>1.262</v>
      </c>
      <c r="G9" s="207" t="n">
        <v>1</v>
      </c>
      <c r="H9" s="208" t="n">
        <v>0.05555555555555555</v>
      </c>
      <c r="I9" s="208" t="n">
        <v>0.07222222222222222</v>
      </c>
      <c r="J9" s="209" t="n">
        <v>0.01666666666666667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2</v>
      </c>
      <c r="C10" s="217" t="n">
        <v>6</v>
      </c>
      <c r="D10" s="217" t="n">
        <v>20</v>
      </c>
      <c r="E10" s="217" t="n">
        <v>5.42</v>
      </c>
      <c r="F10" s="217" t="n">
        <v>0.133</v>
      </c>
      <c r="G10" s="217" t="n">
        <v>1</v>
      </c>
      <c r="H10" s="218" t="n">
        <v>0.04722222222222222</v>
      </c>
      <c r="I10" s="218" t="n">
        <v>0.05347222222222222</v>
      </c>
      <c r="J10" s="219" t="n">
        <v>0.00625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18</v>
      </c>
      <c r="C11" s="207" t="n">
        <v>2</v>
      </c>
      <c r="D11" s="207" t="n">
        <v>120</v>
      </c>
      <c r="E11" s="207" t="n">
        <v>3.3</v>
      </c>
      <c r="F11" s="207" t="n">
        <v>0.005</v>
      </c>
      <c r="G11" s="207" t="n">
        <v>1</v>
      </c>
      <c r="H11" s="208" t="n">
        <v>0.03888888888888889</v>
      </c>
      <c r="I11" s="208" t="n">
        <v>0.04305555555555556</v>
      </c>
      <c r="J11" s="209" t="n">
        <v>0.004166666666666667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</v>
      </c>
      <c r="C12" s="217" t="n">
        <v>6</v>
      </c>
      <c r="D12" s="217" t="n">
        <v>51</v>
      </c>
      <c r="E12" s="217" t="n">
        <v>682.15</v>
      </c>
      <c r="F12" s="217" t="n">
        <v>1.208</v>
      </c>
      <c r="G12" s="217" t="n">
        <v>1</v>
      </c>
      <c r="H12" s="218" t="n">
        <v>0.02777777777777778</v>
      </c>
      <c r="I12" s="218" t="n">
        <v>0.0375</v>
      </c>
      <c r="J12" s="219" t="n">
        <v>0.009722222222222222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18</v>
      </c>
      <c r="C13" s="207" t="n">
        <v>13</v>
      </c>
      <c r="D13" s="207" t="n">
        <v>54</v>
      </c>
      <c r="E13" s="207" t="n">
        <v>92.23</v>
      </c>
      <c r="F13" s="207" t="n">
        <v>0.143</v>
      </c>
      <c r="G13" s="207" t="n">
        <v>1</v>
      </c>
      <c r="H13" s="208" t="n">
        <v>0.01805555555555555</v>
      </c>
      <c r="I13" s="208" t="n">
        <v>0.02708333333333333</v>
      </c>
      <c r="J13" s="209" t="n">
        <v>0.009027777777777777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13</v>
      </c>
      <c r="C14" s="217" t="n">
        <v>4</v>
      </c>
      <c r="D14" s="217" t="n">
        <v>5</v>
      </c>
      <c r="E14" s="217" t="n">
        <v>25.59</v>
      </c>
      <c r="F14" s="217" t="n">
        <v>0.029</v>
      </c>
      <c r="G14" s="217" t="n">
        <v>1</v>
      </c>
      <c r="H14" s="218" t="n">
        <v>0.01388888888888889</v>
      </c>
      <c r="I14" s="218" t="n">
        <v>0.01597222222222222</v>
      </c>
      <c r="J14" s="219" t="n">
        <v>0.002083333333333333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16</v>
      </c>
      <c r="C15" s="207" t="n">
        <v>1</v>
      </c>
      <c r="D15" s="207" t="n">
        <v>6</v>
      </c>
      <c r="E15" s="207" t="n">
        <v>0.36</v>
      </c>
      <c r="F15" s="207" t="n">
        <v>0.003</v>
      </c>
      <c r="G15" s="207" t="n">
        <v>1</v>
      </c>
      <c r="H15" s="208" t="n">
        <v>0.009027777777777777</v>
      </c>
      <c r="I15" s="208" t="n">
        <v>0.0125</v>
      </c>
      <c r="J15" s="209" t="n">
        <v>0.003472222222222222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19</v>
      </c>
      <c r="C16" s="217" t="n">
        <v>12</v>
      </c>
      <c r="D16" s="217" t="n">
        <v>12</v>
      </c>
      <c r="E16" s="217" t="n">
        <v>3.6</v>
      </c>
      <c r="F16" s="217" t="n">
        <v>0.006</v>
      </c>
      <c r="G16" s="217" t="n">
        <v>1</v>
      </c>
      <c r="H16" s="218" t="n">
        <v>0.002083333333333333</v>
      </c>
      <c r="I16" s="218" t="n">
        <v>0.006944444444444444</v>
      </c>
      <c r="J16" s="219" t="n">
        <v>0.004861111111111111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2</v>
      </c>
      <c r="C17" s="207" t="n">
        <v>4</v>
      </c>
      <c r="D17" s="207" t="n">
        <v>360</v>
      </c>
      <c r="E17" s="207" t="n">
        <v>3.12</v>
      </c>
      <c r="F17" s="207" t="n">
        <v>0.075</v>
      </c>
      <c r="G17" s="207" t="n">
        <v>1</v>
      </c>
      <c r="H17" s="208" t="n">
        <v>0.9368055555555556</v>
      </c>
      <c r="I17" s="208" t="n">
        <v>0.9583333333333334</v>
      </c>
      <c r="J17" s="209" t="n">
        <v>0.02152777777777778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3</v>
      </c>
      <c r="C18" s="217" t="n">
        <v>16</v>
      </c>
      <c r="D18" s="217" t="n">
        <v>104</v>
      </c>
      <c r="E18" s="217" t="n">
        <v>76</v>
      </c>
      <c r="F18" s="217" t="n">
        <v>0.531</v>
      </c>
      <c r="G18" s="217" t="n">
        <v>1</v>
      </c>
      <c r="H18" s="218" t="n">
        <v>0.9368055555555556</v>
      </c>
      <c r="I18" s="218" t="n">
        <v>0.9583333333333334</v>
      </c>
      <c r="J18" s="219" t="n">
        <v>0.02152777777777778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</v>
      </c>
      <c r="C19" s="207" t="n">
        <v>12</v>
      </c>
      <c r="D19" s="207" t="n">
        <v>39</v>
      </c>
      <c r="E19" s="207" t="n">
        <v>155.74</v>
      </c>
      <c r="F19" s="207" t="n">
        <v>0.284</v>
      </c>
      <c r="G19" s="207" t="n">
        <v>1</v>
      </c>
      <c r="H19" s="208" t="n">
        <v>0.9118055555555555</v>
      </c>
      <c r="I19" s="208" t="n">
        <v>0.9347222222222222</v>
      </c>
      <c r="J19" s="209" t="n">
        <v>0.02291666666666667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2</v>
      </c>
      <c r="C20" s="217" t="n">
        <v>11</v>
      </c>
      <c r="D20" s="217" t="n">
        <v>2058</v>
      </c>
      <c r="E20" s="217" t="n">
        <v>15.26</v>
      </c>
      <c r="F20" s="217" t="n">
        <v>0.243</v>
      </c>
      <c r="G20" s="217" t="n">
        <v>1</v>
      </c>
      <c r="H20" s="218" t="n">
        <v>0.9118055555555555</v>
      </c>
      <c r="I20" s="218" t="n">
        <v>0.9347222222222222</v>
      </c>
      <c r="J20" s="219" t="n">
        <v>0.02291666666666667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6</v>
      </c>
      <c r="C21" s="207" t="n">
        <v>4</v>
      </c>
      <c r="D21" s="207" t="n">
        <v>4</v>
      </c>
      <c r="E21" s="207" t="n">
        <v>15.39</v>
      </c>
      <c r="F21" s="207" t="n">
        <v>0.31</v>
      </c>
      <c r="G21" s="207" t="n">
        <v>1</v>
      </c>
      <c r="H21" s="208" t="n">
        <v>0.9</v>
      </c>
      <c r="I21" s="208" t="n">
        <v>0.9055555555555556</v>
      </c>
      <c r="J21" s="209" t="n">
        <v>0.005555555555555556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7</v>
      </c>
      <c r="C22" s="217" t="n">
        <v>6</v>
      </c>
      <c r="D22" s="217" t="n">
        <v>6</v>
      </c>
      <c r="E22" s="217" t="n">
        <v>2.73</v>
      </c>
      <c r="F22" s="217" t="n">
        <v>0.008999999999999999</v>
      </c>
      <c r="G22" s="217" t="n">
        <v>1</v>
      </c>
      <c r="H22" s="218" t="n">
        <v>0.9</v>
      </c>
      <c r="I22" s="218" t="n">
        <v>0.9055555555555556</v>
      </c>
      <c r="J22" s="219" t="n">
        <v>0.005555555555555556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16</v>
      </c>
      <c r="C23" s="207" t="n">
        <v>12</v>
      </c>
      <c r="D23" s="207" t="n">
        <v>55</v>
      </c>
      <c r="E23" s="207" t="n">
        <v>2.92</v>
      </c>
      <c r="F23" s="207" t="n">
        <v>0.031</v>
      </c>
      <c r="G23" s="207" t="n">
        <v>1</v>
      </c>
      <c r="H23" s="208" t="n">
        <v>0.8923611111111112</v>
      </c>
      <c r="I23" s="208" t="n">
        <v>0.8993055555555556</v>
      </c>
      <c r="J23" s="209" t="n">
        <v>0.006944444444444444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16</v>
      </c>
      <c r="C24" s="217" t="n">
        <v>4</v>
      </c>
      <c r="D24" s="217" t="n">
        <v>25</v>
      </c>
      <c r="E24" s="217" t="n">
        <v>1.19</v>
      </c>
      <c r="F24" s="217" t="n">
        <v>0.012</v>
      </c>
      <c r="G24" s="217" t="n">
        <v>1</v>
      </c>
      <c r="H24" s="218" t="n">
        <v>0.8819444444444444</v>
      </c>
      <c r="I24" s="218" t="n">
        <v>0.8916666666666667</v>
      </c>
      <c r="J24" s="219" t="n">
        <v>0.009722222222222222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17</v>
      </c>
      <c r="C25" s="207" t="n">
        <v>6</v>
      </c>
      <c r="D25" s="207" t="n">
        <v>125</v>
      </c>
      <c r="E25" s="207" t="n">
        <v>35.1</v>
      </c>
      <c r="F25" s="207" t="n">
        <v>0.163</v>
      </c>
      <c r="G25" s="207" t="n">
        <v>1</v>
      </c>
      <c r="H25" s="208" t="n">
        <v>0.08819444444444445</v>
      </c>
      <c r="I25" s="208" t="n">
        <v>0.09791666666666667</v>
      </c>
      <c r="J25" s="209" t="n">
        <v>0.009722222222222222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18</v>
      </c>
      <c r="C26" s="217" t="n">
        <v>8</v>
      </c>
      <c r="D26" s="217" t="n">
        <v>9</v>
      </c>
      <c r="E26" s="217" t="n">
        <v>10.64</v>
      </c>
      <c r="F26" s="217" t="n">
        <v>0.012</v>
      </c>
      <c r="G26" s="217" t="n">
        <v>1</v>
      </c>
      <c r="H26" s="218" t="n">
        <v>0.07361111111111111</v>
      </c>
      <c r="I26" s="218" t="n">
        <v>0.07916666666666666</v>
      </c>
      <c r="J26" s="219" t="n">
        <v>0.005555555555555556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30</v>
      </c>
      <c r="C27" s="207" t="n">
        <v>7</v>
      </c>
      <c r="D27" s="207" t="n">
        <v>28</v>
      </c>
      <c r="E27" s="207" t="n">
        <v>455.99</v>
      </c>
      <c r="F27" s="207" t="n">
        <v>1.262</v>
      </c>
      <c r="G27" s="207" t="n">
        <v>1</v>
      </c>
      <c r="H27" s="208" t="n">
        <v>0.05555555555555555</v>
      </c>
      <c r="I27" s="208" t="n">
        <v>0.07222222222222222</v>
      </c>
      <c r="J27" s="209" t="n">
        <v>0.01666666666666667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2</v>
      </c>
      <c r="C28" s="217" t="n">
        <v>6</v>
      </c>
      <c r="D28" s="217" t="n">
        <v>20</v>
      </c>
      <c r="E28" s="217" t="n">
        <v>5.42</v>
      </c>
      <c r="F28" s="217" t="n">
        <v>0.133</v>
      </c>
      <c r="G28" s="217" t="n">
        <v>1</v>
      </c>
      <c r="H28" s="218" t="n">
        <v>0.04722222222222222</v>
      </c>
      <c r="I28" s="218" t="n">
        <v>0.05347222222222222</v>
      </c>
      <c r="J28" s="219" t="n">
        <v>0.00625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18</v>
      </c>
      <c r="C29" s="207" t="n">
        <v>2</v>
      </c>
      <c r="D29" s="207" t="n">
        <v>120</v>
      </c>
      <c r="E29" s="207" t="n">
        <v>3.3</v>
      </c>
      <c r="F29" s="207" t="n">
        <v>0.005</v>
      </c>
      <c r="G29" s="207" t="n">
        <v>1</v>
      </c>
      <c r="H29" s="208" t="n">
        <v>0.03888888888888889</v>
      </c>
      <c r="I29" s="208" t="n">
        <v>0.04305555555555556</v>
      </c>
      <c r="J29" s="209" t="n">
        <v>0.004166666666666667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</v>
      </c>
      <c r="C30" s="217" t="n">
        <v>6</v>
      </c>
      <c r="D30" s="217" t="n">
        <v>51</v>
      </c>
      <c r="E30" s="217" t="n">
        <v>682.15</v>
      </c>
      <c r="F30" s="217" t="n">
        <v>1.208</v>
      </c>
      <c r="G30" s="217" t="n">
        <v>1</v>
      </c>
      <c r="H30" s="218" t="n">
        <v>0.02777777777777778</v>
      </c>
      <c r="I30" s="218" t="n">
        <v>0.0375</v>
      </c>
      <c r="J30" s="219" t="n">
        <v>0.009722222222222222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18</v>
      </c>
      <c r="C31" s="207" t="n">
        <v>13</v>
      </c>
      <c r="D31" s="207" t="n">
        <v>54</v>
      </c>
      <c r="E31" s="207" t="n">
        <v>92.23</v>
      </c>
      <c r="F31" s="207" t="n">
        <v>0.143</v>
      </c>
      <c r="G31" s="207" t="n">
        <v>1</v>
      </c>
      <c r="H31" s="208" t="n">
        <v>0.01805555555555555</v>
      </c>
      <c r="I31" s="208" t="n">
        <v>0.02708333333333333</v>
      </c>
      <c r="J31" s="209" t="n">
        <v>0.009027777777777777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13</v>
      </c>
      <c r="C32" s="217" t="n">
        <v>4</v>
      </c>
      <c r="D32" s="217" t="n">
        <v>5</v>
      </c>
      <c r="E32" s="217" t="n">
        <v>25.59</v>
      </c>
      <c r="F32" s="217" t="n">
        <v>0.029</v>
      </c>
      <c r="G32" s="217" t="n">
        <v>1</v>
      </c>
      <c r="H32" s="218" t="n">
        <v>0.01388888888888889</v>
      </c>
      <c r="I32" s="218" t="n">
        <v>0.01597222222222222</v>
      </c>
      <c r="J32" s="219" t="n">
        <v>0.002083333333333333</v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16</v>
      </c>
      <c r="C33" s="207" t="n">
        <v>1</v>
      </c>
      <c r="D33" s="207" t="n">
        <v>6</v>
      </c>
      <c r="E33" s="207" t="n">
        <v>0.36</v>
      </c>
      <c r="F33" s="207" t="n">
        <v>0.003</v>
      </c>
      <c r="G33" s="207" t="n">
        <v>1</v>
      </c>
      <c r="H33" s="208" t="n">
        <v>0.009027777777777777</v>
      </c>
      <c r="I33" s="208" t="n">
        <v>0.0125</v>
      </c>
      <c r="J33" s="209" t="n">
        <v>0.003472222222222222</v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19</v>
      </c>
      <c r="C34" s="217" t="n">
        <v>12</v>
      </c>
      <c r="D34" s="217" t="n">
        <v>12</v>
      </c>
      <c r="E34" s="217" t="n">
        <v>3.6</v>
      </c>
      <c r="F34" s="217" t="n">
        <v>0.006</v>
      </c>
      <c r="G34" s="217" t="n">
        <v>1</v>
      </c>
      <c r="H34" s="218" t="n">
        <v>0.002083333333333333</v>
      </c>
      <c r="I34" s="218" t="n">
        <v>0.006944444444444444</v>
      </c>
      <c r="J34" s="219" t="n">
        <v>0.004861111111111111</v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22</v>
      </c>
      <c r="B35" s="207" t="n">
        <v>2</v>
      </c>
      <c r="C35" s="207" t="n">
        <v>4</v>
      </c>
      <c r="D35" s="207" t="n">
        <v>360</v>
      </c>
      <c r="E35" s="207" t="n">
        <v>3.12</v>
      </c>
      <c r="F35" s="207" t="n">
        <v>0.075</v>
      </c>
      <c r="G35" s="207" t="n">
        <v>1</v>
      </c>
      <c r="H35" s="208" t="n">
        <v>0.9368055555555556</v>
      </c>
      <c r="I35" s="208" t="n">
        <v>0.9583333333333334</v>
      </c>
      <c r="J35" s="209" t="n">
        <v>0.02152777777777778</v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22</v>
      </c>
      <c r="B36" s="217" t="n">
        <v>3</v>
      </c>
      <c r="C36" s="217" t="n">
        <v>16</v>
      </c>
      <c r="D36" s="217" t="n">
        <v>104</v>
      </c>
      <c r="E36" s="217" t="n">
        <v>76</v>
      </c>
      <c r="F36" s="217" t="n">
        <v>0.531</v>
      </c>
      <c r="G36" s="217" t="n">
        <v>1</v>
      </c>
      <c r="H36" s="218" t="n">
        <v>0.9368055555555556</v>
      </c>
      <c r="I36" s="218" t="n">
        <v>0.9583333333333334</v>
      </c>
      <c r="J36" s="219" t="n">
        <v>0.02152777777777778</v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22</v>
      </c>
      <c r="B37" s="207" t="n">
        <v>1</v>
      </c>
      <c r="C37" s="207" t="n">
        <v>12</v>
      </c>
      <c r="D37" s="207" t="n">
        <v>39</v>
      </c>
      <c r="E37" s="207" t="n">
        <v>155.74</v>
      </c>
      <c r="F37" s="207" t="n">
        <v>0.284</v>
      </c>
      <c r="G37" s="207" t="n">
        <v>1</v>
      </c>
      <c r="H37" s="208" t="n">
        <v>0.9118055555555555</v>
      </c>
      <c r="I37" s="208" t="n">
        <v>0.9347222222222222</v>
      </c>
      <c r="J37" s="209" t="n">
        <v>0.02291666666666667</v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22</v>
      </c>
      <c r="B38" s="217" t="n">
        <v>2</v>
      </c>
      <c r="C38" s="217" t="n">
        <v>11</v>
      </c>
      <c r="D38" s="217" t="n">
        <v>2058</v>
      </c>
      <c r="E38" s="217" t="n">
        <v>15.26</v>
      </c>
      <c r="F38" s="217" t="n">
        <v>0.243</v>
      </c>
      <c r="G38" s="217" t="n">
        <v>1</v>
      </c>
      <c r="H38" s="218" t="n">
        <v>0.9118055555555555</v>
      </c>
      <c r="I38" s="218" t="n">
        <v>0.9347222222222222</v>
      </c>
      <c r="J38" s="219" t="n">
        <v>0.02291666666666667</v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22</v>
      </c>
      <c r="B39" s="207" t="n">
        <v>6</v>
      </c>
      <c r="C39" s="207" t="n">
        <v>4</v>
      </c>
      <c r="D39" s="207" t="n">
        <v>4</v>
      </c>
      <c r="E39" s="207" t="n">
        <v>15.39</v>
      </c>
      <c r="F39" s="207" t="n">
        <v>0.31</v>
      </c>
      <c r="G39" s="207" t="n">
        <v>1</v>
      </c>
      <c r="H39" s="208" t="n">
        <v>0.9</v>
      </c>
      <c r="I39" s="208" t="n">
        <v>0.9055555555555556</v>
      </c>
      <c r="J39" s="209" t="n">
        <v>0.005555555555555556</v>
      </c>
    </row>
    <row r="40" ht="15.75" customHeight="1" s="109">
      <c r="A40" s="216" t="n">
        <v>22</v>
      </c>
      <c r="B40" s="217" t="n">
        <v>7</v>
      </c>
      <c r="C40" s="217" t="n">
        <v>6</v>
      </c>
      <c r="D40" s="217" t="n">
        <v>6</v>
      </c>
      <c r="E40" s="217" t="n">
        <v>2.73</v>
      </c>
      <c r="F40" s="217" t="n">
        <v>0.008999999999999999</v>
      </c>
      <c r="G40" s="217" t="n">
        <v>1</v>
      </c>
      <c r="H40" s="218" t="n">
        <v>0.9</v>
      </c>
      <c r="I40" s="218" t="n">
        <v>0.9055555555555556</v>
      </c>
      <c r="J40" s="219" t="n">
        <v>0.005555555555555556</v>
      </c>
    </row>
    <row r="41" ht="15.75" customHeight="1" s="109">
      <c r="A41" s="206" t="n">
        <v>22</v>
      </c>
      <c r="B41" s="207" t="n">
        <v>16</v>
      </c>
      <c r="C41" s="207" t="n">
        <v>12</v>
      </c>
      <c r="D41" s="207" t="n">
        <v>55</v>
      </c>
      <c r="E41" s="207" t="n">
        <v>2.92</v>
      </c>
      <c r="F41" s="207" t="n">
        <v>0.031</v>
      </c>
      <c r="G41" s="207" t="n">
        <v>1</v>
      </c>
      <c r="H41" s="208" t="n">
        <v>0.8923611111111112</v>
      </c>
      <c r="I41" s="208" t="n">
        <v>0.8993055555555556</v>
      </c>
      <c r="J41" s="209" t="n">
        <v>0.006944444444444444</v>
      </c>
    </row>
    <row r="42" ht="15.75" customHeight="1" s="109">
      <c r="A42" s="216" t="n">
        <v>22</v>
      </c>
      <c r="B42" s="217" t="n">
        <v>16</v>
      </c>
      <c r="C42" s="217" t="n">
        <v>4</v>
      </c>
      <c r="D42" s="217" t="n">
        <v>25</v>
      </c>
      <c r="E42" s="217" t="n">
        <v>1.19</v>
      </c>
      <c r="F42" s="217" t="n">
        <v>0.012</v>
      </c>
      <c r="G42" s="217" t="n">
        <v>1</v>
      </c>
      <c r="H42" s="218" t="n">
        <v>0.8819444444444444</v>
      </c>
      <c r="I42" s="218" t="n">
        <v>0.8916666666666667</v>
      </c>
      <c r="J42" s="219" t="n">
        <v>0.009722222222222222</v>
      </c>
    </row>
    <row r="43" ht="15.75" customHeight="1" s="109">
      <c r="A43" s="206" t="n">
        <v>22</v>
      </c>
      <c r="B43" s="207" t="n">
        <v>18</v>
      </c>
      <c r="C43" s="207" t="n">
        <v>2</v>
      </c>
      <c r="D43" s="207" t="n">
        <v>410</v>
      </c>
      <c r="E43" s="207" t="n">
        <v>214.1</v>
      </c>
      <c r="F43" s="207" t="n">
        <v>0.314</v>
      </c>
      <c r="G43" s="207" t="n">
        <v>1</v>
      </c>
      <c r="H43" s="208" t="n">
        <v>0.8819444444444444</v>
      </c>
      <c r="I43" s="208" t="n">
        <v>0.8916666666666667</v>
      </c>
      <c r="J43" s="209" t="n">
        <v>0.009722222222222222</v>
      </c>
    </row>
    <row r="44" ht="15.75" customHeight="1" s="109">
      <c r="A44" s="216" t="n">
        <v>22</v>
      </c>
      <c r="B44" s="217" t="n">
        <v>1</v>
      </c>
      <c r="C44" s="217" t="n">
        <v>16</v>
      </c>
      <c r="D44" s="217" t="n">
        <v>174</v>
      </c>
      <c r="E44" s="217" t="n">
        <v>1188.2</v>
      </c>
      <c r="F44" s="217" t="n">
        <v>1.823</v>
      </c>
      <c r="G44" s="217" t="n">
        <v>1</v>
      </c>
      <c r="H44" s="218" t="n">
        <v>0.8451388888888889</v>
      </c>
      <c r="I44" s="218" t="n">
        <v>0.8777777777777778</v>
      </c>
      <c r="J44" s="219" t="n">
        <v>0.03263888888888889</v>
      </c>
    </row>
    <row r="45" ht="15.75" customHeight="1" s="109">
      <c r="A45" s="206" t="n">
        <v>22</v>
      </c>
      <c r="B45" s="207" t="n">
        <v>2</v>
      </c>
      <c r="C45" s="207" t="n">
        <v>1</v>
      </c>
      <c r="D45" s="207" t="n">
        <v>1</v>
      </c>
      <c r="E45" s="207" t="n">
        <v>0.04</v>
      </c>
      <c r="F45" s="207" t="n">
        <v>0.001</v>
      </c>
      <c r="G45" s="207" t="n">
        <v>1</v>
      </c>
      <c r="H45" s="208" t="n">
        <v>0.8263888888888888</v>
      </c>
      <c r="I45" s="208" t="n">
        <v>0.8298611111111112</v>
      </c>
      <c r="J45" s="209" t="n">
        <v>0.003472222222222222</v>
      </c>
    </row>
    <row r="46" ht="15.75" customHeight="1" s="109">
      <c r="A46" s="216" t="n">
        <v>22</v>
      </c>
      <c r="B46" s="217" t="n">
        <v>5</v>
      </c>
      <c r="C46" s="217" t="n">
        <v>1</v>
      </c>
      <c r="D46" s="217" t="n">
        <v>4</v>
      </c>
      <c r="E46" s="217" t="n">
        <v>0.86</v>
      </c>
      <c r="F46" s="217" t="n">
        <v>0.04</v>
      </c>
      <c r="G46" s="217" t="n">
        <v>1</v>
      </c>
      <c r="H46" s="218" t="n">
        <v>0.8263888888888888</v>
      </c>
      <c r="I46" s="218" t="n">
        <v>0.8298611111111112</v>
      </c>
      <c r="J46" s="219" t="n">
        <v>0.003472222222222222</v>
      </c>
    </row>
    <row r="47" ht="15.75" customHeight="1" s="109">
      <c r="A47" s="206" t="n">
        <v>22</v>
      </c>
      <c r="B47" s="207" t="n">
        <v>3</v>
      </c>
      <c r="C47" s="207" t="n">
        <v>5</v>
      </c>
      <c r="D47" s="207" t="n">
        <v>24</v>
      </c>
      <c r="E47" s="207" t="n">
        <v>21.08</v>
      </c>
      <c r="F47" s="207" t="n">
        <v>0.14</v>
      </c>
      <c r="G47" s="207" t="n">
        <v>1</v>
      </c>
      <c r="H47" s="208" t="n">
        <v>0.8263888888888888</v>
      </c>
      <c r="I47" s="208" t="n">
        <v>0.8298611111111112</v>
      </c>
      <c r="J47" s="209" t="n">
        <v>0.003472222222222222</v>
      </c>
    </row>
    <row r="48" ht="15.75" customHeight="1" s="109">
      <c r="A48" s="216" t="n">
        <v>22</v>
      </c>
      <c r="B48" s="217" t="n">
        <v>10</v>
      </c>
      <c r="C48" s="217" t="n">
        <v>13</v>
      </c>
      <c r="D48" s="217" t="n">
        <v>31</v>
      </c>
      <c r="E48" s="217" t="n">
        <v>25.01</v>
      </c>
      <c r="F48" s="217" t="n">
        <v>0.061</v>
      </c>
      <c r="G48" s="217" t="n">
        <v>1</v>
      </c>
      <c r="H48" s="218" t="n">
        <v>0.8326388888888889</v>
      </c>
      <c r="I48" s="218" t="n">
        <v>0.8402777777777778</v>
      </c>
      <c r="J48" s="219" t="n">
        <v>0.007638888888888889</v>
      </c>
    </row>
    <row r="49" ht="15.75" customHeight="1" s="109">
      <c r="A49" s="206" t="n">
        <v>22</v>
      </c>
      <c r="B49" s="207" t="n">
        <v>13</v>
      </c>
      <c r="C49" s="207" t="n">
        <v>2</v>
      </c>
      <c r="D49" s="207" t="n">
        <v>51</v>
      </c>
      <c r="E49" s="207" t="n">
        <v>38.08</v>
      </c>
      <c r="F49" s="207" t="n">
        <v>0.078</v>
      </c>
      <c r="G49" s="207" t="n">
        <v>1</v>
      </c>
      <c r="H49" s="208" t="n">
        <v>0.8111111111111111</v>
      </c>
      <c r="I49" s="208" t="n">
        <v>0.8159722222222222</v>
      </c>
      <c r="J49" s="209" t="n">
        <v>0.004861111111111111</v>
      </c>
    </row>
    <row r="50" ht="15.75" customHeight="1" s="109">
      <c r="A50" s="216" t="n">
        <v>22</v>
      </c>
      <c r="B50" s="217" t="n">
        <v>15</v>
      </c>
      <c r="C50" s="217" t="n">
        <v>4</v>
      </c>
      <c r="D50" s="217" t="n">
        <v>19</v>
      </c>
      <c r="E50" s="217" t="n">
        <v>209.43</v>
      </c>
      <c r="F50" s="217" t="n">
        <v>0.413</v>
      </c>
      <c r="G50" s="217" t="n">
        <v>1</v>
      </c>
      <c r="H50" s="218" t="n">
        <v>0.8111111111111111</v>
      </c>
      <c r="I50" s="218" t="n">
        <v>0.8159722222222222</v>
      </c>
      <c r="J50" s="219" t="n">
        <v>0.004861111111111111</v>
      </c>
    </row>
    <row r="51" ht="15.75" customHeight="1" s="109">
      <c r="A51" s="206" t="n">
        <v>22</v>
      </c>
      <c r="B51" s="207" t="n">
        <v>30</v>
      </c>
      <c r="C51" s="207" t="n">
        <v>8</v>
      </c>
      <c r="D51" s="207" t="n">
        <v>11</v>
      </c>
      <c r="E51" s="207" t="n">
        <v>157.23</v>
      </c>
      <c r="F51" s="207" t="n">
        <v>0.589</v>
      </c>
      <c r="G51" s="207" t="n">
        <v>1</v>
      </c>
      <c r="H51" s="208" t="n">
        <v>0.8180555555555555</v>
      </c>
      <c r="I51" s="208" t="n">
        <v>0.8243055555555555</v>
      </c>
      <c r="J51" s="209" t="n">
        <v>0.00625</v>
      </c>
    </row>
    <row r="52" ht="15.75" customHeight="1" s="109">
      <c r="A52" s="216" t="n">
        <v>23</v>
      </c>
      <c r="B52" s="217" t="n">
        <v>18</v>
      </c>
      <c r="C52" s="217" t="n">
        <v>17</v>
      </c>
      <c r="D52" s="217" t="n">
        <v>56</v>
      </c>
      <c r="E52" s="217" t="n">
        <v>20.33</v>
      </c>
      <c r="F52" s="217" t="n">
        <v>0.053</v>
      </c>
      <c r="G52" s="217" t="n">
        <v>1</v>
      </c>
      <c r="H52" s="218" t="n">
        <v>0.1236111111111111</v>
      </c>
      <c r="I52" s="218" t="n">
        <v>0.1395833333333333</v>
      </c>
      <c r="J52" s="219">
        <f>I52-H52</f>
        <v/>
      </c>
    </row>
    <row r="53" ht="15.75" customHeight="1" s="109">
      <c r="A53" s="206" t="n">
        <v>23</v>
      </c>
      <c r="B53" s="207" t="n">
        <v>19</v>
      </c>
      <c r="C53" s="207" t="n">
        <v>13</v>
      </c>
      <c r="D53" s="207" t="n">
        <v>13</v>
      </c>
      <c r="E53" s="207" t="n">
        <v>8.4</v>
      </c>
      <c r="F53" s="207" t="n">
        <v>0.019</v>
      </c>
      <c r="G53" s="207" t="n">
        <v>1</v>
      </c>
      <c r="H53" s="208" t="n">
        <v>0.1236111111111111</v>
      </c>
      <c r="I53" s="208" t="n">
        <v>0.1395833333333333</v>
      </c>
      <c r="J53" s="209">
        <f>I53-H53</f>
        <v/>
      </c>
    </row>
    <row r="54" ht="15.75" customHeight="1" s="109">
      <c r="A54" s="216" t="n">
        <v>23</v>
      </c>
      <c r="B54" s="217" t="n">
        <v>20</v>
      </c>
      <c r="C54" s="217" t="n">
        <v>15</v>
      </c>
      <c r="D54" s="217" t="n">
        <v>16</v>
      </c>
      <c r="E54" s="217" t="n">
        <v>21.64</v>
      </c>
      <c r="F54" s="217" t="n">
        <v>0.038</v>
      </c>
      <c r="G54" s="217" t="n">
        <v>1</v>
      </c>
      <c r="H54" s="218" t="n">
        <v>0.1055555555555556</v>
      </c>
      <c r="I54" s="218" t="n">
        <v>0.1166666666666667</v>
      </c>
      <c r="J54" s="219">
        <f>I54-H54</f>
        <v/>
      </c>
    </row>
    <row r="55" ht="15.75" customHeight="1" s="109">
      <c r="A55" s="206" t="n">
        <v>23</v>
      </c>
      <c r="B55" s="207" t="n">
        <v>3</v>
      </c>
      <c r="C55" s="207" t="n">
        <v>5</v>
      </c>
      <c r="D55" s="207" t="n">
        <v>11</v>
      </c>
      <c r="E55" s="207" t="n">
        <v>20.92</v>
      </c>
      <c r="F55" s="207" t="n">
        <v>0.093</v>
      </c>
      <c r="G55" s="207" t="n">
        <v>1</v>
      </c>
      <c r="H55" s="208" t="n">
        <v>0.09861111111111111</v>
      </c>
      <c r="I55" s="208" t="n">
        <v>0.1034722222222222</v>
      </c>
      <c r="J55" s="209">
        <f>I55-H55</f>
        <v/>
      </c>
    </row>
    <row r="56" ht="15.75" customHeight="1" s="109">
      <c r="A56" s="216" t="n">
        <v>23</v>
      </c>
      <c r="B56" s="217" t="n">
        <v>2</v>
      </c>
      <c r="C56" s="217" t="n">
        <v>1</v>
      </c>
      <c r="D56" s="217" t="n">
        <v>1</v>
      </c>
      <c r="E56" s="217" t="n">
        <v>0.04</v>
      </c>
      <c r="F56" s="217" t="n">
        <v>0.001</v>
      </c>
      <c r="G56" s="217" t="n">
        <v>1</v>
      </c>
      <c r="H56" s="218" t="n">
        <v>0.09861111111111111</v>
      </c>
      <c r="I56" s="218" t="n">
        <v>0.1034722222222222</v>
      </c>
      <c r="J56" s="219">
        <f>I56-H56</f>
        <v/>
      </c>
    </row>
    <row r="57" ht="15.75" customHeight="1" s="109">
      <c r="A57" s="206" t="n">
        <v>23</v>
      </c>
      <c r="B57" s="207" t="n">
        <v>13</v>
      </c>
      <c r="C57" s="207" t="n">
        <v>7</v>
      </c>
      <c r="D57" s="207" t="n">
        <v>110</v>
      </c>
      <c r="E57" s="207" t="n">
        <v>88.40000000000001</v>
      </c>
      <c r="F57" s="207" t="n">
        <v>0.172</v>
      </c>
      <c r="G57" s="207" t="n">
        <v>1</v>
      </c>
      <c r="H57" s="208" t="n">
        <v>0.08749999999999999</v>
      </c>
      <c r="I57" s="208" t="n">
        <v>0.09305555555555556</v>
      </c>
      <c r="J57" s="209">
        <f>I57-H57</f>
        <v/>
      </c>
    </row>
    <row r="58" ht="15.75" customHeight="1" s="109">
      <c r="A58" s="216" t="n">
        <v>23</v>
      </c>
      <c r="B58" s="217" t="n">
        <v>8</v>
      </c>
      <c r="C58" s="217" t="n">
        <v>6</v>
      </c>
      <c r="D58" s="217" t="n">
        <v>12</v>
      </c>
      <c r="E58" s="217" t="n">
        <v>58.15</v>
      </c>
      <c r="F58" s="217" t="n">
        <v>0.272</v>
      </c>
      <c r="G58" s="217" t="n">
        <v>1</v>
      </c>
      <c r="H58" s="218" t="n">
        <v>0.08194444444444444</v>
      </c>
      <c r="I58" s="218" t="n">
        <v>0.08541666666666667</v>
      </c>
      <c r="J58" s="219">
        <f>I58-H58</f>
        <v/>
      </c>
    </row>
    <row r="59" ht="15.75" customHeight="1" s="109">
      <c r="A59" s="206" t="n">
        <v>23</v>
      </c>
      <c r="B59" s="207" t="n">
        <v>10</v>
      </c>
      <c r="C59" s="207" t="n">
        <v>13</v>
      </c>
      <c r="D59" s="207" t="n">
        <v>237</v>
      </c>
      <c r="E59" s="207" t="n">
        <v>117.54</v>
      </c>
      <c r="F59" s="207" t="n">
        <v>0.288</v>
      </c>
      <c r="G59" s="207" t="n">
        <v>1</v>
      </c>
      <c r="H59" s="208" t="n">
        <v>0.06319444444444444</v>
      </c>
      <c r="I59" s="208" t="n">
        <v>0.0798611111111111</v>
      </c>
      <c r="J59" s="209">
        <f>I59-H59</f>
        <v/>
      </c>
    </row>
    <row r="60" ht="15.75" customHeight="1" s="109">
      <c r="A60" s="216" t="n">
        <v>23</v>
      </c>
      <c r="B60" s="217" t="n">
        <v>16</v>
      </c>
      <c r="C60" s="217" t="n">
        <v>8</v>
      </c>
      <c r="D60" s="217" t="n">
        <v>18</v>
      </c>
      <c r="E60" s="217" t="n">
        <v>1.5</v>
      </c>
      <c r="F60" s="217" t="n">
        <v>0.011</v>
      </c>
      <c r="G60" s="217" t="n">
        <v>1</v>
      </c>
      <c r="H60" s="218" t="n">
        <v>0.05486111111111111</v>
      </c>
      <c r="I60" s="218" t="n"/>
      <c r="J60" s="219" t="n"/>
    </row>
    <row r="61" ht="15.75" customHeight="1" s="109">
      <c r="A61" s="206" t="n">
        <v>23</v>
      </c>
      <c r="B61" s="207" t="n">
        <v>21</v>
      </c>
      <c r="C61" s="207" t="n">
        <v>5</v>
      </c>
      <c r="D61" s="207" t="n">
        <v>5</v>
      </c>
      <c r="E61" s="207" t="n">
        <v>13.05</v>
      </c>
      <c r="F61" s="207" t="n">
        <v>0.112</v>
      </c>
      <c r="G61" s="207" t="n">
        <v>1</v>
      </c>
      <c r="H61" s="208" t="n">
        <v>0.03611111111111111</v>
      </c>
      <c r="I61" s="208" t="n">
        <v>0.05</v>
      </c>
      <c r="J61" s="209">
        <f>I61-H61</f>
        <v/>
      </c>
    </row>
    <row r="62" ht="15.75" customHeight="1" s="109">
      <c r="A62" s="216" t="n">
        <v>23</v>
      </c>
      <c r="B62" s="217" t="n">
        <v>30</v>
      </c>
      <c r="C62" s="217" t="n">
        <v>1</v>
      </c>
      <c r="D62" s="217" t="n">
        <v>11</v>
      </c>
      <c r="E62" s="217" t="n">
        <v>166.1</v>
      </c>
      <c r="F62" s="217" t="n">
        <v>0.431</v>
      </c>
      <c r="G62" s="217" t="n">
        <v>1</v>
      </c>
      <c r="H62" s="218" t="n">
        <v>0.03611111111111111</v>
      </c>
      <c r="I62" s="218" t="n">
        <v>0.05</v>
      </c>
      <c r="J62" s="219">
        <f>I62-H62</f>
        <v/>
      </c>
    </row>
    <row r="63" ht="15.75" customHeight="1" s="109">
      <c r="A63" s="206" t="n">
        <v>23</v>
      </c>
      <c r="B63" s="207" t="n">
        <v>16</v>
      </c>
      <c r="C63" s="207" t="n">
        <v>5</v>
      </c>
      <c r="D63" s="207" t="n">
        <v>28</v>
      </c>
      <c r="E63" s="207" t="n">
        <v>1.07</v>
      </c>
      <c r="F63" s="207" t="n">
        <v>0.011</v>
      </c>
      <c r="G63" s="207" t="n">
        <v>1</v>
      </c>
      <c r="H63" s="208" t="n">
        <v>0.9340277777777778</v>
      </c>
      <c r="I63" s="208" t="n">
        <v>0.9395833333333333</v>
      </c>
      <c r="J63" s="209">
        <f>I63-H63</f>
        <v/>
      </c>
    </row>
    <row r="64" ht="15.75" customHeight="1" s="109">
      <c r="A64" s="216" t="n">
        <v>23</v>
      </c>
      <c r="B64" s="217" t="n">
        <v>2</v>
      </c>
      <c r="C64" s="217" t="n">
        <v>6</v>
      </c>
      <c r="D64" s="217" t="n">
        <v>26</v>
      </c>
      <c r="E64" s="217" t="n">
        <v>3.78</v>
      </c>
      <c r="F64" s="217" t="n">
        <v>0.065</v>
      </c>
      <c r="G64" s="217" t="n">
        <v>1</v>
      </c>
      <c r="H64" s="218" t="n">
        <v>0.9013888888888889</v>
      </c>
      <c r="I64" s="218" t="n">
        <v>0.9097222222222222</v>
      </c>
      <c r="J64" s="219">
        <f>I64-H64</f>
        <v/>
      </c>
    </row>
    <row r="65" ht="15.75" customHeight="1" s="109">
      <c r="A65" s="206" t="n">
        <v>23</v>
      </c>
      <c r="B65" s="207" t="n">
        <v>4</v>
      </c>
      <c r="C65" s="207" t="n">
        <v>1</v>
      </c>
      <c r="D65" s="207" t="n">
        <v>1</v>
      </c>
      <c r="E65" s="207" t="n">
        <v>11.97</v>
      </c>
      <c r="F65" s="207" t="n">
        <v>0.023</v>
      </c>
      <c r="G65" s="207" t="n">
        <v>1</v>
      </c>
      <c r="H65" s="208" t="n">
        <v>0.9013888888888889</v>
      </c>
      <c r="I65" s="208" t="n">
        <v>0.9097222222222222</v>
      </c>
      <c r="J65" s="209">
        <f>I65-H65</f>
        <v/>
      </c>
    </row>
    <row r="66" ht="15.75" customHeight="1" s="109">
      <c r="A66" s="216" t="n">
        <v>23</v>
      </c>
      <c r="B66" s="217" t="n">
        <v>9</v>
      </c>
      <c r="C66" s="217" t="n">
        <v>13</v>
      </c>
      <c r="D66" s="217" t="n">
        <v>40</v>
      </c>
      <c r="E66" s="217" t="n">
        <v>149.84</v>
      </c>
      <c r="F66" s="217" t="n">
        <v>0.574</v>
      </c>
      <c r="G66" s="217" t="n">
        <v>1</v>
      </c>
      <c r="H66" s="218" t="n">
        <v>0.8861111111111111</v>
      </c>
      <c r="I66" s="218" t="n">
        <v>0.9</v>
      </c>
      <c r="J66" s="219">
        <f>I66-H66</f>
        <v/>
      </c>
    </row>
    <row r="67" ht="15.75" customHeight="1" s="109">
      <c r="A67" s="206" t="n">
        <v>23</v>
      </c>
      <c r="B67" s="207" t="n">
        <v>11</v>
      </c>
      <c r="C67" s="207" t="n">
        <v>27</v>
      </c>
      <c r="D67" s="207" t="n">
        <v>86</v>
      </c>
      <c r="E67" s="207" t="n">
        <v>122.87</v>
      </c>
      <c r="F67" s="207" t="n">
        <v>0.218</v>
      </c>
      <c r="G67" s="207" t="n">
        <v>1</v>
      </c>
      <c r="H67" s="208" t="n">
        <v>0.8333333333333334</v>
      </c>
      <c r="I67" s="208" t="n">
        <v>0.8569444444444444</v>
      </c>
      <c r="J67" s="209">
        <f>I67-H67</f>
        <v/>
      </c>
    </row>
    <row r="68" ht="15.75" customHeight="1" s="109">
      <c r="A68" s="216" t="n">
        <v>23</v>
      </c>
      <c r="B68" s="217" t="n">
        <v>16</v>
      </c>
      <c r="C68" s="217" t="n">
        <v>8</v>
      </c>
      <c r="D68" s="217" t="n">
        <v>199</v>
      </c>
      <c r="E68" s="217" t="n">
        <v>40.31</v>
      </c>
      <c r="F68" s="217" t="n">
        <v>0.282</v>
      </c>
      <c r="G68" s="217" t="n">
        <v>1</v>
      </c>
      <c r="H68" s="218" t="n">
        <v>0.8201388888888889</v>
      </c>
      <c r="I68" s="218" t="n">
        <v>0.8319444444444445</v>
      </c>
      <c r="J68" s="219">
        <f>I68-H68</f>
        <v/>
      </c>
    </row>
    <row r="69" ht="15.75" customHeight="1" s="109">
      <c r="A69" s="206" t="n">
        <v>23</v>
      </c>
      <c r="B69" s="207" t="n">
        <v>18</v>
      </c>
      <c r="C69" s="207" t="n">
        <v>1</v>
      </c>
      <c r="D69" s="207" t="n">
        <v>100</v>
      </c>
      <c r="E69" s="207" t="n">
        <v>241</v>
      </c>
      <c r="F69" s="207" t="n">
        <v>0.355</v>
      </c>
      <c r="G69" s="207" t="n">
        <v>1</v>
      </c>
      <c r="H69" s="208" t="n">
        <v>0.8090277777777778</v>
      </c>
      <c r="I69" s="208" t="n">
        <v>0.8194444444444444</v>
      </c>
      <c r="J69" s="209">
        <f>I69-H69</f>
        <v/>
      </c>
    </row>
    <row r="70" ht="15.75" customHeight="1" s="109">
      <c r="A70" s="216" t="n">
        <v>23</v>
      </c>
      <c r="B70" s="217" t="n">
        <v>19</v>
      </c>
      <c r="C70" s="217" t="n">
        <v>1</v>
      </c>
      <c r="D70" s="217" t="n">
        <v>1</v>
      </c>
      <c r="E70" s="217" t="n">
        <v>0.29</v>
      </c>
      <c r="F70" s="217" t="n">
        <v>0.001</v>
      </c>
      <c r="G70" s="217" t="n">
        <v>1</v>
      </c>
      <c r="H70" s="218" t="n">
        <v>0.8090277777777778</v>
      </c>
      <c r="I70" s="218" t="n">
        <v>0.8194444444444444</v>
      </c>
      <c r="J70" s="219">
        <f>I70-H70</f>
        <v/>
      </c>
    </row>
    <row r="71" ht="15.75" customHeight="1" s="109">
      <c r="A71" s="206" t="n">
        <v>23</v>
      </c>
      <c r="B71" s="207" t="n">
        <v>1</v>
      </c>
      <c r="C71" s="207" t="n">
        <v>11</v>
      </c>
      <c r="D71" s="207" t="n">
        <v>91</v>
      </c>
      <c r="E71" s="207" t="n">
        <v>94.20999999999999</v>
      </c>
      <c r="F71" s="207" t="n">
        <v>0.163</v>
      </c>
      <c r="G71" s="207" t="n">
        <v>1</v>
      </c>
      <c r="H71" s="208" t="n">
        <v>0.02083333333333333</v>
      </c>
      <c r="I71" s="208" t="n">
        <v>0.03055555555555555</v>
      </c>
      <c r="J71" s="209">
        <f>I71-H71</f>
        <v/>
      </c>
    </row>
    <row r="72" ht="15.75" customHeight="1" s="109">
      <c r="A72" s="216" t="n">
        <v>23</v>
      </c>
      <c r="B72" s="217" t="n">
        <v>16</v>
      </c>
      <c r="C72" s="217" t="n">
        <v>13</v>
      </c>
      <c r="D72" s="217" t="n">
        <v>169</v>
      </c>
      <c r="E72" s="217" t="n">
        <v>4.16</v>
      </c>
      <c r="F72" s="217" t="n">
        <v>0.034</v>
      </c>
      <c r="G72" s="217" t="n">
        <v>1</v>
      </c>
      <c r="H72" s="218" t="n">
        <v>0.004861111111111111</v>
      </c>
      <c r="I72" s="218" t="n">
        <v>0.01458333333333333</v>
      </c>
      <c r="J72" s="219">
        <f>I72-H72</f>
        <v/>
      </c>
    </row>
    <row r="73" ht="15.75" customHeight="1" s="109">
      <c r="A73" s="206" t="n">
        <v>23</v>
      </c>
      <c r="B73" s="207" t="n">
        <v>1</v>
      </c>
      <c r="C73" s="207" t="n">
        <v>5</v>
      </c>
      <c r="D73" s="207" t="n">
        <v>20</v>
      </c>
      <c r="E73" s="207" t="n">
        <v>267.9</v>
      </c>
      <c r="F73" s="207" t="n">
        <v>0.484</v>
      </c>
      <c r="G73" s="207" t="n">
        <v>1</v>
      </c>
      <c r="H73" s="208" t="n">
        <v>0.01527777777777778</v>
      </c>
      <c r="I73" s="208" t="n">
        <v>0.01944444444444444</v>
      </c>
      <c r="J73" s="209">
        <f>I73-H73</f>
        <v/>
      </c>
    </row>
    <row r="74" ht="15.75" customHeight="1" s="109">
      <c r="A74" s="216" t="n">
        <v>23</v>
      </c>
      <c r="B74" s="217" t="n">
        <v>17</v>
      </c>
      <c r="C74" s="217" t="n">
        <v>11</v>
      </c>
      <c r="D74" s="217" t="n">
        <v>17</v>
      </c>
      <c r="E74" s="217" t="n">
        <v>17.14</v>
      </c>
      <c r="F74" s="217" t="n">
        <v>0.22</v>
      </c>
      <c r="G74" s="217" t="n">
        <v>1</v>
      </c>
      <c r="H74" s="218" t="n">
        <v>0.9416666666666667</v>
      </c>
      <c r="I74" s="218" t="n">
        <v>0.9534722222222223</v>
      </c>
      <c r="J74" s="219">
        <f>I74-H74</f>
        <v/>
      </c>
    </row>
    <row r="75" ht="15.75" customHeight="1" s="109">
      <c r="A75" s="206" t="n">
        <v>24</v>
      </c>
      <c r="B75" s="207" t="n">
        <v>11</v>
      </c>
      <c r="C75" s="207" t="n">
        <v>15</v>
      </c>
      <c r="D75" s="207" t="n">
        <v>98</v>
      </c>
      <c r="E75" s="207" t="n">
        <v>104.47</v>
      </c>
      <c r="F75" s="207" t="n">
        <v>0.259</v>
      </c>
      <c r="G75" s="207" t="n">
        <v>1</v>
      </c>
      <c r="H75" s="208" t="n">
        <v>0.1645833333333333</v>
      </c>
      <c r="I75" s="208" t="n">
        <v>0.1819444444444444</v>
      </c>
      <c r="J75" s="209">
        <f>I75-H75</f>
        <v/>
      </c>
    </row>
    <row r="76" ht="15.75" customHeight="1" s="109">
      <c r="A76" s="216" t="n">
        <v>24</v>
      </c>
      <c r="B76" s="217" t="n">
        <v>13</v>
      </c>
      <c r="C76" s="217" t="n">
        <v>10</v>
      </c>
      <c r="D76" s="217" t="n">
        <v>15</v>
      </c>
      <c r="E76" s="217" t="n">
        <v>86.51000000000001</v>
      </c>
      <c r="F76" s="217" t="n">
        <v>0.123</v>
      </c>
      <c r="G76" s="217" t="n">
        <v>1</v>
      </c>
      <c r="H76" s="218" t="n">
        <v>0.15625</v>
      </c>
      <c r="I76" s="218" t="n">
        <v>0.1625</v>
      </c>
      <c r="J76" s="219">
        <f>I76-H76</f>
        <v/>
      </c>
    </row>
    <row r="77" ht="15.75" customHeight="1" s="109">
      <c r="A77" s="206" t="n">
        <v>24</v>
      </c>
      <c r="B77" s="207" t="n">
        <v>10</v>
      </c>
      <c r="C77" s="207" t="n">
        <v>9</v>
      </c>
      <c r="D77" s="207" t="n">
        <v>197</v>
      </c>
      <c r="E77" s="207" t="n">
        <v>417.37</v>
      </c>
      <c r="F77" s="207" t="n">
        <v>1.169</v>
      </c>
      <c r="G77" s="207" t="n">
        <v>1</v>
      </c>
      <c r="H77" s="208" t="n">
        <v>0.1305555555555556</v>
      </c>
      <c r="I77" s="208" t="n">
        <v>0.1513888888888889</v>
      </c>
      <c r="J77" s="209">
        <f>I77-H77</f>
        <v/>
      </c>
    </row>
    <row r="78" ht="15.75" customHeight="1" s="109">
      <c r="A78" s="216" t="n">
        <v>24</v>
      </c>
      <c r="B78" s="217" t="n">
        <v>16</v>
      </c>
      <c r="C78" s="217" t="n">
        <v>16</v>
      </c>
      <c r="D78" s="217" t="n">
        <v>71</v>
      </c>
      <c r="E78" s="217" t="n">
        <v>3.91</v>
      </c>
      <c r="F78" s="217" t="n">
        <v>0.024</v>
      </c>
      <c r="G78" s="217" t="n">
        <v>1</v>
      </c>
      <c r="H78" s="218" t="n">
        <v>0.11875</v>
      </c>
      <c r="I78" s="218" t="n">
        <v>0.1284722222222222</v>
      </c>
      <c r="J78" s="219">
        <f>I78-H78</f>
        <v/>
      </c>
    </row>
    <row r="79" ht="15.75" customHeight="1" s="109">
      <c r="A79" s="206" t="n">
        <v>24</v>
      </c>
      <c r="B79" s="207" t="n">
        <v>18</v>
      </c>
      <c r="C79" s="207" t="n">
        <v>2</v>
      </c>
      <c r="D79" s="207" t="n">
        <v>3</v>
      </c>
      <c r="E79" s="207" t="n">
        <v>1.02</v>
      </c>
      <c r="F79" s="207" t="n">
        <v>0.004</v>
      </c>
      <c r="G79" s="207" t="n">
        <v>1</v>
      </c>
      <c r="H79" s="208" t="n">
        <v>0.1027777777777778</v>
      </c>
      <c r="I79" s="208" t="n">
        <v>0.1069444444444444</v>
      </c>
      <c r="J79" s="209">
        <f>I79-H79</f>
        <v/>
      </c>
    </row>
    <row r="80" ht="15.75" customHeight="1" s="109">
      <c r="A80" s="216" t="n">
        <v>24</v>
      </c>
      <c r="B80" s="217" t="n">
        <v>19</v>
      </c>
      <c r="C80" s="217" t="n">
        <v>4</v>
      </c>
      <c r="D80" s="217" t="n">
        <v>4</v>
      </c>
      <c r="E80" s="217" t="n">
        <v>1.2</v>
      </c>
      <c r="F80" s="217" t="n">
        <v>0.002</v>
      </c>
      <c r="G80" s="217" t="n">
        <v>1</v>
      </c>
      <c r="H80" s="218" t="n">
        <v>0.1027777777777778</v>
      </c>
      <c r="I80" s="218" t="n">
        <v>0.1069444444444444</v>
      </c>
      <c r="J80" s="219">
        <f>I80-H80</f>
        <v/>
      </c>
    </row>
    <row r="81" ht="15.75" customHeight="1" s="109">
      <c r="A81" s="206" t="n">
        <v>24</v>
      </c>
      <c r="B81" s="207" t="n">
        <v>30</v>
      </c>
      <c r="C81" s="207" t="n">
        <v>2</v>
      </c>
      <c r="D81" s="207" t="n">
        <v>3</v>
      </c>
      <c r="E81" s="207" t="n">
        <v>56.39</v>
      </c>
      <c r="F81" s="207" t="n">
        <v>0.152</v>
      </c>
      <c r="G81" s="207" t="n">
        <v>1</v>
      </c>
      <c r="H81" s="208" t="n">
        <v>0.1027777777777778</v>
      </c>
      <c r="I81" s="208" t="n">
        <v>0.1069444444444444</v>
      </c>
      <c r="J81" s="209">
        <f>I81-H81</f>
        <v/>
      </c>
    </row>
    <row r="82" ht="15.75" customHeight="1" s="109">
      <c r="A82" s="216" t="n">
        <v>24</v>
      </c>
      <c r="B82" s="217" t="n">
        <v>18</v>
      </c>
      <c r="C82" s="217" t="n">
        <v>18</v>
      </c>
      <c r="D82" s="217" t="n">
        <v>67</v>
      </c>
      <c r="E82" s="217" t="n">
        <v>97.45</v>
      </c>
      <c r="F82" s="217" t="n">
        <v>0.166</v>
      </c>
      <c r="G82" s="217" t="n">
        <v>1</v>
      </c>
      <c r="H82" s="218" t="n">
        <v>0.09166666666666666</v>
      </c>
      <c r="I82" s="218" t="n">
        <v>0.1013888888888889</v>
      </c>
      <c r="J82" s="219">
        <f>I82-H82</f>
        <v/>
      </c>
    </row>
    <row r="83" ht="15.75" customHeight="1" s="109">
      <c r="A83" s="206" t="n">
        <v>24</v>
      </c>
      <c r="B83" s="207" t="n">
        <v>9</v>
      </c>
      <c r="C83" s="207" t="n">
        <v>5</v>
      </c>
      <c r="D83" s="207" t="n">
        <v>12</v>
      </c>
      <c r="E83" s="207" t="n">
        <v>57.04</v>
      </c>
      <c r="F83" s="207" t="n">
        <v>0.206</v>
      </c>
      <c r="G83" s="207" t="n">
        <v>1</v>
      </c>
      <c r="H83" s="208" t="n">
        <v>0.07083333333333333</v>
      </c>
      <c r="I83" s="208" t="n">
        <v>0.09027777777777778</v>
      </c>
      <c r="J83" s="209">
        <f>I83-H83</f>
        <v/>
      </c>
    </row>
    <row r="84" ht="15.75" customHeight="1" s="109">
      <c r="A84" s="216" t="n">
        <v>24</v>
      </c>
      <c r="B84" s="217" t="n">
        <v>10</v>
      </c>
      <c r="C84" s="217" t="n">
        <v>8</v>
      </c>
      <c r="D84" s="217" t="n">
        <v>44</v>
      </c>
      <c r="E84" s="217" t="n">
        <v>65.53</v>
      </c>
      <c r="F84" s="217" t="n">
        <v>0.171</v>
      </c>
      <c r="G84" s="217" t="n">
        <v>1</v>
      </c>
      <c r="H84" s="218" t="n">
        <v>0.07083333333333333</v>
      </c>
      <c r="I84" s="218" t="n">
        <v>0.09027777777777778</v>
      </c>
      <c r="J84" s="219">
        <f>I84-H84</f>
        <v/>
      </c>
    </row>
    <row r="85" ht="15.75" customHeight="1" s="109">
      <c r="A85" s="206" t="n">
        <v>24</v>
      </c>
      <c r="B85" s="207" t="n">
        <v>19</v>
      </c>
      <c r="C85" s="207" t="n">
        <v>10</v>
      </c>
      <c r="D85" s="207" t="n">
        <v>20</v>
      </c>
      <c r="E85" s="207" t="n">
        <v>7.03</v>
      </c>
      <c r="F85" s="207" t="n">
        <v>0.037</v>
      </c>
      <c r="G85" s="207" t="n">
        <v>1</v>
      </c>
      <c r="H85" s="208" t="n">
        <v>0.05902777777777778</v>
      </c>
      <c r="I85" s="208" t="n">
        <v>0.06875000000000001</v>
      </c>
      <c r="J85" s="209">
        <f>I85-H85</f>
        <v/>
      </c>
    </row>
    <row r="86" ht="15.75" customHeight="1" s="109">
      <c r="A86" s="216" t="n">
        <v>24</v>
      </c>
      <c r="B86" s="217" t="n">
        <v>6</v>
      </c>
      <c r="C86" s="217" t="n">
        <v>5</v>
      </c>
      <c r="D86" s="217" t="n">
        <v>25</v>
      </c>
      <c r="E86" s="217" t="n">
        <v>100.36</v>
      </c>
      <c r="F86" s="217" t="n">
        <v>1.261</v>
      </c>
      <c r="G86" s="217" t="n">
        <v>1</v>
      </c>
      <c r="H86" s="218" t="n">
        <v>0.05069444444444444</v>
      </c>
      <c r="I86" s="218" t="n">
        <v>0.05555555555555555</v>
      </c>
      <c r="J86" s="219">
        <f>I86-H86</f>
        <v/>
      </c>
    </row>
    <row r="87" ht="15.75" customHeight="1" s="109">
      <c r="A87" s="206" t="n">
        <v>24</v>
      </c>
      <c r="B87" s="207" t="n">
        <v>16</v>
      </c>
      <c r="C87" s="207" t="n">
        <v>10</v>
      </c>
      <c r="D87" s="207" t="n">
        <v>46</v>
      </c>
      <c r="E87" s="207" t="n">
        <v>1.62</v>
      </c>
      <c r="F87" s="207" t="n">
        <v>0.014</v>
      </c>
      <c r="G87" s="207" t="n">
        <v>1</v>
      </c>
      <c r="H87" s="208" t="n">
        <v>0.04027777777777778</v>
      </c>
      <c r="I87" s="208" t="n">
        <v>0.04930555555555555</v>
      </c>
      <c r="J87" s="209">
        <f>I87-H87</f>
        <v/>
      </c>
    </row>
    <row r="88" ht="15.75" customHeight="1" s="109">
      <c r="A88" s="216" t="n">
        <v>24</v>
      </c>
      <c r="B88" s="217" t="n">
        <v>2</v>
      </c>
      <c r="C88" s="217" t="n">
        <v>15</v>
      </c>
      <c r="D88" s="217" t="n">
        <v>61</v>
      </c>
      <c r="E88" s="217" t="n">
        <v>25.16</v>
      </c>
      <c r="F88" s="217" t="n">
        <v>0.378</v>
      </c>
      <c r="G88" s="217" t="n">
        <v>1</v>
      </c>
      <c r="H88" s="218" t="n">
        <v>0.01736111111111111</v>
      </c>
      <c r="I88" s="218" t="n">
        <v>0.03958333333333333</v>
      </c>
      <c r="J88" s="219">
        <f>I88-H88</f>
        <v/>
      </c>
    </row>
    <row r="89" ht="15.75" customHeight="1" s="109">
      <c r="A89" s="206" t="n">
        <v>24</v>
      </c>
      <c r="B89" s="207" t="n">
        <v>13</v>
      </c>
      <c r="C89" s="207" t="n">
        <v>6</v>
      </c>
      <c r="D89" s="207" t="n">
        <v>19</v>
      </c>
      <c r="E89" s="207" t="n">
        <v>53.59</v>
      </c>
      <c r="F89" s="207" t="n">
        <v>0.076</v>
      </c>
      <c r="G89" s="207" t="n">
        <v>1</v>
      </c>
      <c r="H89" s="208" t="n">
        <v>0.01319444444444444</v>
      </c>
      <c r="I89" s="208" t="n">
        <v>0.01597222222222222</v>
      </c>
      <c r="J89" s="209">
        <f>I89-H89</f>
        <v/>
      </c>
    </row>
    <row r="90" ht="15.75" customHeight="1" s="109">
      <c r="A90" s="216" t="n">
        <v>24</v>
      </c>
      <c r="B90" s="217" t="n">
        <v>30</v>
      </c>
      <c r="C90" s="217" t="n">
        <v>5</v>
      </c>
      <c r="D90" s="217" t="n">
        <v>39</v>
      </c>
      <c r="E90" s="217" t="n">
        <v>596.74</v>
      </c>
      <c r="F90" s="217" t="n">
        <v>1.792</v>
      </c>
      <c r="G90" s="217" t="n">
        <v>1</v>
      </c>
      <c r="H90" s="218" t="n">
        <v>0.4479166666666667</v>
      </c>
      <c r="I90" s="218" t="n">
        <v>0.5104166666666666</v>
      </c>
      <c r="J90" s="219">
        <f>I90-H90</f>
        <v/>
      </c>
    </row>
    <row r="91" ht="15.75" customHeight="1" s="109">
      <c r="A91" s="206" t="n">
        <v>24</v>
      </c>
      <c r="B91" s="207" t="n">
        <v>16</v>
      </c>
      <c r="C91" s="207" t="n">
        <v>4</v>
      </c>
      <c r="D91" s="207" t="n">
        <v>15</v>
      </c>
      <c r="E91" s="207" t="n">
        <v>4.33</v>
      </c>
      <c r="F91" s="207" t="n">
        <v>0.031</v>
      </c>
      <c r="G91" s="207" t="n">
        <v>1</v>
      </c>
      <c r="H91" s="208" t="n">
        <v>0.9340277777777778</v>
      </c>
      <c r="I91" s="208" t="n">
        <v>0.9430555555555555</v>
      </c>
      <c r="J91" s="209">
        <f>I91-H91</f>
        <v/>
      </c>
    </row>
    <row r="92" ht="15.75" customHeight="1" s="109">
      <c r="A92" s="216" t="n">
        <v>24</v>
      </c>
      <c r="B92" s="217" t="n">
        <v>18</v>
      </c>
      <c r="C92" s="217" t="n">
        <v>2</v>
      </c>
      <c r="D92" s="217" t="n">
        <v>17</v>
      </c>
      <c r="E92" s="217" t="n">
        <v>6.38</v>
      </c>
      <c r="F92" s="217" t="n">
        <v>0.029</v>
      </c>
      <c r="G92" s="217" t="n">
        <v>1</v>
      </c>
      <c r="H92" s="218" t="n">
        <v>0.9340277777777778</v>
      </c>
      <c r="I92" s="218" t="n">
        <v>0.9430555555555555</v>
      </c>
      <c r="J92" s="219">
        <f>I92-H92</f>
        <v/>
      </c>
    </row>
    <row r="93" ht="15.75" customHeight="1" s="109">
      <c r="A93" s="206" t="n">
        <v>24</v>
      </c>
      <c r="B93" s="207" t="n">
        <v>13</v>
      </c>
      <c r="C93" s="207" t="n">
        <v>1</v>
      </c>
      <c r="D93" s="207" t="n">
        <v>4</v>
      </c>
      <c r="E93" s="207" t="n">
        <v>4.09</v>
      </c>
      <c r="F93" s="207" t="n">
        <v>0.008999999999999999</v>
      </c>
      <c r="G93" s="207" t="n">
        <v>1</v>
      </c>
      <c r="H93" s="208" t="n">
        <v>0.9263888888888889</v>
      </c>
      <c r="I93" s="208" t="n">
        <v>0.9333333333333333</v>
      </c>
      <c r="J93" s="209">
        <f>I93-H93</f>
        <v/>
      </c>
    </row>
    <row r="94" ht="15.75" customHeight="1" s="109">
      <c r="A94" s="216" t="n">
        <v>24</v>
      </c>
      <c r="B94" s="217" t="n">
        <v>14</v>
      </c>
      <c r="C94" s="217" t="n">
        <v>1</v>
      </c>
      <c r="D94" s="217" t="n">
        <v>100</v>
      </c>
      <c r="E94" s="217" t="n">
        <v>10.2</v>
      </c>
      <c r="F94" s="217" t="n">
        <v>0.02</v>
      </c>
      <c r="G94" s="217" t="n">
        <v>1</v>
      </c>
      <c r="H94" s="218" t="n">
        <v>0.9263888888888889</v>
      </c>
      <c r="I94" s="218" t="n">
        <v>0.9333333333333333</v>
      </c>
      <c r="J94" s="219">
        <f>I94-H94</f>
        <v/>
      </c>
    </row>
    <row r="95" ht="15.75" customHeight="1" s="109">
      <c r="A95" s="206" t="n">
        <v>24</v>
      </c>
      <c r="B95" s="207" t="n">
        <v>15</v>
      </c>
      <c r="C95" s="207" t="n">
        <v>2</v>
      </c>
      <c r="D95" s="207" t="n">
        <v>44</v>
      </c>
      <c r="E95" s="207" t="n">
        <v>4.26</v>
      </c>
      <c r="F95" s="207" t="n">
        <v>0.118</v>
      </c>
      <c r="G95" s="207" t="n">
        <v>1</v>
      </c>
      <c r="H95" s="208" t="n">
        <v>0.9263888888888889</v>
      </c>
      <c r="I95" s="208" t="n">
        <v>0.9333333333333333</v>
      </c>
      <c r="J95" s="209">
        <f>I95-H95</f>
        <v/>
      </c>
    </row>
    <row r="96" ht="15.75" customHeight="1" s="109">
      <c r="A96" s="216" t="n">
        <v>24</v>
      </c>
      <c r="B96" s="217" t="n">
        <v>9</v>
      </c>
      <c r="C96" s="217" t="n">
        <v>1</v>
      </c>
      <c r="D96" s="217" t="n">
        <v>2</v>
      </c>
      <c r="E96" s="217" t="n">
        <v>20</v>
      </c>
      <c r="F96" s="217" t="n">
        <v>0.025</v>
      </c>
      <c r="G96" s="217" t="n">
        <v>1</v>
      </c>
      <c r="H96" s="218" t="n">
        <v>0.9180555555555555</v>
      </c>
      <c r="I96" s="218" t="n">
        <v>0.9215277777777777</v>
      </c>
      <c r="J96" s="219">
        <f>I96-H96</f>
        <v/>
      </c>
    </row>
    <row r="97" ht="15.75" customHeight="1" s="109">
      <c r="A97" s="206" t="n">
        <v>24</v>
      </c>
      <c r="B97" s="207" t="n">
        <v>9</v>
      </c>
      <c r="C97" s="207" t="n">
        <v>1</v>
      </c>
      <c r="D97" s="207" t="n">
        <v>2</v>
      </c>
      <c r="E97" s="207" t="n">
        <v>20</v>
      </c>
      <c r="F97" s="207" t="n">
        <v>0.025</v>
      </c>
      <c r="G97" s="207" t="n">
        <v>1</v>
      </c>
      <c r="H97" s="208" t="n">
        <v>0.9180555555555555</v>
      </c>
      <c r="I97" s="208" t="n">
        <v>0.9215277777777777</v>
      </c>
      <c r="J97" s="209">
        <f>I97-H97</f>
        <v/>
      </c>
    </row>
    <row r="98" ht="15.75" customHeight="1" s="109">
      <c r="A98" s="216" t="n">
        <v>24</v>
      </c>
      <c r="B98" s="217" t="n">
        <v>10</v>
      </c>
      <c r="C98" s="217" t="n">
        <v>3</v>
      </c>
      <c r="D98" s="217" t="n">
        <v>15</v>
      </c>
      <c r="E98" s="217" t="n">
        <v>63.44</v>
      </c>
      <c r="F98" s="217" t="n">
        <v>0.205</v>
      </c>
      <c r="G98" s="217" t="n">
        <v>1</v>
      </c>
      <c r="H98" s="218" t="n">
        <v>0.9180555555555555</v>
      </c>
      <c r="I98" s="218" t="n">
        <v>0.9215277777777777</v>
      </c>
      <c r="J98" s="219">
        <f>I98-H98</f>
        <v/>
      </c>
    </row>
    <row r="99" ht="15.75" customHeight="1" s="109">
      <c r="A99" s="206" t="n">
        <v>24</v>
      </c>
      <c r="B99" s="207" t="n">
        <v>16</v>
      </c>
      <c r="C99" s="207" t="n">
        <v>1</v>
      </c>
      <c r="D99" s="207" t="n">
        <v>1</v>
      </c>
      <c r="E99" s="207" t="n">
        <v>0.33</v>
      </c>
      <c r="F99" s="207" t="n">
        <v>0.002</v>
      </c>
      <c r="G99" s="207" t="n">
        <v>1</v>
      </c>
      <c r="H99" s="208" t="n">
        <v>0.9076388888888889</v>
      </c>
      <c r="I99" s="208" t="n">
        <v>0.9166666666666666</v>
      </c>
      <c r="J99" s="209">
        <f>I99-H99</f>
        <v/>
      </c>
    </row>
    <row r="100" ht="15.75" customHeight="1" s="109">
      <c r="A100" s="216" t="n">
        <v>24</v>
      </c>
      <c r="B100" s="217" t="n">
        <v>17</v>
      </c>
      <c r="C100" s="217" t="n">
        <v>10</v>
      </c>
      <c r="D100" s="217" t="n">
        <v>37</v>
      </c>
      <c r="E100" s="217" t="n">
        <v>9.529999999999999</v>
      </c>
      <c r="F100" s="217" t="n">
        <v>0.038</v>
      </c>
      <c r="G100" s="217" t="n">
        <v>1</v>
      </c>
      <c r="H100" s="218" t="n">
        <v>0.9076388888888889</v>
      </c>
      <c r="I100" s="218" t="n">
        <v>0.9166666666666666</v>
      </c>
      <c r="J100" s="219">
        <f>I100-H100</f>
        <v/>
      </c>
    </row>
    <row r="101" ht="15.75" customHeight="1" s="109">
      <c r="A101" s="206" t="n">
        <v>24</v>
      </c>
      <c r="B101" s="207" t="n">
        <v>9</v>
      </c>
      <c r="C101" s="207" t="n">
        <v>4</v>
      </c>
      <c r="D101" s="207" t="n">
        <v>12</v>
      </c>
      <c r="E101" s="207" t="n">
        <v>28.65</v>
      </c>
      <c r="F101" s="208" t="n">
        <v>0.115</v>
      </c>
      <c r="G101" s="207" t="n">
        <v>1</v>
      </c>
      <c r="H101" s="208" t="n">
        <v>0.8951388888888889</v>
      </c>
      <c r="I101" s="208" t="n">
        <v>0.90625</v>
      </c>
      <c r="J101" s="209">
        <f>I101-H101</f>
        <v/>
      </c>
    </row>
    <row r="102" ht="15.75" customHeight="1" s="109">
      <c r="A102" s="216" t="n">
        <v>24</v>
      </c>
      <c r="B102" s="217" t="n">
        <v>9</v>
      </c>
      <c r="C102" s="217" t="n">
        <v>4</v>
      </c>
      <c r="D102" s="217" t="n">
        <v>13</v>
      </c>
      <c r="E102" s="217" t="n">
        <v>28.65</v>
      </c>
      <c r="F102" s="217" t="n">
        <v>0.115</v>
      </c>
      <c r="G102" s="217" t="n">
        <v>1</v>
      </c>
      <c r="H102" s="218" t="n">
        <v>0.8951388888888889</v>
      </c>
      <c r="I102" s="218" t="n">
        <v>0.90625</v>
      </c>
      <c r="J102" s="219">
        <f>I102-H102</f>
        <v/>
      </c>
    </row>
    <row r="103" ht="15.75" customHeight="1" s="109">
      <c r="A103" s="206" t="n">
        <v>24</v>
      </c>
      <c r="B103" s="207" t="n">
        <v>30</v>
      </c>
      <c r="C103" s="207" t="n">
        <v>2</v>
      </c>
      <c r="D103" s="207" t="n">
        <v>3</v>
      </c>
      <c r="E103" s="207" t="n">
        <v>63.2</v>
      </c>
      <c r="F103" s="207" t="n">
        <v>0.284</v>
      </c>
      <c r="G103" s="207" t="n">
        <v>1</v>
      </c>
      <c r="H103" s="208" t="n">
        <v>0.8951388888888889</v>
      </c>
      <c r="I103" s="208" t="n">
        <v>0.90625</v>
      </c>
      <c r="J103" s="209">
        <f>I103-H103</f>
        <v/>
      </c>
    </row>
    <row r="104" ht="15.75" customHeight="1" s="109">
      <c r="A104" s="216" t="n">
        <v>24</v>
      </c>
      <c r="B104" s="217" t="n">
        <v>4</v>
      </c>
      <c r="C104" s="217" t="n">
        <v>1</v>
      </c>
      <c r="D104" s="217" t="n">
        <v>12</v>
      </c>
      <c r="E104" s="217" t="n">
        <v>14.04</v>
      </c>
      <c r="F104" s="217" t="n">
        <v>0.104</v>
      </c>
      <c r="G104" s="217" t="n">
        <v>1</v>
      </c>
      <c r="H104" s="218" t="n">
        <v>0.8881944444444444</v>
      </c>
      <c r="I104" s="218" t="n">
        <v>0.8930555555555556</v>
      </c>
      <c r="J104" s="219">
        <f>I104-H104</f>
        <v/>
      </c>
    </row>
    <row r="105" ht="15.75" customHeight="1" s="109">
      <c r="A105" s="206" t="n">
        <v>24</v>
      </c>
      <c r="B105" s="207" t="n">
        <v>5</v>
      </c>
      <c r="C105" s="207" t="n">
        <v>2</v>
      </c>
      <c r="D105" s="207" t="n">
        <v>24</v>
      </c>
      <c r="E105" s="207" t="n">
        <v>11.5</v>
      </c>
      <c r="F105" s="207" t="n">
        <v>1.117</v>
      </c>
      <c r="G105" s="207" t="n">
        <v>1</v>
      </c>
      <c r="H105" s="208" t="n">
        <v>0.8881944444444444</v>
      </c>
      <c r="I105" s="208" t="n">
        <v>0.8930555555555556</v>
      </c>
      <c r="J105" s="209">
        <f>I105-H105</f>
        <v/>
      </c>
    </row>
    <row r="106" ht="15.75" customHeight="1" s="109">
      <c r="A106" s="216" t="n">
        <v>24</v>
      </c>
      <c r="B106" s="217" t="n">
        <v>6</v>
      </c>
      <c r="C106" s="217" t="n">
        <v>1</v>
      </c>
      <c r="D106" s="217" t="n">
        <v>40</v>
      </c>
      <c r="E106" s="217" t="n">
        <v>3</v>
      </c>
      <c r="F106" s="217" t="n">
        <v>0.045</v>
      </c>
      <c r="G106" s="217" t="n">
        <v>1</v>
      </c>
      <c r="H106" s="218" t="n">
        <v>0.8861111111111111</v>
      </c>
      <c r="I106" s="218" t="n">
        <v>0.8930555555555556</v>
      </c>
      <c r="J106" s="219">
        <f>I106-H106</f>
        <v/>
      </c>
    </row>
    <row r="107" ht="15.75" customHeight="1" s="109">
      <c r="A107" s="206" t="n">
        <v>24</v>
      </c>
      <c r="B107" s="207" t="n">
        <v>13</v>
      </c>
      <c r="C107" s="207" t="n">
        <v>1</v>
      </c>
      <c r="D107" s="207" t="n">
        <v>2</v>
      </c>
      <c r="E107" s="207" t="n">
        <v>20.16</v>
      </c>
      <c r="F107" s="207" t="n">
        <v>0.026</v>
      </c>
      <c r="G107" s="207" t="n">
        <v>1</v>
      </c>
      <c r="H107" s="208" t="n">
        <v>0.8763888888888889</v>
      </c>
      <c r="I107" s="208" t="n">
        <v>0.8819444444444444</v>
      </c>
      <c r="J107" s="209">
        <f>I107-H107</f>
        <v/>
      </c>
    </row>
    <row r="108" ht="15.75" customHeight="1" s="109">
      <c r="A108" s="216" t="n">
        <v>24</v>
      </c>
      <c r="B108" s="217" t="n">
        <v>15</v>
      </c>
      <c r="C108" s="217" t="n">
        <v>2</v>
      </c>
      <c r="D108" s="217" t="n">
        <v>22</v>
      </c>
      <c r="E108" s="217" t="n">
        <v>211.71</v>
      </c>
      <c r="F108" s="217" t="n">
        <v>0.506</v>
      </c>
      <c r="G108" s="217" t="n">
        <v>1</v>
      </c>
      <c r="H108" s="218" t="n">
        <v>0.8770833333333333</v>
      </c>
      <c r="I108" s="218" t="n"/>
      <c r="J108" s="219" t="n"/>
    </row>
    <row r="109" ht="15.75" customHeight="1" s="109">
      <c r="A109" s="206" t="n">
        <v>24</v>
      </c>
      <c r="B109" s="207" t="n">
        <v>15</v>
      </c>
      <c r="C109" s="207" t="n">
        <v>5</v>
      </c>
      <c r="D109" s="207" t="n">
        <v>37</v>
      </c>
      <c r="E109" s="207" t="n">
        <v>18</v>
      </c>
      <c r="F109" s="207" t="n">
        <v>0.479</v>
      </c>
      <c r="G109" s="207" t="n">
        <v>1</v>
      </c>
      <c r="H109" s="208" t="n">
        <v>0.8659722222222223</v>
      </c>
      <c r="I109" s="208" t="n">
        <v>0.8819444444444444</v>
      </c>
      <c r="J109" s="209">
        <f>I109-H109</f>
        <v/>
      </c>
    </row>
    <row r="110" ht="15.75" customHeight="1" s="109">
      <c r="A110" s="216" t="n">
        <v>24</v>
      </c>
      <c r="B110" s="217" t="n">
        <v>6</v>
      </c>
      <c r="C110" s="217" t="n">
        <v>5</v>
      </c>
      <c r="D110" s="217" t="n">
        <v>54</v>
      </c>
      <c r="E110" s="217" t="n">
        <v>18.52</v>
      </c>
      <c r="F110" s="217" t="n">
        <v>0.332</v>
      </c>
      <c r="G110" s="217" t="n">
        <v>1</v>
      </c>
      <c r="H110" s="218" t="n">
        <v>0.8527777777777777</v>
      </c>
      <c r="I110" s="218" t="n">
        <v>0.8652777777777778</v>
      </c>
      <c r="J110" s="219">
        <f>I110-H110</f>
        <v/>
      </c>
    </row>
    <row r="111" ht="15.75" customHeight="1" s="109">
      <c r="A111" s="206" t="n">
        <v>24</v>
      </c>
      <c r="B111" s="207" t="n">
        <v>7</v>
      </c>
      <c r="C111" s="207" t="n">
        <v>2</v>
      </c>
      <c r="D111" s="207" t="n">
        <v>100</v>
      </c>
      <c r="E111" s="207" t="n">
        <v>51.75</v>
      </c>
      <c r="F111" s="207" t="n">
        <v>0.1</v>
      </c>
      <c r="G111" s="207" t="n">
        <v>1</v>
      </c>
      <c r="H111" s="208" t="n">
        <v>0.8534722222222222</v>
      </c>
      <c r="I111" s="208" t="n"/>
      <c r="J111" s="209" t="n"/>
    </row>
    <row r="112" ht="15.75" customHeight="1" s="109">
      <c r="A112" s="216" t="n">
        <v>24</v>
      </c>
      <c r="B112" s="217" t="n">
        <v>15</v>
      </c>
      <c r="C112" s="217" t="n">
        <v>7</v>
      </c>
      <c r="D112" s="217" t="n">
        <v>495.84</v>
      </c>
      <c r="E112" s="217" t="n">
        <v>0.1221</v>
      </c>
      <c r="F112" s="217" t="n">
        <v>1.211</v>
      </c>
      <c r="G112" s="217" t="n">
        <v>1</v>
      </c>
      <c r="H112" s="218" t="n">
        <v>0.8395833333333333</v>
      </c>
      <c r="I112" s="218" t="n">
        <v>0.8527777777777777</v>
      </c>
      <c r="J112" s="219">
        <f>I112-H112</f>
        <v/>
      </c>
    </row>
    <row r="113" ht="15.75" customHeight="1" s="109">
      <c r="A113" s="206" t="n">
        <v>24</v>
      </c>
      <c r="B113" s="207" t="n">
        <v>13</v>
      </c>
      <c r="C113" s="207" t="n">
        <v>2</v>
      </c>
      <c r="D113" s="207" t="n">
        <v>6</v>
      </c>
      <c r="E113" s="207" t="n">
        <v>50.56</v>
      </c>
      <c r="F113" s="207" t="n">
        <v>0.06660000000000001</v>
      </c>
      <c r="G113" s="207" t="n">
        <v>1</v>
      </c>
      <c r="H113" s="208" t="n">
        <v>0.8298611111111112</v>
      </c>
      <c r="I113" s="208" t="n">
        <v>0.8361111111111111</v>
      </c>
      <c r="J113" s="209">
        <f>I113-H113</f>
        <v/>
      </c>
    </row>
    <row r="114" ht="15.75" customHeight="1" s="109">
      <c r="A114" s="216" t="n">
        <v>24</v>
      </c>
      <c r="B114" s="217" t="n">
        <v>14</v>
      </c>
      <c r="C114" s="217" t="n">
        <v>2</v>
      </c>
      <c r="D114" s="217" t="n">
        <v>22</v>
      </c>
      <c r="E114" s="217" t="n">
        <v>620.28</v>
      </c>
      <c r="F114" s="217" t="n">
        <v>0.8110000000000001</v>
      </c>
      <c r="G114" s="217" t="n">
        <v>1</v>
      </c>
      <c r="H114" s="218" t="n">
        <v>0.8298611111111112</v>
      </c>
      <c r="I114" s="218" t="n">
        <v>0.8361111111111111</v>
      </c>
      <c r="J114" s="219">
        <f>I114-H114</f>
        <v/>
      </c>
    </row>
    <row r="115" ht="15.75" customHeight="1" s="109">
      <c r="A115" s="206" t="n">
        <v>24</v>
      </c>
      <c r="B115" s="207" t="n">
        <v>3</v>
      </c>
      <c r="C115" s="207" t="n">
        <v>19</v>
      </c>
      <c r="D115" s="207" t="n">
        <v>128</v>
      </c>
      <c r="E115" s="207" t="n">
        <v>34.17</v>
      </c>
      <c r="F115" s="207" t="n">
        <v>0.307</v>
      </c>
      <c r="G115" s="207" t="n">
        <v>1</v>
      </c>
      <c r="H115" s="208" t="n">
        <v>0.8145833333333333</v>
      </c>
      <c r="I115" s="208" t="n">
        <v>0.8298611111111112</v>
      </c>
      <c r="J115" s="209">
        <f>I115-H115</f>
        <v/>
      </c>
    </row>
    <row r="116" ht="15.75" customHeight="1" s="109">
      <c r="A116" s="216" t="n">
        <v>25</v>
      </c>
      <c r="B116" s="217" t="n">
        <v>17</v>
      </c>
      <c r="C116" s="217" t="n">
        <v>1</v>
      </c>
      <c r="D116" s="217" t="n">
        <v>1</v>
      </c>
      <c r="E116" s="217" t="n">
        <v>0.04</v>
      </c>
      <c r="F116" s="217" t="n">
        <v>0</v>
      </c>
      <c r="G116" s="217" t="n">
        <v>1</v>
      </c>
      <c r="H116" s="218" t="n">
        <v>0.03263888888888889</v>
      </c>
      <c r="I116" s="218" t="n">
        <v>0.05277777777777778</v>
      </c>
      <c r="J116" s="219">
        <f>I116-H116</f>
        <v/>
      </c>
    </row>
    <row r="117" ht="15.75" customHeight="1" s="109">
      <c r="A117" s="206" t="n">
        <v>25</v>
      </c>
      <c r="B117" s="207" t="n">
        <v>18</v>
      </c>
      <c r="C117" s="207" t="n">
        <v>32</v>
      </c>
      <c r="D117" s="207" t="n">
        <v>135</v>
      </c>
      <c r="E117" s="207" t="n">
        <v>33.57</v>
      </c>
      <c r="F117" s="207" t="n">
        <v>0.108</v>
      </c>
      <c r="G117" s="207" t="n">
        <v>1</v>
      </c>
      <c r="H117" s="208" t="n">
        <v>0.03263888888888889</v>
      </c>
      <c r="I117" s="208" t="n">
        <v>0.05277777777777778</v>
      </c>
      <c r="J117" s="209">
        <f>I117-H117</f>
        <v/>
      </c>
    </row>
    <row r="118" ht="15.75" customHeight="1" s="109">
      <c r="A118" s="216" t="n">
        <v>25</v>
      </c>
      <c r="B118" s="217" t="n">
        <v>19</v>
      </c>
      <c r="C118" s="217" t="n">
        <v>11</v>
      </c>
      <c r="D118" s="217" t="n">
        <v>21</v>
      </c>
      <c r="E118" s="217" t="n">
        <v>11.25</v>
      </c>
      <c r="F118" s="217" t="n">
        <v>0.029</v>
      </c>
      <c r="G118" s="217" t="n">
        <v>1</v>
      </c>
      <c r="H118" s="218" t="n">
        <v>0.08541666666666667</v>
      </c>
      <c r="I118" s="218" t="n">
        <v>0.09097222222222222</v>
      </c>
      <c r="J118" s="219">
        <f>I118-H118</f>
        <v/>
      </c>
    </row>
    <row r="119" ht="15.75" customHeight="1" s="109">
      <c r="A119" s="206" t="n">
        <v>25</v>
      </c>
      <c r="B119" s="207" t="n">
        <v>8</v>
      </c>
      <c r="C119" s="207" t="n">
        <v>10</v>
      </c>
      <c r="D119" s="207" t="n">
        <v>115</v>
      </c>
      <c r="E119" s="207" t="n">
        <v>506.63</v>
      </c>
      <c r="F119" s="207" t="n">
        <v>2.573</v>
      </c>
      <c r="G119" s="207" t="n">
        <v>1</v>
      </c>
      <c r="H119" s="208" t="n">
        <v>0.06597222222222222</v>
      </c>
      <c r="I119" s="208" t="n">
        <v>0.08333333333333333</v>
      </c>
      <c r="J119" s="209">
        <f>I119-H119</f>
        <v/>
      </c>
    </row>
    <row r="120" ht="15.75" customHeight="1" s="109">
      <c r="A120" s="216" t="n">
        <v>25</v>
      </c>
      <c r="B120" s="217" t="n">
        <v>13</v>
      </c>
      <c r="C120" s="217" t="n">
        <v>10</v>
      </c>
      <c r="D120" s="217" t="n">
        <v>556</v>
      </c>
      <c r="E120" s="217" t="n">
        <v>115.31</v>
      </c>
      <c r="F120" s="217" t="n">
        <v>0.474</v>
      </c>
      <c r="G120" s="217" t="n">
        <v>1</v>
      </c>
      <c r="H120" s="218" t="n">
        <v>0.05416666666666667</v>
      </c>
      <c r="I120" s="218" t="n">
        <v>0.0625</v>
      </c>
      <c r="J120" s="219">
        <f>I120-H120</f>
        <v/>
      </c>
    </row>
    <row r="121" ht="15.75" customHeight="1" s="109">
      <c r="A121" s="206" t="n">
        <v>25</v>
      </c>
      <c r="B121" s="207" t="n">
        <v>9</v>
      </c>
      <c r="C121" s="207" t="n">
        <v>4</v>
      </c>
      <c r="D121" s="207" t="n">
        <v>7</v>
      </c>
      <c r="E121" s="207" t="n">
        <v>64.02</v>
      </c>
      <c r="F121" s="207" t="n">
        <v>0.238</v>
      </c>
      <c r="G121" s="207" t="n">
        <v>1</v>
      </c>
      <c r="H121" s="208" t="n">
        <v>0.01944444444444444</v>
      </c>
      <c r="I121" s="208" t="n">
        <v>0.03125</v>
      </c>
      <c r="J121" s="209">
        <f>I121-H121</f>
        <v/>
      </c>
    </row>
    <row r="122" ht="15.75" customHeight="1" s="109">
      <c r="A122" s="216" t="n">
        <v>25</v>
      </c>
      <c r="B122" s="217" t="n">
        <v>10</v>
      </c>
      <c r="C122" s="217" t="n">
        <v>20</v>
      </c>
      <c r="D122" s="217" t="n">
        <v>38</v>
      </c>
      <c r="E122" s="217" t="n">
        <v>30.95</v>
      </c>
      <c r="F122" s="217" t="n">
        <v>0.082</v>
      </c>
      <c r="G122" s="217" t="n">
        <v>1</v>
      </c>
      <c r="H122" s="218" t="n">
        <v>0.01944444444444444</v>
      </c>
      <c r="I122" s="218" t="n">
        <v>0.03125</v>
      </c>
      <c r="J122" s="219">
        <f>I122-H122</f>
        <v/>
      </c>
    </row>
    <row r="123" ht="15.75" customHeight="1" s="109">
      <c r="A123" s="206" t="n">
        <v>25</v>
      </c>
      <c r="B123" s="207" t="n">
        <v>15</v>
      </c>
      <c r="C123" s="207" t="n">
        <v>2</v>
      </c>
      <c r="D123" s="207" t="n">
        <v>6</v>
      </c>
      <c r="E123" s="207" t="n">
        <v>12.31</v>
      </c>
      <c r="F123" s="207" t="n">
        <v>0.038</v>
      </c>
      <c r="G123" s="207" t="n">
        <v>1</v>
      </c>
      <c r="H123" s="208" t="n">
        <v>0.01597222222222222</v>
      </c>
      <c r="I123" s="208" t="n">
        <v>0.01805555555555555</v>
      </c>
      <c r="J123" s="209">
        <f>I123-H123</f>
        <v/>
      </c>
    </row>
    <row r="124" ht="15.75" customHeight="1" s="109">
      <c r="A124" s="216" t="n">
        <v>25</v>
      </c>
      <c r="B124" s="217" t="n">
        <v>2</v>
      </c>
      <c r="C124" s="217" t="n">
        <v>26</v>
      </c>
      <c r="D124" s="217" t="n">
        <v>116</v>
      </c>
      <c r="E124" s="217" t="n">
        <v>86.75</v>
      </c>
      <c r="F124" s="217" t="n">
        <v>0.9370000000000001</v>
      </c>
      <c r="G124" s="217" t="n">
        <v>1</v>
      </c>
      <c r="H124" s="218" t="n">
        <v>0.9361111111111111</v>
      </c>
      <c r="I124" s="218" t="n">
        <v>0.9513888888888888</v>
      </c>
      <c r="J124" s="219">
        <f>I124-H124</f>
        <v/>
      </c>
    </row>
    <row r="125" ht="15.75" customHeight="1" s="109">
      <c r="A125" s="206" t="n">
        <v>25</v>
      </c>
      <c r="B125" s="207" t="n">
        <v>9</v>
      </c>
      <c r="C125" s="207" t="n">
        <v>11</v>
      </c>
      <c r="D125" s="207" t="n">
        <v>30</v>
      </c>
      <c r="E125" s="207" t="n">
        <v>104.95</v>
      </c>
      <c r="F125" s="207" t="n">
        <v>0.367</v>
      </c>
      <c r="G125" s="207" t="n">
        <v>1</v>
      </c>
      <c r="H125" s="208" t="n">
        <v>0.9277777777777778</v>
      </c>
      <c r="I125" s="208" t="n">
        <v>0.9340277777777778</v>
      </c>
      <c r="J125" s="209">
        <f>I125-H125</f>
        <v/>
      </c>
    </row>
    <row r="126" ht="15.75" customHeight="1" s="109">
      <c r="A126" s="216" t="n">
        <v>25</v>
      </c>
      <c r="B126" s="217" t="n">
        <v>9</v>
      </c>
      <c r="C126" s="217" t="n">
        <v>12</v>
      </c>
      <c r="D126" s="217" t="n">
        <v>37</v>
      </c>
      <c r="E126" s="217" t="n">
        <v>163.94</v>
      </c>
      <c r="F126" s="217" t="n">
        <v>0.633</v>
      </c>
      <c r="G126" s="217" t="n">
        <v>1</v>
      </c>
      <c r="H126" s="218" t="n">
        <v>0.9</v>
      </c>
      <c r="I126" s="218" t="n">
        <v>0.9201388888888888</v>
      </c>
      <c r="J126" s="219">
        <f>I126-H126</f>
        <v/>
      </c>
    </row>
    <row r="127" ht="15.75" customHeight="1" s="109">
      <c r="A127" s="206" t="n">
        <v>25</v>
      </c>
      <c r="B127" s="207" t="n">
        <v>1</v>
      </c>
      <c r="C127" s="207" t="n">
        <v>2</v>
      </c>
      <c r="D127" s="207" t="n">
        <v>4</v>
      </c>
      <c r="E127" s="207" t="n">
        <v>0.38</v>
      </c>
      <c r="F127" s="207" t="n">
        <v>0.001</v>
      </c>
      <c r="G127" s="207" t="n">
        <v>1</v>
      </c>
      <c r="H127" s="208" t="n">
        <v>0.8916666666666667</v>
      </c>
      <c r="I127" s="208" t="n">
        <v>0.8986111111111111</v>
      </c>
      <c r="J127" s="209">
        <f>I127-H127</f>
        <v/>
      </c>
    </row>
    <row r="128" ht="15.75" customHeight="1" s="109">
      <c r="A128" s="216" t="n">
        <v>25</v>
      </c>
      <c r="B128" s="217" t="n">
        <v>2</v>
      </c>
      <c r="C128" s="217" t="n">
        <v>5</v>
      </c>
      <c r="D128" s="217" t="n">
        <v>10</v>
      </c>
      <c r="E128" s="217" t="n">
        <v>2.83</v>
      </c>
      <c r="F128" s="217" t="n">
        <v>0.036</v>
      </c>
      <c r="G128" s="217" t="n">
        <v>1</v>
      </c>
      <c r="H128" s="218" t="n">
        <v>0.8916666666666667</v>
      </c>
      <c r="I128" s="218" t="n">
        <v>0.8986111111111111</v>
      </c>
      <c r="J128" s="219">
        <f>I128-H128</f>
        <v/>
      </c>
    </row>
    <row r="129" ht="15.75" customHeight="1" s="109">
      <c r="A129" s="206" t="n">
        <v>25</v>
      </c>
      <c r="B129" s="207" t="n">
        <v>7</v>
      </c>
      <c r="C129" s="207" t="n">
        <v>11</v>
      </c>
      <c r="D129" s="207" t="n">
        <v>42</v>
      </c>
      <c r="E129" s="207" t="n">
        <v>67.66</v>
      </c>
      <c r="F129" s="207" t="n">
        <v>0.162</v>
      </c>
      <c r="G129" s="207" t="n">
        <v>1</v>
      </c>
      <c r="H129" s="208" t="n">
        <v>0.88125</v>
      </c>
      <c r="I129" s="208" t="n">
        <v>0.8888888888888888</v>
      </c>
      <c r="J129" s="209">
        <f>I129-H129</f>
        <v/>
      </c>
    </row>
    <row r="130" ht="15.75" customHeight="1" s="109">
      <c r="A130" s="216" t="n">
        <v>25</v>
      </c>
      <c r="B130" s="217" t="n">
        <v>3</v>
      </c>
      <c r="C130" s="217" t="n">
        <v>5</v>
      </c>
      <c r="D130" s="217" t="n">
        <v>29</v>
      </c>
      <c r="E130" s="217" t="n">
        <v>5.3</v>
      </c>
      <c r="F130" s="217" t="n">
        <v>0.018</v>
      </c>
      <c r="G130" s="217" t="n">
        <v>1</v>
      </c>
      <c r="H130" s="218" t="n">
        <v>0.8736111111111111</v>
      </c>
      <c r="I130" s="218" t="n">
        <v>0.8798611111111111</v>
      </c>
      <c r="J130" s="219">
        <f>I130-H130</f>
        <v/>
      </c>
    </row>
    <row r="131" ht="15.75" customHeight="1" s="109">
      <c r="A131" s="206" t="n">
        <v>25</v>
      </c>
      <c r="B131" s="207" t="n">
        <v>4</v>
      </c>
      <c r="C131" s="207" t="n">
        <v>1</v>
      </c>
      <c r="D131" s="207" t="n">
        <v>1</v>
      </c>
      <c r="E131" s="207" t="n">
        <v>1.17</v>
      </c>
      <c r="F131" s="207" t="n">
        <v>0.008999999999999999</v>
      </c>
      <c r="G131" s="207" t="n">
        <v>1</v>
      </c>
      <c r="H131" s="208" t="n">
        <v>0.8736111111111111</v>
      </c>
      <c r="I131" s="208" t="n">
        <v>0.8798611111111111</v>
      </c>
      <c r="J131" s="209">
        <f>I131-H131</f>
        <v/>
      </c>
    </row>
    <row r="132" ht="15.75" customHeight="1" s="109">
      <c r="A132" s="216" t="n">
        <v>25</v>
      </c>
      <c r="B132" s="217" t="n">
        <v>5</v>
      </c>
      <c r="C132" s="217" t="n">
        <v>2</v>
      </c>
      <c r="D132" s="217" t="n">
        <v>6</v>
      </c>
      <c r="E132" s="217" t="n">
        <v>2.92</v>
      </c>
      <c r="F132" s="217" t="n">
        <v>0.294</v>
      </c>
      <c r="G132" s="217" t="n">
        <v>1</v>
      </c>
      <c r="H132" s="218" t="n">
        <v>0.8736111111111111</v>
      </c>
      <c r="I132" s="218" t="n">
        <v>0.8798611111111111</v>
      </c>
      <c r="J132" s="219">
        <f>I132-H132</f>
        <v/>
      </c>
    </row>
    <row r="133" ht="15.75" customHeight="1" s="109">
      <c r="A133" s="206" t="n">
        <v>25</v>
      </c>
      <c r="B133" s="207" t="n">
        <v>10</v>
      </c>
      <c r="C133" s="207" t="n">
        <v>4</v>
      </c>
      <c r="D133" s="207" t="n">
        <v>77</v>
      </c>
      <c r="E133" s="207" t="n">
        <v>22.3</v>
      </c>
      <c r="F133" s="207" t="n">
        <v>0.036</v>
      </c>
      <c r="G133" s="207" t="n">
        <v>1</v>
      </c>
      <c r="H133" s="208" t="n">
        <v>0.8645833333333334</v>
      </c>
      <c r="I133" s="208" t="n"/>
      <c r="J133" s="209" t="n"/>
    </row>
    <row r="134" ht="15.75" customHeight="1" s="109">
      <c r="A134" s="216" t="n">
        <v>25</v>
      </c>
      <c r="B134" s="217" t="n">
        <v>10</v>
      </c>
      <c r="C134" s="217" t="n">
        <v>21</v>
      </c>
      <c r="D134" s="217" t="n">
        <v>179</v>
      </c>
      <c r="E134" s="217" t="n">
        <v>187.81</v>
      </c>
      <c r="F134" s="217" t="n">
        <v>0.407</v>
      </c>
      <c r="G134" s="217" t="n">
        <v>1</v>
      </c>
      <c r="H134" s="218" t="n">
        <v>0.84375</v>
      </c>
      <c r="I134" s="218" t="n">
        <v>0.8638888888888889</v>
      </c>
      <c r="J134" s="219">
        <f>I134-H134</f>
        <v/>
      </c>
    </row>
    <row r="135" ht="15.75" customHeight="1" s="109">
      <c r="A135" s="206" t="n">
        <v>25</v>
      </c>
      <c r="B135" s="207" t="n">
        <v>6</v>
      </c>
      <c r="C135" s="207" t="n">
        <v>2</v>
      </c>
      <c r="D135" s="207" t="n">
        <v>2</v>
      </c>
      <c r="E135" s="207" t="n">
        <v>9.52</v>
      </c>
      <c r="F135" s="207" t="n">
        <v>0.146</v>
      </c>
      <c r="G135" s="207" t="n">
        <v>1</v>
      </c>
      <c r="H135" s="208" t="n">
        <v>0.8340277777777778</v>
      </c>
      <c r="I135" s="208" t="n">
        <v>0.8465277777777778</v>
      </c>
      <c r="J135" s="209">
        <f>I135-H135</f>
        <v/>
      </c>
    </row>
    <row r="136" ht="15.75" customHeight="1" s="109">
      <c r="A136" s="216" t="n">
        <v>25</v>
      </c>
      <c r="B136" s="217" t="n">
        <v>7</v>
      </c>
      <c r="C136" s="217" t="n">
        <v>11</v>
      </c>
      <c r="D136" s="217" t="n">
        <v>89</v>
      </c>
      <c r="E136" s="217" t="n">
        <v>9.779999999999999</v>
      </c>
      <c r="F136" s="217" t="n">
        <v>0.17</v>
      </c>
      <c r="G136" s="217" t="n">
        <v>1</v>
      </c>
      <c r="H136" s="218" t="n">
        <v>0.8340277777777778</v>
      </c>
      <c r="I136" s="218" t="n">
        <v>0.8465277777777778</v>
      </c>
      <c r="J136" s="219">
        <f>I136-H136</f>
        <v/>
      </c>
    </row>
    <row r="137" ht="15.75" customHeight="1" s="109">
      <c r="A137" s="206" t="n">
        <v>25</v>
      </c>
      <c r="B137" s="207" t="n">
        <v>9</v>
      </c>
      <c r="C137" s="207" t="n">
        <v>6</v>
      </c>
      <c r="D137" s="207" t="n">
        <v>8</v>
      </c>
      <c r="E137" s="207" t="n">
        <v>43.03</v>
      </c>
      <c r="F137" s="207" t="n">
        <v>0.152</v>
      </c>
      <c r="G137" s="207" t="n">
        <v>1</v>
      </c>
      <c r="H137" s="208" t="n">
        <v>0.8166666666666667</v>
      </c>
      <c r="I137" s="208" t="n">
        <v>0.8333333333333334</v>
      </c>
      <c r="J137" s="209">
        <f>I137-H137</f>
        <v/>
      </c>
    </row>
    <row r="138" ht="15.75" customHeight="1" s="109">
      <c r="A138" s="216" t="n">
        <v>25</v>
      </c>
      <c r="B138" s="217" t="n">
        <v>10</v>
      </c>
      <c r="C138" s="217" t="n">
        <v>32</v>
      </c>
      <c r="D138" s="217" t="n">
        <v>58</v>
      </c>
      <c r="E138" s="217" t="n">
        <v>45.22</v>
      </c>
      <c r="F138" s="217" t="n">
        <v>0.114</v>
      </c>
      <c r="G138" s="217" t="n">
        <v>1</v>
      </c>
      <c r="H138" s="218" t="n">
        <v>0.8166666666666667</v>
      </c>
      <c r="I138" s="218" t="n">
        <v>0.8333333333333334</v>
      </c>
      <c r="J138" s="219">
        <f>I138-H138</f>
        <v/>
      </c>
    </row>
    <row r="139" ht="15.75" customHeight="1" s="109">
      <c r="A139" s="206" t="n">
        <v>30</v>
      </c>
      <c r="B139" s="207" t="n">
        <v>16</v>
      </c>
      <c r="C139" s="207" t="n">
        <v>5</v>
      </c>
      <c r="D139" s="207" t="n">
        <v>21</v>
      </c>
      <c r="E139" s="207" t="n">
        <v>1.48</v>
      </c>
      <c r="F139" s="207" t="n">
        <v>0.011</v>
      </c>
      <c r="G139" s="207" t="n">
        <v>1</v>
      </c>
      <c r="H139" s="208" t="n">
        <v>0.2118055555555556</v>
      </c>
      <c r="I139" s="208" t="n">
        <v>0.2173611111111111</v>
      </c>
      <c r="J139" s="209">
        <f>I139-H139</f>
        <v/>
      </c>
    </row>
    <row r="140" ht="15.75" customHeight="1" s="109">
      <c r="A140" s="216" t="n">
        <v>30</v>
      </c>
      <c r="B140" s="217" t="n">
        <v>14</v>
      </c>
      <c r="C140" s="217" t="n">
        <v>16</v>
      </c>
      <c r="D140" s="217" t="n">
        <v>77</v>
      </c>
      <c r="E140" s="217" t="n">
        <v>1740.08</v>
      </c>
      <c r="F140" s="217" t="n">
        <v>2.285</v>
      </c>
      <c r="G140" s="217" t="n">
        <v>1</v>
      </c>
      <c r="H140" s="218" t="n">
        <v>0.1736111111111111</v>
      </c>
      <c r="I140" s="218" t="n">
        <v>0.2104166666666667</v>
      </c>
      <c r="J140" s="219">
        <f>I140-H140</f>
        <v/>
      </c>
    </row>
    <row r="141" ht="15.75" customHeight="1" s="109">
      <c r="A141" s="206" t="n">
        <v>30</v>
      </c>
      <c r="B141" s="207" t="n">
        <v>11</v>
      </c>
      <c r="C141" s="207" t="n">
        <v>18</v>
      </c>
      <c r="D141" s="207" t="n">
        <v>66</v>
      </c>
      <c r="E141" s="207" t="n">
        <v>63.35</v>
      </c>
      <c r="F141" s="207" t="n">
        <v>0.136</v>
      </c>
      <c r="G141" s="207" t="n">
        <v>1</v>
      </c>
      <c r="H141" s="208" t="n">
        <v>0.1569444444444444</v>
      </c>
      <c r="I141" s="208" t="n">
        <v>0.1729166666666667</v>
      </c>
      <c r="J141" s="209">
        <f>I141-H141</f>
        <v/>
      </c>
    </row>
    <row r="142" ht="15.75" customHeight="1" s="109">
      <c r="A142" s="216" t="n">
        <v>30</v>
      </c>
      <c r="B142" s="217" t="n">
        <v>13</v>
      </c>
      <c r="C142" s="217" t="n">
        <v>9</v>
      </c>
      <c r="D142" s="217" t="n">
        <v>15</v>
      </c>
      <c r="E142" s="217" t="n">
        <v>92.23999999999999</v>
      </c>
      <c r="F142" s="217" t="n">
        <v>0.126</v>
      </c>
      <c r="G142" s="217" t="n">
        <v>1</v>
      </c>
      <c r="H142" s="218" t="n">
        <v>0.1493055555555556</v>
      </c>
      <c r="I142" s="218" t="n">
        <v>0.1534722222222222</v>
      </c>
      <c r="J142" s="219">
        <f>I142-H142</f>
        <v/>
      </c>
    </row>
    <row r="143" ht="15.75" customHeight="1" s="109">
      <c r="A143" s="206" t="n">
        <v>30</v>
      </c>
      <c r="B143" s="207" t="n">
        <v>2</v>
      </c>
      <c r="C143" s="207" t="n">
        <v>13</v>
      </c>
      <c r="D143" s="207" t="n">
        <v>37</v>
      </c>
      <c r="E143" s="207" t="n">
        <v>9.17</v>
      </c>
      <c r="F143" s="207" t="n">
        <v>0.151</v>
      </c>
      <c r="G143" s="207" t="n">
        <v>1</v>
      </c>
      <c r="H143" s="208" t="n">
        <v>0.1368055555555556</v>
      </c>
      <c r="I143" s="208" t="n"/>
      <c r="J143" s="209">
        <f>I143-H143</f>
        <v/>
      </c>
    </row>
    <row r="144" ht="15.75" customHeight="1" s="109">
      <c r="A144" s="216" t="n">
        <v>30</v>
      </c>
      <c r="B144" s="217" t="n">
        <v>4</v>
      </c>
      <c r="C144" s="217" t="n">
        <v>3</v>
      </c>
      <c r="D144" s="217" t="n">
        <v>62</v>
      </c>
      <c r="E144" s="217" t="n">
        <v>84.76000000000001</v>
      </c>
      <c r="F144" s="217" t="n">
        <v>0.637</v>
      </c>
      <c r="G144" s="217" t="n">
        <v>1</v>
      </c>
      <c r="H144" s="218" t="n">
        <v>0.125</v>
      </c>
      <c r="I144" s="218" t="n">
        <v>0.1361111111111111</v>
      </c>
      <c r="J144" s="219">
        <f>I144-H144</f>
        <v/>
      </c>
    </row>
    <row r="145" ht="15.75" customHeight="1" s="109">
      <c r="A145" s="206" t="n">
        <v>30</v>
      </c>
      <c r="B145" s="207" t="n">
        <v>5</v>
      </c>
      <c r="C145" s="207" t="n">
        <v>3</v>
      </c>
      <c r="D145" s="207" t="n">
        <v>29</v>
      </c>
      <c r="E145" s="207" t="n">
        <v>5.38</v>
      </c>
      <c r="F145" s="207" t="n">
        <v>0.527</v>
      </c>
      <c r="G145" s="207" t="n">
        <v>1</v>
      </c>
      <c r="H145" s="208" t="n">
        <v>0.125</v>
      </c>
      <c r="I145" s="208" t="n"/>
      <c r="J145" s="209">
        <f>I145-H145</f>
        <v/>
      </c>
    </row>
    <row r="146" ht="15.75" customHeight="1" s="109">
      <c r="A146" s="216" t="n">
        <v>30</v>
      </c>
      <c r="B146" s="217" t="n">
        <v>6</v>
      </c>
      <c r="C146" s="217" t="n">
        <v>6</v>
      </c>
      <c r="D146" s="217" t="n">
        <v>83</v>
      </c>
      <c r="E146" s="217" t="n">
        <v>19</v>
      </c>
      <c r="F146" s="217" t="n">
        <v>0.953</v>
      </c>
      <c r="G146" s="217" t="n">
        <v>1</v>
      </c>
      <c r="H146" s="218" t="n">
        <v>0.09444444444444444</v>
      </c>
      <c r="I146" s="218" t="n">
        <v>0.1243055555555556</v>
      </c>
      <c r="J146" s="219">
        <f>I146-H146</f>
        <v/>
      </c>
    </row>
    <row r="147" ht="15.75" customHeight="1" s="109">
      <c r="A147" s="206" t="n">
        <v>30</v>
      </c>
      <c r="B147" s="207" t="n">
        <v>9</v>
      </c>
      <c r="C147" s="207" t="n">
        <v>4</v>
      </c>
      <c r="D147" s="207" t="n">
        <v>10</v>
      </c>
      <c r="E147" s="207" t="n">
        <v>35.84</v>
      </c>
      <c r="F147" s="207" t="n">
        <v>0.209</v>
      </c>
      <c r="G147" s="207" t="n">
        <v>1</v>
      </c>
      <c r="H147" s="208" t="n">
        <v>0.02916666666666667</v>
      </c>
      <c r="I147" s="208" t="n">
        <v>0.07083333333333333</v>
      </c>
      <c r="J147" s="209">
        <f>I147-H147</f>
        <v/>
      </c>
    </row>
    <row r="148" ht="15.75" customHeight="1" s="109">
      <c r="A148" s="216" t="n">
        <v>30</v>
      </c>
      <c r="B148" s="217" t="n">
        <v>10</v>
      </c>
      <c r="C148" s="217" t="n">
        <v>19</v>
      </c>
      <c r="D148" s="217" t="n">
        <v>790</v>
      </c>
      <c r="E148" s="217" t="n">
        <v>959.02</v>
      </c>
      <c r="F148" s="217" t="n">
        <v>1.478</v>
      </c>
      <c r="G148" s="217" t="n">
        <v>1</v>
      </c>
      <c r="H148" s="218" t="n">
        <v>0.02916666666666667</v>
      </c>
      <c r="I148" s="218" t="n">
        <v>0.07083333333333333</v>
      </c>
      <c r="J148" s="219">
        <f>I148-H148</f>
        <v/>
      </c>
    </row>
    <row r="149" ht="15.75" customHeight="1" s="109">
      <c r="A149" s="206" t="n">
        <v>30</v>
      </c>
      <c r="B149" s="207" t="n">
        <v>30</v>
      </c>
      <c r="C149" s="207" t="n">
        <v>4</v>
      </c>
      <c r="D149" s="207" t="n">
        <v>5</v>
      </c>
      <c r="E149" s="207" t="n">
        <v>47.88</v>
      </c>
      <c r="F149" s="207" t="n">
        <v>0.107</v>
      </c>
      <c r="G149" s="207" t="n">
        <v>1</v>
      </c>
      <c r="H149" s="208" t="n">
        <v>0.02361111111111111</v>
      </c>
      <c r="I149" s="208" t="n">
        <v>0.02847222222222222</v>
      </c>
      <c r="J149" s="209">
        <f>I149-H149</f>
        <v/>
      </c>
    </row>
    <row r="150" ht="15.75" customHeight="1" s="109">
      <c r="A150" s="216" t="n">
        <v>30</v>
      </c>
      <c r="B150" s="217" t="n">
        <v>11</v>
      </c>
      <c r="C150" s="217" t="n">
        <v>20</v>
      </c>
      <c r="D150" s="217" t="n">
        <v>227</v>
      </c>
      <c r="E150" s="217" t="n">
        <v>69.34999999999999</v>
      </c>
      <c r="F150" s="217" t="n">
        <v>0.153</v>
      </c>
      <c r="G150" s="217" t="n">
        <v>1</v>
      </c>
      <c r="H150" s="218" t="n">
        <v>0.009722222222222222</v>
      </c>
      <c r="I150" s="218" t="n">
        <v>0.02222222222222222</v>
      </c>
      <c r="J150" s="219">
        <f>I150-H150</f>
        <v/>
      </c>
    </row>
    <row r="151" ht="15.75" customHeight="1" s="109">
      <c r="A151" s="206" t="n">
        <v>30</v>
      </c>
      <c r="B151" s="207" t="n">
        <v>5</v>
      </c>
      <c r="C151" s="207" t="n">
        <v>5</v>
      </c>
      <c r="D151" s="207" t="n">
        <v>61</v>
      </c>
      <c r="E151" s="207" t="n">
        <v>21.16</v>
      </c>
      <c r="F151" s="207" t="n">
        <v>0.999</v>
      </c>
      <c r="G151" s="207" t="n">
        <v>1</v>
      </c>
      <c r="H151" s="208" t="n">
        <v>0.9159722222222222</v>
      </c>
      <c r="I151" s="208" t="n">
        <v>0.9291666666666667</v>
      </c>
      <c r="J151" s="209">
        <f>I151-H151</f>
        <v/>
      </c>
    </row>
    <row r="152" ht="15.75" customHeight="1" s="109">
      <c r="A152" s="216" t="n">
        <v>30</v>
      </c>
      <c r="B152" s="217" t="n">
        <v>6</v>
      </c>
      <c r="C152" s="217" t="n">
        <v>6</v>
      </c>
      <c r="D152" s="217" t="n">
        <v>8</v>
      </c>
      <c r="E152" s="217" t="n">
        <v>35.48</v>
      </c>
      <c r="F152" s="217" t="n">
        <v>0.589</v>
      </c>
      <c r="G152" s="217" t="n">
        <v>1</v>
      </c>
      <c r="H152" s="218" t="n">
        <v>0.9159722222222222</v>
      </c>
      <c r="I152" s="218" t="n">
        <v>0.9291666666666667</v>
      </c>
      <c r="J152" s="219">
        <f>I152-H152</f>
        <v/>
      </c>
    </row>
    <row r="153" ht="15.75" customHeight="1" s="109">
      <c r="A153" s="206" t="n">
        <v>30</v>
      </c>
      <c r="B153" s="207" t="n">
        <v>2</v>
      </c>
      <c r="C153" s="207" t="n">
        <v>12</v>
      </c>
      <c r="D153" s="207" t="n">
        <v>32</v>
      </c>
      <c r="E153" s="207" t="n">
        <v>12.6</v>
      </c>
      <c r="F153" s="207" t="n">
        <v>0.172</v>
      </c>
      <c r="G153" s="207" t="n">
        <v>1</v>
      </c>
      <c r="H153" s="208" t="n">
        <v>0.9069444444444444</v>
      </c>
      <c r="I153" s="208" t="n">
        <v>0.9145833333333333</v>
      </c>
      <c r="J153" s="209">
        <f>I153-H153</f>
        <v/>
      </c>
    </row>
    <row r="154" ht="15.75" customHeight="1" s="109">
      <c r="A154" s="216" t="n">
        <v>30</v>
      </c>
      <c r="B154" s="217" t="n">
        <v>18</v>
      </c>
      <c r="C154" s="217" t="n">
        <v>6</v>
      </c>
      <c r="D154" s="217" t="n">
        <v>32</v>
      </c>
      <c r="E154" s="217" t="n">
        <v>14.022</v>
      </c>
      <c r="F154" s="217" t="n">
        <v>0.025</v>
      </c>
      <c r="G154" s="217" t="n">
        <v>1</v>
      </c>
      <c r="H154" s="218" t="n">
        <v>0.89375</v>
      </c>
      <c r="I154" s="218" t="n">
        <v>0.9013888888888889</v>
      </c>
      <c r="J154" s="219">
        <f>I154-H154</f>
        <v/>
      </c>
    </row>
    <row r="155" ht="15.75" customHeight="1" s="109">
      <c r="A155" s="206" t="n">
        <v>30</v>
      </c>
      <c r="B155" s="207" t="n">
        <v>19</v>
      </c>
      <c r="C155" s="207" t="n">
        <v>2</v>
      </c>
      <c r="D155" s="207" t="n">
        <v>3</v>
      </c>
      <c r="E155" s="207" t="n">
        <v>4.54</v>
      </c>
      <c r="F155" s="207" t="n">
        <v>0.008999999999999999</v>
      </c>
      <c r="G155" s="207" t="n">
        <v>1</v>
      </c>
      <c r="H155" s="208" t="n">
        <v>0.89375</v>
      </c>
      <c r="I155" s="208" t="n"/>
      <c r="J155" s="209">
        <f>I155-H155</f>
        <v/>
      </c>
    </row>
    <row r="156" ht="15.75" customHeight="1" s="109">
      <c r="A156" s="216" t="n">
        <v>30</v>
      </c>
      <c r="B156" s="217" t="n">
        <v>1</v>
      </c>
      <c r="C156" s="217" t="n">
        <v>9</v>
      </c>
      <c r="D156" s="217" t="n">
        <v>86</v>
      </c>
      <c r="E156" s="217" t="n">
        <v>1138.65</v>
      </c>
      <c r="F156" s="217" t="n">
        <v>2.059</v>
      </c>
      <c r="G156" s="217" t="n">
        <v>1</v>
      </c>
      <c r="H156" s="218" t="n">
        <v>0.8631944444444445</v>
      </c>
      <c r="I156" s="218" t="n">
        <v>0.8854166666666666</v>
      </c>
      <c r="J156" s="219">
        <f>I156-H156</f>
        <v/>
      </c>
    </row>
    <row r="157" ht="15.75" customHeight="1" s="109">
      <c r="A157" s="206" t="n">
        <v>30</v>
      </c>
      <c r="B157" s="207" t="n">
        <v>2</v>
      </c>
      <c r="C157" s="207" t="n">
        <v>3</v>
      </c>
      <c r="D157" s="207" t="n">
        <v>3</v>
      </c>
      <c r="E157" s="207" t="n">
        <v>2.37</v>
      </c>
      <c r="F157" s="207" t="n">
        <v>0.018</v>
      </c>
      <c r="G157" s="207" t="n">
        <v>1</v>
      </c>
      <c r="H157" s="208" t="n">
        <v>0.8631944444444445</v>
      </c>
      <c r="I157" s="208" t="n">
        <v>0.8854166666666666</v>
      </c>
      <c r="J157" s="209">
        <f>I157-H157</f>
        <v/>
      </c>
    </row>
    <row r="158" ht="15.75" customHeight="1" s="109">
      <c r="A158" s="216" t="n">
        <v>30</v>
      </c>
      <c r="B158" s="217" t="n">
        <v>15</v>
      </c>
      <c r="C158" s="217" t="n">
        <v>2</v>
      </c>
      <c r="D158" s="217" t="n">
        <v>872</v>
      </c>
      <c r="E158" s="217" t="n">
        <v>7978.2</v>
      </c>
      <c r="F158" s="217" t="n">
        <v>20.074</v>
      </c>
      <c r="G158" s="217" t="n">
        <v>1</v>
      </c>
      <c r="H158" s="218" t="n">
        <v>0.8118055555555556</v>
      </c>
      <c r="I158" s="218" t="n">
        <v>0.8597222222222223</v>
      </c>
      <c r="J158" s="219">
        <f>I158-H158</f>
        <v/>
      </c>
    </row>
    <row r="159" ht="15.75" customHeight="1" s="109">
      <c r="A159" s="206" t="n">
        <v>31</v>
      </c>
      <c r="B159" s="207" t="n">
        <v>6</v>
      </c>
      <c r="C159" s="207" t="n">
        <v>5</v>
      </c>
      <c r="D159" s="207" t="n">
        <v>8</v>
      </c>
      <c r="E159" s="207" t="n">
        <v>48.3</v>
      </c>
      <c r="F159" s="207" t="n">
        <v>0.583</v>
      </c>
      <c r="G159" s="207" t="n">
        <v>1</v>
      </c>
      <c r="H159" s="208" t="n">
        <v>0.2715277777777778</v>
      </c>
      <c r="I159" s="208" t="n">
        <v>0.2840277777777778</v>
      </c>
      <c r="J159" s="209">
        <f>I159-H159</f>
        <v/>
      </c>
    </row>
    <row r="160" ht="15.75" customHeight="1" s="109">
      <c r="A160" s="216" t="n">
        <v>31</v>
      </c>
      <c r="B160" s="217" t="n">
        <v>7</v>
      </c>
      <c r="C160" s="217" t="n">
        <v>8</v>
      </c>
      <c r="D160" s="217" t="n">
        <v>102</v>
      </c>
      <c r="E160" s="217" t="n">
        <v>109.34</v>
      </c>
      <c r="F160" s="217" t="n">
        <v>0.363</v>
      </c>
      <c r="G160" s="217" t="n">
        <v>1</v>
      </c>
      <c r="H160" s="218" t="n">
        <v>0.2715277777777778</v>
      </c>
      <c r="I160" s="218" t="n">
        <v>0.2840277777777778</v>
      </c>
      <c r="J160" s="219">
        <f>I160-H160</f>
        <v/>
      </c>
    </row>
    <row r="161" ht="15.75" customHeight="1" s="109">
      <c r="A161" s="206" t="n">
        <v>31</v>
      </c>
      <c r="B161" s="207" t="n">
        <v>11</v>
      </c>
      <c r="C161" s="207" t="n">
        <v>24</v>
      </c>
      <c r="D161" s="207" t="n">
        <v>496</v>
      </c>
      <c r="E161" s="207" t="n">
        <v>75.45999999999999</v>
      </c>
      <c r="F161" s="207" t="n">
        <v>0.267</v>
      </c>
      <c r="G161" s="207" t="n">
        <v>1</v>
      </c>
      <c r="H161" s="208" t="n">
        <v>0.2548611111111111</v>
      </c>
      <c r="I161" s="208" t="n">
        <v>0.2708333333333333</v>
      </c>
      <c r="J161" s="209">
        <f>I161-H161</f>
        <v/>
      </c>
    </row>
    <row r="162" ht="15.75" customHeight="1" s="109">
      <c r="A162" s="216" t="n">
        <v>31</v>
      </c>
      <c r="B162" s="217" t="n">
        <v>21</v>
      </c>
      <c r="C162" s="217" t="n">
        <v>22</v>
      </c>
      <c r="D162" s="217" t="n">
        <v>34</v>
      </c>
      <c r="E162" s="217" t="n">
        <v>25.3</v>
      </c>
      <c r="F162" s="217" t="n">
        <v>0.133</v>
      </c>
      <c r="G162" s="217" t="n">
        <v>1</v>
      </c>
      <c r="H162" s="218" t="n">
        <v>0.2368055555555555</v>
      </c>
      <c r="I162" s="218" t="n">
        <v>0.2534722222222222</v>
      </c>
      <c r="J162" s="219">
        <f>I162-H162</f>
        <v/>
      </c>
    </row>
    <row r="163" ht="15.75" customHeight="1" s="109">
      <c r="A163" s="206" t="n">
        <v>31</v>
      </c>
      <c r="B163" s="207" t="n">
        <v>22</v>
      </c>
      <c r="C163" s="207" t="n">
        <v>3</v>
      </c>
      <c r="D163" s="207" t="n">
        <v>5</v>
      </c>
      <c r="E163" s="207" t="n">
        <v>0.23</v>
      </c>
      <c r="F163" s="207" t="n">
        <v>0.003</v>
      </c>
      <c r="G163" s="207" t="n">
        <v>1</v>
      </c>
      <c r="H163" s="208" t="n">
        <v>0.2368055555555555</v>
      </c>
      <c r="I163" s="208" t="n">
        <v>0.2534722222222222</v>
      </c>
      <c r="J163" s="209">
        <f>I163-H163</f>
        <v/>
      </c>
    </row>
    <row r="164" ht="15.75" customHeight="1" s="109">
      <c r="A164" s="216" t="n">
        <v>31</v>
      </c>
      <c r="B164" s="217" t="n">
        <v>31</v>
      </c>
      <c r="C164" s="217" t="n">
        <v>1</v>
      </c>
      <c r="D164" s="217" t="n">
        <v>1</v>
      </c>
      <c r="E164" s="217" t="n">
        <v>1.53</v>
      </c>
      <c r="F164" s="217" t="n">
        <v>0.019</v>
      </c>
      <c r="G164" s="217" t="n">
        <v>1</v>
      </c>
      <c r="H164" s="218" t="n">
        <v>0.2368055555555555</v>
      </c>
      <c r="I164" s="218" t="n">
        <v>0.2534722222222222</v>
      </c>
      <c r="J164" s="219">
        <f>I164-H164</f>
        <v/>
      </c>
    </row>
    <row r="165" ht="15.75" customHeight="1" s="109">
      <c r="A165" s="206" t="n">
        <v>31</v>
      </c>
      <c r="B165" s="207" t="n">
        <v>7</v>
      </c>
      <c r="C165" s="207" t="n">
        <v>23</v>
      </c>
      <c r="D165" s="207" t="n">
        <v>252</v>
      </c>
      <c r="E165" s="207" t="n">
        <v>88.55</v>
      </c>
      <c r="F165" s="207" t="n">
        <v>0.481</v>
      </c>
      <c r="G165" s="207" t="n">
        <v>1</v>
      </c>
      <c r="H165" s="208" t="n">
        <v>0.21875</v>
      </c>
      <c r="I165" s="208" t="n">
        <v>0.2361111111111111</v>
      </c>
      <c r="J165" s="209">
        <f>I165-H165</f>
        <v/>
      </c>
    </row>
    <row r="166" ht="15.75" customHeight="1" s="109">
      <c r="A166" s="216" t="n">
        <v>31</v>
      </c>
      <c r="B166" s="217" t="n">
        <v>2</v>
      </c>
      <c r="C166" s="217" t="n">
        <v>7</v>
      </c>
      <c r="D166" s="217" t="n">
        <v>275</v>
      </c>
      <c r="E166" s="217" t="n">
        <v>13.9</v>
      </c>
      <c r="F166" s="217" t="n">
        <v>0.117</v>
      </c>
      <c r="G166" s="217" t="n">
        <v>1</v>
      </c>
      <c r="H166" s="218" t="n">
        <v>0.2083333333333333</v>
      </c>
      <c r="I166" s="218" t="n">
        <v>0.2180555555555556</v>
      </c>
      <c r="J166" s="219">
        <f>I166-H166</f>
        <v/>
      </c>
    </row>
    <row r="167" ht="15.75" customHeight="1" s="109">
      <c r="A167" s="206" t="n">
        <v>31</v>
      </c>
      <c r="B167" s="207" t="n">
        <v>30</v>
      </c>
      <c r="C167" s="207" t="n">
        <v>5</v>
      </c>
      <c r="D167" s="207" t="n">
        <v>8</v>
      </c>
      <c r="E167" s="207" t="n">
        <v>142.72</v>
      </c>
      <c r="F167" s="207" t="n">
        <v>0.379</v>
      </c>
      <c r="G167" s="207" t="n">
        <v>1</v>
      </c>
      <c r="H167" s="208" t="n">
        <v>0.1736111111111111</v>
      </c>
      <c r="I167" s="208" t="n">
        <v>0.1840277777777778</v>
      </c>
      <c r="J167" s="209">
        <f>I167-H167</f>
        <v/>
      </c>
    </row>
    <row r="168" ht="15.75" customHeight="1" s="109">
      <c r="A168" s="216" t="n">
        <v>31</v>
      </c>
      <c r="B168" s="217" t="n">
        <v>3</v>
      </c>
      <c r="C168" s="217" t="n">
        <v>15</v>
      </c>
      <c r="D168" s="217" t="n">
        <v>40</v>
      </c>
      <c r="E168" s="217" t="n">
        <v>39.59</v>
      </c>
      <c r="F168" s="217" t="n">
        <v>0.228</v>
      </c>
      <c r="G168" s="217" t="n">
        <v>1</v>
      </c>
      <c r="H168" s="218" t="n">
        <v>0.1631944444444444</v>
      </c>
      <c r="I168" s="218" t="n">
        <v>0.1708333333333333</v>
      </c>
      <c r="J168" s="219">
        <f>I168-H168</f>
        <v/>
      </c>
    </row>
    <row r="169" ht="15.75" customHeight="1" s="109">
      <c r="A169" s="206" t="n">
        <v>31</v>
      </c>
      <c r="B169" s="207" t="n">
        <v>13</v>
      </c>
      <c r="C169" s="207" t="n">
        <v>3</v>
      </c>
      <c r="D169" s="207" t="n">
        <v>22</v>
      </c>
      <c r="E169" s="207" t="n">
        <v>621.9299999999999</v>
      </c>
      <c r="F169" s="207" t="n">
        <v>0.819</v>
      </c>
      <c r="G169" s="207" t="n">
        <v>1</v>
      </c>
      <c r="H169" s="208" t="n">
        <v>0.1430555555555555</v>
      </c>
      <c r="I169" s="208" t="n">
        <v>0.1625</v>
      </c>
      <c r="J169" s="209">
        <f>I169-H169</f>
        <v/>
      </c>
    </row>
    <row r="170" ht="15.75" customHeight="1" s="109">
      <c r="A170" s="216" t="n">
        <v>31</v>
      </c>
      <c r="B170" s="217" t="n">
        <v>1</v>
      </c>
      <c r="C170" s="217" t="n">
        <v>13</v>
      </c>
      <c r="D170" s="217" t="n">
        <v>121</v>
      </c>
      <c r="E170" s="217" t="n">
        <v>36.85</v>
      </c>
      <c r="F170" s="217" t="n">
        <v>0.061</v>
      </c>
      <c r="G170" s="217" t="n">
        <v>1</v>
      </c>
      <c r="H170" s="218" t="n">
        <v>0.125</v>
      </c>
      <c r="I170" s="218" t="n">
        <v>0.1375</v>
      </c>
      <c r="J170" s="219">
        <f>I170-H170</f>
        <v/>
      </c>
    </row>
    <row r="171" ht="15.75" customHeight="1" s="109">
      <c r="A171" s="206" t="n">
        <v>31</v>
      </c>
      <c r="B171" s="207" t="n">
        <v>13</v>
      </c>
      <c r="C171" s="207" t="n">
        <v>11</v>
      </c>
      <c r="D171" s="207" t="n">
        <v>163</v>
      </c>
      <c r="E171" s="207" t="n">
        <v>103.78</v>
      </c>
      <c r="F171" s="207" t="n">
        <v>0.234</v>
      </c>
      <c r="G171" s="207" t="n">
        <v>1</v>
      </c>
      <c r="H171" s="208" t="n">
        <v>0.1180555555555556</v>
      </c>
      <c r="I171" s="208" t="n">
        <v>0.1236111111111111</v>
      </c>
      <c r="J171" s="209">
        <f>I171-H171</f>
        <v/>
      </c>
    </row>
    <row r="172" ht="15.75" customHeight="1" s="109">
      <c r="A172" s="216" t="n">
        <v>31</v>
      </c>
      <c r="B172" s="217" t="n">
        <v>11</v>
      </c>
      <c r="C172" s="217" t="n">
        <v>38</v>
      </c>
      <c r="D172" s="217" t="n">
        <v>157</v>
      </c>
      <c r="E172" s="217" t="n">
        <v>214.96</v>
      </c>
      <c r="F172" s="217" t="n">
        <v>0.423</v>
      </c>
      <c r="G172" s="217" t="n">
        <v>1</v>
      </c>
      <c r="H172" s="218" t="n">
        <v>0.07777777777777778</v>
      </c>
      <c r="I172" s="218" t="n">
        <v>0.1111111111111111</v>
      </c>
      <c r="J172" s="219">
        <f>I172-H172</f>
        <v/>
      </c>
    </row>
    <row r="173" ht="15.75" customHeight="1" s="109">
      <c r="A173" s="206" t="n">
        <v>31</v>
      </c>
      <c r="B173" s="207" t="n">
        <v>15</v>
      </c>
      <c r="C173" s="207" t="n">
        <v>4</v>
      </c>
      <c r="D173" s="207" t="n">
        <v>129</v>
      </c>
      <c r="E173" s="207" t="n">
        <v>812.6900000000001</v>
      </c>
      <c r="F173" s="207" t="n">
        <v>1.932</v>
      </c>
      <c r="G173" s="207" t="n">
        <v>1</v>
      </c>
      <c r="H173" s="208" t="n">
        <v>0.06805555555555555</v>
      </c>
      <c r="I173" s="208" t="n">
        <v>0.07708333333333334</v>
      </c>
      <c r="J173" s="209">
        <f>I173-H173</f>
        <v/>
      </c>
    </row>
    <row r="174" ht="15.75" customHeight="1" s="109">
      <c r="A174" s="216" t="n">
        <v>31</v>
      </c>
      <c r="B174" s="217" t="n">
        <v>2</v>
      </c>
      <c r="C174" s="217" t="n">
        <v>40</v>
      </c>
      <c r="D174" s="217" t="n">
        <v>232</v>
      </c>
      <c r="E174" s="217" t="n">
        <v>127.02</v>
      </c>
      <c r="F174" s="217" t="n">
        <v>1.569</v>
      </c>
      <c r="G174" s="217" t="n">
        <v>1</v>
      </c>
      <c r="H174" s="218" t="n">
        <v>0.009027777777777777</v>
      </c>
      <c r="I174" s="218" t="n"/>
      <c r="J174" s="219">
        <f>I174-H174</f>
        <v/>
      </c>
    </row>
    <row r="175" ht="15.75" customHeight="1" s="109">
      <c r="A175" s="206" t="n">
        <v>31</v>
      </c>
      <c r="B175" s="207" t="n">
        <v>11</v>
      </c>
      <c r="C175" s="207" t="n">
        <v>4</v>
      </c>
      <c r="D175" s="207" t="n">
        <v>63</v>
      </c>
      <c r="E175" s="207" t="n">
        <v>147.33</v>
      </c>
      <c r="F175" s="207" t="n">
        <v>0.286</v>
      </c>
      <c r="G175" s="207" t="n">
        <v>1</v>
      </c>
      <c r="H175" s="208" t="n">
        <v>0.4423611111111111</v>
      </c>
      <c r="I175" s="208" t="n">
        <v>0.5083333333333333</v>
      </c>
      <c r="J175" s="209">
        <f>I175-H175</f>
        <v/>
      </c>
    </row>
    <row r="176" ht="15.75" customHeight="1" s="109">
      <c r="A176" s="216" t="n">
        <v>31</v>
      </c>
      <c r="B176" s="217" t="n">
        <v>7</v>
      </c>
      <c r="C176" s="217" t="n">
        <v>1</v>
      </c>
      <c r="D176" s="217" t="n">
        <v>24</v>
      </c>
      <c r="E176" s="217" t="n">
        <v>14.88</v>
      </c>
      <c r="F176" s="217" t="n">
        <v>0.046</v>
      </c>
      <c r="G176" s="217" t="n">
        <v>1</v>
      </c>
      <c r="H176" s="218" t="n">
        <v>0.9215277777777777</v>
      </c>
      <c r="I176" s="218" t="n">
        <v>0.9270833333333334</v>
      </c>
      <c r="J176" s="219">
        <f>I176-H176</f>
        <v/>
      </c>
    </row>
    <row r="177" ht="15.75" customHeight="1" s="109">
      <c r="A177" s="206" t="n">
        <v>31</v>
      </c>
      <c r="B177" s="207" t="n">
        <v>18</v>
      </c>
      <c r="C177" s="207" t="n">
        <v>1</v>
      </c>
      <c r="D177" s="207" t="n">
        <v>50</v>
      </c>
      <c r="E177" s="207" t="n">
        <v>115.25</v>
      </c>
      <c r="F177" s="207" t="n">
        <v>0.16</v>
      </c>
      <c r="G177" s="207" t="n">
        <v>1</v>
      </c>
      <c r="H177" s="208" t="n">
        <v>0.9145833333333333</v>
      </c>
      <c r="I177" s="208" t="n">
        <v>0.9208333333333333</v>
      </c>
      <c r="J177" s="209">
        <f>I177-H177</f>
        <v/>
      </c>
    </row>
    <row r="178" ht="15.75" customHeight="1" s="109">
      <c r="A178" s="216" t="n">
        <v>31</v>
      </c>
      <c r="B178" s="217" t="n">
        <v>1</v>
      </c>
      <c r="C178" s="217" t="n">
        <v>1</v>
      </c>
      <c r="D178" s="217" t="n">
        <v>3</v>
      </c>
      <c r="E178" s="217" t="n">
        <v>1.64</v>
      </c>
      <c r="F178" s="217" t="n">
        <v>0.003</v>
      </c>
      <c r="G178" s="217" t="n">
        <v>1</v>
      </c>
      <c r="H178" s="218" t="n">
        <v>0.9097222222222222</v>
      </c>
      <c r="I178" s="218" t="n">
        <v>0.9145833333333333</v>
      </c>
      <c r="J178" s="219">
        <f>I178-H178</f>
        <v/>
      </c>
    </row>
    <row r="179" ht="15.75" customHeight="1" s="109">
      <c r="A179" s="206" t="n">
        <v>31</v>
      </c>
      <c r="B179" s="207" t="n">
        <v>2</v>
      </c>
      <c r="C179" s="207" t="n">
        <v>4</v>
      </c>
      <c r="D179" s="207" t="n">
        <v>6</v>
      </c>
      <c r="E179" s="207" t="n">
        <v>1.43</v>
      </c>
      <c r="F179" s="207" t="n">
        <v>0.015</v>
      </c>
      <c r="G179" s="207" t="n">
        <v>1</v>
      </c>
      <c r="H179" s="208" t="n">
        <v>0.9097222222222222</v>
      </c>
      <c r="I179" s="208" t="n"/>
      <c r="J179" s="209">
        <f>I179-H179</f>
        <v/>
      </c>
    </row>
    <row r="180" ht="15.75" customHeight="1" s="109">
      <c r="A180" s="216" t="n">
        <v>31</v>
      </c>
      <c r="B180" s="217" t="n">
        <v>15</v>
      </c>
      <c r="C180" s="217" t="n">
        <v>4</v>
      </c>
      <c r="D180" s="217" t="n">
        <v>142</v>
      </c>
      <c r="E180" s="217" t="n">
        <v>333.65</v>
      </c>
      <c r="F180" s="217" t="n">
        <v>0.465</v>
      </c>
      <c r="G180" s="217" t="n">
        <v>1</v>
      </c>
      <c r="H180" s="218" t="n">
        <v>0.8951388888888889</v>
      </c>
      <c r="I180" s="218" t="n">
        <v>0.9020833333333333</v>
      </c>
      <c r="J180" s="219">
        <f>I180-H180</f>
        <v/>
      </c>
    </row>
    <row r="181" ht="15.75" customHeight="1" s="109">
      <c r="A181" s="206" t="n">
        <v>31</v>
      </c>
      <c r="B181" s="207" t="n">
        <v>19</v>
      </c>
      <c r="C181" s="207" t="n">
        <v>10</v>
      </c>
      <c r="D181" s="207" t="n">
        <v>40</v>
      </c>
      <c r="E181" s="207" t="n">
        <v>15.09</v>
      </c>
      <c r="F181" s="207" t="n">
        <v>0.031</v>
      </c>
      <c r="G181" s="207" t="n">
        <v>1</v>
      </c>
      <c r="H181" s="208" t="n">
        <v>0.8833333333333333</v>
      </c>
      <c r="I181" s="208" t="n">
        <v>0.8895833333333333</v>
      </c>
      <c r="J181" s="209">
        <f>I181-H181</f>
        <v/>
      </c>
    </row>
    <row r="182" ht="15.75" customHeight="1" s="109">
      <c r="A182" s="216" t="n">
        <v>31</v>
      </c>
      <c r="B182" s="217" t="n">
        <v>5</v>
      </c>
      <c r="C182" s="217" t="n">
        <v>4</v>
      </c>
      <c r="D182" s="217" t="n">
        <v>112</v>
      </c>
      <c r="E182" s="217" t="n">
        <v>38.61</v>
      </c>
      <c r="F182" s="217" t="n">
        <v>3.068</v>
      </c>
      <c r="G182" s="217" t="n">
        <v>1</v>
      </c>
      <c r="H182" s="218" t="n">
        <v>0.8618055555555556</v>
      </c>
      <c r="I182" s="218" t="n">
        <v>0.8826388888888889</v>
      </c>
      <c r="J182" s="219">
        <f>I182-H182</f>
        <v/>
      </c>
    </row>
    <row r="183" ht="15.75" customHeight="1" s="109">
      <c r="A183" s="206" t="n">
        <v>31</v>
      </c>
      <c r="B183" s="207" t="n">
        <v>6</v>
      </c>
      <c r="C183" s="207" t="n">
        <v>4</v>
      </c>
      <c r="D183" s="207" t="n">
        <v>10</v>
      </c>
      <c r="E183" s="207" t="n">
        <v>16.68</v>
      </c>
      <c r="F183" s="207" t="n">
        <v>0.72</v>
      </c>
      <c r="G183" s="207" t="n">
        <v>1</v>
      </c>
      <c r="H183" s="208" t="n">
        <v>0.8618055555555556</v>
      </c>
      <c r="I183" s="208" t="n">
        <v>0.8826388888888889</v>
      </c>
      <c r="J183" s="209">
        <f>I183-H183</f>
        <v/>
      </c>
    </row>
    <row r="184" ht="15.75" customHeight="1" s="109">
      <c r="A184" s="216" t="n">
        <v>31</v>
      </c>
      <c r="B184" s="217" t="n">
        <v>11</v>
      </c>
      <c r="C184" s="217" t="n">
        <v>1</v>
      </c>
      <c r="D184" s="217" t="n">
        <v>2</v>
      </c>
      <c r="E184" s="217" t="n">
        <v>19.27</v>
      </c>
      <c r="F184" s="217" t="n">
        <v>0.038</v>
      </c>
      <c r="G184" s="217" t="n">
        <v>1</v>
      </c>
      <c r="H184" s="218" t="n">
        <v>0.8506944444444444</v>
      </c>
      <c r="I184" s="218" t="n">
        <v>0.8597222222222223</v>
      </c>
      <c r="J184" s="219">
        <f>I184-H184</f>
        <v/>
      </c>
    </row>
    <row r="185" ht="15.75" customHeight="1" s="109">
      <c r="A185" s="206" t="n">
        <v>31</v>
      </c>
      <c r="B185" s="207" t="n">
        <v>9</v>
      </c>
      <c r="C185" s="207" t="n">
        <v>5</v>
      </c>
      <c r="D185" s="207" t="n">
        <v>9</v>
      </c>
      <c r="E185" s="207" t="n">
        <v>31.26</v>
      </c>
      <c r="F185" s="207" t="n">
        <v>0.114</v>
      </c>
      <c r="G185" s="207" t="n">
        <v>1</v>
      </c>
      <c r="H185" s="208" t="n">
        <v>0.8451388888888889</v>
      </c>
      <c r="I185" s="208" t="n">
        <v>0.85</v>
      </c>
      <c r="J185" s="209">
        <f>I185-H185</f>
        <v/>
      </c>
    </row>
    <row r="186" ht="15.75" customHeight="1" s="109">
      <c r="A186" s="216" t="n">
        <v>1</v>
      </c>
      <c r="B186" s="217" t="n">
        <v>13</v>
      </c>
      <c r="C186" s="217" t="n">
        <v>2</v>
      </c>
      <c r="D186" s="217" t="n">
        <v>315</v>
      </c>
      <c r="E186" s="217" t="n">
        <v>199.2</v>
      </c>
      <c r="F186" s="217" t="n">
        <v>0.426</v>
      </c>
      <c r="G186" s="217" t="n">
        <v>1</v>
      </c>
      <c r="H186" s="218" t="n">
        <v>0.05694444444444444</v>
      </c>
      <c r="I186" s="218" t="n">
        <v>0.06041666666666667</v>
      </c>
      <c r="J186" s="219">
        <f>I186-H186</f>
        <v/>
      </c>
    </row>
    <row r="187" ht="15.75" customHeight="1" s="109">
      <c r="A187" s="206" t="n">
        <v>1</v>
      </c>
      <c r="B187" s="207" t="n">
        <v>2</v>
      </c>
      <c r="C187" s="207" t="n">
        <v>8</v>
      </c>
      <c r="D187" s="207" t="n">
        <v>128</v>
      </c>
      <c r="E187" s="207" t="n">
        <v>15.44</v>
      </c>
      <c r="F187" s="207" t="n">
        <v>0.137</v>
      </c>
      <c r="G187" s="207" t="n">
        <v>1</v>
      </c>
      <c r="H187" s="208" t="n">
        <v>0.02708333333333333</v>
      </c>
      <c r="I187" s="208" t="n">
        <v>0.05416666666666667</v>
      </c>
      <c r="J187" s="209">
        <f>I187-H187</f>
        <v/>
      </c>
    </row>
    <row r="188" ht="15.75" customHeight="1" s="109">
      <c r="A188" s="216" t="n">
        <v>1</v>
      </c>
      <c r="B188" s="217" t="n">
        <v>5</v>
      </c>
      <c r="C188" s="217" t="n">
        <v>2</v>
      </c>
      <c r="D188" s="217" t="n">
        <v>45</v>
      </c>
      <c r="E188" s="217" t="n">
        <v>22.15</v>
      </c>
      <c r="F188" s="217" t="n">
        <v>1.0111</v>
      </c>
      <c r="G188" s="217" t="n">
        <v>1</v>
      </c>
      <c r="H188" s="218" t="n">
        <v>0.04097222222222222</v>
      </c>
      <c r="I188" s="218" t="n">
        <v>0.08194444444444444</v>
      </c>
      <c r="J188" s="219">
        <f>I188-H188</f>
        <v/>
      </c>
    </row>
    <row r="189" ht="15.75" customHeight="1" s="109">
      <c r="A189" s="206" t="n">
        <v>1</v>
      </c>
      <c r="B189" s="207" t="n">
        <v>13</v>
      </c>
      <c r="C189" s="207" t="n">
        <v>1</v>
      </c>
      <c r="D189" s="207" t="n">
        <v>1</v>
      </c>
      <c r="E189" s="207" t="n">
        <v>30.08</v>
      </c>
      <c r="F189" s="207" t="n">
        <v>0.039</v>
      </c>
      <c r="G189" s="207" t="n">
        <v>1</v>
      </c>
      <c r="H189" s="208" t="n">
        <v>0.02638888888888889</v>
      </c>
      <c r="I189" s="208" t="n">
        <v>0.0375</v>
      </c>
      <c r="J189" s="209">
        <f>I189-H189</f>
        <v/>
      </c>
    </row>
    <row r="190" ht="15.75" customHeight="1" s="109">
      <c r="A190" s="216" t="n">
        <v>1</v>
      </c>
      <c r="B190" s="217" t="n">
        <v>14</v>
      </c>
      <c r="C190" s="217" t="n">
        <v>2</v>
      </c>
      <c r="D190" s="217" t="n">
        <v>4</v>
      </c>
      <c r="E190" s="217" t="n">
        <v>41.28</v>
      </c>
      <c r="F190" s="217" t="n">
        <v>0.059</v>
      </c>
      <c r="G190" s="217" t="n">
        <v>1</v>
      </c>
      <c r="H190" s="218" t="n">
        <v>0.02430555555555556</v>
      </c>
      <c r="I190" s="218" t="n">
        <v>0.04027777777777778</v>
      </c>
      <c r="J190" s="219">
        <f>I190-H190</f>
        <v/>
      </c>
    </row>
    <row r="191" ht="15.75" customHeight="1" s="109">
      <c r="A191" s="206" t="n">
        <v>1</v>
      </c>
      <c r="B191" s="207" t="n">
        <v>15</v>
      </c>
      <c r="C191" s="207" t="n">
        <v>3</v>
      </c>
      <c r="D191" s="207" t="n">
        <v>399</v>
      </c>
      <c r="E191" s="207" t="n">
        <v>938.88</v>
      </c>
      <c r="F191" s="207" t="n">
        <v>1.13</v>
      </c>
      <c r="G191" s="207" t="n">
        <v>1</v>
      </c>
      <c r="H191" s="208" t="n">
        <v>0.02430555555555556</v>
      </c>
      <c r="I191" s="208" t="n">
        <v>0.04027777777777778</v>
      </c>
      <c r="J191" s="209">
        <f>I191-H191</f>
        <v/>
      </c>
    </row>
    <row r="192" ht="15.75" customHeight="1" s="109">
      <c r="A192" s="216" t="n">
        <v>1</v>
      </c>
      <c r="B192" s="217" t="n">
        <v>11</v>
      </c>
      <c r="C192" s="217" t="n">
        <v>15</v>
      </c>
      <c r="D192" s="217" t="n">
        <v>286</v>
      </c>
      <c r="E192" s="217" t="n">
        <v>95.11</v>
      </c>
      <c r="F192" s="217" t="n">
        <v>0.23</v>
      </c>
      <c r="G192" s="217" t="n">
        <v>1</v>
      </c>
      <c r="H192" s="218" t="n">
        <v>0.009027777777777777</v>
      </c>
      <c r="I192" s="218" t="n">
        <v>0.02013888888888889</v>
      </c>
      <c r="J192" s="219">
        <f>I192-H192</f>
        <v/>
      </c>
    </row>
    <row r="193" ht="15.75" customHeight="1" s="109">
      <c r="A193" s="206" t="n">
        <v>1</v>
      </c>
      <c r="B193" s="207" t="n">
        <v>2</v>
      </c>
      <c r="C193" s="207" t="n">
        <v>2</v>
      </c>
      <c r="D193" s="207" t="n">
        <v>9</v>
      </c>
      <c r="E193" s="207" t="n">
        <v>2.81</v>
      </c>
      <c r="F193" s="207" t="n">
        <v>0.027</v>
      </c>
      <c r="G193" s="207" t="n">
        <v>1</v>
      </c>
      <c r="H193" s="208" t="n">
        <v>0.4527777777777778</v>
      </c>
      <c r="I193" s="208" t="n">
        <v>0.5069444444444444</v>
      </c>
      <c r="J193" s="209">
        <f>I193-H193</f>
        <v/>
      </c>
    </row>
    <row r="194" ht="15.75" customHeight="1" s="109">
      <c r="A194" s="216" t="n">
        <v>1</v>
      </c>
      <c r="B194" s="217" t="n">
        <v>3</v>
      </c>
      <c r="C194" s="217" t="n">
        <v>2</v>
      </c>
      <c r="D194" s="217" t="n">
        <v>2</v>
      </c>
      <c r="E194" s="217" t="n">
        <v>0.54</v>
      </c>
      <c r="F194" s="217" t="n">
        <v>0.002</v>
      </c>
      <c r="G194" s="217" t="n">
        <v>1</v>
      </c>
      <c r="H194" s="218" t="n">
        <v>0.4458333333333334</v>
      </c>
      <c r="I194" s="218" t="n">
        <v>0.5069444444444444</v>
      </c>
      <c r="J194" s="219">
        <f>I194-H194</f>
        <v/>
      </c>
    </row>
    <row r="195" ht="15.75" customHeight="1" s="109">
      <c r="A195" s="206" t="n">
        <v>1</v>
      </c>
      <c r="B195" s="207" t="n">
        <v>7</v>
      </c>
      <c r="C195" s="207" t="n">
        <v>2</v>
      </c>
      <c r="D195" s="207" t="n">
        <v>11</v>
      </c>
      <c r="E195" s="207" t="n">
        <v>51.18</v>
      </c>
      <c r="F195" s="207" t="n">
        <v>0.159</v>
      </c>
      <c r="G195" s="207" t="n">
        <v>1</v>
      </c>
      <c r="H195" s="208" t="n">
        <v>0.4527777777777778</v>
      </c>
      <c r="I195" s="208" t="n">
        <v>0.5069444444444444</v>
      </c>
      <c r="J195" s="209">
        <f>I195-H195</f>
        <v/>
      </c>
    </row>
    <row r="196" ht="15.75" customHeight="1" s="109">
      <c r="A196" s="216" t="n">
        <v>1</v>
      </c>
      <c r="B196" s="217" t="n">
        <v>8</v>
      </c>
      <c r="C196" s="217" t="n">
        <v>11</v>
      </c>
      <c r="D196" s="217" t="n">
        <v>36</v>
      </c>
      <c r="E196" s="217" t="n">
        <v>145.03</v>
      </c>
      <c r="F196" s="217" t="n">
        <v>0.6830000000000001</v>
      </c>
      <c r="G196" s="217" t="n">
        <v>1</v>
      </c>
      <c r="H196" s="218" t="n">
        <v>0.9263888888888889</v>
      </c>
      <c r="I196" s="218" t="n">
        <v>0.9395833333333333</v>
      </c>
      <c r="J196" s="219">
        <f>I196-H196</f>
        <v/>
      </c>
    </row>
    <row r="197" ht="15.75" customHeight="1" s="109">
      <c r="A197" s="206" t="n">
        <v>1</v>
      </c>
      <c r="B197" s="207" t="n">
        <v>1</v>
      </c>
      <c r="C197" s="207" t="n">
        <v>11</v>
      </c>
      <c r="D197" s="207" t="n">
        <v>60</v>
      </c>
      <c r="E197" s="207" t="n">
        <v>19.66</v>
      </c>
      <c r="F197" s="207" t="n">
        <v>0.041</v>
      </c>
      <c r="G197" s="207" t="n">
        <v>1</v>
      </c>
      <c r="H197" s="208" t="n">
        <v>0.9131944444444444</v>
      </c>
      <c r="I197" s="208" t="n">
        <v>0.9194444444444444</v>
      </c>
      <c r="J197" s="209">
        <f>I197-H197</f>
        <v/>
      </c>
    </row>
    <row r="198" ht="15.75" customHeight="1" s="109">
      <c r="A198" s="216" t="n">
        <v>1</v>
      </c>
      <c r="B198" s="217" t="n">
        <v>6</v>
      </c>
      <c r="C198" s="217" t="n">
        <v>6</v>
      </c>
      <c r="D198" s="217" t="n">
        <v>67</v>
      </c>
      <c r="E198" s="217" t="n">
        <v>34.66</v>
      </c>
      <c r="F198" s="217" t="n">
        <v>0.571</v>
      </c>
      <c r="G198" s="217" t="n">
        <v>1</v>
      </c>
      <c r="H198" s="218" t="n">
        <v>0.8958333333333334</v>
      </c>
      <c r="I198" s="218" t="n">
        <v>0.9048611111111111</v>
      </c>
      <c r="J198" s="219">
        <f>I198-H198</f>
        <v/>
      </c>
    </row>
    <row r="199" ht="15.75" customHeight="1" s="109">
      <c r="A199" s="206" t="n">
        <v>1</v>
      </c>
      <c r="B199" s="207" t="n">
        <v>19</v>
      </c>
      <c r="C199" s="207" t="n">
        <v>8</v>
      </c>
      <c r="D199" s="207" t="n">
        <v>9</v>
      </c>
      <c r="E199" s="207" t="n">
        <v>10.35</v>
      </c>
      <c r="F199" s="207" t="n">
        <v>0.021</v>
      </c>
      <c r="G199" s="207" t="n">
        <v>1</v>
      </c>
      <c r="H199" s="208" t="n">
        <v>0.8819444444444444</v>
      </c>
      <c r="I199" s="208" t="n">
        <v>0.8951388888888889</v>
      </c>
      <c r="J199" s="209">
        <f>I199-H199</f>
        <v/>
      </c>
    </row>
    <row r="200" ht="15.75" customHeight="1" s="109">
      <c r="A200" s="216" t="n">
        <v>1</v>
      </c>
      <c r="B200" s="217" t="n">
        <v>20</v>
      </c>
      <c r="C200" s="217" t="n">
        <v>3</v>
      </c>
      <c r="D200" s="217" t="n">
        <v>3</v>
      </c>
      <c r="E200" s="217" t="n">
        <v>1.86</v>
      </c>
      <c r="F200" s="217" t="n">
        <v>0.003</v>
      </c>
      <c r="G200" s="217" t="n">
        <v>1</v>
      </c>
      <c r="H200" s="218" t="n">
        <v>0.8833333333333333</v>
      </c>
      <c r="I200" s="218" t="n">
        <v>0.8951388888888889</v>
      </c>
      <c r="J200" s="219">
        <f>I200-H200</f>
        <v/>
      </c>
    </row>
    <row r="201" ht="15.75" customHeight="1" s="109">
      <c r="A201" s="206" t="n">
        <v>1</v>
      </c>
      <c r="B201" s="207" t="n">
        <v>21</v>
      </c>
      <c r="C201" s="207" t="n">
        <v>5</v>
      </c>
      <c r="D201" s="207" t="n">
        <v>5</v>
      </c>
      <c r="E201" s="207" t="n">
        <v>0.53</v>
      </c>
      <c r="F201" s="207" t="n">
        <v>0.001</v>
      </c>
      <c r="G201" s="207" t="n">
        <v>1</v>
      </c>
      <c r="H201" s="208" t="n">
        <v>0.8833333333333333</v>
      </c>
      <c r="I201" s="208" t="n">
        <v>0.8944444444444445</v>
      </c>
      <c r="J201" s="209">
        <f>I201-H201</f>
        <v/>
      </c>
    </row>
    <row r="202" ht="15.75" customHeight="1" s="109">
      <c r="A202" s="216" t="n">
        <v>1</v>
      </c>
      <c r="B202" s="217" t="n">
        <v>15</v>
      </c>
      <c r="C202" s="217" t="n">
        <v>2</v>
      </c>
      <c r="D202" s="217" t="n">
        <v>7</v>
      </c>
      <c r="E202" s="217" t="n">
        <v>24.77</v>
      </c>
      <c r="F202" s="217" t="n">
        <v>0.06</v>
      </c>
      <c r="G202" s="217" t="n">
        <v>1</v>
      </c>
      <c r="H202" s="218" t="n">
        <v>0.8722222222222222</v>
      </c>
      <c r="I202" s="218" t="n">
        <v>0.875</v>
      </c>
      <c r="J202" s="219">
        <f>I202-H202</f>
        <v/>
      </c>
    </row>
    <row r="203" ht="15.75" customHeight="1" s="109">
      <c r="A203" s="206" t="n">
        <v>1</v>
      </c>
      <c r="B203" s="207" t="n">
        <v>2</v>
      </c>
      <c r="C203" s="207" t="n">
        <v>4</v>
      </c>
      <c r="D203" s="207" t="n">
        <v>4</v>
      </c>
      <c r="E203" s="207" t="n">
        <v>2.03</v>
      </c>
      <c r="F203" s="207" t="n">
        <v>0.014</v>
      </c>
      <c r="G203" s="207" t="n">
        <v>1</v>
      </c>
      <c r="H203" s="208" t="n">
        <v>0.90625</v>
      </c>
      <c r="I203" s="208" t="n">
        <v>0.9131944444444444</v>
      </c>
      <c r="J203" s="209">
        <f>I203-H203</f>
        <v/>
      </c>
    </row>
    <row r="204" ht="15.75" customHeight="1" s="109">
      <c r="A204" s="216" t="n">
        <v>1</v>
      </c>
      <c r="B204" s="217" t="n">
        <v>3</v>
      </c>
      <c r="C204" s="217" t="n">
        <v>5</v>
      </c>
      <c r="D204" s="217" t="n">
        <v>15</v>
      </c>
      <c r="E204" s="217" t="n">
        <v>7.09</v>
      </c>
      <c r="F204" s="217" t="n">
        <v>0.075</v>
      </c>
      <c r="G204" s="217" t="n">
        <v>1</v>
      </c>
      <c r="H204" s="218" t="n">
        <v>0.90625</v>
      </c>
      <c r="I204" s="218" t="n">
        <v>0.9131944444444444</v>
      </c>
      <c r="J204" s="219">
        <f>I204-H204</f>
        <v/>
      </c>
    </row>
    <row r="205" ht="15.75" customHeight="1" s="109">
      <c r="A205" s="206" t="n">
        <v>1</v>
      </c>
      <c r="B205" s="207" t="n">
        <v>7</v>
      </c>
      <c r="C205" s="207" t="n">
        <v>21</v>
      </c>
      <c r="D205" s="207" t="n">
        <v>145</v>
      </c>
      <c r="E205" s="207" t="n">
        <v>91.95</v>
      </c>
      <c r="F205" s="207" t="n">
        <v>0.319</v>
      </c>
      <c r="G205" s="207" t="n">
        <v>1</v>
      </c>
      <c r="H205" s="208" t="n">
        <v>0.84375</v>
      </c>
      <c r="I205" s="208" t="n">
        <v>0.8576388888888888</v>
      </c>
      <c r="J205" s="209">
        <f>I205-H205</f>
        <v/>
      </c>
    </row>
    <row r="206" ht="15.75" customHeight="1" s="109">
      <c r="A206" s="216" t="n">
        <v>1</v>
      </c>
      <c r="B206" s="217" t="n">
        <v>3</v>
      </c>
      <c r="C206" s="217" t="n">
        <v>10</v>
      </c>
      <c r="D206" s="217" t="n">
        <v>19</v>
      </c>
      <c r="E206" s="217" t="n">
        <v>19.21</v>
      </c>
      <c r="F206" s="217" t="n">
        <v>0.099</v>
      </c>
      <c r="G206" s="217" t="n">
        <v>1</v>
      </c>
      <c r="H206" s="218" t="n">
        <v>0.8347222222222223</v>
      </c>
      <c r="I206" s="218" t="n">
        <v>0.8423611111111111</v>
      </c>
      <c r="J206" s="219">
        <f>I206-H206</f>
        <v/>
      </c>
    </row>
    <row r="207" ht="15.75" customHeight="1" s="109">
      <c r="A207" s="206" t="n">
        <v>1</v>
      </c>
      <c r="B207" s="207" t="n">
        <v>30</v>
      </c>
      <c r="C207" s="207" t="n">
        <v>2</v>
      </c>
      <c r="D207" s="207" t="n">
        <v>2</v>
      </c>
      <c r="E207" s="207" t="n">
        <v>26.95</v>
      </c>
      <c r="F207" s="207" t="n">
        <v>0.123</v>
      </c>
      <c r="G207" s="207" t="n">
        <v>1</v>
      </c>
      <c r="H207" s="208" t="n">
        <v>0.8354166666666667</v>
      </c>
      <c r="I207" s="208" t="n">
        <v>0.8423611111111111</v>
      </c>
      <c r="J207" s="209">
        <f>I207-H207</f>
        <v/>
      </c>
    </row>
    <row r="208" ht="15.75" customHeight="1" s="109">
      <c r="A208" s="216" t="n">
        <v>1</v>
      </c>
      <c r="B208" s="217" t="n">
        <v>6</v>
      </c>
      <c r="C208" s="217" t="n">
        <v>8</v>
      </c>
      <c r="D208" s="217" t="n">
        <v>44</v>
      </c>
      <c r="E208" s="217" t="n">
        <v>62.49</v>
      </c>
      <c r="F208" s="217" t="n">
        <v>1.259</v>
      </c>
      <c r="G208" s="217" t="n">
        <v>1</v>
      </c>
      <c r="H208" s="218" t="n">
        <v>0.8618055555555556</v>
      </c>
      <c r="I208" s="218" t="n">
        <v>0.8708333333333333</v>
      </c>
      <c r="J208" s="219">
        <f>I208-H208</f>
        <v/>
      </c>
    </row>
    <row r="209" ht="15.75" customHeight="1" s="109">
      <c r="A209" s="206" t="n">
        <v>1</v>
      </c>
      <c r="B209" s="207" t="n">
        <v>30</v>
      </c>
      <c r="C209" s="207" t="n">
        <v>8</v>
      </c>
      <c r="D209" s="207" t="n">
        <v>23</v>
      </c>
      <c r="E209" s="207" t="n">
        <v>485.9</v>
      </c>
      <c r="F209" s="207" t="n">
        <v>1.377</v>
      </c>
      <c r="G209" s="207" t="n">
        <v>1</v>
      </c>
      <c r="H209" s="208" t="n">
        <v>0.8208333333333333</v>
      </c>
      <c r="I209" s="208" t="n">
        <v>0.8340277777777778</v>
      </c>
      <c r="J209" s="209">
        <f>I209-H209</f>
        <v/>
      </c>
    </row>
    <row r="210" ht="15.75" customHeight="1" s="109">
      <c r="A210" s="216" t="n">
        <v>1</v>
      </c>
      <c r="B210" s="217" t="n">
        <v>14</v>
      </c>
      <c r="C210" s="217" t="n">
        <v>6</v>
      </c>
      <c r="D210" s="217" t="n">
        <v>12</v>
      </c>
      <c r="E210" s="217" t="n">
        <v>300.8</v>
      </c>
      <c r="F210" s="217" t="n">
        <v>0.383</v>
      </c>
      <c r="G210" s="217" t="n">
        <v>1</v>
      </c>
      <c r="H210" s="218" t="n">
        <v>0.8131944444444444</v>
      </c>
      <c r="I210" s="218" t="n">
        <v>0.8194444444444444</v>
      </c>
      <c r="J210" s="219">
        <f>I210-H210</f>
        <v/>
      </c>
    </row>
    <row r="211" ht="15.75" customHeight="1" s="109">
      <c r="A211" s="206" t="n">
        <v>5</v>
      </c>
      <c r="B211" s="207" t="n">
        <v>16</v>
      </c>
      <c r="C211" s="207" t="n">
        <v>12</v>
      </c>
      <c r="D211" s="207" t="n">
        <v>87</v>
      </c>
      <c r="E211" s="207" t="n">
        <v>7.31</v>
      </c>
      <c r="F211" s="207" t="n">
        <v>0.059</v>
      </c>
      <c r="G211" s="207" t="n">
        <v>1</v>
      </c>
      <c r="H211" s="208" t="n">
        <v>0.15</v>
      </c>
      <c r="I211" s="208" t="n">
        <v>0.1576388888888889</v>
      </c>
      <c r="J211" s="209">
        <f>I211-H211</f>
        <v/>
      </c>
    </row>
    <row r="212" ht="15.75" customHeight="1" s="109">
      <c r="A212" s="216" t="n">
        <v>5</v>
      </c>
      <c r="B212" s="217" t="n">
        <v>3</v>
      </c>
      <c r="C212" s="217" t="n">
        <v>16</v>
      </c>
      <c r="D212" s="217" t="n">
        <v>66</v>
      </c>
      <c r="E212" s="217" t="n">
        <v>144.78</v>
      </c>
      <c r="F212" s="217" t="n">
        <v>0.794</v>
      </c>
      <c r="G212" s="217" t="n">
        <v>1</v>
      </c>
      <c r="H212" s="218" t="n">
        <v>0.1270833333333333</v>
      </c>
      <c r="I212" s="218" t="n">
        <v>0.1493055555555556</v>
      </c>
      <c r="J212" s="219">
        <f>I212-H212</f>
        <v/>
      </c>
    </row>
    <row r="213" ht="15.75" customHeight="1" s="109">
      <c r="A213" s="206" t="n">
        <v>5</v>
      </c>
      <c r="B213" s="207" t="n">
        <v>11</v>
      </c>
      <c r="C213" s="207" t="n">
        <v>30</v>
      </c>
      <c r="D213" s="207" t="n">
        <v>110</v>
      </c>
      <c r="E213" s="207" t="n">
        <v>152.16</v>
      </c>
      <c r="F213" s="207" t="n">
        <v>0.25</v>
      </c>
      <c r="G213" s="207" t="n">
        <v>1</v>
      </c>
      <c r="H213" s="208" t="n">
        <v>0.09930555555555555</v>
      </c>
      <c r="I213" s="208" t="n">
        <v>0.1291666666666667</v>
      </c>
      <c r="J213" s="209">
        <f>I213-H213</f>
        <v/>
      </c>
    </row>
    <row r="214" ht="15.75" customHeight="1" s="109">
      <c r="A214" s="216" t="n">
        <v>5</v>
      </c>
      <c r="B214" s="217" t="n">
        <v>7</v>
      </c>
      <c r="C214" s="217" t="n">
        <v>13</v>
      </c>
      <c r="D214" s="217" t="n">
        <v>69</v>
      </c>
      <c r="E214" s="217" t="n">
        <v>167.72</v>
      </c>
      <c r="F214" s="217" t="n">
        <v>0.781</v>
      </c>
      <c r="G214" s="217" t="n">
        <v>1</v>
      </c>
      <c r="H214" s="218" t="n">
        <v>0.0763888888888889</v>
      </c>
      <c r="I214" s="218" t="n">
        <v>0.09791666666666667</v>
      </c>
      <c r="J214" s="219">
        <f>I214-H214</f>
        <v/>
      </c>
    </row>
    <row r="215" ht="15.75" customHeight="1" s="109">
      <c r="A215" s="206" t="n">
        <v>5</v>
      </c>
      <c r="B215" s="207" t="n">
        <v>3</v>
      </c>
      <c r="C215" s="207" t="n">
        <v>15</v>
      </c>
      <c r="D215" s="207" t="n">
        <v>33</v>
      </c>
      <c r="E215" s="207" t="n">
        <v>48.05</v>
      </c>
      <c r="F215" s="207" t="n">
        <v>0.275</v>
      </c>
      <c r="G215" s="207" t="n">
        <v>1</v>
      </c>
      <c r="H215" s="208" t="n">
        <v>0.06736111111111111</v>
      </c>
      <c r="I215" s="208" t="n">
        <v>0.0763888888888889</v>
      </c>
      <c r="J215" s="209">
        <f>I215-H215</f>
        <v/>
      </c>
    </row>
    <row r="216" ht="15.75" customHeight="1" s="109">
      <c r="A216" s="216" t="n">
        <v>5</v>
      </c>
      <c r="B216" s="217" t="n">
        <v>16</v>
      </c>
      <c r="C216" s="217" t="n">
        <v>22</v>
      </c>
      <c r="D216" s="217" t="n">
        <v>119</v>
      </c>
      <c r="E216" s="217" t="n">
        <v>5.08</v>
      </c>
      <c r="F216" s="217" t="n">
        <v>0.053</v>
      </c>
      <c r="G216" s="217" t="n">
        <v>1</v>
      </c>
      <c r="H216" s="218" t="n">
        <v>0.04861111111111111</v>
      </c>
      <c r="I216" s="218" t="n">
        <v>0.06180555555555556</v>
      </c>
      <c r="J216" s="219">
        <f>I216-H216</f>
        <v/>
      </c>
    </row>
    <row r="217" ht="15.75" customHeight="1" s="109">
      <c r="A217" s="206" t="n">
        <v>5</v>
      </c>
      <c r="B217" s="207" t="n">
        <v>1</v>
      </c>
      <c r="C217" s="207" t="n">
        <v>9</v>
      </c>
      <c r="D217" s="207" t="n">
        <v>53</v>
      </c>
      <c r="E217" s="207" t="n">
        <v>69.37</v>
      </c>
      <c r="F217" s="207" t="n">
        <v>0.143</v>
      </c>
      <c r="G217" s="207" t="n">
        <v>1</v>
      </c>
      <c r="H217" s="208" t="n">
        <v>0.04027777777777778</v>
      </c>
      <c r="I217" s="208" t="n">
        <v>0.04791666666666667</v>
      </c>
      <c r="J217" s="209">
        <f>I217-H217</f>
        <v/>
      </c>
    </row>
    <row r="218" ht="15.75" customHeight="1" s="109">
      <c r="A218" s="216" t="n">
        <v>5</v>
      </c>
      <c r="B218" s="217" t="n">
        <v>3</v>
      </c>
      <c r="C218" s="217" t="n">
        <v>12</v>
      </c>
      <c r="D218" s="217" t="n">
        <v>60</v>
      </c>
      <c r="E218" s="217" t="n">
        <v>55.23</v>
      </c>
      <c r="F218" s="217" t="n">
        <v>0.439</v>
      </c>
      <c r="G218" s="217" t="n">
        <v>1</v>
      </c>
      <c r="H218" s="218" t="n">
        <v>0.03263888888888889</v>
      </c>
      <c r="I218" s="218" t="n">
        <v>0.03958333333333333</v>
      </c>
      <c r="J218" s="219">
        <f>I218-H218</f>
        <v/>
      </c>
    </row>
    <row r="219" ht="15.75" customHeight="1" s="109">
      <c r="A219" s="206" t="n">
        <v>5</v>
      </c>
      <c r="B219" s="207" t="n">
        <v>6</v>
      </c>
      <c r="C219" s="207" t="n">
        <v>3</v>
      </c>
      <c r="D219" s="207" t="n">
        <v>5</v>
      </c>
      <c r="E219" s="207" t="n">
        <v>24.17</v>
      </c>
      <c r="F219" s="207" t="n">
        <v>0.368</v>
      </c>
      <c r="G219" s="207" t="n">
        <v>1</v>
      </c>
      <c r="H219" s="208" t="n">
        <v>0.02708333333333333</v>
      </c>
      <c r="I219" s="208" t="n">
        <v>0.03194444444444444</v>
      </c>
      <c r="J219" s="209">
        <f>I219-H219</f>
        <v/>
      </c>
    </row>
    <row r="220" ht="15.75" customHeight="1" s="109">
      <c r="A220" s="216" t="n">
        <v>5</v>
      </c>
      <c r="B220" s="217" t="n">
        <v>7</v>
      </c>
      <c r="C220" s="217" t="n">
        <v>6</v>
      </c>
      <c r="D220" s="217" t="n">
        <v>31</v>
      </c>
      <c r="E220" s="217" t="n">
        <v>5.83</v>
      </c>
      <c r="F220" s="217" t="n">
        <v>0.026</v>
      </c>
      <c r="G220" s="217" t="n">
        <v>1</v>
      </c>
      <c r="H220" s="218" t="n">
        <v>0.02708333333333333</v>
      </c>
      <c r="I220" s="218" t="n">
        <v>0.03194444444444444</v>
      </c>
      <c r="J220" s="219">
        <f>I220-H220</f>
        <v/>
      </c>
    </row>
    <row r="221" ht="15.75" customHeight="1" s="109">
      <c r="A221" s="206" t="n">
        <v>5</v>
      </c>
      <c r="B221" s="207" t="n">
        <v>14</v>
      </c>
      <c r="C221" s="207" t="n">
        <v>12</v>
      </c>
      <c r="D221" s="207" t="n">
        <v>66</v>
      </c>
      <c r="E221" s="207" t="n">
        <v>1604.32</v>
      </c>
      <c r="F221" s="207" t="n">
        <v>2.092</v>
      </c>
      <c r="G221" s="207" t="n">
        <v>1</v>
      </c>
      <c r="H221" s="208" t="n">
        <v>0.01388888888888889</v>
      </c>
      <c r="I221" s="208" t="n">
        <v>0.02708333333333333</v>
      </c>
      <c r="J221" s="209">
        <f>I221-H221</f>
        <v/>
      </c>
    </row>
    <row r="222" ht="15.75" customHeight="1" s="109">
      <c r="A222" s="216" t="n">
        <v>5</v>
      </c>
      <c r="B222" s="217" t="n">
        <v>17</v>
      </c>
      <c r="C222" s="217" t="n">
        <v>10</v>
      </c>
      <c r="D222" s="217" t="n">
        <v>99</v>
      </c>
      <c r="E222" s="217" t="n">
        <v>7.99</v>
      </c>
      <c r="F222" s="217" t="n">
        <v>0.075</v>
      </c>
      <c r="G222" s="217" t="n">
        <v>1</v>
      </c>
      <c r="H222" s="218" t="n">
        <v>0.0006944444444444445</v>
      </c>
      <c r="I222" s="218" t="n">
        <v>0.0125</v>
      </c>
      <c r="J222" s="219">
        <f>I222-H222</f>
        <v/>
      </c>
    </row>
    <row r="223" ht="15.75" customHeight="1" s="109">
      <c r="A223" s="206" t="n">
        <v>5</v>
      </c>
      <c r="B223" s="207" t="n">
        <v>17</v>
      </c>
      <c r="C223" s="207" t="n">
        <v>13</v>
      </c>
      <c r="D223" s="207" t="n">
        <v>209</v>
      </c>
      <c r="E223" s="207" t="n">
        <v>92.77</v>
      </c>
      <c r="F223" s="207" t="n">
        <v>0.634</v>
      </c>
      <c r="G223" s="207" t="n">
        <v>1</v>
      </c>
      <c r="H223" s="208" t="n">
        <v>0.9361111111111111</v>
      </c>
      <c r="I223" s="208" t="n">
        <v>0.9548611111111112</v>
      </c>
      <c r="J223" s="209">
        <f>I223-H223</f>
        <v/>
      </c>
    </row>
    <row r="224" ht="15.75" customHeight="1" s="109">
      <c r="A224" s="216" t="n">
        <v>5</v>
      </c>
      <c r="B224" s="217" t="n">
        <v>16</v>
      </c>
      <c r="C224" s="217" t="n">
        <v>15</v>
      </c>
      <c r="D224" s="217" t="n">
        <v>59</v>
      </c>
      <c r="E224" s="217" t="n">
        <v>2.05</v>
      </c>
      <c r="F224" s="217" t="n">
        <v>0.032</v>
      </c>
      <c r="G224" s="217" t="n">
        <v>1</v>
      </c>
      <c r="H224" s="218" t="n">
        <v>0.925</v>
      </c>
      <c r="I224" s="218" t="n">
        <v>0.9354166666666667</v>
      </c>
      <c r="J224" s="219">
        <f>I224-H224</f>
        <v/>
      </c>
    </row>
    <row r="225" ht="15.75" customHeight="1" s="109">
      <c r="A225" s="206" t="n">
        <v>5</v>
      </c>
      <c r="B225" s="207" t="n">
        <v>15</v>
      </c>
      <c r="C225" s="207" t="n">
        <v>2</v>
      </c>
      <c r="D225" s="207" t="n">
        <v>7</v>
      </c>
      <c r="E225" s="207" t="n">
        <v>11.59</v>
      </c>
      <c r="F225" s="207" t="n">
        <v>0.028</v>
      </c>
      <c r="G225" s="207" t="n">
        <v>1</v>
      </c>
      <c r="H225" s="208" t="n">
        <v>0.925</v>
      </c>
      <c r="I225" s="208" t="n">
        <v>0.9354166666666667</v>
      </c>
      <c r="J225" s="209">
        <f>I225-H225</f>
        <v/>
      </c>
    </row>
    <row r="226" ht="15.75" customHeight="1" s="109">
      <c r="A226" s="216" t="n">
        <v>5</v>
      </c>
      <c r="B226" s="217" t="n">
        <v>1</v>
      </c>
      <c r="C226" s="217" t="n">
        <v>14</v>
      </c>
      <c r="D226" s="217" t="n">
        <v>375</v>
      </c>
      <c r="E226" s="217" t="n">
        <v>629.15</v>
      </c>
      <c r="F226" s="217" t="n">
        <v>1.086</v>
      </c>
      <c r="G226" s="217" t="n">
        <v>1</v>
      </c>
      <c r="H226" s="218" t="n">
        <v>0.9069444444444444</v>
      </c>
      <c r="I226" s="218" t="n">
        <v>0.9201388888888888</v>
      </c>
      <c r="J226" s="219">
        <f>I226-H226</f>
        <v/>
      </c>
    </row>
    <row r="227" ht="15.75" customHeight="1" s="109">
      <c r="A227" s="206" t="n">
        <v>5</v>
      </c>
      <c r="B227" s="207" t="n">
        <v>15</v>
      </c>
      <c r="C227" s="207" t="n">
        <v>5</v>
      </c>
      <c r="D227" s="207" t="n">
        <v>29</v>
      </c>
      <c r="E227" s="207" t="n">
        <v>134.31</v>
      </c>
      <c r="F227" s="207" t="n">
        <v>0.32</v>
      </c>
      <c r="G227" s="207" t="n">
        <v>1</v>
      </c>
      <c r="H227" s="208" t="n">
        <v>0.8965277777777778</v>
      </c>
      <c r="I227" s="208" t="n">
        <v>0.9020833333333333</v>
      </c>
      <c r="J227" s="209">
        <f>I227-H227</f>
        <v/>
      </c>
    </row>
    <row r="228" ht="15.75" customHeight="1" s="109">
      <c r="A228" s="216" t="n">
        <v>5</v>
      </c>
      <c r="B228" s="217" t="n">
        <v>10</v>
      </c>
      <c r="C228" s="217" t="n">
        <v>26</v>
      </c>
      <c r="D228" s="217" t="n">
        <v>204</v>
      </c>
      <c r="E228" s="217" t="n">
        <v>128.04</v>
      </c>
      <c r="F228" s="217" t="n">
        <v>0.31</v>
      </c>
      <c r="G228" s="217" t="n">
        <v>1</v>
      </c>
      <c r="H228" s="218" t="n">
        <v>0.8805555555555555</v>
      </c>
      <c r="I228" s="218" t="n">
        <v>0.8965277777777778</v>
      </c>
      <c r="J228" s="219">
        <f>I228-H228</f>
        <v/>
      </c>
    </row>
    <row r="229" ht="15.75" customHeight="1" s="109">
      <c r="A229" s="206" t="n">
        <v>5</v>
      </c>
      <c r="B229" s="207" t="n">
        <v>21</v>
      </c>
      <c r="C229" s="207" t="n">
        <v>1</v>
      </c>
      <c r="D229" s="207" t="n">
        <v>3</v>
      </c>
      <c r="E229" s="207" t="n">
        <v>0.3</v>
      </c>
      <c r="F229" s="207" t="n">
        <v>0</v>
      </c>
      <c r="G229" s="207" t="n">
        <v>1</v>
      </c>
      <c r="H229" s="208" t="n">
        <v>0.8715277777777778</v>
      </c>
      <c r="I229" s="208" t="n"/>
      <c r="J229" s="209">
        <f>I229-H229</f>
        <v/>
      </c>
    </row>
    <row r="230" ht="15.75" customHeight="1" s="109">
      <c r="A230" s="216" t="n">
        <v>5</v>
      </c>
      <c r="B230" s="217" t="n">
        <v>3</v>
      </c>
      <c r="C230" s="217" t="n">
        <v>2</v>
      </c>
      <c r="D230" s="217" t="n">
        <v>10</v>
      </c>
      <c r="E230" s="217" t="n">
        <v>27.42</v>
      </c>
      <c r="F230" s="217" t="n">
        <v>0.117</v>
      </c>
      <c r="G230" s="217" t="n">
        <v>1</v>
      </c>
      <c r="H230" s="218" t="n">
        <v>0.8715277777777778</v>
      </c>
      <c r="I230" s="218" t="n"/>
      <c r="J230" s="219">
        <f>I230-H230</f>
        <v/>
      </c>
    </row>
    <row r="231" ht="15.75" customHeight="1" s="109">
      <c r="A231" s="206" t="n">
        <v>5</v>
      </c>
      <c r="B231" s="207" t="n">
        <v>13</v>
      </c>
      <c r="C231" s="207" t="n">
        <v>5</v>
      </c>
      <c r="D231" s="207" t="n">
        <v>24</v>
      </c>
      <c r="E231" s="207" t="n">
        <v>106.01</v>
      </c>
      <c r="F231" s="207" t="n">
        <v>0.15</v>
      </c>
      <c r="G231" s="207" t="n">
        <v>1</v>
      </c>
      <c r="H231" s="208" t="n">
        <v>0.8666666666666667</v>
      </c>
      <c r="I231" s="208" t="n">
        <v>0.8701388888888889</v>
      </c>
      <c r="J231" s="209">
        <f>I231-H231</f>
        <v/>
      </c>
    </row>
    <row r="232" ht="15.75" customHeight="1" s="109">
      <c r="A232" s="216" t="n">
        <v>5</v>
      </c>
      <c r="B232" s="217" t="n">
        <v>4</v>
      </c>
      <c r="C232" s="217" t="n">
        <v>4</v>
      </c>
      <c r="D232" s="217" t="n">
        <v>23</v>
      </c>
      <c r="E232" s="217" t="n">
        <v>103.19</v>
      </c>
      <c r="F232" s="217" t="n">
        <v>0.313</v>
      </c>
      <c r="G232" s="217" t="n">
        <v>1</v>
      </c>
      <c r="H232" s="218" t="n">
        <v>0.8625</v>
      </c>
      <c r="I232" s="218" t="n">
        <v>0.8652777777777778</v>
      </c>
      <c r="J232" s="219">
        <f>I232-H232</f>
        <v/>
      </c>
    </row>
    <row r="233" ht="15.75" customHeight="1" s="109">
      <c r="A233" s="206" t="n">
        <v>5</v>
      </c>
      <c r="B233" s="207" t="n">
        <v>30</v>
      </c>
      <c r="C233" s="207" t="n">
        <v>1</v>
      </c>
      <c r="D233" s="207" t="n">
        <v>16</v>
      </c>
      <c r="E233" s="207" t="n">
        <v>16.8</v>
      </c>
      <c r="F233" s="207" t="n">
        <v>0.035</v>
      </c>
      <c r="G233" s="207" t="n">
        <v>1</v>
      </c>
      <c r="H233" s="208" t="n">
        <v>0.8583333333333333</v>
      </c>
      <c r="I233" s="208" t="n">
        <v>0.8611111111111112</v>
      </c>
      <c r="J233" s="209">
        <f>I233-H233</f>
        <v/>
      </c>
    </row>
    <row r="234" ht="15.75" customHeight="1" s="109">
      <c r="A234" s="216" t="n">
        <v>5</v>
      </c>
      <c r="B234" s="217" t="n">
        <v>3</v>
      </c>
      <c r="C234" s="217" t="n">
        <v>6</v>
      </c>
      <c r="D234" s="217" t="n">
        <v>8</v>
      </c>
      <c r="E234" s="217" t="n">
        <v>29.34</v>
      </c>
      <c r="F234" s="217" t="n">
        <v>0.064</v>
      </c>
      <c r="G234" s="217" t="n">
        <v>1</v>
      </c>
      <c r="H234" s="218" t="n">
        <v>0.8527777777777777</v>
      </c>
      <c r="I234" s="218" t="n">
        <v>0.8541666666666666</v>
      </c>
      <c r="J234" s="219">
        <f>I234-H234</f>
        <v/>
      </c>
    </row>
    <row r="235" ht="15.75" customHeight="1" s="109">
      <c r="A235" s="206" t="n">
        <v>5</v>
      </c>
      <c r="B235" s="207" t="n">
        <v>8</v>
      </c>
      <c r="C235" s="207" t="n">
        <v>3</v>
      </c>
      <c r="D235" s="207" t="n">
        <v>8</v>
      </c>
      <c r="E235" s="207" t="n">
        <v>47.87</v>
      </c>
      <c r="F235" s="207" t="n">
        <v>0.171</v>
      </c>
      <c r="G235" s="207" t="n">
        <v>1</v>
      </c>
      <c r="H235" s="208" t="n">
        <v>0.8527777777777777</v>
      </c>
      <c r="I235" s="208" t="n">
        <v>0.8583333333333333</v>
      </c>
      <c r="J235" s="209">
        <f>I235-H235</f>
        <v/>
      </c>
    </row>
    <row r="236" ht="15.75" customHeight="1" s="109">
      <c r="A236" s="216" t="n">
        <v>5</v>
      </c>
      <c r="B236" s="217" t="n">
        <v>3</v>
      </c>
      <c r="C236" s="217" t="n">
        <v>8</v>
      </c>
      <c r="D236" s="217" t="n">
        <v>83</v>
      </c>
      <c r="E236" s="217" t="n">
        <v>55.61</v>
      </c>
      <c r="F236" s="217" t="n">
        <v>0.286</v>
      </c>
      <c r="G236" s="217" t="n">
        <v>1</v>
      </c>
      <c r="H236" s="218" t="n">
        <v>0.8402777777777778</v>
      </c>
      <c r="I236" s="218" t="n">
        <v>0.8472222222222222</v>
      </c>
      <c r="J236" s="219">
        <f>I236-H236</f>
        <v/>
      </c>
    </row>
    <row r="237" ht="15.75" customHeight="1" s="109">
      <c r="A237" s="206" t="n">
        <v>5</v>
      </c>
      <c r="B237" s="207" t="n">
        <v>10</v>
      </c>
      <c r="C237" s="207" t="n">
        <v>5</v>
      </c>
      <c r="D237" s="207" t="n">
        <v>35</v>
      </c>
      <c r="E237" s="207" t="n">
        <v>17.02</v>
      </c>
      <c r="F237" s="207" t="n">
        <v>0.008</v>
      </c>
      <c r="G237" s="207" t="n">
        <v>1</v>
      </c>
      <c r="H237" s="208" t="n">
        <v>0.8354166666666667</v>
      </c>
      <c r="I237" s="208" t="n">
        <v>0.8402777777777778</v>
      </c>
      <c r="J237" s="209">
        <f>I237-H237</f>
        <v/>
      </c>
    </row>
    <row r="238" ht="15.75" customHeight="1" s="109">
      <c r="A238" s="216" t="n">
        <v>5</v>
      </c>
      <c r="B238" s="217" t="n">
        <v>18</v>
      </c>
      <c r="C238" s="217" t="n">
        <v>5</v>
      </c>
      <c r="D238" s="217" t="n">
        <v>10</v>
      </c>
      <c r="E238" s="217" t="n">
        <v>5.25</v>
      </c>
      <c r="F238" s="217" t="n">
        <v>0.016</v>
      </c>
      <c r="G238" s="217" t="n">
        <v>1</v>
      </c>
      <c r="H238" s="218" t="n">
        <v>0.83125</v>
      </c>
      <c r="I238" s="218" t="n">
        <v>0.8347222222222223</v>
      </c>
      <c r="J238" s="219">
        <f>I238-H238</f>
        <v/>
      </c>
    </row>
    <row r="239" ht="15.75" customHeight="1" s="109">
      <c r="A239" s="206" t="n">
        <v>5</v>
      </c>
      <c r="B239" s="207" t="n">
        <v>2</v>
      </c>
      <c r="C239" s="207" t="n">
        <v>11</v>
      </c>
      <c r="D239" s="207" t="n">
        <v>237</v>
      </c>
      <c r="E239" s="207" t="n">
        <v>32.81</v>
      </c>
      <c r="F239" s="207" t="n">
        <v>0.789</v>
      </c>
      <c r="G239" s="207" t="n">
        <v>1</v>
      </c>
      <c r="H239" s="208" t="n">
        <v>0.8229166666666666</v>
      </c>
      <c r="I239" s="208" t="n">
        <v>0.8298611111111112</v>
      </c>
      <c r="J239" s="209">
        <f>I239-H239</f>
        <v/>
      </c>
    </row>
    <row r="240" ht="15.75" customHeight="1" s="109">
      <c r="A240" s="216" t="n">
        <v>5</v>
      </c>
      <c r="B240" s="217" t="n">
        <v>3</v>
      </c>
      <c r="C240" s="217" t="n">
        <v>8</v>
      </c>
      <c r="D240" s="217" t="n">
        <v>35</v>
      </c>
      <c r="E240" s="217" t="n">
        <v>6.82</v>
      </c>
      <c r="F240" s="217" t="n">
        <v>0.096</v>
      </c>
      <c r="G240" s="217" t="n">
        <v>1</v>
      </c>
      <c r="H240" s="218" t="n">
        <v>0.8173611111111111</v>
      </c>
      <c r="I240" s="218" t="n">
        <v>0.8222222222222222</v>
      </c>
      <c r="J240" s="219">
        <f>I240-H240</f>
        <v/>
      </c>
    </row>
    <row r="241" ht="15.75" customHeight="1" s="109">
      <c r="A241" s="206" t="n">
        <v>6</v>
      </c>
      <c r="B241" s="207" t="n">
        <v>20</v>
      </c>
      <c r="C241" s="207" t="n">
        <v>5</v>
      </c>
      <c r="D241" s="207" t="n">
        <v>5</v>
      </c>
      <c r="E241" s="207" t="n">
        <v>9.99</v>
      </c>
      <c r="F241" s="207" t="n">
        <v>0.016</v>
      </c>
      <c r="G241" s="207" t="n">
        <v>1</v>
      </c>
      <c r="H241" s="208" t="n">
        <v>0.1777777777777778</v>
      </c>
      <c r="I241" s="208" t="n">
        <v>0.2090277777777778</v>
      </c>
      <c r="J241" s="209">
        <f>I241-H241</f>
        <v/>
      </c>
    </row>
    <row r="242" ht="15.75" customHeight="1" s="109">
      <c r="A242" s="216" t="n">
        <v>6</v>
      </c>
      <c r="B242" s="217" t="n">
        <v>21</v>
      </c>
      <c r="C242" s="217" t="n">
        <v>4</v>
      </c>
      <c r="D242" s="217" t="n">
        <v>5</v>
      </c>
      <c r="E242" s="217" t="n">
        <v>2.01</v>
      </c>
      <c r="F242" s="217" t="n">
        <v>0.024</v>
      </c>
      <c r="G242" s="217" t="n">
        <v>1</v>
      </c>
      <c r="H242" s="218" t="n">
        <v>0.1777777777777778</v>
      </c>
      <c r="I242" s="218" t="n">
        <v>0.2090277777777778</v>
      </c>
      <c r="J242" s="219">
        <f>I242-H242</f>
        <v/>
      </c>
    </row>
    <row r="243" ht="15.75" customHeight="1" s="109">
      <c r="A243" s="206" t="n">
        <v>6</v>
      </c>
      <c r="B243" s="207" t="n">
        <v>19</v>
      </c>
      <c r="C243" s="207" t="n">
        <v>15</v>
      </c>
      <c r="D243" s="207" t="n">
        <v>20</v>
      </c>
      <c r="E243" s="207" t="n">
        <v>16.24</v>
      </c>
      <c r="F243" s="207" t="n">
        <v>0.038</v>
      </c>
      <c r="G243" s="207" t="n">
        <v>1</v>
      </c>
      <c r="H243" s="208" t="n">
        <v>0.1777777777777778</v>
      </c>
      <c r="I243" s="208" t="n">
        <v>0.2090277777777778</v>
      </c>
      <c r="J243" s="209">
        <f>I243-H243</f>
        <v/>
      </c>
    </row>
    <row r="244" ht="15.75" customHeight="1" s="109">
      <c r="A244" s="216" t="n">
        <v>6</v>
      </c>
      <c r="B244" s="217" t="n">
        <v>8</v>
      </c>
      <c r="C244" s="217" t="n">
        <v>4</v>
      </c>
      <c r="D244" s="217" t="n">
        <v>6</v>
      </c>
      <c r="E244" s="217" t="n">
        <v>28.3</v>
      </c>
      <c r="F244" s="217" t="n">
        <v>0.142</v>
      </c>
      <c r="G244" s="217" t="n">
        <v>1</v>
      </c>
      <c r="H244" s="218" t="n">
        <v>0.1777777777777778</v>
      </c>
      <c r="I244" s="218" t="n">
        <v>0.2090277777777778</v>
      </c>
      <c r="J244" s="219">
        <f>I244-H244</f>
        <v/>
      </c>
    </row>
    <row r="245" ht="15.75" customHeight="1" s="109">
      <c r="A245" s="206" t="n">
        <v>6</v>
      </c>
      <c r="B245" s="207" t="n">
        <v>8</v>
      </c>
      <c r="C245" s="207" t="n">
        <v>13</v>
      </c>
      <c r="D245" s="207" t="n">
        <v>47</v>
      </c>
      <c r="E245" s="207" t="n">
        <v>109.56</v>
      </c>
      <c r="F245" s="207" t="n">
        <v>0.272</v>
      </c>
      <c r="G245" s="207" t="n">
        <v>1</v>
      </c>
      <c r="H245" s="208" t="n">
        <v>0.1604166666666667</v>
      </c>
      <c r="I245" s="208" t="n">
        <v>0.1715277777777778</v>
      </c>
      <c r="J245" s="209">
        <f>I245-H245</f>
        <v/>
      </c>
    </row>
    <row r="246" ht="15.75" customHeight="1" s="109">
      <c r="A246" s="216" t="n">
        <v>6</v>
      </c>
      <c r="B246" s="217" t="n">
        <v>19</v>
      </c>
      <c r="C246" s="217" t="n">
        <v>5</v>
      </c>
      <c r="D246" s="217" t="n">
        <v>9</v>
      </c>
      <c r="E246" s="217" t="n">
        <v>13.72</v>
      </c>
      <c r="F246" s="217" t="n">
        <v>0.021</v>
      </c>
      <c r="G246" s="217" t="n">
        <v>1</v>
      </c>
      <c r="H246" s="218" t="n">
        <v>0.1465277777777778</v>
      </c>
      <c r="I246" s="218" t="n">
        <v>0.1548611111111111</v>
      </c>
      <c r="J246" s="219">
        <f>I246-H246</f>
        <v/>
      </c>
    </row>
    <row r="247" ht="15.75" customHeight="1" s="109">
      <c r="A247" s="206" t="n">
        <v>6</v>
      </c>
      <c r="B247" s="207" t="n">
        <v>20</v>
      </c>
      <c r="C247" s="207" t="n">
        <v>8</v>
      </c>
      <c r="D247" s="207" t="n">
        <v>17</v>
      </c>
      <c r="E247" s="207" t="n">
        <v>13.99</v>
      </c>
      <c r="F247" s="207" t="n">
        <v>0.019</v>
      </c>
      <c r="G247" s="207" t="n">
        <v>1</v>
      </c>
      <c r="H247" s="208" t="n">
        <v>0.1465277777777778</v>
      </c>
      <c r="I247" s="208" t="n">
        <v>0.1548611111111111</v>
      </c>
      <c r="J247" s="209">
        <f>I247-H247</f>
        <v/>
      </c>
    </row>
    <row r="248" ht="15.75" customHeight="1" s="109">
      <c r="A248" s="216" t="n">
        <v>6</v>
      </c>
      <c r="B248" s="217" t="n">
        <v>11</v>
      </c>
      <c r="C248" s="217" t="n">
        <v>23</v>
      </c>
      <c r="D248" s="217" t="n">
        <v>177</v>
      </c>
      <c r="E248" s="217" t="n">
        <v>125.94</v>
      </c>
      <c r="F248" s="217" t="n">
        <v>0.34</v>
      </c>
      <c r="G248" s="217" t="n">
        <v>1</v>
      </c>
      <c r="H248" s="218" t="n">
        <v>0.1277777777777778</v>
      </c>
      <c r="I248" s="218" t="n">
        <v>0.14375</v>
      </c>
      <c r="J248" s="219">
        <f>I248-H248</f>
        <v/>
      </c>
    </row>
    <row r="249" ht="15.75" customHeight="1" s="109">
      <c r="A249" s="206" t="n">
        <v>6</v>
      </c>
      <c r="B249" s="207" t="n">
        <v>11</v>
      </c>
      <c r="C249" s="207" t="n">
        <v>20</v>
      </c>
      <c r="D249" s="207" t="n">
        <v>526</v>
      </c>
      <c r="E249" s="207" t="n">
        <v>204.18</v>
      </c>
      <c r="F249" s="207" t="n">
        <v>0.472</v>
      </c>
      <c r="G249" s="207" t="n">
        <v>1</v>
      </c>
      <c r="H249" s="208" t="n">
        <v>0.1020833333333333</v>
      </c>
      <c r="I249" s="208" t="n">
        <v>0.1194444444444445</v>
      </c>
      <c r="J249" s="209">
        <f>I249-H249</f>
        <v/>
      </c>
    </row>
    <row r="250" ht="15.75" customHeight="1" s="109">
      <c r="A250" s="216" t="n">
        <v>6</v>
      </c>
      <c r="B250" s="217" t="n">
        <v>17</v>
      </c>
      <c r="C250" s="217" t="n">
        <v>1</v>
      </c>
      <c r="D250" s="217" t="n">
        <v>1</v>
      </c>
      <c r="E250" s="217" t="n">
        <v>0.13</v>
      </c>
      <c r="F250" s="217" t="n">
        <v>0.001</v>
      </c>
      <c r="G250" s="217" t="n">
        <v>1</v>
      </c>
      <c r="H250" s="218" t="n">
        <v>0.09097222222222222</v>
      </c>
      <c r="I250" s="218" t="n">
        <v>0.1006944444444444</v>
      </c>
      <c r="J250" s="219">
        <f>I250-H250</f>
        <v/>
      </c>
    </row>
    <row r="251" ht="15.75" customHeight="1" s="109">
      <c r="A251" s="206" t="n">
        <v>6</v>
      </c>
      <c r="B251" s="207" t="n">
        <v>18</v>
      </c>
      <c r="C251" s="207" t="n">
        <v>4</v>
      </c>
      <c r="D251" s="207" t="n">
        <v>5</v>
      </c>
      <c r="E251" s="207" t="n">
        <v>2.98</v>
      </c>
      <c r="F251" s="207" t="n">
        <v>0.019</v>
      </c>
      <c r="G251" s="207" t="n">
        <v>1</v>
      </c>
      <c r="H251" s="208" t="n">
        <v>0.09097222222222222</v>
      </c>
      <c r="I251" s="208" t="n">
        <v>0.1006944444444444</v>
      </c>
      <c r="J251" s="209">
        <f>I251-H251</f>
        <v/>
      </c>
    </row>
    <row r="252" ht="15.75" customHeight="1" s="109">
      <c r="A252" s="216" t="n">
        <v>6</v>
      </c>
      <c r="B252" s="217" t="n">
        <v>19</v>
      </c>
      <c r="C252" s="217" t="n">
        <v>1</v>
      </c>
      <c r="D252" s="217" t="n">
        <v>2</v>
      </c>
      <c r="E252" s="217" t="n">
        <v>3.22</v>
      </c>
      <c r="F252" s="217" t="n">
        <v>0.013</v>
      </c>
      <c r="G252" s="217" t="n">
        <v>1</v>
      </c>
      <c r="H252" s="218" t="n">
        <v>0.09097222222222222</v>
      </c>
      <c r="I252" s="218" t="n">
        <v>0.1006944444444444</v>
      </c>
      <c r="J252" s="219">
        <f>I252-H252</f>
        <v/>
      </c>
    </row>
    <row r="253" ht="15.75" customHeight="1" s="109">
      <c r="A253" s="206" t="n">
        <v>6</v>
      </c>
      <c r="B253" s="207" t="n">
        <v>21</v>
      </c>
      <c r="C253" s="207" t="n">
        <v>4</v>
      </c>
      <c r="D253" s="207" t="n">
        <v>35</v>
      </c>
      <c r="E253" s="207" t="n">
        <v>1.83</v>
      </c>
      <c r="F253" s="207" t="n">
        <v>0.005</v>
      </c>
      <c r="G253" s="207" t="n">
        <v>1</v>
      </c>
      <c r="H253" s="208" t="n">
        <v>0.09097222222222222</v>
      </c>
      <c r="I253" s="208" t="n">
        <v>0.1006944444444444</v>
      </c>
      <c r="J253" s="209">
        <f>I253-H253</f>
        <v/>
      </c>
    </row>
    <row r="254" ht="15.75" customHeight="1" s="109">
      <c r="A254" s="216" t="n">
        <v>6</v>
      </c>
      <c r="B254" s="217" t="n">
        <v>30</v>
      </c>
      <c r="C254" s="217" t="n">
        <v>4</v>
      </c>
      <c r="D254" s="217" t="n">
        <v>4</v>
      </c>
      <c r="E254" s="217" t="n">
        <v>22.27</v>
      </c>
      <c r="F254" s="217" t="n">
        <v>0.105</v>
      </c>
      <c r="G254" s="217" t="n">
        <v>1</v>
      </c>
      <c r="H254" s="218" t="n">
        <v>0.0798611111111111</v>
      </c>
      <c r="I254" s="218" t="n">
        <v>0.08888888888888889</v>
      </c>
      <c r="J254" s="219">
        <f>I254-H254</f>
        <v/>
      </c>
    </row>
    <row r="255" ht="15.75" customHeight="1" s="109">
      <c r="A255" s="206" t="n">
        <v>6</v>
      </c>
      <c r="B255" s="207" t="n">
        <v>21</v>
      </c>
      <c r="C255" s="207" t="n">
        <v>4</v>
      </c>
      <c r="D255" s="207" t="n">
        <v>8</v>
      </c>
      <c r="E255" s="207" t="n">
        <v>4.25</v>
      </c>
      <c r="F255" s="207" t="n">
        <v>0.007</v>
      </c>
      <c r="G255" s="207" t="n">
        <v>1</v>
      </c>
      <c r="H255" s="208" t="n">
        <v>0.0798611111111111</v>
      </c>
      <c r="I255" s="208" t="n">
        <v>0.08888888888888889</v>
      </c>
      <c r="J255" s="209">
        <f>I255-H255</f>
        <v/>
      </c>
    </row>
    <row r="256" ht="15.75" customHeight="1" s="109">
      <c r="A256" s="216" t="n">
        <v>6</v>
      </c>
      <c r="B256" s="217" t="n">
        <v>19</v>
      </c>
      <c r="C256" s="217" t="n">
        <v>1</v>
      </c>
      <c r="D256" s="217" t="n">
        <v>2</v>
      </c>
      <c r="E256" s="217" t="n">
        <v>0.07000000000000001</v>
      </c>
      <c r="F256" s="217" t="n">
        <v>0</v>
      </c>
      <c r="G256" s="217" t="n">
        <v>1</v>
      </c>
      <c r="H256" s="218" t="n">
        <v>0.07916666666666666</v>
      </c>
      <c r="I256" s="218" t="n">
        <v>0.08888888888888889</v>
      </c>
      <c r="J256" s="219">
        <f>I256-H256</f>
        <v/>
      </c>
    </row>
    <row r="257" ht="15.75" customHeight="1" s="109">
      <c r="A257" s="206" t="n">
        <v>6</v>
      </c>
      <c r="B257" s="207" t="n">
        <v>20</v>
      </c>
      <c r="C257" s="207" t="n">
        <v>1</v>
      </c>
      <c r="D257" s="207" t="n">
        <v>1</v>
      </c>
      <c r="E257" s="207" t="n">
        <v>0.42</v>
      </c>
      <c r="F257" s="207" t="n">
        <v>0.001</v>
      </c>
      <c r="G257" s="207" t="n">
        <v>1</v>
      </c>
      <c r="H257" s="208" t="n">
        <v>0.07916666666666666</v>
      </c>
      <c r="I257" s="208" t="n">
        <v>0.08888888888888889</v>
      </c>
      <c r="J257" s="209">
        <f>I257-H257</f>
        <v/>
      </c>
    </row>
    <row r="258" ht="15.75" customHeight="1" s="109">
      <c r="A258" s="216" t="n">
        <v>6</v>
      </c>
      <c r="B258" s="217" t="n">
        <v>2</v>
      </c>
      <c r="C258" s="217" t="n">
        <v>4</v>
      </c>
      <c r="D258" s="217" t="n">
        <v>21</v>
      </c>
      <c r="E258" s="217" t="n">
        <v>3.67</v>
      </c>
      <c r="F258" s="217" t="n">
        <v>0.049</v>
      </c>
      <c r="G258" s="217" t="n">
        <v>1</v>
      </c>
      <c r="H258" s="218" t="n">
        <v>0.07361111111111111</v>
      </c>
      <c r="I258" s="218" t="n">
        <v>0.07777777777777778</v>
      </c>
      <c r="J258" s="219">
        <f>I258-H258</f>
        <v/>
      </c>
    </row>
    <row r="259" ht="15.75" customHeight="1" s="109">
      <c r="A259" s="206" t="n">
        <v>6</v>
      </c>
      <c r="B259" s="207" t="n">
        <v>8</v>
      </c>
      <c r="C259" s="207" t="n">
        <v>16</v>
      </c>
      <c r="D259" s="207" t="n">
        <v>36</v>
      </c>
      <c r="E259" s="207" t="n">
        <v>116.3</v>
      </c>
      <c r="F259" s="207" t="n">
        <v>0.332</v>
      </c>
      <c r="G259" s="207" t="n">
        <v>1</v>
      </c>
      <c r="H259" s="208" t="n">
        <v>0.06180555555555556</v>
      </c>
      <c r="I259" s="208" t="n">
        <v>0.07013888888888889</v>
      </c>
      <c r="J259" s="209">
        <f>I259-H259</f>
        <v/>
      </c>
    </row>
    <row r="260" ht="15.75" customHeight="1" s="109">
      <c r="A260" s="216" t="n">
        <v>6</v>
      </c>
      <c r="B260" s="217" t="n">
        <v>12</v>
      </c>
      <c r="C260" s="217" t="n">
        <v>8</v>
      </c>
      <c r="D260" s="217" t="n">
        <v>14</v>
      </c>
      <c r="E260" s="217" t="n">
        <v>7.49</v>
      </c>
      <c r="F260" s="217" t="n">
        <v>0.077</v>
      </c>
      <c r="G260" s="217" t="n">
        <v>1</v>
      </c>
      <c r="H260" s="218" t="n">
        <v>0.04930555555555555</v>
      </c>
      <c r="I260" s="218" t="n">
        <v>0.05763888888888889</v>
      </c>
      <c r="J260" s="219">
        <f>I260-H260</f>
        <v/>
      </c>
    </row>
    <row r="261" ht="15.75" customHeight="1" s="109">
      <c r="A261" s="206" t="n">
        <v>6</v>
      </c>
      <c r="B261" s="207" t="n">
        <v>13</v>
      </c>
      <c r="C261" s="207" t="n">
        <v>2</v>
      </c>
      <c r="D261" s="207" t="n">
        <v>21</v>
      </c>
      <c r="E261" s="207" t="n">
        <v>12.18</v>
      </c>
      <c r="F261" s="207" t="n">
        <v>0.021</v>
      </c>
      <c r="G261" s="207" t="n">
        <v>1</v>
      </c>
      <c r="H261" s="208" t="n">
        <v>0.04930555555555555</v>
      </c>
      <c r="I261" s="208" t="n">
        <v>0.05763888888888889</v>
      </c>
      <c r="J261" s="209">
        <f>I261-H261</f>
        <v/>
      </c>
    </row>
    <row r="262" ht="15.75" customHeight="1" s="109">
      <c r="A262" s="216" t="n">
        <v>6</v>
      </c>
      <c r="B262" s="217" t="n">
        <v>8</v>
      </c>
      <c r="C262" s="217" t="n">
        <v>15</v>
      </c>
      <c r="D262" s="217" t="n">
        <v>45</v>
      </c>
      <c r="E262" s="217" t="n">
        <v>210.03</v>
      </c>
      <c r="F262" s="217" t="n">
        <v>0.741</v>
      </c>
      <c r="G262" s="217" t="n">
        <v>1</v>
      </c>
      <c r="H262" s="218" t="n">
        <v>0.03055555555555555</v>
      </c>
      <c r="I262" s="218" t="n">
        <v>0.04930555555555555</v>
      </c>
      <c r="J262" s="219">
        <f>I262-H262</f>
        <v/>
      </c>
    </row>
    <row r="263" ht="15.75" customHeight="1" s="109">
      <c r="A263" s="206" t="n">
        <v>6</v>
      </c>
      <c r="B263" s="207" t="n">
        <v>10</v>
      </c>
      <c r="C263" s="207" t="n">
        <v>8</v>
      </c>
      <c r="D263" s="207" t="n">
        <v>40</v>
      </c>
      <c r="E263" s="207" t="n">
        <v>72.73999999999999</v>
      </c>
      <c r="F263" s="207" t="n">
        <v>0.108</v>
      </c>
      <c r="G263" s="207" t="n">
        <v>1</v>
      </c>
      <c r="H263" s="208" t="n">
        <v>0.01319444444444444</v>
      </c>
      <c r="I263" s="208" t="n">
        <v>0.02083333333333333</v>
      </c>
      <c r="J263" s="209">
        <f>I263-H263</f>
        <v/>
      </c>
    </row>
    <row r="264" ht="15.75" customHeight="1" s="109">
      <c r="A264" s="216" t="n">
        <v>6</v>
      </c>
      <c r="B264" s="217" t="n">
        <v>8</v>
      </c>
      <c r="C264" s="217" t="n">
        <v>4</v>
      </c>
      <c r="D264" s="217" t="n">
        <v>10</v>
      </c>
      <c r="E264" s="217" t="n">
        <v>50.93</v>
      </c>
      <c r="F264" s="217" t="n">
        <v>0.126</v>
      </c>
      <c r="G264" s="217" t="n">
        <v>1</v>
      </c>
      <c r="H264" s="218" t="n">
        <v>0.004861111111111111</v>
      </c>
      <c r="I264" s="218" t="n">
        <v>0.0125</v>
      </c>
      <c r="J264" s="219">
        <f>I264-H264</f>
        <v/>
      </c>
    </row>
    <row r="265" ht="15.75" customHeight="1" s="109">
      <c r="A265" s="206" t="n">
        <v>6</v>
      </c>
      <c r="B265" s="207" t="n">
        <v>9</v>
      </c>
      <c r="C265" s="207" t="n">
        <v>6</v>
      </c>
      <c r="D265" s="207" t="n">
        <v>10</v>
      </c>
      <c r="E265" s="207" t="n">
        <v>67.65000000000001</v>
      </c>
      <c r="F265" s="207" t="n">
        <v>0.306</v>
      </c>
      <c r="G265" s="207" t="n">
        <v>1</v>
      </c>
      <c r="H265" s="208" t="n">
        <v>0.004861111111111111</v>
      </c>
      <c r="I265" s="208" t="n"/>
      <c r="J265" s="209">
        <f>I265-H265</f>
        <v/>
      </c>
    </row>
    <row r="266" ht="15.75" customHeight="1" s="109">
      <c r="A266" s="216" t="n">
        <v>6</v>
      </c>
      <c r="B266" s="217" t="n">
        <v>15</v>
      </c>
      <c r="C266" s="217" t="n">
        <v>3</v>
      </c>
      <c r="D266" s="217" t="n">
        <v>158</v>
      </c>
      <c r="E266" s="217" t="n">
        <v>2390.16</v>
      </c>
      <c r="F266" s="217" t="n">
        <v>4.882</v>
      </c>
      <c r="G266" s="217" t="n">
        <v>1</v>
      </c>
      <c r="H266" s="218" t="n">
        <v>0.9354166666666667</v>
      </c>
      <c r="I266" s="218" t="n">
        <v>0.9583333333333334</v>
      </c>
      <c r="J266" s="219">
        <f>I266-H266</f>
        <v/>
      </c>
    </row>
    <row r="267" ht="15.75" customHeight="1" s="109">
      <c r="A267" s="206" t="n">
        <v>6</v>
      </c>
      <c r="B267" s="207" t="n">
        <v>30</v>
      </c>
      <c r="C267" s="207" t="n">
        <v>1</v>
      </c>
      <c r="D267" s="207" t="n">
        <v>10</v>
      </c>
      <c r="E267" s="207" t="n">
        <v>151</v>
      </c>
      <c r="F267" s="207" t="n">
        <v>0.445</v>
      </c>
      <c r="G267" s="207" t="n">
        <v>1</v>
      </c>
      <c r="H267" s="208" t="n">
        <v>0.9340277777777778</v>
      </c>
      <c r="I267" s="208" t="n">
        <v>0.9409722222222222</v>
      </c>
      <c r="J267" s="209">
        <f>I267-H267</f>
        <v/>
      </c>
    </row>
    <row r="268" ht="15.75" customHeight="1" s="109">
      <c r="A268" s="216" t="n">
        <v>6</v>
      </c>
      <c r="B268" s="217" t="n">
        <v>11</v>
      </c>
      <c r="C268" s="217" t="n">
        <v>18</v>
      </c>
      <c r="D268" s="217" t="n">
        <v>113</v>
      </c>
      <c r="E268" s="217" t="n">
        <v>73.01000000000001</v>
      </c>
      <c r="F268" s="217" t="n">
        <v>0.133</v>
      </c>
      <c r="G268" s="217" t="n">
        <v>1</v>
      </c>
      <c r="H268" s="218" t="n">
        <v>0.9145833333333333</v>
      </c>
      <c r="I268" s="218" t="n">
        <v>0.9284722222222223</v>
      </c>
      <c r="J268" s="219">
        <f>I268-H268</f>
        <v/>
      </c>
    </row>
    <row r="269" ht="15.75" customHeight="1" s="109">
      <c r="A269" s="206" t="n">
        <v>6</v>
      </c>
      <c r="B269" s="207" t="n">
        <v>13</v>
      </c>
      <c r="C269" s="207" t="n">
        <v>7</v>
      </c>
      <c r="D269" s="207" t="n">
        <v>20</v>
      </c>
      <c r="E269" s="207" t="n">
        <v>44.97</v>
      </c>
      <c r="F269" s="207" t="n">
        <v>0.065</v>
      </c>
      <c r="G269" s="207" t="n">
        <v>1</v>
      </c>
      <c r="H269" s="208" t="n">
        <v>0.9083333333333333</v>
      </c>
      <c r="I269" s="208" t="n">
        <v>0.9131944444444444</v>
      </c>
      <c r="J269" s="209">
        <f>I269-H269</f>
        <v/>
      </c>
    </row>
    <row r="270" ht="15.75" customHeight="1" s="109">
      <c r="A270" s="216" t="n">
        <v>6</v>
      </c>
      <c r="B270" s="217" t="n">
        <v>14</v>
      </c>
      <c r="C270" s="217" t="n">
        <v>13</v>
      </c>
      <c r="D270" s="217" t="n">
        <v>86</v>
      </c>
      <c r="E270" s="217" t="n">
        <v>1838.47</v>
      </c>
      <c r="F270" s="217" t="n">
        <v>2.403</v>
      </c>
      <c r="G270" s="217" t="n">
        <v>1</v>
      </c>
      <c r="H270" s="218" t="n">
        <v>0.8993055555555556</v>
      </c>
      <c r="I270" s="218" t="n">
        <v>0.9076388888888889</v>
      </c>
      <c r="J270" s="219">
        <f>I270-H270</f>
        <v/>
      </c>
    </row>
    <row r="271" ht="15.75" customHeight="1" s="109">
      <c r="A271" s="206" t="n">
        <v>6</v>
      </c>
      <c r="B271" s="207" t="n">
        <v>19</v>
      </c>
      <c r="C271" s="207" t="n">
        <v>9</v>
      </c>
      <c r="D271" s="207" t="n">
        <v>18</v>
      </c>
      <c r="E271" s="207" t="n">
        <v>16.46</v>
      </c>
      <c r="F271" s="207" t="n">
        <v>0.037</v>
      </c>
      <c r="G271" s="207" t="n">
        <v>1</v>
      </c>
      <c r="H271" s="208" t="n">
        <v>0.8847222222222222</v>
      </c>
      <c r="I271" s="208" t="n">
        <v>0.8916666666666667</v>
      </c>
      <c r="J271" s="209">
        <f>I271-H271</f>
        <v/>
      </c>
    </row>
    <row r="272" ht="15.75" customHeight="1" s="109">
      <c r="A272" s="216" t="n">
        <v>6</v>
      </c>
      <c r="B272" s="217" t="n">
        <v>16</v>
      </c>
      <c r="C272" s="217" t="n">
        <v>3</v>
      </c>
      <c r="D272" s="217" t="n">
        <v>90</v>
      </c>
      <c r="E272" s="217" t="n">
        <v>6.2</v>
      </c>
      <c r="F272" s="217" t="n">
        <v>0.019</v>
      </c>
      <c r="G272" s="217" t="n">
        <v>1</v>
      </c>
      <c r="H272" s="218" t="n">
        <v>0.8673611111111111</v>
      </c>
      <c r="I272" s="218" t="n">
        <v>0.8819444444444444</v>
      </c>
      <c r="J272" s="219">
        <f>I272-H272</f>
        <v/>
      </c>
    </row>
    <row r="273" ht="15.75" customHeight="1" s="109">
      <c r="A273" s="206" t="n">
        <v>6</v>
      </c>
      <c r="B273" s="207" t="n">
        <v>17</v>
      </c>
      <c r="C273" s="207" t="n">
        <v>10</v>
      </c>
      <c r="D273" s="207" t="n">
        <v>37</v>
      </c>
      <c r="E273" s="207" t="n">
        <v>6.88</v>
      </c>
      <c r="F273" s="207" t="n">
        <v>0.029</v>
      </c>
      <c r="G273" s="207" t="n">
        <v>1</v>
      </c>
      <c r="H273" s="208" t="n">
        <v>0.8673611111111111</v>
      </c>
      <c r="I273" s="208" t="n">
        <v>0.8819444444444444</v>
      </c>
      <c r="J273" s="209">
        <f>I273-H273</f>
        <v/>
      </c>
    </row>
    <row r="274" ht="15.75" customHeight="1" s="109">
      <c r="A274" s="216" t="n">
        <v>6</v>
      </c>
      <c r="B274" s="217" t="n">
        <v>18</v>
      </c>
      <c r="C274" s="217" t="n">
        <v>1</v>
      </c>
      <c r="D274" s="217" t="n">
        <v>10</v>
      </c>
      <c r="E274" s="217" t="n">
        <v>24.1</v>
      </c>
      <c r="F274" s="217" t="n">
        <v>0.035</v>
      </c>
      <c r="G274" s="217" t="n">
        <v>1</v>
      </c>
      <c r="H274" s="218" t="n">
        <v>0.8673611111111111</v>
      </c>
      <c r="I274" s="218" t="n">
        <v>0.8819444444444444</v>
      </c>
      <c r="J274" s="219">
        <f>I274-H274</f>
        <v/>
      </c>
    </row>
    <row r="275" ht="15.75" customHeight="1" s="109">
      <c r="A275" s="206" t="n">
        <v>6</v>
      </c>
      <c r="B275" s="207" t="n">
        <v>20</v>
      </c>
      <c r="C275" s="207" t="n">
        <v>1</v>
      </c>
      <c r="D275" s="207" t="n">
        <v>4</v>
      </c>
      <c r="E275" s="207" t="n">
        <v>6.4</v>
      </c>
      <c r="F275" s="207" t="n">
        <v>0.001</v>
      </c>
      <c r="G275" s="207" t="n">
        <v>1</v>
      </c>
      <c r="H275" s="208" t="n">
        <v>0.8673611111111111</v>
      </c>
      <c r="I275" s="208" t="n">
        <v>0.8875</v>
      </c>
      <c r="J275" s="209">
        <f>I275-H275</f>
        <v/>
      </c>
    </row>
    <row r="276" ht="15.75" customHeight="1" s="109">
      <c r="A276" s="216" t="n">
        <v>6</v>
      </c>
      <c r="B276" s="217" t="n">
        <v>17</v>
      </c>
      <c r="C276" s="217" t="n">
        <v>49</v>
      </c>
      <c r="D276" s="217" t="n">
        <v>217</v>
      </c>
      <c r="E276" s="217" t="n">
        <v>27.29</v>
      </c>
      <c r="F276" s="217" t="n">
        <v>0.181</v>
      </c>
      <c r="G276" s="217" t="n">
        <v>1</v>
      </c>
      <c r="H276" s="218" t="n">
        <v>0.8472222222222222</v>
      </c>
      <c r="I276" s="218" t="n">
        <v>0.8666666666666667</v>
      </c>
      <c r="J276" s="219">
        <f>I276-H276</f>
        <v/>
      </c>
    </row>
    <row r="277" ht="15.75" customHeight="1" s="109">
      <c r="A277" s="206" t="n">
        <v>6</v>
      </c>
      <c r="B277" s="207" t="n">
        <v>8</v>
      </c>
      <c r="C277" s="207" t="n">
        <v>16</v>
      </c>
      <c r="D277" s="207" t="n">
        <v>34</v>
      </c>
      <c r="E277" s="207" t="n">
        <v>115.53</v>
      </c>
      <c r="F277" s="207" t="n">
        <v>0.236</v>
      </c>
      <c r="G277" s="207" t="n">
        <v>1</v>
      </c>
      <c r="H277" s="208" t="n">
        <v>0.8326388888888889</v>
      </c>
      <c r="I277" s="208" t="n">
        <v>0.8465277777777778</v>
      </c>
      <c r="J277" s="209">
        <f>I277-H277</f>
        <v/>
      </c>
    </row>
    <row r="278" ht="15.75" customHeight="1" s="109">
      <c r="A278" s="216" t="n">
        <v>6</v>
      </c>
      <c r="B278" s="217" t="n">
        <v>19</v>
      </c>
      <c r="C278" s="217" t="n">
        <v>11</v>
      </c>
      <c r="D278" s="217" t="n">
        <v>14</v>
      </c>
      <c r="E278" s="217" t="n">
        <v>10.54</v>
      </c>
      <c r="F278" s="217" t="n">
        <v>0.022</v>
      </c>
      <c r="G278" s="217" t="n">
        <v>1</v>
      </c>
      <c r="H278" s="218" t="n">
        <v>0.8263888888888888</v>
      </c>
      <c r="I278" s="218" t="n">
        <v>0.8319444444444445</v>
      </c>
      <c r="J278" s="219">
        <f>I278-H278</f>
        <v/>
      </c>
    </row>
    <row r="279" ht="15.75" customHeight="1" s="109">
      <c r="A279" s="206" t="n">
        <v>6</v>
      </c>
      <c r="B279" s="207" t="n">
        <v>2</v>
      </c>
      <c r="C279" s="207" t="n">
        <v>4</v>
      </c>
      <c r="D279" s="207" t="n">
        <v>24</v>
      </c>
      <c r="E279" s="207" t="n">
        <v>3.71</v>
      </c>
      <c r="F279" s="207" t="n">
        <v>0.025</v>
      </c>
      <c r="G279" s="207" t="n">
        <v>1</v>
      </c>
      <c r="H279" s="208" t="n">
        <v>0.8131944444444444</v>
      </c>
      <c r="I279" s="208" t="n">
        <v>0.825</v>
      </c>
      <c r="J279" s="209">
        <f>I279-H279</f>
        <v/>
      </c>
    </row>
    <row r="280" ht="15.75" customHeight="1" s="109">
      <c r="A280" s="216" t="n">
        <v>6</v>
      </c>
      <c r="B280" s="217" t="n">
        <v>3</v>
      </c>
      <c r="C280" s="217" t="n">
        <v>4</v>
      </c>
      <c r="D280" s="217" t="n">
        <v>41</v>
      </c>
      <c r="E280" s="217" t="n">
        <v>48.03</v>
      </c>
      <c r="F280" s="217" t="n">
        <v>0.659</v>
      </c>
      <c r="G280" s="217" t="n">
        <v>1</v>
      </c>
      <c r="H280" s="218" t="n">
        <v>0.8131944444444444</v>
      </c>
      <c r="I280" s="218" t="n">
        <v>0.825</v>
      </c>
      <c r="J280" s="219">
        <f>I280-H280</f>
        <v/>
      </c>
    </row>
    <row r="281" ht="15.75" customHeight="1" s="109">
      <c r="A281" s="206" t="n">
        <v>6</v>
      </c>
      <c r="B281" s="207" t="n">
        <v>7</v>
      </c>
      <c r="C281" s="207" t="n">
        <v>1</v>
      </c>
      <c r="D281" s="207" t="n">
        <v>3</v>
      </c>
      <c r="E281" s="207" t="n">
        <v>14.43</v>
      </c>
      <c r="F281" s="207" t="n">
        <v>0.031</v>
      </c>
      <c r="G281" s="207" t="n">
        <v>1</v>
      </c>
      <c r="H281" s="208" t="n">
        <v>0.8131944444444444</v>
      </c>
      <c r="I281" s="208" t="n">
        <v>0.825</v>
      </c>
      <c r="J281" s="209">
        <f>I281-H281</f>
        <v/>
      </c>
    </row>
    <row r="282" ht="15.75" customHeight="1" s="109">
      <c r="A282" s="216" t="n">
        <v>7</v>
      </c>
      <c r="B282" s="217" t="n">
        <v>9</v>
      </c>
      <c r="C282" s="217" t="n">
        <v>2</v>
      </c>
      <c r="D282" s="217" t="n">
        <v>21</v>
      </c>
      <c r="E282" s="217" t="n">
        <v>80.79000000000001</v>
      </c>
      <c r="F282" s="217" t="n">
        <v>0.583</v>
      </c>
      <c r="G282" s="217" t="n">
        <v>1</v>
      </c>
      <c r="H282" s="218" t="n">
        <v>0.2916666666666667</v>
      </c>
      <c r="I282" s="218" t="n">
        <v>0.2951388888888889</v>
      </c>
      <c r="J282" s="219">
        <f>I282-H282</f>
        <v/>
      </c>
    </row>
    <row r="283" ht="15.75" customHeight="1" s="109">
      <c r="A283" s="206" t="n">
        <v>7</v>
      </c>
      <c r="B283" s="207" t="n">
        <v>15</v>
      </c>
      <c r="C283" s="207" t="n">
        <v>6</v>
      </c>
      <c r="D283" s="207" t="n">
        <v>216</v>
      </c>
      <c r="E283" s="207" t="n">
        <v>1878.22</v>
      </c>
      <c r="F283" s="207" t="n">
        <v>4.402</v>
      </c>
      <c r="G283" s="207" t="n">
        <v>1</v>
      </c>
      <c r="H283" s="208" t="n">
        <v>0.2680555555555555</v>
      </c>
      <c r="I283" s="208" t="n">
        <v>0.2861111111111111</v>
      </c>
      <c r="J283" s="209">
        <f>I283-H283</f>
        <v/>
      </c>
    </row>
    <row r="284" ht="15.75" customHeight="1" s="109">
      <c r="A284" s="216" t="n">
        <v>7</v>
      </c>
      <c r="B284" s="217" t="n">
        <v>13</v>
      </c>
      <c r="C284" s="217" t="n">
        <v>3</v>
      </c>
      <c r="D284" s="217" t="n">
        <v>8</v>
      </c>
      <c r="E284" s="217" t="n">
        <v>60.81</v>
      </c>
      <c r="F284" s="217" t="n">
        <v>0.08</v>
      </c>
      <c r="G284" s="217" t="n">
        <v>1</v>
      </c>
      <c r="H284" s="218" t="n">
        <v>0.2333333333333333</v>
      </c>
      <c r="I284" s="218" t="n">
        <v>0.2638888888888889</v>
      </c>
      <c r="J284" s="219">
        <f>I284-H284</f>
        <v/>
      </c>
    </row>
    <row r="285" ht="15.75" customHeight="1" s="109">
      <c r="A285" s="206" t="n">
        <v>7</v>
      </c>
      <c r="B285" s="207" t="n">
        <v>14</v>
      </c>
      <c r="C285" s="207" t="n">
        <v>6</v>
      </c>
      <c r="D285" s="207" t="n">
        <v>65</v>
      </c>
      <c r="E285" s="207" t="n">
        <v>1761.16</v>
      </c>
      <c r="F285" s="207" t="n">
        <v>2.289</v>
      </c>
      <c r="G285" s="207" t="n">
        <v>1</v>
      </c>
      <c r="H285" s="208" t="n">
        <v>0.2333333333333333</v>
      </c>
      <c r="I285" s="208" t="n"/>
      <c r="J285" s="209" t="n"/>
    </row>
    <row r="286" ht="15.75" customHeight="1" s="109">
      <c r="A286" s="216" t="n">
        <v>7</v>
      </c>
      <c r="B286" s="217" t="n">
        <v>10</v>
      </c>
      <c r="C286" s="217" t="n">
        <v>12</v>
      </c>
      <c r="D286" s="217" t="n">
        <v>33</v>
      </c>
      <c r="E286" s="217" t="n">
        <v>60.17</v>
      </c>
      <c r="F286" s="217" t="n">
        <v>0.132</v>
      </c>
      <c r="G286" s="217" t="n">
        <v>1</v>
      </c>
      <c r="H286" s="218" t="n">
        <v>0.2201388888888889</v>
      </c>
      <c r="I286" s="218" t="n">
        <v>0.2326388888888889</v>
      </c>
      <c r="J286" s="219">
        <f>I286-H286</f>
        <v/>
      </c>
    </row>
    <row r="287" ht="15.75" customHeight="1" s="109">
      <c r="A287" s="206" t="n">
        <v>7</v>
      </c>
      <c r="B287" s="207" t="n">
        <v>7</v>
      </c>
      <c r="C287" s="207" t="n">
        <v>11</v>
      </c>
      <c r="D287" s="207" t="n">
        <v>167</v>
      </c>
      <c r="E287" s="207" t="n">
        <v>217.95</v>
      </c>
      <c r="F287" s="207" t="n">
        <v>1.922</v>
      </c>
      <c r="G287" s="207" t="n">
        <v>1</v>
      </c>
      <c r="H287" s="208" t="n">
        <v>0.2180555555555556</v>
      </c>
      <c r="I287" s="208" t="n">
        <v>0.225</v>
      </c>
      <c r="J287" s="209">
        <f>I287-H287</f>
        <v/>
      </c>
    </row>
    <row r="288" ht="15.75" customHeight="1" s="109">
      <c r="A288" s="216" t="n">
        <v>7</v>
      </c>
      <c r="B288" s="217" t="n">
        <v>4</v>
      </c>
      <c r="C288" s="217" t="n">
        <v>1</v>
      </c>
      <c r="D288" s="217" t="n">
        <v>1</v>
      </c>
      <c r="E288" s="217" t="n">
        <v>1.62</v>
      </c>
      <c r="F288" s="217" t="n">
        <v>0.025</v>
      </c>
      <c r="G288" s="217" t="n">
        <v>1</v>
      </c>
      <c r="H288" s="218" t="n">
        <v>0.1152777777777778</v>
      </c>
      <c r="I288" s="218" t="n">
        <v>0.1243055555555556</v>
      </c>
      <c r="J288" s="219">
        <f>I288-H288</f>
        <v/>
      </c>
    </row>
    <row r="289" ht="15.75" customHeight="1" s="109">
      <c r="A289" s="206" t="n">
        <v>7</v>
      </c>
      <c r="B289" s="207" t="n">
        <v>7</v>
      </c>
      <c r="C289" s="207" t="n">
        <v>7</v>
      </c>
      <c r="D289" s="207" t="n">
        <v>183</v>
      </c>
      <c r="E289" s="207" t="n">
        <v>54</v>
      </c>
      <c r="F289" s="207" t="n">
        <v>0.217</v>
      </c>
      <c r="G289" s="207" t="n">
        <v>1</v>
      </c>
      <c r="H289" s="208" t="n">
        <v>0.1152777777777778</v>
      </c>
      <c r="I289" s="208" t="n">
        <v>0.1243055555555556</v>
      </c>
      <c r="J289" s="209">
        <f>I289-H289</f>
        <v/>
      </c>
    </row>
    <row r="290" ht="15.75" customHeight="1" s="109">
      <c r="A290" s="216" t="n">
        <v>7</v>
      </c>
      <c r="B290" s="217" t="n">
        <v>10</v>
      </c>
      <c r="C290" s="217" t="n">
        <v>7</v>
      </c>
      <c r="D290" s="217" t="n">
        <v>23</v>
      </c>
      <c r="E290" s="217" t="n">
        <v>17.86</v>
      </c>
      <c r="F290" s="217" t="n">
        <v>0.078</v>
      </c>
      <c r="G290" s="217" t="n">
        <v>1</v>
      </c>
      <c r="H290" s="218" t="n">
        <v>0.08819444444444445</v>
      </c>
      <c r="I290" s="218" t="n">
        <v>0.09166666666666666</v>
      </c>
      <c r="J290" s="219">
        <f>I290-H290</f>
        <v/>
      </c>
    </row>
    <row r="291" ht="15.75" customHeight="1" s="109">
      <c r="A291" s="206" t="n">
        <v>7</v>
      </c>
      <c r="B291" s="207" t="n">
        <v>15</v>
      </c>
      <c r="C291" s="207" t="n">
        <v>3</v>
      </c>
      <c r="D291" s="207" t="n">
        <v>224</v>
      </c>
      <c r="E291" s="207" t="n">
        <v>1945</v>
      </c>
      <c r="F291" s="207" t="n">
        <v>4.652</v>
      </c>
      <c r="G291" s="207" t="n">
        <v>1</v>
      </c>
      <c r="H291" s="208" t="n">
        <v>0.07013888888888889</v>
      </c>
      <c r="I291" s="208" t="n">
        <v>0.08472222222222223</v>
      </c>
      <c r="J291" s="209">
        <f>I291-H291</f>
        <v/>
      </c>
    </row>
    <row r="292" ht="15.75" customHeight="1" s="109">
      <c r="A292" s="216" t="n">
        <v>7</v>
      </c>
      <c r="B292" s="217" t="n">
        <v>16</v>
      </c>
      <c r="C292" s="217" t="n">
        <v>6</v>
      </c>
      <c r="D292" s="217" t="n">
        <v>16</v>
      </c>
      <c r="E292" s="217" t="n">
        <v>2.46</v>
      </c>
      <c r="F292" s="217" t="n">
        <v>0.02</v>
      </c>
      <c r="G292" s="217" t="n">
        <v>1</v>
      </c>
      <c r="H292" s="218" t="n">
        <v>0.05625</v>
      </c>
      <c r="I292" s="218" t="n">
        <v>0.06944444444444445</v>
      </c>
      <c r="J292" s="219">
        <f>I292-H292</f>
        <v/>
      </c>
    </row>
    <row r="293" ht="15.75" customHeight="1" s="109">
      <c r="A293" s="206" t="n">
        <v>7</v>
      </c>
      <c r="B293" s="207" t="n">
        <v>17</v>
      </c>
      <c r="C293" s="207" t="n">
        <v>11</v>
      </c>
      <c r="D293" s="207" t="n">
        <v>55</v>
      </c>
      <c r="E293" s="207" t="n">
        <v>21.99</v>
      </c>
      <c r="F293" s="207" t="n">
        <v>0.287</v>
      </c>
      <c r="G293" s="207" t="n">
        <v>1</v>
      </c>
      <c r="H293" s="208" t="n">
        <v>0.04236111111111111</v>
      </c>
      <c r="I293" s="208" t="n">
        <v>0.06944444444444445</v>
      </c>
      <c r="J293" s="209">
        <f>I293-H293</f>
        <v/>
      </c>
    </row>
    <row r="294" ht="15.75" customHeight="1" s="109">
      <c r="A294" s="216" t="n">
        <v>7</v>
      </c>
      <c r="B294" s="217" t="n">
        <v>14</v>
      </c>
      <c r="C294" s="217" t="n">
        <v>6</v>
      </c>
      <c r="D294" s="217" t="n">
        <v>39</v>
      </c>
      <c r="E294" s="217" t="n">
        <v>814.72</v>
      </c>
      <c r="F294" s="217" t="n">
        <v>1.07</v>
      </c>
      <c r="G294" s="217" t="n">
        <v>1</v>
      </c>
      <c r="H294" s="218" t="n">
        <v>0.04027777777777778</v>
      </c>
      <c r="I294" s="218" t="n">
        <v>0.05625</v>
      </c>
      <c r="J294" s="219">
        <f>I294-H294</f>
        <v/>
      </c>
    </row>
    <row r="295" ht="15.75" customHeight="1" s="109">
      <c r="A295" s="206" t="n">
        <v>7</v>
      </c>
      <c r="B295" s="207" t="n">
        <v>7</v>
      </c>
      <c r="C295" s="207" t="n">
        <v>9</v>
      </c>
      <c r="D295" s="207" t="n">
        <v>359</v>
      </c>
      <c r="E295" s="207" t="n">
        <v>46.88</v>
      </c>
      <c r="F295" s="207" t="n">
        <v>0.279</v>
      </c>
      <c r="G295" s="207" t="n">
        <v>1</v>
      </c>
      <c r="H295" s="208" t="n">
        <v>0.004166666666666667</v>
      </c>
      <c r="I295" s="208" t="n">
        <v>0.01805555555555555</v>
      </c>
      <c r="J295" s="209">
        <f>I295-H295</f>
        <v/>
      </c>
    </row>
    <row r="296" ht="15.75" customHeight="1" s="109">
      <c r="A296" s="216" t="n">
        <v>7</v>
      </c>
      <c r="B296" s="217" t="n">
        <v>1</v>
      </c>
      <c r="C296" s="217" t="n">
        <v>6</v>
      </c>
      <c r="D296" s="217" t="n">
        <v>39</v>
      </c>
      <c r="E296" s="217" t="n">
        <v>133.56</v>
      </c>
      <c r="F296" s="217" t="n">
        <v>0.202</v>
      </c>
      <c r="G296" s="217" t="n">
        <v>1</v>
      </c>
      <c r="H296" s="218" t="n">
        <v>0.95</v>
      </c>
      <c r="I296" s="218" t="n">
        <v>0.9569444444444445</v>
      </c>
      <c r="J296" s="219">
        <f>I296-H296</f>
        <v/>
      </c>
    </row>
    <row r="297" ht="15.75" customHeight="1" s="109">
      <c r="A297" s="206" t="n">
        <v>7</v>
      </c>
      <c r="B297" s="207" t="n">
        <v>2</v>
      </c>
      <c r="C297" s="207" t="n">
        <v>1</v>
      </c>
      <c r="D297" s="207" t="n">
        <v>5</v>
      </c>
      <c r="E297" s="207" t="n">
        <v>2.75</v>
      </c>
      <c r="F297" s="207" t="n">
        <v>0.07000000000000001</v>
      </c>
      <c r="G297" s="207" t="n">
        <v>1</v>
      </c>
      <c r="H297" s="208" t="n">
        <v>0.95</v>
      </c>
      <c r="I297" s="208" t="n">
        <v>0.9569444444444445</v>
      </c>
      <c r="J297" s="209">
        <f>I297-H297</f>
        <v/>
      </c>
    </row>
    <row r="298" ht="15.75" customHeight="1" s="109">
      <c r="A298" s="216" t="n">
        <v>7</v>
      </c>
      <c r="B298" s="217" t="n">
        <v>10</v>
      </c>
      <c r="C298" s="217" t="n">
        <v>11</v>
      </c>
      <c r="D298" s="217" t="n">
        <v>74</v>
      </c>
      <c r="E298" s="217" t="n">
        <v>106.22</v>
      </c>
      <c r="F298" s="217" t="n">
        <v>0.424</v>
      </c>
      <c r="G298" s="217" t="n">
        <v>1</v>
      </c>
      <c r="H298" s="218" t="n">
        <v>0.9423611111111111</v>
      </c>
      <c r="I298" s="218" t="n">
        <v>0.9479166666666666</v>
      </c>
      <c r="J298" s="219">
        <f>I298-H298</f>
        <v/>
      </c>
    </row>
    <row r="299" ht="15.75" customHeight="1" s="109">
      <c r="A299" s="206" t="n">
        <v>7</v>
      </c>
      <c r="B299" s="207" t="n">
        <v>3</v>
      </c>
      <c r="C299" s="207" t="n">
        <v>18</v>
      </c>
      <c r="D299" s="207" t="n">
        <v>244</v>
      </c>
      <c r="E299" s="207" t="n">
        <v>155.44</v>
      </c>
      <c r="F299" s="207" t="n">
        <v>0.766</v>
      </c>
      <c r="G299" s="207" t="n">
        <v>1</v>
      </c>
      <c r="H299" s="208" t="n">
        <v>0.9076388888888889</v>
      </c>
      <c r="I299" s="208" t="n">
        <v>0.93125</v>
      </c>
      <c r="J299" s="209">
        <f>I299-H299</f>
        <v/>
      </c>
    </row>
    <row r="300" ht="15.75" customHeight="1" s="109">
      <c r="A300" s="216" t="n">
        <v>7</v>
      </c>
      <c r="B300" s="217" t="n">
        <v>13</v>
      </c>
      <c r="C300" s="217" t="n">
        <v>1</v>
      </c>
      <c r="D300" s="217" t="n">
        <v>2</v>
      </c>
      <c r="E300" s="217" t="n">
        <v>2.8</v>
      </c>
      <c r="F300" s="217" t="n">
        <v>0.003</v>
      </c>
      <c r="G300" s="217" t="n">
        <v>1</v>
      </c>
      <c r="H300" s="218" t="n">
        <v>0.8986111111111111</v>
      </c>
      <c r="I300" s="218" t="n">
        <v>0.90625</v>
      </c>
      <c r="J300" s="219">
        <f>I300-H300</f>
        <v/>
      </c>
    </row>
    <row r="301" ht="15.75" customHeight="1" s="109">
      <c r="A301" s="206" t="n">
        <v>7</v>
      </c>
      <c r="B301" s="207" t="n">
        <v>14</v>
      </c>
      <c r="C301" s="207" t="n">
        <v>3</v>
      </c>
      <c r="D301" s="207" t="n">
        <v>13</v>
      </c>
      <c r="E301" s="207" t="n">
        <v>330.3</v>
      </c>
      <c r="F301" s="207" t="n">
        <v>0.431</v>
      </c>
      <c r="G301" s="207" t="n">
        <v>1</v>
      </c>
      <c r="H301" s="208" t="n">
        <v>0.8986111111111111</v>
      </c>
      <c r="I301" s="208" t="n">
        <v>0.90625</v>
      </c>
      <c r="J301" s="209">
        <f>I301-H301</f>
        <v/>
      </c>
    </row>
    <row r="302" ht="15.75" customHeight="1" s="109">
      <c r="A302" s="216" t="n">
        <v>7</v>
      </c>
      <c r="B302" s="217" t="n">
        <v>15</v>
      </c>
      <c r="C302" s="217" t="n">
        <v>2</v>
      </c>
      <c r="D302" s="217" t="n">
        <v>14</v>
      </c>
      <c r="E302" s="217" t="n">
        <v>34.57</v>
      </c>
      <c r="F302" s="217" t="n">
        <v>0.075</v>
      </c>
      <c r="G302" s="217" t="n">
        <v>1</v>
      </c>
      <c r="H302" s="218" t="n">
        <v>0.8986111111111111</v>
      </c>
      <c r="I302" s="218" t="n">
        <v>0.90625</v>
      </c>
      <c r="J302" s="219">
        <f>I302-H302</f>
        <v/>
      </c>
    </row>
    <row r="303" ht="15.75" customHeight="1" s="109">
      <c r="A303" s="206" t="n">
        <v>7</v>
      </c>
      <c r="B303" s="207" t="n">
        <v>10</v>
      </c>
      <c r="C303" s="207" t="n">
        <v>24</v>
      </c>
      <c r="D303" s="207" t="n">
        <v>478</v>
      </c>
      <c r="E303" s="207" t="n">
        <v>294.44</v>
      </c>
      <c r="F303" s="207" t="n">
        <v>0.797</v>
      </c>
      <c r="G303" s="207" t="n">
        <v>1</v>
      </c>
      <c r="H303" s="208" t="n">
        <v>0.875</v>
      </c>
      <c r="I303" s="208" t="n">
        <v>0.8986111111111111</v>
      </c>
      <c r="J303" s="209">
        <f>I303-H303</f>
        <v/>
      </c>
    </row>
    <row r="304" ht="15.75" customHeight="1" s="109">
      <c r="A304" s="216" t="n">
        <v>7</v>
      </c>
      <c r="B304" s="217" t="n">
        <v>11</v>
      </c>
      <c r="C304" s="217" t="n">
        <v>35</v>
      </c>
      <c r="D304" s="217" t="n">
        <v>474</v>
      </c>
      <c r="E304" s="217" t="n">
        <v>330.48</v>
      </c>
      <c r="F304" s="217" t="n">
        <v>0.792</v>
      </c>
      <c r="G304" s="217" t="n">
        <v>1</v>
      </c>
      <c r="H304" s="218" t="n">
        <v>0.8381944444444445</v>
      </c>
      <c r="I304" s="218" t="n">
        <v>0.8638888888888889</v>
      </c>
      <c r="J304" s="219">
        <f>I304-H304</f>
        <v/>
      </c>
    </row>
    <row r="305" ht="15.75" customHeight="1" s="109">
      <c r="A305" s="206" t="n">
        <v>7</v>
      </c>
      <c r="B305" s="207" t="n">
        <v>2</v>
      </c>
      <c r="C305" s="207" t="n">
        <v>15</v>
      </c>
      <c r="D305" s="207" t="n">
        <v>81</v>
      </c>
      <c r="E305" s="207" t="n">
        <v>14.19</v>
      </c>
      <c r="F305" s="207" t="n">
        <v>0.22</v>
      </c>
      <c r="G305" s="207" t="n">
        <v>1</v>
      </c>
      <c r="H305" s="208" t="n">
        <v>0.8270833333333333</v>
      </c>
      <c r="I305" s="208" t="n"/>
      <c r="J305" s="209" t="n"/>
    </row>
    <row r="306" ht="15.75" customHeight="1" s="109">
      <c r="A306" s="216" t="n">
        <v>7</v>
      </c>
      <c r="B306" s="217" t="n">
        <v>15</v>
      </c>
      <c r="C306" s="217" t="n">
        <v>5</v>
      </c>
      <c r="D306" s="217" t="n">
        <v>68</v>
      </c>
      <c r="E306" s="217" t="n">
        <v>213.59</v>
      </c>
      <c r="F306" s="217" t="n">
        <v>0.427</v>
      </c>
      <c r="G306" s="217" t="n">
        <v>1</v>
      </c>
      <c r="H306" s="218" t="n">
        <v>0.8215277777777777</v>
      </c>
      <c r="I306" s="218" t="n">
        <v>0.8270833333333333</v>
      </c>
      <c r="J306" s="219">
        <f>I306-H306</f>
        <v/>
      </c>
    </row>
    <row r="307" ht="15.75" customHeight="1" s="109">
      <c r="A307" s="206" t="n">
        <v>9</v>
      </c>
      <c r="B307" s="207" t="n">
        <v>2</v>
      </c>
      <c r="C307" s="207" t="n">
        <v>1</v>
      </c>
      <c r="D307" s="207" t="n">
        <v>2</v>
      </c>
      <c r="E307" s="207" t="n">
        <v>0.01</v>
      </c>
      <c r="F307" s="207" t="n">
        <v>0</v>
      </c>
      <c r="G307" s="207" t="n">
        <v>1</v>
      </c>
      <c r="H307" s="208" t="n"/>
      <c r="I307" s="208" t="n"/>
      <c r="J307" s="209" t="n"/>
    </row>
    <row r="308" ht="15.75" customHeight="1" s="109">
      <c r="A308" s="216" t="n">
        <v>9</v>
      </c>
      <c r="B308" s="217" t="n">
        <v>8</v>
      </c>
      <c r="C308" s="217" t="n">
        <v>2</v>
      </c>
      <c r="D308" s="217" t="n">
        <v>2</v>
      </c>
      <c r="E308" s="217" t="n">
        <v>9.699999999999999</v>
      </c>
      <c r="F308" s="217" t="n">
        <v>0.036</v>
      </c>
      <c r="G308" s="217" t="n">
        <v>1</v>
      </c>
      <c r="H308" s="218" t="n"/>
      <c r="I308" s="218" t="n"/>
      <c r="J308" s="219" t="n"/>
    </row>
    <row r="309" ht="15.75" customHeight="1" s="109">
      <c r="A309" s="206" t="n">
        <v>9</v>
      </c>
      <c r="B309" s="207" t="n">
        <v>19</v>
      </c>
      <c r="C309" s="207" t="n">
        <v>10</v>
      </c>
      <c r="D309" s="207" t="n">
        <v>19</v>
      </c>
      <c r="E309" s="207" t="n">
        <v>13.28</v>
      </c>
      <c r="F309" s="207" t="n">
        <v>0.032</v>
      </c>
      <c r="G309" s="207" t="n">
        <v>1</v>
      </c>
      <c r="H309" s="208" t="n">
        <v>0.83125</v>
      </c>
      <c r="I309" s="208" t="n">
        <v>0.8430555555555556</v>
      </c>
      <c r="J309" s="209">
        <f>I309-H309</f>
        <v/>
      </c>
    </row>
    <row r="310" ht="15.75" customHeight="1" s="109">
      <c r="A310" s="216" t="n">
        <v>9</v>
      </c>
      <c r="B310" s="217" t="n">
        <v>20</v>
      </c>
      <c r="C310" s="217" t="n">
        <v>3</v>
      </c>
      <c r="D310" s="217" t="n">
        <v>5</v>
      </c>
      <c r="E310" s="217" t="n">
        <v>3.701</v>
      </c>
      <c r="F310" s="217" t="n">
        <v>0.017</v>
      </c>
      <c r="G310" s="217" t="n">
        <v>1</v>
      </c>
      <c r="H310" s="218" t="n">
        <v>0.83125</v>
      </c>
      <c r="I310" s="218" t="n">
        <v>0.8430555555555556</v>
      </c>
      <c r="J310" s="219">
        <f>I310-H310</f>
        <v/>
      </c>
    </row>
    <row r="311" ht="15.75" customHeight="1" s="109">
      <c r="A311" s="206" t="n">
        <v>9</v>
      </c>
      <c r="B311" s="207" t="n">
        <v>21</v>
      </c>
      <c r="C311" s="207" t="n">
        <v>5</v>
      </c>
      <c r="D311" s="207" t="n">
        <v>31</v>
      </c>
      <c r="E311" s="207" t="n">
        <v>65.64</v>
      </c>
      <c r="F311" s="207" t="n">
        <v>0.016</v>
      </c>
      <c r="G311" s="207" t="n">
        <v>1</v>
      </c>
      <c r="H311" s="208" t="n">
        <v>0.83125</v>
      </c>
      <c r="I311" s="208" t="n">
        <v>0.8430555555555556</v>
      </c>
      <c r="J311" s="209">
        <f>I311-H311</f>
        <v/>
      </c>
    </row>
    <row r="312" ht="15.75" customHeight="1" s="109">
      <c r="A312" s="216" t="n">
        <v>9</v>
      </c>
      <c r="B312" s="217" t="n">
        <v>2</v>
      </c>
      <c r="C312" s="217" t="n">
        <v>18</v>
      </c>
      <c r="D312" s="217" t="n">
        <v>68</v>
      </c>
      <c r="E312" s="217" t="n">
        <v>37.49</v>
      </c>
      <c r="F312" s="217" t="n">
        <v>0.314</v>
      </c>
      <c r="G312" s="217" t="n">
        <v>1</v>
      </c>
      <c r="H312" s="218" t="n">
        <v>0.8201388888888889</v>
      </c>
      <c r="I312" s="218" t="n">
        <v>0.8305555555555556</v>
      </c>
      <c r="J312" s="219">
        <f>I312-H312</f>
        <v/>
      </c>
    </row>
    <row r="313" ht="15.75" customHeight="1" s="109">
      <c r="A313" s="206" t="n">
        <v>12</v>
      </c>
      <c r="B313" s="207" t="n">
        <v>18</v>
      </c>
      <c r="C313" s="207" t="n">
        <v>6</v>
      </c>
      <c r="D313" s="207" t="n">
        <v>2164</v>
      </c>
      <c r="E313" s="207" t="n">
        <v>4944</v>
      </c>
      <c r="F313" s="207" t="n">
        <v>7.297</v>
      </c>
      <c r="G313" s="207" t="n">
        <v>1</v>
      </c>
      <c r="H313" s="208" t="n">
        <v>0.20625</v>
      </c>
      <c r="I313" s="208" t="n">
        <v>0.2284722222222222</v>
      </c>
      <c r="J313" s="209">
        <f>I313-H313</f>
        <v/>
      </c>
    </row>
    <row r="314" ht="15.75" customHeight="1" s="109">
      <c r="A314" s="216" t="n">
        <v>12</v>
      </c>
      <c r="B314" s="217" t="n">
        <v>11</v>
      </c>
      <c r="C314" s="217" t="n">
        <v>12</v>
      </c>
      <c r="D314" s="217" t="n">
        <v>182</v>
      </c>
      <c r="E314" s="217" t="n">
        <v>155.71</v>
      </c>
      <c r="F314" s="217" t="n">
        <v>0.293</v>
      </c>
      <c r="G314" s="217" t="n">
        <v>1</v>
      </c>
      <c r="H314" s="218" t="n">
        <v>0.1763888888888889</v>
      </c>
      <c r="I314" s="218" t="n">
        <v>0.2055555555555555</v>
      </c>
      <c r="J314" s="219">
        <f>I314-H314</f>
        <v/>
      </c>
    </row>
    <row r="315" ht="15.75" customHeight="1" s="109">
      <c r="A315" s="206" t="n">
        <v>12</v>
      </c>
      <c r="B315" s="207" t="n">
        <v>3</v>
      </c>
      <c r="C315" s="207" t="n">
        <v>6</v>
      </c>
      <c r="D315" s="207" t="n">
        <v>49</v>
      </c>
      <c r="E315" s="207" t="n">
        <v>5.69</v>
      </c>
      <c r="F315" s="207" t="n">
        <v>0.03</v>
      </c>
      <c r="G315" s="207" t="n">
        <v>1</v>
      </c>
      <c r="H315" s="208" t="n">
        <v>0.1618055555555556</v>
      </c>
      <c r="I315" s="208" t="n">
        <v>0.1743055555555555</v>
      </c>
      <c r="J315" s="209">
        <f>I315-H315</f>
        <v/>
      </c>
    </row>
    <row r="316" ht="15.75" customHeight="1" s="109">
      <c r="A316" s="216" t="n">
        <v>12</v>
      </c>
      <c r="B316" s="217" t="n">
        <v>4</v>
      </c>
      <c r="C316" s="217" t="n">
        <v>5</v>
      </c>
      <c r="D316" s="217" t="n">
        <v>115</v>
      </c>
      <c r="E316" s="217" t="n">
        <v>66.64</v>
      </c>
      <c r="F316" s="217" t="n">
        <v>0.514</v>
      </c>
      <c r="G316" s="217" t="n">
        <v>1</v>
      </c>
      <c r="H316" s="218" t="n">
        <v>0.1618055555555556</v>
      </c>
      <c r="I316" s="218" t="n">
        <v>0.1743055555555555</v>
      </c>
      <c r="J316" s="219">
        <f>I316-H316</f>
        <v/>
      </c>
    </row>
    <row r="317" ht="15.75" customHeight="1" s="109">
      <c r="A317" s="206" t="n">
        <v>12</v>
      </c>
      <c r="B317" s="207" t="n">
        <v>13</v>
      </c>
      <c r="C317" s="207" t="n">
        <v>1</v>
      </c>
      <c r="D317" s="207" t="n">
        <v>1</v>
      </c>
      <c r="E317" s="207" t="n">
        <v>10.15</v>
      </c>
      <c r="F317" s="207" t="n">
        <v>0.015</v>
      </c>
      <c r="G317" s="207" t="n">
        <v>1</v>
      </c>
      <c r="H317" s="208" t="n">
        <v>0.1534722222222222</v>
      </c>
      <c r="I317" s="208" t="n">
        <v>0.1618055555555556</v>
      </c>
      <c r="J317" s="209">
        <f>I317-H317</f>
        <v/>
      </c>
    </row>
    <row r="318" ht="15.75" customHeight="1" s="109">
      <c r="A318" s="216" t="n">
        <v>12</v>
      </c>
      <c r="B318" s="217" t="n">
        <v>14</v>
      </c>
      <c r="C318" s="217" t="n">
        <v>7</v>
      </c>
      <c r="D318" s="217" t="n">
        <v>40</v>
      </c>
      <c r="E318" s="217" t="n">
        <v>1025.8</v>
      </c>
      <c r="F318" s="217" t="n">
        <v>1.333</v>
      </c>
      <c r="G318" s="217" t="n">
        <v>1</v>
      </c>
      <c r="H318" s="218" t="n">
        <v>0.1534722222222222</v>
      </c>
      <c r="I318" s="218" t="n">
        <v>0.1611111111111111</v>
      </c>
      <c r="J318" s="219">
        <f>I318-H318</f>
        <v/>
      </c>
    </row>
    <row r="319" ht="15.75" customHeight="1" s="109">
      <c r="A319" s="206" t="n">
        <v>12</v>
      </c>
      <c r="B319" s="207" t="n">
        <v>30</v>
      </c>
      <c r="C319" s="207" t="n">
        <v>1</v>
      </c>
      <c r="D319" s="207" t="n">
        <v>115</v>
      </c>
      <c r="E319" s="207" t="n">
        <v>1736.5</v>
      </c>
      <c r="F319" s="207" t="n">
        <v>5.117</v>
      </c>
      <c r="G319" s="207" t="n">
        <v>1</v>
      </c>
      <c r="H319" s="208" t="n">
        <v>0.1423611111111111</v>
      </c>
      <c r="I319" s="208" t="n">
        <v>0.1527777777777778</v>
      </c>
      <c r="J319" s="209">
        <f>I319-H319</f>
        <v/>
      </c>
    </row>
    <row r="320" ht="15.75" customHeight="1" s="109">
      <c r="A320" s="216" t="n">
        <v>12</v>
      </c>
      <c r="B320" s="217" t="n">
        <v>4</v>
      </c>
      <c r="C320" s="217" t="n">
        <v>3</v>
      </c>
      <c r="D320" s="217" t="n">
        <v>5</v>
      </c>
      <c r="E320" s="217" t="n">
        <v>16.97</v>
      </c>
      <c r="F320" s="217" t="n">
        <v>0.113</v>
      </c>
      <c r="G320" s="217" t="n">
        <v>1</v>
      </c>
      <c r="H320" s="218" t="n">
        <v>0.1333333333333333</v>
      </c>
      <c r="I320" s="218" t="n">
        <v>0.1395833333333333</v>
      </c>
      <c r="J320" s="219">
        <f>I320-H320</f>
        <v/>
      </c>
    </row>
    <row r="321" ht="15.75" customHeight="1" s="109">
      <c r="A321" s="206" t="n">
        <v>12</v>
      </c>
      <c r="B321" s="207" t="n">
        <v>5</v>
      </c>
      <c r="C321" s="207" t="n">
        <v>3</v>
      </c>
      <c r="D321" s="207" t="n">
        <v>11</v>
      </c>
      <c r="E321" s="207" t="n">
        <v>0.66</v>
      </c>
      <c r="F321" s="207" t="n">
        <v>0.053</v>
      </c>
      <c r="G321" s="207" t="n">
        <v>1</v>
      </c>
      <c r="H321" s="208" t="n">
        <v>0.1333333333333333</v>
      </c>
      <c r="I321" s="208" t="n">
        <v>0.1395833333333333</v>
      </c>
      <c r="J321" s="209">
        <f>I321-H321</f>
        <v/>
      </c>
    </row>
    <row r="322" ht="15.75" customHeight="1" s="109">
      <c r="A322" s="216" t="n">
        <v>12</v>
      </c>
      <c r="B322" s="217" t="n">
        <v>6</v>
      </c>
      <c r="C322" s="217" t="n">
        <v>4</v>
      </c>
      <c r="D322" s="217" t="n">
        <v>4</v>
      </c>
      <c r="E322" s="217" t="n">
        <v>23</v>
      </c>
      <c r="F322" s="217" t="n">
        <v>0.293</v>
      </c>
      <c r="G322" s="217" t="n">
        <v>1</v>
      </c>
      <c r="H322" s="218" t="n">
        <v>0.1333333333333333</v>
      </c>
      <c r="I322" s="218" t="n">
        <v>0.1395833333333333</v>
      </c>
      <c r="J322" s="219">
        <f>I322-H322</f>
        <v/>
      </c>
    </row>
    <row r="323" ht="15.75" customHeight="1" s="109">
      <c r="A323" s="206" t="n">
        <v>12</v>
      </c>
      <c r="B323" s="207" t="n">
        <v>10</v>
      </c>
      <c r="C323" s="207" t="n">
        <v>14</v>
      </c>
      <c r="D323" s="207" t="n">
        <v>21</v>
      </c>
      <c r="E323" s="207" t="n">
        <v>15.15</v>
      </c>
      <c r="F323" s="207" t="n">
        <v>0.03</v>
      </c>
      <c r="G323" s="207" t="n">
        <v>1</v>
      </c>
      <c r="H323" s="208" t="n">
        <v>0.1236111111111111</v>
      </c>
      <c r="I323" s="208" t="n">
        <v>0.1305555555555556</v>
      </c>
      <c r="J323" s="209">
        <f>I323-H323</f>
        <v/>
      </c>
    </row>
    <row r="324" ht="15.75" customHeight="1" s="109">
      <c r="A324" s="216" t="n">
        <v>12</v>
      </c>
      <c r="B324" s="217" t="n">
        <v>15</v>
      </c>
      <c r="C324" s="217" t="n">
        <v>6</v>
      </c>
      <c r="D324" s="217" t="n">
        <v>32</v>
      </c>
      <c r="E324" s="217" t="n">
        <v>102.8</v>
      </c>
      <c r="F324" s="217" t="n">
        <v>0.208</v>
      </c>
      <c r="G324" s="217" t="n">
        <v>1</v>
      </c>
      <c r="H324" s="218" t="n">
        <v>0.1180555555555556</v>
      </c>
      <c r="I324" s="218" t="n">
        <v>0.1229166666666667</v>
      </c>
      <c r="J324" s="219">
        <f>I324-H324</f>
        <v/>
      </c>
    </row>
    <row r="325" ht="15.75" customHeight="1" s="109">
      <c r="A325" s="206" t="n">
        <v>12</v>
      </c>
      <c r="B325" s="207" t="n">
        <v>19</v>
      </c>
      <c r="C325" s="207" t="n">
        <v>8</v>
      </c>
      <c r="D325" s="207" t="n">
        <v>49</v>
      </c>
      <c r="E325" s="207" t="n">
        <v>35.2</v>
      </c>
      <c r="F325" s="207" t="n">
        <v>0.178</v>
      </c>
      <c r="G325" s="207" t="n">
        <v>1</v>
      </c>
      <c r="H325" s="208" t="n">
        <v>0.08611111111111111</v>
      </c>
      <c r="I325" s="208" t="n">
        <v>0.1152777777777778</v>
      </c>
      <c r="J325" s="209">
        <f>I325-H325</f>
        <v/>
      </c>
    </row>
    <row r="326" ht="15.75" customHeight="1" s="109">
      <c r="A326" s="216" t="n">
        <v>12</v>
      </c>
      <c r="B326" s="217" t="n">
        <v>30</v>
      </c>
      <c r="C326" s="217" t="n">
        <v>1</v>
      </c>
      <c r="D326" s="217" t="n">
        <v>10</v>
      </c>
      <c r="E326" s="217" t="n">
        <v>12.35</v>
      </c>
      <c r="F326" s="217" t="n">
        <v>0.016</v>
      </c>
      <c r="G326" s="217" t="n">
        <v>1</v>
      </c>
      <c r="H326" s="218" t="n">
        <v>0.08611111111111111</v>
      </c>
      <c r="I326" s="218" t="n">
        <v>0.1152777777777778</v>
      </c>
      <c r="J326" s="219">
        <f>I326-H326</f>
        <v/>
      </c>
    </row>
    <row r="327" ht="15.75" customHeight="1" s="109">
      <c r="A327" s="206" t="n">
        <v>12</v>
      </c>
      <c r="B327" s="207" t="n">
        <v>21</v>
      </c>
      <c r="C327" s="207" t="n">
        <v>7</v>
      </c>
      <c r="D327" s="207" t="n">
        <v>195</v>
      </c>
      <c r="E327" s="207" t="n">
        <v>37.42</v>
      </c>
      <c r="F327" s="207" t="n">
        <v>0.051</v>
      </c>
      <c r="G327" s="207" t="n">
        <v>1</v>
      </c>
      <c r="H327" s="208" t="n">
        <v>0.08611111111111111</v>
      </c>
      <c r="I327" s="208" t="n">
        <v>0.1152777777777778</v>
      </c>
      <c r="J327" s="209">
        <f>I327-H327</f>
        <v/>
      </c>
    </row>
    <row r="328" ht="15.75" customHeight="1" s="109">
      <c r="A328" s="216" t="n">
        <v>12</v>
      </c>
      <c r="B328" s="217" t="n">
        <v>14</v>
      </c>
      <c r="C328" s="217" t="n">
        <v>14</v>
      </c>
      <c r="D328" s="217" t="n">
        <v>39</v>
      </c>
      <c r="E328" s="217" t="n">
        <v>695.21</v>
      </c>
      <c r="F328" s="217" t="n">
        <v>0.917</v>
      </c>
      <c r="G328" s="217" t="n">
        <v>1</v>
      </c>
      <c r="H328" s="218" t="n">
        <v>0.07013888888888889</v>
      </c>
      <c r="I328" s="218" t="n">
        <v>0.08611111111111111</v>
      </c>
      <c r="J328" s="219">
        <f>I328-H328</f>
        <v/>
      </c>
    </row>
    <row r="329" ht="15.75" customHeight="1" s="109">
      <c r="A329" s="206" t="n">
        <v>12</v>
      </c>
      <c r="B329" s="207" t="n">
        <v>10</v>
      </c>
      <c r="C329" s="207" t="n">
        <v>9</v>
      </c>
      <c r="D329" s="207" t="n">
        <v>82</v>
      </c>
      <c r="E329" s="207" t="n">
        <v>212.98</v>
      </c>
      <c r="F329" s="207" t="n">
        <v>0.628</v>
      </c>
      <c r="G329" s="207" t="n">
        <v>1</v>
      </c>
      <c r="H329" s="208" t="n">
        <v>0.0625</v>
      </c>
      <c r="I329" s="208" t="n">
        <v>0.07013888888888889</v>
      </c>
      <c r="J329" s="209">
        <f>I329-H329</f>
        <v/>
      </c>
    </row>
    <row r="330" ht="15.75" customHeight="1" s="109">
      <c r="A330" s="216" t="n">
        <v>12</v>
      </c>
      <c r="B330" s="217" t="n">
        <v>15</v>
      </c>
      <c r="C330" s="217" t="n">
        <v>3</v>
      </c>
      <c r="D330" s="217" t="n">
        <v>21</v>
      </c>
      <c r="E330" s="217" t="n">
        <v>189.4</v>
      </c>
      <c r="F330" s="217" t="n">
        <v>0.398</v>
      </c>
      <c r="G330" s="217" t="n">
        <v>1</v>
      </c>
      <c r="H330" s="218" t="n">
        <v>0.05763888888888889</v>
      </c>
      <c r="I330" s="218" t="n">
        <v>0.0625</v>
      </c>
      <c r="J330" s="219">
        <f>I330-H330</f>
        <v/>
      </c>
    </row>
    <row r="331" ht="15.75" customHeight="1" s="109">
      <c r="A331" s="206" t="n">
        <v>12</v>
      </c>
      <c r="B331" s="207" t="n">
        <v>9</v>
      </c>
      <c r="C331" s="207" t="n">
        <v>3</v>
      </c>
      <c r="D331" s="207" t="n">
        <v>3</v>
      </c>
      <c r="E331" s="207" t="n">
        <v>27.43</v>
      </c>
      <c r="F331" s="207" t="n">
        <v>0.102</v>
      </c>
      <c r="G331" s="207" t="n">
        <v>1</v>
      </c>
      <c r="H331" s="208" t="n">
        <v>0.04791666666666667</v>
      </c>
      <c r="I331" s="208" t="n">
        <v>0.05486111111111111</v>
      </c>
      <c r="J331" s="209">
        <f>I331-H331</f>
        <v/>
      </c>
    </row>
    <row r="332" ht="15.75" customHeight="1" s="109">
      <c r="A332" s="216" t="n">
        <v>12</v>
      </c>
      <c r="B332" s="217" t="n">
        <v>10</v>
      </c>
      <c r="C332" s="217" t="n">
        <v>6</v>
      </c>
      <c r="D332" s="217" t="n">
        <v>35</v>
      </c>
      <c r="E332" s="217" t="n">
        <v>32.54</v>
      </c>
      <c r="F332" s="217" t="n">
        <v>0.095</v>
      </c>
      <c r="G332" s="217" t="n">
        <v>1</v>
      </c>
      <c r="H332" s="218" t="n">
        <v>0.04791666666666667</v>
      </c>
      <c r="I332" s="218" t="n">
        <v>0.05486111111111111</v>
      </c>
      <c r="J332" s="219">
        <f>I332-H332</f>
        <v/>
      </c>
    </row>
    <row r="333" ht="15.75" customHeight="1" s="109">
      <c r="A333" s="206" t="n">
        <v>12</v>
      </c>
      <c r="B333" s="207" t="n">
        <v>11</v>
      </c>
      <c r="C333" s="207" t="n">
        <v>8</v>
      </c>
      <c r="D333" s="207" t="n">
        <v>70</v>
      </c>
      <c r="E333" s="207" t="n">
        <v>59.8</v>
      </c>
      <c r="F333" s="207" t="n">
        <v>0.102</v>
      </c>
      <c r="G333" s="207" t="n">
        <v>1</v>
      </c>
      <c r="H333" s="208" t="n">
        <v>0.03680555555555556</v>
      </c>
      <c r="I333" s="208" t="n">
        <v>0.04722222222222222</v>
      </c>
      <c r="J333" s="209">
        <f>I333-H333</f>
        <v/>
      </c>
    </row>
    <row r="334" ht="15.75" customHeight="1" s="109">
      <c r="A334" s="216" t="n">
        <v>12</v>
      </c>
      <c r="B334" s="217" t="n">
        <v>8</v>
      </c>
      <c r="C334" s="217" t="n">
        <v>6</v>
      </c>
      <c r="D334" s="217" t="n">
        <v>6</v>
      </c>
      <c r="E334" s="217" t="n">
        <v>25.03</v>
      </c>
      <c r="F334" s="217" t="n">
        <v>0.067</v>
      </c>
      <c r="G334" s="217" t="n">
        <v>1</v>
      </c>
      <c r="H334" s="218" t="n">
        <v>0.02986111111111111</v>
      </c>
      <c r="I334" s="218" t="n">
        <v>0.03611111111111111</v>
      </c>
      <c r="J334" s="219">
        <f>I334-H334</f>
        <v/>
      </c>
    </row>
    <row r="335" ht="15.75" customHeight="1" s="109">
      <c r="A335" s="206" t="n">
        <v>12</v>
      </c>
      <c r="B335" s="207" t="n">
        <v>11</v>
      </c>
      <c r="C335" s="207" t="n">
        <v>3</v>
      </c>
      <c r="D335" s="207" t="n">
        <v>8</v>
      </c>
      <c r="E335" s="207" t="n">
        <v>54.76</v>
      </c>
      <c r="F335" s="207" t="n">
        <v>0.107</v>
      </c>
      <c r="G335" s="207" t="n">
        <v>1</v>
      </c>
      <c r="H335" s="208" t="n">
        <v>0.02986111111111111</v>
      </c>
      <c r="I335" s="208" t="n">
        <v>0.03611111111111111</v>
      </c>
      <c r="J335" s="209">
        <f>I335-H335</f>
        <v/>
      </c>
    </row>
    <row r="336" ht="15.75" customHeight="1" s="109">
      <c r="A336" s="216" t="n">
        <v>12</v>
      </c>
      <c r="B336" s="217" t="n">
        <v>8</v>
      </c>
      <c r="C336" s="217" t="n">
        <v>25</v>
      </c>
      <c r="D336" s="217" t="n">
        <v>77</v>
      </c>
      <c r="E336" s="217" t="n">
        <v>106.36</v>
      </c>
      <c r="F336" s="217" t="n">
        <v>0.349</v>
      </c>
      <c r="G336" s="217" t="n">
        <v>1</v>
      </c>
      <c r="H336" s="218" t="n">
        <v>0.0125</v>
      </c>
      <c r="I336" s="218" t="n">
        <v>0.02916666666666667</v>
      </c>
      <c r="J336" s="219">
        <f>I336-H336</f>
        <v/>
      </c>
    </row>
    <row r="337" ht="15.75" customHeight="1" s="109">
      <c r="A337" s="206" t="n">
        <v>12</v>
      </c>
      <c r="B337" s="207" t="n">
        <v>7</v>
      </c>
      <c r="C337" s="207" t="n">
        <v>1</v>
      </c>
      <c r="D337" s="207" t="n">
        <v>6</v>
      </c>
      <c r="E337" s="207" t="n">
        <v>0.42</v>
      </c>
      <c r="F337" s="207" t="n">
        <v>0.003</v>
      </c>
      <c r="G337" s="207" t="n">
        <v>1</v>
      </c>
      <c r="H337" s="208" t="n">
        <v>0.9375</v>
      </c>
      <c r="I337" s="208" t="n">
        <v>0.9409722222222222</v>
      </c>
      <c r="J337" s="209">
        <f>I337-H337</f>
        <v/>
      </c>
    </row>
    <row r="338" ht="15.75" customHeight="1" s="109">
      <c r="A338" s="216" t="n">
        <v>12</v>
      </c>
      <c r="B338" s="217" t="n">
        <v>8</v>
      </c>
      <c r="C338" s="217" t="n">
        <v>1</v>
      </c>
      <c r="D338" s="217" t="n">
        <v>2</v>
      </c>
      <c r="E338" s="217" t="n">
        <v>11.38</v>
      </c>
      <c r="F338" s="217" t="n">
        <v>0.045</v>
      </c>
      <c r="G338" s="217" t="n">
        <v>1</v>
      </c>
      <c r="H338" s="218" t="n">
        <v>0.9375</v>
      </c>
      <c r="I338" s="218" t="n">
        <v>0.9409722222222222</v>
      </c>
      <c r="J338" s="219">
        <f>I338-H338</f>
        <v/>
      </c>
    </row>
    <row r="339" ht="15.75" customHeight="1" s="109">
      <c r="A339" s="206" t="n">
        <v>12</v>
      </c>
      <c r="B339" s="207" t="n">
        <v>10</v>
      </c>
      <c r="C339" s="207" t="n">
        <v>34</v>
      </c>
      <c r="D339" s="207" t="n">
        <v>857</v>
      </c>
      <c r="E339" s="207" t="n">
        <v>936.14</v>
      </c>
      <c r="F339" s="207" t="n">
        <v>1.601</v>
      </c>
      <c r="G339" s="207" t="n">
        <v>1</v>
      </c>
      <c r="H339" s="208" t="n">
        <v>0.8958333333333334</v>
      </c>
      <c r="I339" s="208" t="n">
        <v>0.93125</v>
      </c>
      <c r="J339" s="209">
        <f>I339-H339</f>
        <v/>
      </c>
    </row>
    <row r="340" ht="15.75" customHeight="1" s="109">
      <c r="A340" s="216" t="n">
        <v>12</v>
      </c>
      <c r="B340" s="217" t="n">
        <v>13</v>
      </c>
      <c r="C340" s="217" t="n">
        <v>2</v>
      </c>
      <c r="D340" s="217" t="n">
        <v>43</v>
      </c>
      <c r="E340" s="217" t="n">
        <v>96.64</v>
      </c>
      <c r="F340" s="217" t="n">
        <v>0.149</v>
      </c>
      <c r="G340" s="217" t="n">
        <v>1</v>
      </c>
      <c r="H340" s="218" t="n">
        <v>0.8861111111111111</v>
      </c>
      <c r="I340" s="218" t="n">
        <v>0.8909722222222223</v>
      </c>
      <c r="J340" s="219">
        <f>I340-H340</f>
        <v/>
      </c>
    </row>
    <row r="341" ht="15.75" customHeight="1" s="109">
      <c r="A341" s="206" t="n">
        <v>12</v>
      </c>
      <c r="B341" s="207" t="n">
        <v>16</v>
      </c>
      <c r="C341" s="207" t="n">
        <v>1</v>
      </c>
      <c r="D341" s="207" t="n">
        <v>12</v>
      </c>
      <c r="E341" s="207" t="n">
        <v>0.24</v>
      </c>
      <c r="F341" s="207" t="n">
        <v>0.002</v>
      </c>
      <c r="G341" s="207" t="n">
        <v>1</v>
      </c>
      <c r="H341" s="208" t="n">
        <v>0.88125</v>
      </c>
      <c r="I341" s="208" t="n">
        <v>0.8854166666666666</v>
      </c>
      <c r="J341" s="209">
        <f>I341-H341</f>
        <v/>
      </c>
    </row>
    <row r="342" ht="15.75" customHeight="1" s="109">
      <c r="A342" s="216" t="n">
        <v>12</v>
      </c>
      <c r="B342" s="217" t="n">
        <v>17</v>
      </c>
      <c r="C342" s="217" t="n">
        <v>1</v>
      </c>
      <c r="D342" s="217" t="n">
        <v>2</v>
      </c>
      <c r="E342" s="217" t="n">
        <v>1.02</v>
      </c>
      <c r="F342" s="217" t="n">
        <v>0.004</v>
      </c>
      <c r="G342" s="217" t="n">
        <v>1</v>
      </c>
      <c r="H342" s="218" t="n">
        <v>0.88125</v>
      </c>
      <c r="I342" s="218" t="n"/>
      <c r="J342" s="219">
        <f>I342-H342</f>
        <v/>
      </c>
    </row>
    <row r="343" ht="15.75" customHeight="1" s="109">
      <c r="A343" s="206" t="n">
        <v>12</v>
      </c>
      <c r="B343" s="207" t="n">
        <v>14</v>
      </c>
      <c r="C343" s="207" t="n">
        <v>4</v>
      </c>
      <c r="D343" s="207" t="n">
        <v>51</v>
      </c>
      <c r="E343" s="207" t="n">
        <v>1443.18</v>
      </c>
      <c r="F343" s="207" t="n">
        <v>1.827</v>
      </c>
      <c r="G343" s="207" t="n">
        <v>1</v>
      </c>
      <c r="H343" s="208" t="n">
        <v>0.8722222222222222</v>
      </c>
      <c r="I343" s="208" t="n">
        <v>0.8784722222222222</v>
      </c>
      <c r="J343" s="209">
        <f>I343-H343</f>
        <v/>
      </c>
    </row>
    <row r="344" ht="15.75" customHeight="1" s="109">
      <c r="A344" s="216" t="n">
        <v>12</v>
      </c>
      <c r="B344" s="217" t="n">
        <v>8</v>
      </c>
      <c r="C344" s="217" t="n">
        <v>11</v>
      </c>
      <c r="D344" s="217" t="n">
        <v>34</v>
      </c>
      <c r="E344" s="217" t="n">
        <v>132.26</v>
      </c>
      <c r="F344" s="217" t="n">
        <v>0.629</v>
      </c>
      <c r="G344" s="217" t="n">
        <v>1</v>
      </c>
      <c r="H344" s="218" t="n">
        <v>0.8638888888888889</v>
      </c>
      <c r="I344" s="218" t="n">
        <v>0.8715277777777778</v>
      </c>
      <c r="J344" s="219">
        <f>I344-H344</f>
        <v/>
      </c>
    </row>
    <row r="345" ht="15.75" customHeight="1" s="109">
      <c r="A345" s="206" t="n">
        <v>12</v>
      </c>
      <c r="B345" s="207" t="n">
        <v>6</v>
      </c>
      <c r="C345" s="207" t="n">
        <v>3</v>
      </c>
      <c r="D345" s="207" t="n">
        <v>4</v>
      </c>
      <c r="E345" s="207" t="n">
        <v>22.96</v>
      </c>
      <c r="F345" s="207" t="n">
        <v>0.286</v>
      </c>
      <c r="G345" s="207" t="n">
        <v>1</v>
      </c>
      <c r="H345" s="208" t="n">
        <v>0.85625</v>
      </c>
      <c r="I345" s="208" t="n">
        <v>0.8652777777777778</v>
      </c>
      <c r="J345" s="209">
        <f>I345-H345</f>
        <v/>
      </c>
    </row>
    <row r="346" ht="15.75" customHeight="1" s="109">
      <c r="A346" s="216" t="n">
        <v>12</v>
      </c>
      <c r="B346" s="217" t="n">
        <v>7</v>
      </c>
      <c r="C346" s="217" t="n">
        <v>3</v>
      </c>
      <c r="D346" s="217" t="n">
        <v>75</v>
      </c>
      <c r="E346" s="217" t="n">
        <v>4.75</v>
      </c>
      <c r="F346" s="217" t="n">
        <v>0.1</v>
      </c>
      <c r="G346" s="217" t="n">
        <v>1</v>
      </c>
      <c r="H346" s="218" t="n">
        <v>0.85625</v>
      </c>
      <c r="I346" s="218" t="n">
        <v>0.8611111111111112</v>
      </c>
      <c r="J346" s="219">
        <f>I346-H346</f>
        <v/>
      </c>
    </row>
    <row r="347" ht="15.75" customHeight="1" s="109">
      <c r="A347" s="206" t="n">
        <v>12</v>
      </c>
      <c r="B347" s="207" t="n">
        <v>13</v>
      </c>
      <c r="C347" s="207" t="n">
        <v>6</v>
      </c>
      <c r="D347" s="207" t="n">
        <v>17</v>
      </c>
      <c r="E347" s="207" t="n">
        <v>301.79</v>
      </c>
      <c r="F347" s="207" t="n">
        <v>0.4</v>
      </c>
      <c r="G347" s="207" t="n">
        <v>1</v>
      </c>
      <c r="H347" s="208" t="n">
        <v>0.8513888888888889</v>
      </c>
      <c r="I347" s="208" t="n">
        <v>0.8555555555555555</v>
      </c>
      <c r="J347" s="209">
        <f>I347-H347</f>
        <v/>
      </c>
    </row>
    <row r="348" ht="15.75" customHeight="1" s="109">
      <c r="A348" s="216" t="n">
        <v>12</v>
      </c>
      <c r="B348" s="217" t="n">
        <v>15</v>
      </c>
      <c r="C348" s="217" t="n">
        <v>6</v>
      </c>
      <c r="D348" s="217" t="n">
        <v>43</v>
      </c>
      <c r="E348" s="217" t="n">
        <v>237.54</v>
      </c>
      <c r="F348" s="217" t="n">
        <v>0.57</v>
      </c>
      <c r="G348" s="217" t="n">
        <v>1</v>
      </c>
      <c r="H348" s="218" t="n">
        <v>0.84375</v>
      </c>
      <c r="I348" s="218" t="n">
        <v>0.8506944444444444</v>
      </c>
      <c r="J348" s="219">
        <f>I348-H348</f>
        <v/>
      </c>
    </row>
    <row r="349" ht="15.75" customHeight="1" s="109">
      <c r="A349" s="206" t="n">
        <v>12</v>
      </c>
      <c r="B349" s="207" t="n">
        <v>13</v>
      </c>
      <c r="C349" s="207" t="n">
        <v>10</v>
      </c>
      <c r="D349" s="207" t="n">
        <v>278</v>
      </c>
      <c r="E349" s="207" t="n">
        <v>94.16</v>
      </c>
      <c r="F349" s="207" t="n">
        <v>0.275</v>
      </c>
      <c r="G349" s="207" t="n">
        <v>1</v>
      </c>
      <c r="H349" s="208" t="n">
        <v>0.8347222222222223</v>
      </c>
      <c r="I349" s="208" t="n">
        <v>0.8423611111111111</v>
      </c>
      <c r="J349" s="209">
        <f>I349-H349</f>
        <v/>
      </c>
    </row>
    <row r="350" ht="15.75" customHeight="1" s="109">
      <c r="A350" s="216" t="n">
        <v>12</v>
      </c>
      <c r="B350" s="217" t="n">
        <v>1</v>
      </c>
      <c r="C350" s="217" t="n">
        <v>4</v>
      </c>
      <c r="D350" s="217" t="n">
        <v>95</v>
      </c>
      <c r="E350" s="217" t="n">
        <v>272.26</v>
      </c>
      <c r="F350" s="217" t="n">
        <v>0.512</v>
      </c>
      <c r="G350" s="217" t="n">
        <v>1</v>
      </c>
      <c r="H350" s="218" t="n">
        <v>0.8270833333333333</v>
      </c>
      <c r="I350" s="218" t="n">
        <v>0.8340277777777778</v>
      </c>
      <c r="J350" s="219">
        <f>I350-H350</f>
        <v/>
      </c>
    </row>
    <row r="351" ht="15.75" customHeight="1" s="109">
      <c r="A351" s="206" t="n">
        <v>12</v>
      </c>
      <c r="B351" s="207" t="n">
        <v>14</v>
      </c>
      <c r="C351" s="207" t="n">
        <v>10</v>
      </c>
      <c r="D351" s="207" t="n">
        <v>18</v>
      </c>
      <c r="E351" s="207" t="n">
        <v>361.46</v>
      </c>
      <c r="F351" s="207" t="n">
        <v>0.481</v>
      </c>
      <c r="G351" s="207" t="n">
        <v>1</v>
      </c>
      <c r="H351" s="208" t="n">
        <v>0.8201388888888889</v>
      </c>
      <c r="I351" s="208" t="n">
        <v>0.8263888888888888</v>
      </c>
      <c r="J351" s="209">
        <f>I351-H351</f>
        <v/>
      </c>
    </row>
    <row r="352" ht="15.75" customHeight="1" s="109">
      <c r="A352" s="216" t="n">
        <v>13</v>
      </c>
      <c r="B352" s="217" t="n">
        <v>9</v>
      </c>
      <c r="C352" s="217" t="n">
        <v>19</v>
      </c>
      <c r="D352" s="217" t="n">
        <v>236</v>
      </c>
      <c r="E352" s="217" t="n">
        <v>1238.786</v>
      </c>
      <c r="F352" s="217" t="n">
        <v>3.631</v>
      </c>
      <c r="G352" s="217" t="n">
        <v>1</v>
      </c>
      <c r="H352" s="218" t="n">
        <v>0.1263888888888889</v>
      </c>
      <c r="I352" s="218" t="n">
        <v>0.1513888888888889</v>
      </c>
      <c r="J352" s="219">
        <f>I352-H352</f>
        <v/>
      </c>
    </row>
    <row r="353" ht="15.75" customHeight="1" s="109">
      <c r="A353" s="206" t="n">
        <v>13</v>
      </c>
      <c r="B353" s="207" t="n">
        <v>1</v>
      </c>
      <c r="C353" s="207" t="n">
        <v>2</v>
      </c>
      <c r="D353" s="207" t="n">
        <v>4</v>
      </c>
      <c r="E353" s="207" t="n">
        <v>0.99</v>
      </c>
      <c r="F353" s="207" t="n">
        <v>0.002</v>
      </c>
      <c r="G353" s="207" t="n">
        <v>1</v>
      </c>
      <c r="H353" s="208" t="n">
        <v>0.11875</v>
      </c>
      <c r="I353" s="208" t="n">
        <v>0.1256944444444444</v>
      </c>
      <c r="J353" s="209">
        <f>I353-H353</f>
        <v/>
      </c>
    </row>
    <row r="354" ht="15.75" customHeight="1" s="109">
      <c r="A354" s="216" t="n">
        <v>13</v>
      </c>
      <c r="B354" s="217" t="n">
        <v>2</v>
      </c>
      <c r="C354" s="217" t="n">
        <v>4</v>
      </c>
      <c r="D354" s="217" t="n">
        <v>38</v>
      </c>
      <c r="E354" s="217" t="n">
        <v>5.28</v>
      </c>
      <c r="F354" s="217" t="n">
        <v>0.06900000000000001</v>
      </c>
      <c r="G354" s="217" t="n">
        <v>1</v>
      </c>
      <c r="H354" s="218" t="n">
        <v>0.11875</v>
      </c>
      <c r="I354" s="218" t="n">
        <v>0.1263888888888889</v>
      </c>
      <c r="J354" s="219">
        <f>I354-H354</f>
        <v/>
      </c>
    </row>
    <row r="355" ht="15.75" customHeight="1" s="109">
      <c r="A355" s="206" t="n">
        <v>13</v>
      </c>
      <c r="B355" s="207" t="n">
        <v>14</v>
      </c>
      <c r="C355" s="207" t="n">
        <v>3</v>
      </c>
      <c r="D355" s="207" t="n">
        <v>18</v>
      </c>
      <c r="E355" s="207" t="n">
        <v>520.26</v>
      </c>
      <c r="F355" s="207" t="n">
        <v>0.679</v>
      </c>
      <c r="G355" s="207" t="n">
        <v>1</v>
      </c>
      <c r="H355" s="208" t="n">
        <v>0.1104166666666667</v>
      </c>
      <c r="I355" s="208" t="n">
        <v>0.1173611111111111</v>
      </c>
      <c r="J355" s="209">
        <f>I355-H355</f>
        <v/>
      </c>
    </row>
    <row r="356" ht="15.75" customHeight="1" s="109">
      <c r="A356" s="216" t="n">
        <v>13</v>
      </c>
      <c r="B356" s="217" t="n">
        <v>15</v>
      </c>
      <c r="C356" s="217" t="n">
        <v>1</v>
      </c>
      <c r="D356" s="217" t="n">
        <v>1</v>
      </c>
      <c r="E356" s="217" t="n">
        <v>5.115</v>
      </c>
      <c r="F356" s="217" t="n">
        <v>0.016</v>
      </c>
      <c r="G356" s="217" t="n">
        <v>1</v>
      </c>
      <c r="H356" s="218" t="n">
        <v>0.1104166666666667</v>
      </c>
      <c r="I356" s="218" t="n">
        <v>0.1173611111111111</v>
      </c>
      <c r="J356" s="219">
        <f>I356-H356</f>
        <v/>
      </c>
    </row>
    <row r="357" ht="15.75" customHeight="1" s="109">
      <c r="A357" s="206" t="n">
        <v>13</v>
      </c>
      <c r="B357" s="207" t="n">
        <v>17</v>
      </c>
      <c r="C357" s="207" t="n">
        <v>2</v>
      </c>
      <c r="D357" s="207" t="n">
        <v>24</v>
      </c>
      <c r="E357" s="207" t="n">
        <v>1.56</v>
      </c>
      <c r="F357" s="207" t="n">
        <v>0.007</v>
      </c>
      <c r="G357" s="207" t="n">
        <v>1</v>
      </c>
      <c r="H357" s="208" t="n">
        <v>0.1</v>
      </c>
      <c r="I357" s="208" t="n">
        <v>0.1069444444444444</v>
      </c>
      <c r="J357" s="209">
        <f>I357-H357</f>
        <v/>
      </c>
    </row>
    <row r="358" ht="15.75" customHeight="1" s="109">
      <c r="A358" s="216" t="n">
        <v>13</v>
      </c>
      <c r="B358" s="217" t="n">
        <v>18</v>
      </c>
      <c r="C358" s="217" t="n">
        <v>1</v>
      </c>
      <c r="D358" s="217" t="n">
        <v>1</v>
      </c>
      <c r="E358" s="217" t="n">
        <v>0.495</v>
      </c>
      <c r="F358" s="217" t="n">
        <v>0.001</v>
      </c>
      <c r="G358" s="217" t="n">
        <v>1</v>
      </c>
      <c r="H358" s="218" t="n">
        <v>0.1</v>
      </c>
      <c r="I358" s="218" t="n">
        <v>0.1069444444444444</v>
      </c>
      <c r="J358" s="219">
        <f>I358-H358</f>
        <v/>
      </c>
    </row>
    <row r="359" ht="15.75" customHeight="1" s="109">
      <c r="A359" s="206" t="n">
        <v>13</v>
      </c>
      <c r="B359" s="207" t="n">
        <v>21</v>
      </c>
      <c r="C359" s="207" t="n">
        <v>3</v>
      </c>
      <c r="D359" s="207" t="n">
        <v>3</v>
      </c>
      <c r="E359" s="207" t="n">
        <v>8.9</v>
      </c>
      <c r="F359" s="207" t="n">
        <v>0.067</v>
      </c>
      <c r="G359" s="207" t="n">
        <v>1</v>
      </c>
      <c r="H359" s="208" t="n">
        <v>0.1</v>
      </c>
      <c r="I359" s="208" t="n">
        <v>0.1069444444444444</v>
      </c>
      <c r="J359" s="209">
        <f>I359-H359</f>
        <v/>
      </c>
    </row>
    <row r="360" ht="15.75" customHeight="1" s="109">
      <c r="A360" s="216" t="n">
        <v>13</v>
      </c>
      <c r="B360" s="217" t="n">
        <v>8</v>
      </c>
      <c r="C360" s="217" t="n">
        <v>4</v>
      </c>
      <c r="D360" s="217" t="n">
        <v>7</v>
      </c>
      <c r="E360" s="217" t="n">
        <v>20.94</v>
      </c>
      <c r="F360" s="217" t="n">
        <v>0.054</v>
      </c>
      <c r="G360" s="217" t="n">
        <v>1</v>
      </c>
      <c r="H360" s="218" t="n">
        <v>0.09097222222222222</v>
      </c>
      <c r="I360" s="218" t="n">
        <v>0.09652777777777778</v>
      </c>
      <c r="J360" s="219">
        <f>I360-H360</f>
        <v/>
      </c>
    </row>
    <row r="361" ht="15.75" customHeight="1" s="109">
      <c r="A361" s="206" t="n">
        <v>13</v>
      </c>
      <c r="B361" s="207" t="n">
        <v>9</v>
      </c>
      <c r="C361" s="207" t="n">
        <v>1</v>
      </c>
      <c r="D361" s="207" t="n">
        <v>1</v>
      </c>
      <c r="E361" s="207" t="n">
        <v>9.09</v>
      </c>
      <c r="F361" s="207" t="n">
        <v>0.035</v>
      </c>
      <c r="G361" s="207" t="n">
        <v>1</v>
      </c>
      <c r="H361" s="208" t="n">
        <v>0.09097222222222222</v>
      </c>
      <c r="I361" s="208" t="n">
        <v>0.09652777777777778</v>
      </c>
      <c r="J361" s="209">
        <f>I361-H361</f>
        <v/>
      </c>
    </row>
    <row r="362" ht="15.75" customHeight="1" s="109">
      <c r="A362" s="216" t="n">
        <v>13</v>
      </c>
      <c r="B362" s="217" t="n">
        <v>10</v>
      </c>
      <c r="C362" s="217" t="n">
        <v>4</v>
      </c>
      <c r="D362" s="217" t="n">
        <v>15</v>
      </c>
      <c r="E362" s="217" t="n">
        <v>1.58</v>
      </c>
      <c r="F362" s="217" t="n">
        <v>0.005</v>
      </c>
      <c r="G362" s="217" t="n">
        <v>1</v>
      </c>
      <c r="H362" s="218" t="n">
        <v>0.09097222222222222</v>
      </c>
      <c r="I362" s="218" t="n">
        <v>0.09652777777777778</v>
      </c>
      <c r="J362" s="219">
        <f>I362-H362</f>
        <v/>
      </c>
    </row>
    <row r="363" ht="15.75" customHeight="1" s="109">
      <c r="A363" s="206" t="n">
        <v>13</v>
      </c>
      <c r="B363" s="207" t="n">
        <v>13</v>
      </c>
      <c r="C363" s="207" t="n">
        <v>6</v>
      </c>
      <c r="D363" s="207" t="n">
        <v>8</v>
      </c>
      <c r="E363" s="207" t="n">
        <v>13.222</v>
      </c>
      <c r="F363" s="207" t="n">
        <v>0.021</v>
      </c>
      <c r="G363" s="207" t="n">
        <v>1</v>
      </c>
      <c r="H363" s="208" t="n">
        <v>0.9298611111111111</v>
      </c>
      <c r="I363" s="208" t="n">
        <v>0.9347222222222222</v>
      </c>
      <c r="J363" s="209">
        <f>I363-H363</f>
        <v/>
      </c>
    </row>
    <row r="364" ht="15.75" customHeight="1" s="109">
      <c r="A364" s="216" t="n">
        <v>13</v>
      </c>
      <c r="B364" s="217" t="n">
        <v>30</v>
      </c>
      <c r="C364" s="217" t="n">
        <v>1</v>
      </c>
      <c r="D364" s="217" t="n">
        <v>1</v>
      </c>
      <c r="E364" s="217" t="n">
        <v>15.1</v>
      </c>
      <c r="F364" s="217" t="n">
        <v>0.044</v>
      </c>
      <c r="G364" s="217" t="n">
        <v>1</v>
      </c>
      <c r="H364" s="218" t="n">
        <v>0.9284722222222223</v>
      </c>
      <c r="I364" s="218" t="n">
        <v>0.9291666666666667</v>
      </c>
      <c r="J364" s="219">
        <f>I364-H364</f>
        <v/>
      </c>
    </row>
    <row r="365" ht="15.75" customHeight="1" s="109">
      <c r="A365" s="206" t="n">
        <v>13</v>
      </c>
      <c r="B365" s="207" t="n">
        <v>8</v>
      </c>
      <c r="C365" s="207" t="n">
        <v>2</v>
      </c>
      <c r="D365" s="207" t="n">
        <v>2</v>
      </c>
      <c r="E365" s="207" t="n">
        <v>9.15</v>
      </c>
      <c r="F365" s="207" t="n">
        <v>0.048</v>
      </c>
      <c r="G365" s="207" t="n">
        <v>1</v>
      </c>
      <c r="H365" s="208" t="n">
        <v>0.9173611111111111</v>
      </c>
      <c r="I365" s="208" t="n">
        <v>0.9291666666666667</v>
      </c>
      <c r="J365" s="209">
        <f>I365-H365</f>
        <v/>
      </c>
    </row>
    <row r="366" ht="15.75" customHeight="1" s="109">
      <c r="A366" s="216" t="n">
        <v>13</v>
      </c>
      <c r="B366" s="217" t="n">
        <v>9</v>
      </c>
      <c r="C366" s="217" t="n">
        <v>4</v>
      </c>
      <c r="D366" s="217" t="n">
        <v>24</v>
      </c>
      <c r="E366" s="217" t="n">
        <v>213.96</v>
      </c>
      <c r="F366" s="217" t="n">
        <v>0.267</v>
      </c>
      <c r="G366" s="217" t="n">
        <v>1</v>
      </c>
      <c r="H366" s="218" t="n">
        <v>0.9173611111111111</v>
      </c>
      <c r="I366" s="218" t="n">
        <v>0.9256944444444445</v>
      </c>
      <c r="J366" s="219">
        <f>I366-H366</f>
        <v/>
      </c>
    </row>
    <row r="367" ht="15.75" customHeight="1" s="109">
      <c r="A367" s="206" t="n">
        <v>13</v>
      </c>
      <c r="B367" s="207" t="n">
        <v>8</v>
      </c>
      <c r="C367" s="207" t="n">
        <v>11</v>
      </c>
      <c r="D367" s="207" t="n">
        <v>37</v>
      </c>
      <c r="E367" s="207" t="n">
        <v>80.051</v>
      </c>
      <c r="F367" s="207" t="n">
        <v>0.273</v>
      </c>
      <c r="G367" s="207" t="n">
        <v>1</v>
      </c>
      <c r="H367" s="208" t="n">
        <v>0.9118055555555555</v>
      </c>
      <c r="I367" s="208" t="n">
        <v>0.9166666666666666</v>
      </c>
      <c r="J367" s="209">
        <f>I367-H367</f>
        <v/>
      </c>
    </row>
    <row r="368" ht="15.75" customHeight="1" s="109">
      <c r="A368" s="216" t="n">
        <v>13</v>
      </c>
      <c r="B368" s="217" t="n">
        <v>1</v>
      </c>
      <c r="C368" s="217" t="n">
        <v>13</v>
      </c>
      <c r="D368" s="217" t="n">
        <v>93</v>
      </c>
      <c r="E368" s="217" t="n">
        <v>11.141</v>
      </c>
      <c r="F368" s="217" t="n">
        <v>0.07199999999999999</v>
      </c>
      <c r="G368" s="217" t="n">
        <v>1</v>
      </c>
      <c r="H368" s="218" t="n">
        <v>0.8916666666666667</v>
      </c>
      <c r="I368" s="218" t="n">
        <v>0.9083333333333333</v>
      </c>
      <c r="J368" s="219">
        <f>I368-H368</f>
        <v/>
      </c>
    </row>
    <row r="369" ht="15.75" customHeight="1" s="109">
      <c r="A369" s="206" t="n">
        <v>13</v>
      </c>
      <c r="B369" s="207" t="n">
        <v>2</v>
      </c>
      <c r="C369" s="207" t="n">
        <v>10</v>
      </c>
      <c r="D369" s="207" t="n">
        <v>79</v>
      </c>
      <c r="E369" s="207" t="n">
        <v>24.242</v>
      </c>
      <c r="F369" s="207" t="n">
        <v>0.235</v>
      </c>
      <c r="G369" s="207" t="n">
        <v>1</v>
      </c>
      <c r="H369" s="208" t="n">
        <v>0.8916666666666667</v>
      </c>
      <c r="I369" s="208" t="n">
        <v>0.9083333333333333</v>
      </c>
      <c r="J369" s="209">
        <f>I369-H369</f>
        <v/>
      </c>
    </row>
    <row r="370" ht="15.75" customHeight="1" s="109">
      <c r="A370" s="216" t="n">
        <v>13</v>
      </c>
      <c r="B370" s="217" t="n">
        <v>13</v>
      </c>
      <c r="C370" s="217" t="n">
        <v>13</v>
      </c>
      <c r="D370" s="217" t="n">
        <v>88</v>
      </c>
      <c r="E370" s="217" t="n">
        <v>165.503</v>
      </c>
      <c r="F370" s="217" t="n">
        <v>0.262</v>
      </c>
      <c r="G370" s="217" t="n">
        <v>1</v>
      </c>
      <c r="H370" s="218" t="n">
        <v>0.8854166666666666</v>
      </c>
      <c r="I370" s="218" t="n">
        <v>0.8916666666666667</v>
      </c>
      <c r="J370" s="219">
        <f>I370-H370</f>
        <v/>
      </c>
    </row>
    <row r="371" ht="15.75" customHeight="1" s="109">
      <c r="A371" s="206" t="n">
        <v>13</v>
      </c>
      <c r="B371" s="207" t="n">
        <v>1</v>
      </c>
      <c r="C371" s="207" t="n">
        <v>28</v>
      </c>
      <c r="D371" s="207" t="n">
        <v>391</v>
      </c>
      <c r="E371" s="207" t="n">
        <v>103.677</v>
      </c>
      <c r="F371" s="207" t="n">
        <v>0.294</v>
      </c>
      <c r="G371" s="207" t="n">
        <v>1</v>
      </c>
      <c r="H371" s="208" t="n">
        <v>0.8618055555555556</v>
      </c>
      <c r="I371" s="208" t="n">
        <v>0.88125</v>
      </c>
      <c r="J371" s="209">
        <f>I371-H371</f>
        <v/>
      </c>
    </row>
    <row r="372" ht="15.75" customHeight="1" s="109">
      <c r="A372" s="216" t="n">
        <v>13</v>
      </c>
      <c r="B372" s="217" t="n">
        <v>19</v>
      </c>
      <c r="C372" s="217" t="n">
        <v>11</v>
      </c>
      <c r="D372" s="217" t="n">
        <v>13</v>
      </c>
      <c r="E372" s="217" t="n">
        <v>20.904</v>
      </c>
      <c r="F372" s="217" t="n">
        <v>0.038</v>
      </c>
      <c r="G372" s="217" t="n">
        <v>1</v>
      </c>
      <c r="H372" s="218" t="n">
        <v>0.8409722222222222</v>
      </c>
      <c r="I372" s="218" t="n">
        <v>0.8652777777777778</v>
      </c>
      <c r="J372" s="219">
        <f>I372-H372</f>
        <v/>
      </c>
    </row>
    <row r="373" ht="15.75" customHeight="1" s="109">
      <c r="A373" s="206" t="n">
        <v>13</v>
      </c>
      <c r="B373" s="207" t="n">
        <v>20</v>
      </c>
      <c r="C373" s="207" t="n">
        <v>9</v>
      </c>
      <c r="D373" s="207" t="n">
        <v>14</v>
      </c>
      <c r="E373" s="207" t="n">
        <v>31.385</v>
      </c>
      <c r="F373" s="207" t="n">
        <v>0.052</v>
      </c>
      <c r="G373" s="207" t="n">
        <v>1</v>
      </c>
      <c r="H373" s="208" t="n">
        <v>0.8409722222222222</v>
      </c>
      <c r="I373" s="208" t="n">
        <v>0.8652777777777778</v>
      </c>
      <c r="J373" s="209">
        <f>I373-H373</f>
        <v/>
      </c>
    </row>
    <row r="374" ht="15.75" customHeight="1" s="109">
      <c r="A374" s="216" t="n">
        <v>13</v>
      </c>
      <c r="B374" s="217" t="n">
        <v>21</v>
      </c>
      <c r="C374" s="217" t="n">
        <v>20</v>
      </c>
      <c r="D374" s="217" t="n">
        <v>22</v>
      </c>
      <c r="E374" s="217" t="n">
        <v>15.58</v>
      </c>
      <c r="F374" s="217" t="n">
        <v>0.045</v>
      </c>
      <c r="G374" s="217" t="n">
        <v>1</v>
      </c>
      <c r="H374" s="218" t="n">
        <v>0.8409722222222222</v>
      </c>
      <c r="I374" s="218" t="n">
        <v>0.8611111111111112</v>
      </c>
      <c r="J374" s="219">
        <f>I374-H374</f>
        <v/>
      </c>
    </row>
    <row r="375" ht="15.75" customHeight="1" s="109">
      <c r="A375" s="206" t="n">
        <v>13</v>
      </c>
      <c r="B375" s="207" t="n">
        <v>17</v>
      </c>
      <c r="C375" s="207" t="n">
        <v>4</v>
      </c>
      <c r="D375" s="207" t="n">
        <v>36</v>
      </c>
      <c r="E375" s="207" t="n">
        <v>1.96</v>
      </c>
      <c r="F375" s="207" t="n">
        <v>0.005</v>
      </c>
      <c r="G375" s="207" t="n">
        <v>1</v>
      </c>
      <c r="H375" s="208" t="n">
        <v>0.8291666666666667</v>
      </c>
      <c r="I375" s="208" t="n">
        <v>0.8409722222222222</v>
      </c>
      <c r="J375" s="209">
        <f>I375-H375</f>
        <v/>
      </c>
    </row>
    <row r="376" ht="15.75" customHeight="1" s="109">
      <c r="A376" s="216" t="n">
        <v>13</v>
      </c>
      <c r="B376" s="217" t="n">
        <v>15</v>
      </c>
      <c r="C376" s="217" t="n">
        <v>3</v>
      </c>
      <c r="D376" s="217" t="n">
        <v>20</v>
      </c>
      <c r="E376" s="217" t="n">
        <v>173.885</v>
      </c>
      <c r="F376" s="217" t="n">
        <v>0.378</v>
      </c>
      <c r="G376" s="217" t="n">
        <v>1</v>
      </c>
      <c r="H376" s="218" t="n">
        <v>0.8236111111111111</v>
      </c>
      <c r="I376" s="218" t="n">
        <v>0.8291666666666667</v>
      </c>
      <c r="J376" s="219">
        <f>I376-H376</f>
        <v/>
      </c>
    </row>
    <row r="377" ht="15.75" customHeight="1" s="109">
      <c r="A377" s="206" t="n">
        <v>13</v>
      </c>
      <c r="B377" s="207" t="n">
        <v>1</v>
      </c>
      <c r="C377" s="207" t="n">
        <v>9</v>
      </c>
      <c r="D377" s="207" t="n">
        <v>74</v>
      </c>
      <c r="E377" s="207" t="n">
        <v>865.4160000000001</v>
      </c>
      <c r="F377" s="207" t="n">
        <v>1.535</v>
      </c>
      <c r="G377" s="207" t="n">
        <v>1</v>
      </c>
      <c r="H377" s="208" t="n">
        <v>0.8083333333333333</v>
      </c>
      <c r="I377" s="208" t="n">
        <v>0.8229166666666666</v>
      </c>
      <c r="J377" s="209">
        <f>I377-H377</f>
        <v/>
      </c>
    </row>
    <row r="378" ht="15.75" customHeight="1" s="109">
      <c r="A378" s="216" t="n">
        <v>13</v>
      </c>
      <c r="B378" s="217" t="n">
        <v>1</v>
      </c>
      <c r="C378" s="217" t="n">
        <v>3</v>
      </c>
      <c r="D378" s="217" t="n">
        <v>3</v>
      </c>
      <c r="E378" s="217" t="n">
        <v>1.215</v>
      </c>
      <c r="F378" s="217" t="n">
        <v>0.001</v>
      </c>
      <c r="G378" s="217" t="n">
        <v>1</v>
      </c>
      <c r="H378" s="218" t="n">
        <v>0.9361111111111111</v>
      </c>
      <c r="I378" s="218" t="n">
        <v>0.9409722222222222</v>
      </c>
      <c r="J378" s="219">
        <f>I378-H378</f>
        <v/>
      </c>
    </row>
    <row r="379" ht="15.75" customHeight="1" s="109">
      <c r="A379" s="206" t="n">
        <v>13</v>
      </c>
      <c r="B379" s="207" t="n">
        <v>2</v>
      </c>
      <c r="C379" s="207" t="n">
        <v>8</v>
      </c>
      <c r="D379" s="207" t="n">
        <v>20</v>
      </c>
      <c r="E379" s="207" t="n">
        <v>6.22</v>
      </c>
      <c r="F379" s="207" t="n">
        <v>0.082</v>
      </c>
      <c r="G379" s="207" t="n">
        <v>1</v>
      </c>
      <c r="H379" s="208" t="n">
        <v>0.9361111111111111</v>
      </c>
      <c r="I379" s="208" t="n">
        <v>0.9409722222222222</v>
      </c>
      <c r="J379" s="209">
        <f>I379-H379</f>
        <v/>
      </c>
    </row>
    <row r="380" ht="15.75" customHeight="1" s="109">
      <c r="A380" s="216" t="n">
        <v>13</v>
      </c>
      <c r="B380" s="217" t="n">
        <v>4</v>
      </c>
      <c r="C380" s="217" t="n">
        <v>12</v>
      </c>
      <c r="D380" s="217" t="n">
        <v>89</v>
      </c>
      <c r="E380" s="217" t="n">
        <v>124.075</v>
      </c>
      <c r="F380" s="217" t="n">
        <v>0.7391</v>
      </c>
      <c r="G380" s="217" t="n">
        <v>1</v>
      </c>
      <c r="H380" s="218" t="n">
        <v>0.003472222222222222</v>
      </c>
      <c r="I380" s="218" t="n">
        <v>0.03541666666666667</v>
      </c>
      <c r="J380" s="219">
        <f>I380-H380</f>
        <v/>
      </c>
    </row>
    <row r="381" ht="15.75" customHeight="1" s="109">
      <c r="A381" s="206" t="n">
        <v>13</v>
      </c>
      <c r="B381" s="207" t="n">
        <v>1</v>
      </c>
      <c r="C381" s="207" t="n">
        <v>11</v>
      </c>
      <c r="D381" s="207" t="n">
        <v>452</v>
      </c>
      <c r="E381" s="207" t="n">
        <v>25.29</v>
      </c>
      <c r="F381" s="207" t="n">
        <v>0.336</v>
      </c>
      <c r="G381" s="207" t="n">
        <v>1</v>
      </c>
      <c r="H381" s="208" t="n">
        <v>0.9423611111111111</v>
      </c>
      <c r="I381" s="208" t="n">
        <v>0.9555555555555556</v>
      </c>
      <c r="J381" s="209">
        <f>I381-H381</f>
        <v/>
      </c>
    </row>
    <row r="382" ht="15.75" customHeight="1" s="109">
      <c r="A382" s="216" t="n">
        <v>13</v>
      </c>
      <c r="B382" s="217" t="n">
        <v>2</v>
      </c>
      <c r="C382" s="217" t="n">
        <v>6</v>
      </c>
      <c r="D382" s="217" t="n">
        <v>18</v>
      </c>
      <c r="E382" s="217" t="n">
        <v>2.33</v>
      </c>
      <c r="F382" s="217" t="n">
        <v>0.011</v>
      </c>
      <c r="G382" s="217" t="n">
        <v>1</v>
      </c>
      <c r="H382" s="218" t="n">
        <v>0.9423611111111111</v>
      </c>
      <c r="I382" s="218" t="n">
        <v>0.9555555555555556</v>
      </c>
      <c r="J382" s="219">
        <f>I382-H382</f>
        <v/>
      </c>
    </row>
    <row r="383" ht="15.75" customHeight="1" s="109">
      <c r="A383" s="206" t="n">
        <v>14</v>
      </c>
      <c r="B383" s="207" t="n">
        <v>7</v>
      </c>
      <c r="C383" s="207" t="n">
        <v>5</v>
      </c>
      <c r="D383" s="207" t="n">
        <v>550</v>
      </c>
      <c r="E383" s="207" t="n">
        <v>100.5</v>
      </c>
      <c r="F383" s="207" t="n">
        <v>0.68</v>
      </c>
      <c r="G383" s="207" t="n">
        <v>1</v>
      </c>
      <c r="H383" s="208" t="n">
        <v>0.1513888888888889</v>
      </c>
      <c r="I383" s="208" t="n"/>
      <c r="J383" s="209">
        <f>I383-H383</f>
        <v/>
      </c>
    </row>
    <row r="384" ht="15.75" customHeight="1" s="109">
      <c r="A384" s="216" t="n">
        <v>14</v>
      </c>
      <c r="B384" s="217" t="n">
        <v>11</v>
      </c>
      <c r="C384" s="217" t="n">
        <v>3</v>
      </c>
      <c r="D384" s="217" t="n">
        <v>7</v>
      </c>
      <c r="E384" s="217" t="n">
        <v>7.71</v>
      </c>
      <c r="F384" s="217" t="n">
        <v>0.01</v>
      </c>
      <c r="G384" s="217" t="n">
        <v>1</v>
      </c>
      <c r="H384" s="218" t="n">
        <v>0.13125</v>
      </c>
      <c r="I384" s="218" t="n">
        <v>0.1402777777777778</v>
      </c>
      <c r="J384" s="219">
        <f>I384-H384</f>
        <v/>
      </c>
    </row>
    <row r="385" ht="15.75" customHeight="1" s="109">
      <c r="A385" s="206" t="n">
        <v>14</v>
      </c>
      <c r="B385" s="207" t="n">
        <v>12</v>
      </c>
      <c r="C385" s="207" t="n">
        <v>5</v>
      </c>
      <c r="D385" s="207" t="n">
        <v>11</v>
      </c>
      <c r="E385" s="207" t="n">
        <v>5.77</v>
      </c>
      <c r="F385" s="207" t="n">
        <v>0.077</v>
      </c>
      <c r="G385" s="207" t="n">
        <v>1</v>
      </c>
      <c r="H385" s="208" t="n">
        <v>0.13125</v>
      </c>
      <c r="I385" s="208" t="n">
        <v>0.1472222222222222</v>
      </c>
      <c r="J385" s="209">
        <f>I385-H385</f>
        <v/>
      </c>
    </row>
    <row r="386" ht="15.75" customHeight="1" s="109">
      <c r="A386" s="216" t="n">
        <v>14</v>
      </c>
      <c r="B386" s="217" t="n">
        <v>30</v>
      </c>
      <c r="C386" s="217" t="n">
        <v>3</v>
      </c>
      <c r="D386" s="217" t="n">
        <v>16</v>
      </c>
      <c r="E386" s="217" t="n">
        <v>291.6</v>
      </c>
      <c r="F386" s="217" t="n">
        <v>0.8169999999999999</v>
      </c>
      <c r="G386" s="217" t="n">
        <v>1</v>
      </c>
      <c r="H386" s="218" t="n">
        <v>0.1222222222222222</v>
      </c>
      <c r="I386" s="218" t="n">
        <v>0.1298611111111111</v>
      </c>
      <c r="J386" s="219">
        <f>I386-H386</f>
        <v/>
      </c>
    </row>
    <row r="387" ht="15.75" customHeight="1" s="109">
      <c r="A387" s="206" t="n">
        <v>14</v>
      </c>
      <c r="B387" s="207" t="n">
        <v>9</v>
      </c>
      <c r="C387" s="207" t="n">
        <v>18</v>
      </c>
      <c r="D387" s="207" t="n">
        <v>69</v>
      </c>
      <c r="E387" s="207" t="n">
        <v>178.11</v>
      </c>
      <c r="F387" s="207" t="n">
        <v>0.666</v>
      </c>
      <c r="G387" s="207" t="n">
        <v>1</v>
      </c>
      <c r="H387" s="208" t="n">
        <v>0.1090277777777778</v>
      </c>
      <c r="I387" s="208" t="n">
        <v>0.1215277777777778</v>
      </c>
      <c r="J387" s="209">
        <f>I387-H387</f>
        <v/>
      </c>
    </row>
    <row r="388" ht="15.75" customHeight="1" s="109">
      <c r="A388" s="216" t="n">
        <v>14</v>
      </c>
      <c r="B388" s="217" t="n">
        <v>11</v>
      </c>
      <c r="C388" s="217" t="n">
        <v>17</v>
      </c>
      <c r="D388" s="217" t="n">
        <v>287</v>
      </c>
      <c r="E388" s="217" t="n">
        <v>32.35</v>
      </c>
      <c r="F388" s="217" t="n">
        <v>0.145</v>
      </c>
      <c r="G388" s="217" t="n">
        <v>1</v>
      </c>
      <c r="H388" s="218" t="n">
        <v>0.1006944444444444</v>
      </c>
      <c r="I388" s="218" t="n">
        <v>0.1083333333333333</v>
      </c>
      <c r="J388" s="219">
        <f>I388-H388</f>
        <v/>
      </c>
    </row>
    <row r="389" ht="15.75" customHeight="1" s="109">
      <c r="A389" s="206" t="n">
        <v>14</v>
      </c>
      <c r="B389" s="207" t="n">
        <v>8</v>
      </c>
      <c r="C389" s="207" t="n">
        <v>6</v>
      </c>
      <c r="D389" s="207" t="n">
        <v>81</v>
      </c>
      <c r="E389" s="207" t="n">
        <v>89.986</v>
      </c>
      <c r="F389" s="207" t="n">
        <v>0.217</v>
      </c>
      <c r="G389" s="207" t="n">
        <v>1</v>
      </c>
      <c r="H389" s="208" t="n">
        <v>0.08680555555555555</v>
      </c>
      <c r="I389" s="208" t="n">
        <v>0.1</v>
      </c>
      <c r="J389" s="209">
        <f>I389-H389</f>
        <v/>
      </c>
    </row>
    <row r="390" ht="15.75" customHeight="1" s="109">
      <c r="A390" s="216" t="n">
        <v>14</v>
      </c>
      <c r="B390" s="217" t="n">
        <v>15</v>
      </c>
      <c r="C390" s="217" t="n">
        <v>3</v>
      </c>
      <c r="D390" s="217" t="n">
        <v>20</v>
      </c>
      <c r="E390" s="217" t="n">
        <v>527.13</v>
      </c>
      <c r="F390" s="217" t="n">
        <v>1.288</v>
      </c>
      <c r="G390" s="217" t="n">
        <v>1</v>
      </c>
      <c r="H390" s="218" t="n">
        <v>0.06666666666666667</v>
      </c>
      <c r="I390" s="218" t="n">
        <v>0.08611111111111111</v>
      </c>
      <c r="J390" s="219">
        <f>I390-H390</f>
        <v/>
      </c>
    </row>
    <row r="391" ht="15.75" customHeight="1" s="109">
      <c r="A391" s="206" t="n">
        <v>14</v>
      </c>
      <c r="B391" s="207" t="n">
        <v>1</v>
      </c>
      <c r="C391" s="207" t="n">
        <v>19</v>
      </c>
      <c r="D391" s="207" t="n">
        <v>60</v>
      </c>
      <c r="E391" s="207" t="n">
        <v>168.959</v>
      </c>
      <c r="F391" s="207" t="n">
        <v>0.32</v>
      </c>
      <c r="G391" s="207" t="n">
        <v>1</v>
      </c>
      <c r="H391" s="208" t="n">
        <v>0.05069444444444444</v>
      </c>
      <c r="I391" s="208" t="n">
        <v>0.06388888888888888</v>
      </c>
      <c r="J391" s="209">
        <f>I391-H391</f>
        <v/>
      </c>
    </row>
    <row r="392" ht="15.75" customHeight="1" s="109">
      <c r="A392" s="216" t="n">
        <v>14</v>
      </c>
      <c r="B392" s="217" t="n">
        <v>10</v>
      </c>
      <c r="C392" s="217" t="n">
        <v>10</v>
      </c>
      <c r="D392" s="217" t="n">
        <v>34</v>
      </c>
      <c r="E392" s="217" t="n">
        <v>84.95</v>
      </c>
      <c r="F392" s="217" t="n">
        <v>0.246</v>
      </c>
      <c r="G392" s="217" t="n">
        <v>1</v>
      </c>
      <c r="H392" s="218" t="n">
        <v>0.04305555555555556</v>
      </c>
      <c r="I392" s="218" t="n">
        <v>0.05</v>
      </c>
      <c r="J392" s="219">
        <f>I392-H392</f>
        <v/>
      </c>
    </row>
    <row r="393" ht="15.75" customHeight="1" s="109">
      <c r="A393" s="206" t="n">
        <v>14</v>
      </c>
      <c r="B393" s="207" t="n">
        <v>16</v>
      </c>
      <c r="C393" s="207" t="n">
        <v>4</v>
      </c>
      <c r="D393" s="207" t="n">
        <v>10</v>
      </c>
      <c r="E393" s="207" t="n">
        <v>0.96</v>
      </c>
      <c r="F393" s="207" t="n">
        <v>0.008999999999999999</v>
      </c>
      <c r="G393" s="207" t="n">
        <v>1</v>
      </c>
      <c r="H393" s="208" t="n">
        <v>0.03055555555555555</v>
      </c>
      <c r="I393" s="208" t="n">
        <v>0.03819444444444445</v>
      </c>
      <c r="J393" s="209">
        <f>I393-H393</f>
        <v/>
      </c>
    </row>
    <row r="394" ht="15.75" customHeight="1" s="109">
      <c r="A394" s="216" t="n">
        <v>14</v>
      </c>
      <c r="B394" s="217" t="n">
        <v>19</v>
      </c>
      <c r="C394" s="217" t="n">
        <v>3</v>
      </c>
      <c r="D394" s="217" t="n">
        <v>4</v>
      </c>
      <c r="E394" s="217" t="n">
        <v>5.945</v>
      </c>
      <c r="F394" s="217" t="n">
        <v>0.019</v>
      </c>
      <c r="G394" s="217" t="n">
        <v>1</v>
      </c>
      <c r="H394" s="218" t="n">
        <v>0.03055555555555555</v>
      </c>
      <c r="I394" s="218" t="n">
        <v>0.03819444444444445</v>
      </c>
      <c r="J394" s="219">
        <f>I394-H394</f>
        <v/>
      </c>
    </row>
    <row r="395" ht="15.75" customHeight="1" s="109">
      <c r="A395" s="206" t="n">
        <v>14</v>
      </c>
      <c r="B395" s="207" t="n">
        <v>11</v>
      </c>
      <c r="C395" s="207" t="n">
        <v>38</v>
      </c>
      <c r="D395" s="207" t="n">
        <v>159</v>
      </c>
      <c r="E395" s="207" t="n">
        <v>319.298</v>
      </c>
      <c r="F395" s="207" t="n">
        <v>0.635</v>
      </c>
      <c r="G395" s="207" t="n">
        <v>1</v>
      </c>
      <c r="H395" s="208" t="n">
        <v>0.4513888888888889</v>
      </c>
      <c r="I395" s="208" t="n">
        <v>0.5208333333333334</v>
      </c>
      <c r="J395" s="209">
        <f>I395-H395</f>
        <v/>
      </c>
    </row>
    <row r="396" ht="15.75" customHeight="1" s="109">
      <c r="A396" s="216" t="n">
        <v>14</v>
      </c>
      <c r="B396" s="217" t="n">
        <v>9</v>
      </c>
      <c r="C396" s="217" t="n">
        <v>25</v>
      </c>
      <c r="D396" s="217" t="n">
        <v>109</v>
      </c>
      <c r="E396" s="217" t="n">
        <v>944.626</v>
      </c>
      <c r="F396" s="217" t="n">
        <v>2.347</v>
      </c>
      <c r="G396" s="217" t="n">
        <v>1</v>
      </c>
      <c r="H396" s="218" t="n">
        <v>0.9305555555555556</v>
      </c>
      <c r="I396" s="218" t="n">
        <v>0.95</v>
      </c>
      <c r="J396" s="219">
        <f>I396-H396</f>
        <v/>
      </c>
    </row>
    <row r="397" ht="15.75" customHeight="1" s="109">
      <c r="A397" s="206" t="n">
        <v>14</v>
      </c>
      <c r="B397" s="207" t="n">
        <v>13</v>
      </c>
      <c r="C397" s="207" t="n">
        <v>9</v>
      </c>
      <c r="D397" s="207" t="n">
        <v>75</v>
      </c>
      <c r="E397" s="207" t="n">
        <v>76.03100000000001</v>
      </c>
      <c r="F397" s="207" t="n">
        <v>0.137</v>
      </c>
      <c r="G397" s="207" t="n">
        <v>1</v>
      </c>
      <c r="H397" s="208" t="n">
        <v>0.925</v>
      </c>
      <c r="I397" s="208" t="n">
        <v>0.9284722222222223</v>
      </c>
      <c r="J397" s="209">
        <f>I397-H397</f>
        <v/>
      </c>
    </row>
    <row r="398" ht="15.75" customHeight="1" s="109">
      <c r="A398" s="216" t="n">
        <v>14</v>
      </c>
      <c r="B398" s="217" t="n">
        <v>8</v>
      </c>
      <c r="C398" s="217" t="n">
        <v>31</v>
      </c>
      <c r="D398" s="217" t="n">
        <v>83</v>
      </c>
      <c r="E398" s="217" t="n">
        <v>228.25</v>
      </c>
      <c r="F398" s="217" t="n">
        <v>0.718</v>
      </c>
      <c r="G398" s="217" t="n">
        <v>1</v>
      </c>
      <c r="H398" s="218" t="n">
        <v>0.8916666666666667</v>
      </c>
      <c r="I398" s="218" t="n">
        <v>0.9118055555555555</v>
      </c>
      <c r="J398" s="219">
        <f>I398-H398</f>
        <v/>
      </c>
    </row>
    <row r="399" ht="15.75" customHeight="1" s="109">
      <c r="A399" s="206" t="n">
        <v>14</v>
      </c>
      <c r="B399" s="207" t="n">
        <v>21</v>
      </c>
      <c r="C399" s="207" t="n">
        <v>24</v>
      </c>
      <c r="D399" s="207" t="n">
        <v>45</v>
      </c>
      <c r="E399" s="207" t="n">
        <v>12.426</v>
      </c>
      <c r="F399" s="207" t="n">
        <v>0.03</v>
      </c>
      <c r="G399" s="207" t="n">
        <v>1</v>
      </c>
      <c r="H399" s="208" t="n">
        <v>0.8722222222222222</v>
      </c>
      <c r="I399" s="208" t="n">
        <v>0.8909722222222223</v>
      </c>
      <c r="J399" s="209">
        <f>I399-H399</f>
        <v/>
      </c>
    </row>
    <row r="400" ht="15.75" customHeight="1" s="109">
      <c r="A400" s="216" t="n">
        <v>14</v>
      </c>
      <c r="B400" s="217" t="n">
        <v>19</v>
      </c>
      <c r="C400" s="217" t="n">
        <v>13</v>
      </c>
      <c r="D400" s="217" t="n">
        <v>19</v>
      </c>
      <c r="E400" s="217" t="n">
        <v>9.449999999999999</v>
      </c>
      <c r="F400" s="217" t="n">
        <v>0.027</v>
      </c>
      <c r="G400" s="217" t="n">
        <v>1</v>
      </c>
      <c r="H400" s="218" t="n">
        <v>0.8722222222222222</v>
      </c>
      <c r="I400" s="218" t="n">
        <v>0.8909722222222223</v>
      </c>
      <c r="J400" s="219">
        <f>I400-H400</f>
        <v/>
      </c>
    </row>
    <row r="401" ht="15.75" customHeight="1" s="109">
      <c r="A401" s="206" t="n">
        <v>14</v>
      </c>
      <c r="B401" s="207" t="n">
        <v>18</v>
      </c>
      <c r="C401" s="207" t="n">
        <v>22</v>
      </c>
      <c r="D401" s="207" t="n">
        <v>40</v>
      </c>
      <c r="E401" s="207" t="n">
        <v>58.794</v>
      </c>
      <c r="F401" s="207" t="n">
        <v>0.12</v>
      </c>
      <c r="G401" s="207" t="n">
        <v>1</v>
      </c>
      <c r="H401" s="208" t="n">
        <v>0.8597222222222223</v>
      </c>
      <c r="I401" s="208" t="n">
        <v>0.8701388888888889</v>
      </c>
      <c r="J401" s="209">
        <f>I401-H401</f>
        <v/>
      </c>
    </row>
    <row r="402" ht="15.75" customHeight="1" s="109">
      <c r="A402" s="216" t="n">
        <v>14</v>
      </c>
      <c r="B402" s="217" t="n">
        <v>11</v>
      </c>
      <c r="C402" s="217" t="n">
        <v>10</v>
      </c>
      <c r="D402" s="217" t="n">
        <v>290</v>
      </c>
      <c r="E402" s="217" t="n">
        <v>371.25</v>
      </c>
      <c r="F402" s="217" t="n">
        <v>0.6820000000000001</v>
      </c>
      <c r="G402" s="217" t="n">
        <v>1</v>
      </c>
      <c r="H402" s="218" t="n">
        <v>0.85</v>
      </c>
      <c r="I402" s="218" t="n">
        <v>0.8590277777777777</v>
      </c>
      <c r="J402" s="219">
        <f>I402-H402</f>
        <v/>
      </c>
    </row>
    <row r="403" ht="15.75" customHeight="1" s="109">
      <c r="A403" s="206" t="n">
        <v>14</v>
      </c>
      <c r="B403" s="207" t="n">
        <v>4</v>
      </c>
      <c r="C403" s="207" t="n">
        <v>12</v>
      </c>
      <c r="D403" s="207" t="n">
        <v>59</v>
      </c>
      <c r="E403" s="207" t="n">
        <v>57.32</v>
      </c>
      <c r="F403" s="207" t="n">
        <v>0.44</v>
      </c>
      <c r="G403" s="207" t="n">
        <v>1</v>
      </c>
      <c r="H403" s="208" t="n">
        <v>0.8402777777777778</v>
      </c>
      <c r="I403" s="208" t="n">
        <v>0.8472222222222222</v>
      </c>
      <c r="J403" s="209">
        <f>I403-H403</f>
        <v/>
      </c>
    </row>
    <row r="404" ht="15.75" customHeight="1" s="109">
      <c r="A404" s="216" t="n">
        <v>14</v>
      </c>
      <c r="B404" s="217" t="n">
        <v>9</v>
      </c>
      <c r="C404" s="217" t="n">
        <v>27</v>
      </c>
      <c r="D404" s="217" t="n">
        <v>109</v>
      </c>
      <c r="E404" s="217" t="n">
        <v>536.377</v>
      </c>
      <c r="F404" s="217" t="n">
        <v>2.137</v>
      </c>
      <c r="G404" s="217" t="n">
        <v>1</v>
      </c>
      <c r="H404" s="218" t="n">
        <v>0.8138888888888889</v>
      </c>
      <c r="I404" s="218" t="n">
        <v>0.8395833333333333</v>
      </c>
      <c r="J404" s="219">
        <f>I404-H404</f>
        <v/>
      </c>
    </row>
    <row r="405" ht="15.75" customHeight="1" s="109">
      <c r="A405" s="206" t="n">
        <v>15</v>
      </c>
      <c r="B405" s="207" t="n">
        <v>19</v>
      </c>
      <c r="C405" s="207" t="n">
        <v>14</v>
      </c>
      <c r="D405" s="207" t="n">
        <v>16</v>
      </c>
      <c r="E405" s="207" t="n">
        <v>11.979</v>
      </c>
      <c r="F405" s="207" t="n">
        <v>0.028</v>
      </c>
      <c r="G405" s="207" t="n">
        <v>1</v>
      </c>
      <c r="H405" s="208" t="n">
        <v>0.1673611111111111</v>
      </c>
      <c r="I405" s="208" t="n">
        <v>0.1819444444444444</v>
      </c>
      <c r="J405" s="209">
        <f>I405-H405</f>
        <v/>
      </c>
    </row>
    <row r="406" ht="15.75" customHeight="1" s="109">
      <c r="A406" s="216" t="n">
        <v>15</v>
      </c>
      <c r="B406" s="217" t="n">
        <v>20</v>
      </c>
      <c r="C406" s="217" t="n">
        <v>7</v>
      </c>
      <c r="D406" s="217" t="n">
        <v>7</v>
      </c>
      <c r="E406" s="217" t="n">
        <v>379.927</v>
      </c>
      <c r="F406" s="217" t="n">
        <v>0.006</v>
      </c>
      <c r="G406" s="217" t="n">
        <v>1</v>
      </c>
      <c r="H406" s="218" t="n">
        <v>0.1673611111111111</v>
      </c>
      <c r="I406" s="218" t="n">
        <v>0.1819444444444444</v>
      </c>
      <c r="J406" s="219">
        <f>I406-H406</f>
        <v/>
      </c>
    </row>
    <row r="407" ht="15.75" customHeight="1" s="109">
      <c r="A407" s="206" t="n">
        <v>15</v>
      </c>
      <c r="B407" s="207" t="n">
        <v>21</v>
      </c>
      <c r="C407" s="207" t="n">
        <v>7</v>
      </c>
      <c r="D407" s="207" t="n">
        <v>9</v>
      </c>
      <c r="E407" s="207" t="n">
        <v>3.915</v>
      </c>
      <c r="F407" s="207" t="n">
        <v>0.02</v>
      </c>
      <c r="G407" s="207" t="n">
        <v>1</v>
      </c>
      <c r="H407" s="208" t="n">
        <v>0.1673611111111111</v>
      </c>
      <c r="I407" s="208" t="n">
        <v>0.1819444444444444</v>
      </c>
      <c r="J407" s="209">
        <f>I407-H407</f>
        <v/>
      </c>
    </row>
    <row r="408" ht="15.75" customHeight="1" s="109">
      <c r="A408" s="216" t="n">
        <v>15</v>
      </c>
      <c r="B408" s="217" t="n">
        <v>20</v>
      </c>
      <c r="C408" s="217" t="n">
        <v>1</v>
      </c>
      <c r="D408" s="217" t="n">
        <v>15</v>
      </c>
      <c r="E408" s="217" t="n">
        <v>1.2</v>
      </c>
      <c r="F408" s="217" t="n">
        <v>0.002</v>
      </c>
      <c r="G408" s="217" t="n">
        <v>1</v>
      </c>
      <c r="H408" s="218" t="n">
        <v>0.1430555555555555</v>
      </c>
      <c r="I408" s="218" t="n">
        <v>0.1527777777777778</v>
      </c>
      <c r="J408" s="219">
        <f>I408-H408</f>
        <v/>
      </c>
    </row>
    <row r="409" ht="15.75" customHeight="1" s="109">
      <c r="A409" s="206" t="n">
        <v>15</v>
      </c>
      <c r="B409" s="207" t="n">
        <v>21</v>
      </c>
      <c r="C409" s="207" t="n">
        <v>5</v>
      </c>
      <c r="D409" s="207" t="n">
        <v>106</v>
      </c>
      <c r="E409" s="207" t="n">
        <v>5.36</v>
      </c>
      <c r="F409" s="207" t="n">
        <v>0.038</v>
      </c>
      <c r="G409" s="207" t="n">
        <v>1</v>
      </c>
      <c r="H409" s="208" t="n">
        <v>0.1430555555555555</v>
      </c>
      <c r="I409" s="208" t="n">
        <v>0.1458333333333333</v>
      </c>
      <c r="J409" s="209">
        <f>I409-H409</f>
        <v/>
      </c>
    </row>
    <row r="410" ht="15.75" customHeight="1" s="109">
      <c r="A410" s="216" t="n">
        <v>15</v>
      </c>
      <c r="B410" s="217" t="n">
        <v>17</v>
      </c>
      <c r="C410" s="217" t="n">
        <v>7</v>
      </c>
      <c r="D410" s="217" t="n">
        <v>121</v>
      </c>
      <c r="E410" s="217" t="n">
        <v>13</v>
      </c>
      <c r="F410" s="217" t="n">
        <v>0.074</v>
      </c>
      <c r="G410" s="217" t="n">
        <v>1</v>
      </c>
      <c r="H410" s="218" t="n">
        <v>0.125</v>
      </c>
      <c r="I410" s="218" t="n">
        <v>0.1402777777777778</v>
      </c>
      <c r="J410" s="219">
        <f>I410-H410</f>
        <v/>
      </c>
    </row>
    <row r="411" ht="15.75" customHeight="1" s="109">
      <c r="A411" s="206" t="n">
        <v>15</v>
      </c>
      <c r="B411" s="207" t="n">
        <v>18</v>
      </c>
      <c r="C411" s="207" t="n">
        <v>3</v>
      </c>
      <c r="D411" s="207" t="n">
        <v>12</v>
      </c>
      <c r="E411" s="207" t="n">
        <v>25.524</v>
      </c>
      <c r="F411" s="207" t="n">
        <v>0.037</v>
      </c>
      <c r="G411" s="207" t="n">
        <v>1</v>
      </c>
      <c r="H411" s="208" t="n">
        <v>0.125</v>
      </c>
      <c r="I411" s="208" t="n">
        <v>0.1402777777777778</v>
      </c>
      <c r="J411" s="209">
        <f>I411-H411</f>
        <v/>
      </c>
    </row>
    <row r="412" ht="15.75" customHeight="1" s="109">
      <c r="A412" s="216" t="n">
        <v>15</v>
      </c>
      <c r="B412" s="217" t="n">
        <v>19</v>
      </c>
      <c r="C412" s="217" t="n">
        <v>4</v>
      </c>
      <c r="D412" s="217" t="n">
        <v>4</v>
      </c>
      <c r="E412" s="217" t="n">
        <v>7.27</v>
      </c>
      <c r="F412" s="217" t="n">
        <v>0.02</v>
      </c>
      <c r="G412" s="217" t="n">
        <v>1</v>
      </c>
      <c r="H412" s="218" t="n">
        <v>0.125</v>
      </c>
      <c r="I412" s="218" t="n">
        <v>0.1402777777777778</v>
      </c>
      <c r="J412" s="219">
        <f>I412-H412</f>
        <v/>
      </c>
    </row>
    <row r="413" ht="15.75" customHeight="1" s="109">
      <c r="A413" s="206" t="n">
        <v>15</v>
      </c>
      <c r="B413" s="207" t="n">
        <v>18</v>
      </c>
      <c r="C413" s="207" t="n">
        <v>34</v>
      </c>
      <c r="D413" s="207" t="n">
        <v>185</v>
      </c>
      <c r="E413" s="207" t="n">
        <v>74.429</v>
      </c>
      <c r="F413" s="207" t="n">
        <v>0.142</v>
      </c>
      <c r="G413" s="207" t="n">
        <v>1</v>
      </c>
      <c r="H413" s="208" t="n">
        <v>0.09652777777777778</v>
      </c>
      <c r="I413" s="208" t="n">
        <v>0.1152777777777778</v>
      </c>
      <c r="J413" s="209">
        <f>I413-H413</f>
        <v/>
      </c>
    </row>
    <row r="414" ht="15.75" customHeight="1" s="109">
      <c r="A414" s="216" t="n">
        <v>15</v>
      </c>
      <c r="B414" s="217" t="n">
        <v>13</v>
      </c>
      <c r="C414" s="217" t="n">
        <v>5</v>
      </c>
      <c r="D414" s="217" t="n">
        <v>9</v>
      </c>
      <c r="E414" s="217" t="n">
        <v>110.955</v>
      </c>
      <c r="F414" s="217" t="n">
        <v>0.147</v>
      </c>
      <c r="G414" s="217" t="n">
        <v>1</v>
      </c>
      <c r="H414" s="218" t="n">
        <v>0.08958333333333333</v>
      </c>
      <c r="I414" s="218" t="n">
        <v>0.09166666666666666</v>
      </c>
      <c r="J414" s="219">
        <f>I414-H414</f>
        <v/>
      </c>
    </row>
    <row r="415" ht="15.75" customHeight="1" s="109">
      <c r="A415" s="206" t="n">
        <v>15</v>
      </c>
      <c r="B415" s="207" t="n">
        <v>7</v>
      </c>
      <c r="C415" s="207" t="n">
        <v>18</v>
      </c>
      <c r="D415" s="207" t="n">
        <v>931</v>
      </c>
      <c r="E415" s="207" t="n">
        <v>99.482</v>
      </c>
      <c r="F415" s="207" t="n">
        <v>0.71</v>
      </c>
      <c r="G415" s="207" t="n">
        <v>1</v>
      </c>
      <c r="H415" s="208" t="n">
        <v>0.06597222222222222</v>
      </c>
      <c r="I415" s="208" t="n">
        <v>0.08263888888888889</v>
      </c>
      <c r="J415" s="209">
        <f>I415-H415</f>
        <v/>
      </c>
    </row>
    <row r="416" ht="15.75" customHeight="1" s="109">
      <c r="A416" s="216" t="n">
        <v>15</v>
      </c>
      <c r="B416" s="217" t="n">
        <v>1</v>
      </c>
      <c r="C416" s="217" t="n">
        <v>24</v>
      </c>
      <c r="D416" s="217" t="n">
        <v>618</v>
      </c>
      <c r="E416" s="217" t="n">
        <v>57.791</v>
      </c>
      <c r="F416" s="217" t="n">
        <v>0.639</v>
      </c>
      <c r="G416" s="217" t="n">
        <v>1</v>
      </c>
      <c r="H416" s="218" t="n">
        <v>0.05208333333333334</v>
      </c>
      <c r="I416" s="218" t="n">
        <v>0.06597222222222222</v>
      </c>
      <c r="J416" s="219">
        <f>I416-H416</f>
        <v/>
      </c>
    </row>
    <row r="417" ht="15.75" customHeight="1" s="109">
      <c r="A417" s="206" t="n">
        <v>15</v>
      </c>
      <c r="B417" s="207" t="n">
        <v>11</v>
      </c>
      <c r="C417" s="207" t="n">
        <v>7</v>
      </c>
      <c r="D417" s="207" t="n">
        <v>39</v>
      </c>
      <c r="E417" s="207" t="n">
        <v>40.13</v>
      </c>
      <c r="F417" s="207" t="n">
        <v>0.1</v>
      </c>
      <c r="G417" s="207" t="n">
        <v>1</v>
      </c>
      <c r="H417" s="208" t="n">
        <v>0.03819444444444445</v>
      </c>
      <c r="I417" s="208" t="n">
        <v>0.04305555555555556</v>
      </c>
      <c r="J417" s="209">
        <f>I417-H417</f>
        <v/>
      </c>
    </row>
    <row r="418" ht="15.75" customHeight="1" s="109">
      <c r="A418" s="216" t="n">
        <v>15</v>
      </c>
      <c r="B418" s="217" t="n">
        <v>2</v>
      </c>
      <c r="C418" s="217" t="n">
        <v>1</v>
      </c>
      <c r="D418" s="217" t="n">
        <v>60</v>
      </c>
      <c r="E418" s="217" t="n">
        <v>1.5</v>
      </c>
      <c r="F418" s="217" t="n">
        <v>0.051</v>
      </c>
      <c r="G418" s="217" t="n">
        <v>1</v>
      </c>
      <c r="H418" s="218" t="n">
        <v>0.02916666666666667</v>
      </c>
      <c r="I418" s="218" t="n">
        <v>0.03680555555555556</v>
      </c>
      <c r="J418" s="219">
        <f>I418-H418</f>
        <v/>
      </c>
    </row>
    <row r="419" ht="15.75" customHeight="1" s="109">
      <c r="A419" s="206" t="n">
        <v>15</v>
      </c>
      <c r="B419" s="207" t="n">
        <v>3</v>
      </c>
      <c r="C419" s="207" t="n">
        <v>1</v>
      </c>
      <c r="D419" s="207" t="n">
        <v>6</v>
      </c>
      <c r="E419" s="207" t="n">
        <v>0.33</v>
      </c>
      <c r="F419" s="207" t="n">
        <v>0.008</v>
      </c>
      <c r="G419" s="207" t="n">
        <v>1</v>
      </c>
      <c r="H419" s="208" t="n">
        <v>0.02916666666666667</v>
      </c>
      <c r="I419" s="208" t="n">
        <v>0.03680555555555556</v>
      </c>
      <c r="J419" s="209">
        <f>I419-H419</f>
        <v/>
      </c>
    </row>
    <row r="420" ht="15.75" customHeight="1" s="109">
      <c r="A420" s="216" t="n">
        <v>15</v>
      </c>
      <c r="B420" s="217" t="n">
        <v>13</v>
      </c>
      <c r="C420" s="217" t="n">
        <v>6</v>
      </c>
      <c r="D420" s="217" t="n">
        <v>472</v>
      </c>
      <c r="E420" s="217" t="n">
        <v>128.435</v>
      </c>
      <c r="F420" s="217" t="n">
        <v>0.424</v>
      </c>
      <c r="G420" s="217" t="n">
        <v>1</v>
      </c>
      <c r="H420" s="218" t="n">
        <v>0.007638888888888889</v>
      </c>
      <c r="I420" s="218" t="n">
        <v>0.02847222222222222</v>
      </c>
      <c r="J420" s="219">
        <f>I420-H420</f>
        <v/>
      </c>
    </row>
    <row r="421" ht="15.75" customHeight="1" s="109">
      <c r="A421" s="206" t="n">
        <v>15</v>
      </c>
      <c r="B421" s="207" t="n">
        <v>11</v>
      </c>
      <c r="C421" s="207" t="n">
        <v>15</v>
      </c>
      <c r="D421" s="207" t="n">
        <v>92</v>
      </c>
      <c r="E421" s="207" t="n">
        <v>115.235</v>
      </c>
      <c r="F421" s="207" t="n">
        <v>0.232</v>
      </c>
      <c r="G421" s="207" t="n">
        <v>1</v>
      </c>
      <c r="H421" s="208" t="n">
        <v>0.9486111111111111</v>
      </c>
      <c r="I421" s="208" t="n">
        <v>0.9583333333333334</v>
      </c>
      <c r="J421" s="209">
        <f>I421-H421</f>
        <v/>
      </c>
    </row>
    <row r="422" ht="15.75" customHeight="1" s="109">
      <c r="A422" s="216" t="n">
        <v>15</v>
      </c>
      <c r="B422" s="217" t="n">
        <v>3</v>
      </c>
      <c r="C422" s="217" t="n">
        <v>11</v>
      </c>
      <c r="D422" s="217" t="n">
        <v>28</v>
      </c>
      <c r="E422" s="217" t="n">
        <v>11.405</v>
      </c>
      <c r="F422" s="217" t="n">
        <v>0.07000000000000001</v>
      </c>
      <c r="G422" s="217" t="n">
        <v>1</v>
      </c>
      <c r="H422" s="218" t="n">
        <v>0.9416666666666667</v>
      </c>
      <c r="I422" s="218" t="n">
        <v>0.9479166666666666</v>
      </c>
      <c r="J422" s="219">
        <f>I422-H422</f>
        <v/>
      </c>
    </row>
    <row r="423" ht="15.75" customHeight="1" s="109">
      <c r="A423" s="206" t="n">
        <v>15</v>
      </c>
      <c r="B423" s="207" t="n">
        <v>19</v>
      </c>
      <c r="C423" s="207" t="n">
        <v>5</v>
      </c>
      <c r="D423" s="207" t="n">
        <v>6</v>
      </c>
      <c r="E423" s="207" t="n">
        <v>9.6</v>
      </c>
      <c r="F423" s="207" t="n">
        <v>0.019</v>
      </c>
      <c r="G423" s="207" t="n">
        <v>1</v>
      </c>
      <c r="H423" s="208" t="n">
        <v>0.9263888888888889</v>
      </c>
      <c r="I423" s="208" t="n">
        <v>0.9347222222222222</v>
      </c>
      <c r="J423" s="209">
        <f>I423-H423</f>
        <v/>
      </c>
    </row>
    <row r="424" ht="15.75" customHeight="1" s="109">
      <c r="A424" s="216" t="n">
        <v>15</v>
      </c>
      <c r="B424" s="217" t="n">
        <v>20</v>
      </c>
      <c r="C424" s="217" t="n">
        <v>11</v>
      </c>
      <c r="D424" s="217" t="n">
        <v>15</v>
      </c>
      <c r="E424" s="217" t="n">
        <v>9.59</v>
      </c>
      <c r="F424" s="217" t="n">
        <v>0.016</v>
      </c>
      <c r="G424" s="217" t="n">
        <v>1</v>
      </c>
      <c r="H424" s="218" t="n">
        <v>0.9263888888888889</v>
      </c>
      <c r="I424" s="218" t="n">
        <v>0.9347222222222222</v>
      </c>
      <c r="J424" s="219">
        <f>I424-H424</f>
        <v/>
      </c>
    </row>
    <row r="425" ht="15.75" customHeight="1" s="109">
      <c r="A425" s="206" t="n">
        <v>15</v>
      </c>
      <c r="B425" s="207" t="n">
        <v>12</v>
      </c>
      <c r="C425" s="207" t="n">
        <v>8</v>
      </c>
      <c r="D425" s="207" t="n">
        <v>25</v>
      </c>
      <c r="E425" s="207" t="n">
        <v>16.215</v>
      </c>
      <c r="F425" s="207" t="n">
        <v>0.066</v>
      </c>
      <c r="G425" s="207" t="n">
        <v>1</v>
      </c>
      <c r="H425" s="208" t="n">
        <v>0.91875</v>
      </c>
      <c r="I425" s="208" t="n">
        <v>0.9256944444444445</v>
      </c>
      <c r="J425" s="209">
        <f>I425-H425</f>
        <v/>
      </c>
    </row>
    <row r="426" ht="15.75" customHeight="1" s="109">
      <c r="A426" s="216" t="n">
        <v>15</v>
      </c>
      <c r="B426" s="217" t="n">
        <v>8</v>
      </c>
      <c r="C426" s="217" t="n">
        <v>10</v>
      </c>
      <c r="D426" s="217" t="n">
        <v>54</v>
      </c>
      <c r="E426" s="217" t="n">
        <v>68.88800000000001</v>
      </c>
      <c r="F426" s="217" t="n">
        <v>0.226</v>
      </c>
      <c r="G426" s="217" t="n">
        <v>1</v>
      </c>
      <c r="H426" s="218" t="n">
        <v>0.9083333333333333</v>
      </c>
      <c r="I426" s="218" t="n">
        <v>0.9180555555555555</v>
      </c>
      <c r="J426" s="219">
        <f>I426-H426</f>
        <v/>
      </c>
    </row>
    <row r="427" ht="15.75" customHeight="1" s="109">
      <c r="A427" s="206" t="n">
        <v>15</v>
      </c>
      <c r="B427" s="207" t="n">
        <v>9</v>
      </c>
      <c r="C427" s="207" t="n">
        <v>4</v>
      </c>
      <c r="D427" s="207" t="n">
        <v>4</v>
      </c>
      <c r="E427" s="207" t="n">
        <v>20.04</v>
      </c>
      <c r="F427" s="207" t="n">
        <v>0.076</v>
      </c>
      <c r="G427" s="207" t="n">
        <v>1</v>
      </c>
      <c r="H427" s="208" t="n">
        <v>0.9090277777777778</v>
      </c>
      <c r="I427" s="208" t="n">
        <v>0.9180555555555555</v>
      </c>
      <c r="J427" s="209">
        <f>I427-H427</f>
        <v/>
      </c>
    </row>
    <row r="428" ht="15.75" customHeight="1" s="109">
      <c r="A428" s="216" t="n">
        <v>15</v>
      </c>
      <c r="B428" s="217" t="n">
        <v>1</v>
      </c>
      <c r="C428" s="217" t="n">
        <v>33</v>
      </c>
      <c r="D428" s="217" t="n">
        <v>217</v>
      </c>
      <c r="E428" s="217" t="n">
        <v>181.486</v>
      </c>
      <c r="F428" s="217" t="n">
        <v>0.331</v>
      </c>
      <c r="G428" s="217" t="n">
        <v>1</v>
      </c>
      <c r="H428" s="218" t="n">
        <v>0.8833333333333333</v>
      </c>
      <c r="I428" s="218" t="n">
        <v>0.9083333333333333</v>
      </c>
      <c r="J428" s="219">
        <f>I428-H428</f>
        <v/>
      </c>
    </row>
    <row r="429" ht="15.75" customHeight="1" s="109">
      <c r="A429" s="206" t="n">
        <v>15</v>
      </c>
      <c r="B429" s="207" t="n">
        <v>1</v>
      </c>
      <c r="C429" s="207" t="n">
        <v>4</v>
      </c>
      <c r="D429" s="207" t="n">
        <v>9</v>
      </c>
      <c r="E429" s="207" t="n">
        <v>2.459</v>
      </c>
      <c r="F429" s="207" t="n">
        <v>0.004</v>
      </c>
      <c r="G429" s="207" t="n">
        <v>1</v>
      </c>
      <c r="H429" s="208" t="n">
        <v>0.8756944444444444</v>
      </c>
      <c r="I429" s="208" t="n">
        <v>0.8805555555555555</v>
      </c>
      <c r="J429" s="209">
        <f>I429-H429</f>
        <v/>
      </c>
    </row>
    <row r="430" ht="15.75" customHeight="1" s="109">
      <c r="A430" s="216" t="n">
        <v>15</v>
      </c>
      <c r="B430" s="217" t="n">
        <v>30</v>
      </c>
      <c r="C430" s="217" t="n">
        <v>1</v>
      </c>
      <c r="D430" s="217" t="n">
        <v>1</v>
      </c>
      <c r="E430" s="217" t="n">
        <v>15.1</v>
      </c>
      <c r="F430" s="217" t="n">
        <v>0.044</v>
      </c>
      <c r="G430" s="217" t="n">
        <v>1</v>
      </c>
      <c r="H430" s="218" t="n">
        <v>0.8756944444444444</v>
      </c>
      <c r="I430" s="218" t="n">
        <v>0.8805555555555555</v>
      </c>
      <c r="J430" s="219">
        <f>I430-H430</f>
        <v/>
      </c>
    </row>
    <row r="431" ht="15.75" customHeight="1" s="109">
      <c r="A431" s="206" t="n">
        <v>15</v>
      </c>
      <c r="B431" s="207" t="n">
        <v>9</v>
      </c>
      <c r="C431" s="207" t="n">
        <v>14</v>
      </c>
      <c r="D431" s="207" t="n">
        <v>17</v>
      </c>
      <c r="E431" s="207" t="n">
        <v>130.69</v>
      </c>
      <c r="F431" s="207" t="n">
        <v>0.486</v>
      </c>
      <c r="G431" s="207" t="n">
        <v>1</v>
      </c>
      <c r="H431" s="208" t="n">
        <v>0.8395833333333333</v>
      </c>
      <c r="I431" s="208" t="n">
        <v>0.8548611111111111</v>
      </c>
      <c r="J431" s="209">
        <f>I431-H431</f>
        <v/>
      </c>
    </row>
    <row r="432" ht="15.75" customHeight="1" s="109">
      <c r="A432" s="216" t="n">
        <v>15</v>
      </c>
      <c r="B432" s="217" t="n">
        <v>21</v>
      </c>
      <c r="C432" s="217" t="n">
        <v>11</v>
      </c>
      <c r="D432" s="217" t="n">
        <v>14</v>
      </c>
      <c r="E432" s="217" t="n">
        <v>6.955</v>
      </c>
      <c r="F432" s="217" t="n">
        <v>0.015</v>
      </c>
      <c r="G432" s="217" t="n">
        <v>1</v>
      </c>
      <c r="H432" s="218" t="n">
        <v>0.8388888888888889</v>
      </c>
      <c r="I432" s="218" t="n">
        <v>0.8423611111111111</v>
      </c>
      <c r="J432" s="219">
        <f>I432-H432</f>
        <v/>
      </c>
    </row>
    <row r="433" ht="15.75" customHeight="1" s="109">
      <c r="A433" s="206" t="n">
        <v>15</v>
      </c>
      <c r="B433" s="207" t="n">
        <v>15</v>
      </c>
      <c r="C433" s="207" t="n">
        <v>8</v>
      </c>
      <c r="D433" s="207" t="n">
        <v>64</v>
      </c>
      <c r="E433" s="207" t="n">
        <v>441.505</v>
      </c>
      <c r="F433" s="207" t="n">
        <v>0.906</v>
      </c>
      <c r="G433" s="207" t="n">
        <v>1</v>
      </c>
      <c r="H433" s="208" t="n">
        <v>0.8277777777777777</v>
      </c>
      <c r="I433" s="208" t="n">
        <v>0.8361111111111111</v>
      </c>
      <c r="J433" s="209">
        <f>I433-H433</f>
        <v/>
      </c>
    </row>
    <row r="434" ht="15.75" customHeight="1" s="109">
      <c r="A434" s="216" t="n">
        <v>15</v>
      </c>
      <c r="B434" s="217" t="n">
        <v>6</v>
      </c>
      <c r="C434" s="217" t="n">
        <v>4</v>
      </c>
      <c r="D434" s="217" t="n">
        <v>19</v>
      </c>
      <c r="E434" s="217" t="n">
        <v>71.18000000000001</v>
      </c>
      <c r="F434" s="217" t="n">
        <v>1.379</v>
      </c>
      <c r="G434" s="217" t="n">
        <v>1</v>
      </c>
      <c r="H434" s="218" t="n">
        <v>0.8152777777777778</v>
      </c>
      <c r="I434" s="218" t="n">
        <v>0.8270833333333333</v>
      </c>
      <c r="J434" s="219">
        <f>I434-H434</f>
        <v/>
      </c>
    </row>
    <row r="435" ht="15.75" customHeight="1" s="109">
      <c r="A435" s="206" t="n">
        <v>15</v>
      </c>
      <c r="B435" s="207" t="n">
        <v>7</v>
      </c>
      <c r="C435" s="207" t="n">
        <v>5</v>
      </c>
      <c r="D435" s="207" t="n">
        <v>74</v>
      </c>
      <c r="E435" s="207" t="n">
        <v>53.11</v>
      </c>
      <c r="F435" s="207" t="n">
        <v>0.16</v>
      </c>
      <c r="G435" s="207" t="n">
        <v>1</v>
      </c>
      <c r="H435" s="208" t="n">
        <v>0.8152777777777778</v>
      </c>
      <c r="I435" s="208" t="n">
        <v>0.8270833333333333</v>
      </c>
      <c r="J435" s="209">
        <f>I435-H435</f>
        <v/>
      </c>
    </row>
    <row r="436" ht="15.75" customHeight="1" s="109">
      <c r="A436" s="216" t="n">
        <v>16</v>
      </c>
      <c r="B436" s="217" t="n">
        <v>1</v>
      </c>
      <c r="C436" s="217" t="n">
        <v>17</v>
      </c>
      <c r="D436" s="217" t="n">
        <v>767</v>
      </c>
      <c r="E436" s="217" t="n">
        <v>851.154</v>
      </c>
      <c r="F436" s="217" t="n">
        <v>1.807</v>
      </c>
      <c r="G436" s="217" t="n">
        <v>1</v>
      </c>
      <c r="H436" s="218" t="n">
        <v>0.9111111111111111</v>
      </c>
      <c r="I436" s="218" t="n">
        <v>0.9291666666666667</v>
      </c>
      <c r="J436" s="219">
        <f>I436-H436</f>
        <v/>
      </c>
    </row>
    <row r="437" ht="15.75" customHeight="1" s="109">
      <c r="A437" s="206" t="n">
        <v>16</v>
      </c>
      <c r="B437" s="207" t="n">
        <v>11</v>
      </c>
      <c r="C437" s="207" t="n">
        <v>2</v>
      </c>
      <c r="D437" s="207" t="n">
        <v>2</v>
      </c>
      <c r="E437" s="207" t="n">
        <v>15.165</v>
      </c>
      <c r="F437" s="207" t="n">
        <v>0.026</v>
      </c>
      <c r="G437" s="207" t="n">
        <v>1</v>
      </c>
      <c r="H437" s="208" t="n">
        <v>0.8909722222222223</v>
      </c>
      <c r="I437" s="208" t="n">
        <v>0.8951388888888889</v>
      </c>
      <c r="J437" s="209">
        <f>I437-H437</f>
        <v/>
      </c>
    </row>
    <row r="438" ht="15.75" customHeight="1" s="109">
      <c r="A438" s="216" t="n">
        <v>16</v>
      </c>
      <c r="B438" s="217" t="n">
        <v>12</v>
      </c>
      <c r="C438" s="217" t="n">
        <v>4</v>
      </c>
      <c r="D438" s="217" t="n">
        <v>18</v>
      </c>
      <c r="E438" s="217" t="n">
        <v>8.08</v>
      </c>
      <c r="F438" s="217" t="n">
        <v>0.08400000000000001</v>
      </c>
      <c r="G438" s="217" t="n">
        <v>1</v>
      </c>
      <c r="H438" s="218" t="n">
        <v>0.8909722222222223</v>
      </c>
      <c r="I438" s="218" t="n">
        <v>0.8951388888888889</v>
      </c>
      <c r="J438" s="219">
        <f>I438-H438</f>
        <v/>
      </c>
    </row>
    <row r="439" ht="15.75" customHeight="1" s="109">
      <c r="A439" s="206" t="n">
        <v>16</v>
      </c>
      <c r="B439" s="207" t="n">
        <v>3</v>
      </c>
      <c r="C439" s="207" t="n">
        <v>8</v>
      </c>
      <c r="D439" s="207" t="n">
        <v>27</v>
      </c>
      <c r="E439" s="207" t="n">
        <v>6.05</v>
      </c>
      <c r="F439" s="207" t="n">
        <v>0.076</v>
      </c>
      <c r="G439" s="207" t="n">
        <v>1</v>
      </c>
      <c r="H439" s="208" t="n">
        <v>0.8854166666666666</v>
      </c>
      <c r="I439" s="208" t="n">
        <v>0.8888888888888888</v>
      </c>
      <c r="J439" s="209">
        <f>I439-H439</f>
        <v/>
      </c>
    </row>
    <row r="440" ht="15.75" customHeight="1" s="109">
      <c r="A440" s="216" t="n">
        <v>16</v>
      </c>
      <c r="B440" s="217" t="n">
        <v>1</v>
      </c>
      <c r="C440" s="217" t="n">
        <v>7</v>
      </c>
      <c r="D440" s="217" t="n">
        <v>328</v>
      </c>
      <c r="E440" s="217" t="n">
        <v>4295.44</v>
      </c>
      <c r="F440" s="217" t="n">
        <v>7.726</v>
      </c>
      <c r="G440" s="217" t="n">
        <v>1</v>
      </c>
      <c r="H440" s="218" t="n">
        <v>0.8548611111111111</v>
      </c>
      <c r="I440" s="218" t="n">
        <v>0.8826388888888889</v>
      </c>
      <c r="J440" s="219">
        <f>I440-H440</f>
        <v/>
      </c>
    </row>
    <row r="441" ht="15.75" customHeight="1" s="109">
      <c r="A441" s="206" t="n">
        <v>19</v>
      </c>
      <c r="B441" s="207" t="n">
        <v>10</v>
      </c>
      <c r="C441" s="207" t="n">
        <v>12</v>
      </c>
      <c r="D441" s="207" t="n">
        <v>48</v>
      </c>
      <c r="E441" s="207" t="n">
        <v>36.2</v>
      </c>
      <c r="F441" s="207" t="n">
        <v>0.066</v>
      </c>
      <c r="G441" s="207" t="n">
        <v>1</v>
      </c>
      <c r="H441" s="208" t="n">
        <v>0.1229166666666667</v>
      </c>
      <c r="I441" s="208" t="n">
        <v>0.1340277777777778</v>
      </c>
      <c r="J441" s="209">
        <f>I441-H441</f>
        <v/>
      </c>
    </row>
    <row r="442" ht="15.75" customHeight="1" s="109">
      <c r="A442" s="216" t="n">
        <v>19</v>
      </c>
      <c r="B442" s="217" t="n">
        <v>11</v>
      </c>
      <c r="C442" s="217" t="n">
        <v>8</v>
      </c>
      <c r="D442" s="217" t="n">
        <v>119</v>
      </c>
      <c r="E442" s="217" t="n">
        <v>27.115</v>
      </c>
      <c r="F442" s="217" t="n">
        <v>0.092</v>
      </c>
      <c r="G442" s="217" t="n">
        <v>1</v>
      </c>
      <c r="H442" s="218" t="n">
        <v>0.1229166666666667</v>
      </c>
      <c r="I442" s="218" t="n">
        <v>0.1340277777777778</v>
      </c>
      <c r="J442" s="219">
        <f>I442-H442</f>
        <v/>
      </c>
    </row>
    <row r="443" ht="15.75" customHeight="1" s="109">
      <c r="A443" s="206" t="n">
        <v>19</v>
      </c>
      <c r="B443" s="207" t="n">
        <v>11</v>
      </c>
      <c r="C443" s="207" t="n">
        <v>7</v>
      </c>
      <c r="D443" s="207" t="n">
        <v>26</v>
      </c>
      <c r="E443" s="207" t="n">
        <v>55.37</v>
      </c>
      <c r="F443" s="207" t="n">
        <v>0.096</v>
      </c>
      <c r="G443" s="207" t="n">
        <v>1</v>
      </c>
      <c r="H443" s="208" t="n">
        <v>0.1131944444444444</v>
      </c>
      <c r="I443" s="208" t="n">
        <v>0.1215277777777778</v>
      </c>
      <c r="J443" s="209">
        <f>I443-H443</f>
        <v/>
      </c>
    </row>
    <row r="444" ht="15.75" customHeight="1" s="109">
      <c r="A444" s="216" t="n">
        <v>19</v>
      </c>
      <c r="B444" s="217" t="n">
        <v>10</v>
      </c>
      <c r="C444" s="217" t="n">
        <v>20</v>
      </c>
      <c r="D444" s="217" t="n">
        <v>71</v>
      </c>
      <c r="E444" s="217" t="n">
        <v>52.24</v>
      </c>
      <c r="F444" s="217" t="n">
        <v>0.168</v>
      </c>
      <c r="G444" s="217" t="n">
        <v>1</v>
      </c>
      <c r="H444" s="218" t="n">
        <v>0.1027777777777778</v>
      </c>
      <c r="I444" s="218" t="n">
        <v>0.1131944444444444</v>
      </c>
      <c r="J444" s="219">
        <f>I444-H444</f>
        <v/>
      </c>
    </row>
    <row r="445" ht="15.75" customHeight="1" s="109">
      <c r="A445" s="206" t="n">
        <v>19</v>
      </c>
      <c r="B445" s="207" t="n">
        <v>13</v>
      </c>
      <c r="C445" s="207" t="n">
        <v>3</v>
      </c>
      <c r="D445" s="207" t="n">
        <v>38</v>
      </c>
      <c r="E445" s="207" t="n">
        <v>234.26</v>
      </c>
      <c r="F445" s="207" t="n">
        <v>0.312</v>
      </c>
      <c r="G445" s="207" t="n">
        <v>1</v>
      </c>
      <c r="H445" s="208" t="n">
        <v>0.09652777777777778</v>
      </c>
      <c r="I445" s="208" t="n">
        <v>0.1020833333333333</v>
      </c>
      <c r="J445" s="209">
        <f>I445-H445</f>
        <v/>
      </c>
    </row>
    <row r="446" ht="15.75" customHeight="1" s="109">
      <c r="A446" s="216" t="n">
        <v>19</v>
      </c>
      <c r="B446" s="217" t="n">
        <v>17</v>
      </c>
      <c r="C446" s="217" t="n">
        <v>3</v>
      </c>
      <c r="D446" s="217" t="n">
        <v>3</v>
      </c>
      <c r="E446" s="217" t="n">
        <v>1.8</v>
      </c>
      <c r="F446" s="217" t="n">
        <v>0.007</v>
      </c>
      <c r="G446" s="217" t="n">
        <v>1</v>
      </c>
      <c r="H446" s="218" t="n">
        <v>0.08333333333333333</v>
      </c>
      <c r="I446" s="218" t="n">
        <v>0.09375</v>
      </c>
      <c r="J446" s="219">
        <f>I446-H446</f>
        <v/>
      </c>
    </row>
    <row r="447" ht="15.75" customHeight="1" s="109">
      <c r="A447" s="206" t="n">
        <v>19</v>
      </c>
      <c r="B447" s="207" t="n">
        <v>18</v>
      </c>
      <c r="C447" s="207" t="n">
        <v>1</v>
      </c>
      <c r="D447" s="207" t="n">
        <v>1</v>
      </c>
      <c r="E447" s="207" t="n">
        <v>0.3</v>
      </c>
      <c r="F447" s="207" t="n">
        <v>0</v>
      </c>
      <c r="G447" s="207" t="n">
        <v>1</v>
      </c>
      <c r="H447" s="208" t="n">
        <v>0.08333333333333333</v>
      </c>
      <c r="I447" s="208" t="n">
        <v>0.09375</v>
      </c>
      <c r="J447" s="209">
        <f>I447-H447</f>
        <v/>
      </c>
    </row>
    <row r="448" ht="15.75" customHeight="1" s="109">
      <c r="A448" s="216" t="n">
        <v>19</v>
      </c>
      <c r="B448" s="217" t="n">
        <v>30</v>
      </c>
      <c r="C448" s="217" t="n">
        <v>1</v>
      </c>
      <c r="D448" s="217" t="n">
        <v>1</v>
      </c>
      <c r="E448" s="217" t="n">
        <v>25.1</v>
      </c>
      <c r="F448" s="217" t="n">
        <v>0.07000000000000001</v>
      </c>
      <c r="G448" s="217" t="n">
        <v>1</v>
      </c>
      <c r="H448" s="218" t="n">
        <v>0.08333333333333333</v>
      </c>
      <c r="I448" s="218" t="n">
        <v>0.09583333333333334</v>
      </c>
      <c r="J448" s="219">
        <f>I448-H448</f>
        <v/>
      </c>
    </row>
    <row r="449" ht="15.75" customHeight="1" s="109">
      <c r="A449" s="206" t="n">
        <v>19</v>
      </c>
      <c r="B449" s="207" t="n">
        <v>16</v>
      </c>
      <c r="C449" s="207" t="n">
        <v>13</v>
      </c>
      <c r="D449" s="207" t="n">
        <v>43</v>
      </c>
      <c r="E449" s="207" t="n">
        <v>1.37</v>
      </c>
      <c r="F449" s="207" t="n">
        <v>0.005</v>
      </c>
      <c r="G449" s="207" t="n">
        <v>1</v>
      </c>
      <c r="H449" s="208" t="n">
        <v>0.08333333333333333</v>
      </c>
      <c r="I449" s="208" t="n">
        <v>0.09375</v>
      </c>
      <c r="J449" s="209">
        <f>I449-H449</f>
        <v/>
      </c>
    </row>
    <row r="450" ht="15.75" customHeight="1" s="109">
      <c r="A450" s="216" t="n">
        <v>19</v>
      </c>
      <c r="B450" s="217" t="n">
        <v>8</v>
      </c>
      <c r="C450" s="217" t="n">
        <v>1</v>
      </c>
      <c r="D450" s="217" t="n">
        <v>1</v>
      </c>
      <c r="E450" s="217" t="n">
        <v>4.485</v>
      </c>
      <c r="F450" s="217" t="n">
        <v>0.023</v>
      </c>
      <c r="G450" s="217" t="n">
        <v>1</v>
      </c>
      <c r="H450" s="218" t="n">
        <v>0.07569444444444444</v>
      </c>
      <c r="I450" s="218" t="n">
        <v>0.0798611111111111</v>
      </c>
      <c r="J450" s="219">
        <f>I450-H450</f>
        <v/>
      </c>
    </row>
    <row r="451" ht="15.75" customHeight="1" s="109">
      <c r="A451" s="206" t="n">
        <v>19</v>
      </c>
      <c r="B451" s="207" t="n">
        <v>9</v>
      </c>
      <c r="C451" s="207" t="n">
        <v>1</v>
      </c>
      <c r="D451" s="207" t="n">
        <v>2</v>
      </c>
      <c r="E451" s="207" t="n">
        <v>0.76</v>
      </c>
      <c r="F451" s="207" t="n">
        <v>0.002</v>
      </c>
      <c r="G451" s="207" t="n">
        <v>1</v>
      </c>
      <c r="H451" s="208" t="n">
        <v>0.07569444444444444</v>
      </c>
      <c r="I451" s="208" t="n"/>
      <c r="J451" s="209">
        <f>I451-H451</f>
        <v/>
      </c>
    </row>
    <row r="452" ht="15.75" customHeight="1" s="109">
      <c r="A452" s="216" t="n">
        <v>19</v>
      </c>
      <c r="B452" s="217" t="n">
        <v>9</v>
      </c>
      <c r="C452" s="217" t="n">
        <v>11</v>
      </c>
      <c r="D452" s="217" t="n">
        <v>72</v>
      </c>
      <c r="E452" s="217" t="n">
        <v>559.138</v>
      </c>
      <c r="F452" s="217" t="n">
        <v>2.132</v>
      </c>
      <c r="G452" s="217" t="n">
        <v>1</v>
      </c>
      <c r="H452" s="218" t="n">
        <v>0.06180555555555556</v>
      </c>
      <c r="I452" s="218" t="n">
        <v>0.07569444444444444</v>
      </c>
      <c r="J452" s="219">
        <f>I452-H452</f>
        <v/>
      </c>
    </row>
    <row r="453" ht="15.75" customHeight="1" s="109">
      <c r="A453" s="206" t="n">
        <v>19</v>
      </c>
      <c r="B453" s="207" t="n">
        <v>17</v>
      </c>
      <c r="C453" s="207" t="n">
        <v>23</v>
      </c>
      <c r="D453" s="207" t="n">
        <v>30</v>
      </c>
      <c r="E453" s="207" t="n">
        <v>5.187</v>
      </c>
      <c r="F453" s="207" t="n">
        <v>0.032</v>
      </c>
      <c r="G453" s="207" t="n">
        <v>1</v>
      </c>
      <c r="H453" s="208" t="n">
        <v>0.05138888888888889</v>
      </c>
      <c r="I453" s="208" t="n">
        <v>0.06041666666666667</v>
      </c>
      <c r="J453" s="209">
        <f>I453-H453</f>
        <v/>
      </c>
    </row>
    <row r="454" ht="15.75" customHeight="1" s="109">
      <c r="A454" s="216" t="n">
        <v>19</v>
      </c>
      <c r="B454" s="217" t="n">
        <v>13</v>
      </c>
      <c r="C454" s="217" t="n">
        <v>13</v>
      </c>
      <c r="D454" s="217" t="n">
        <v>106</v>
      </c>
      <c r="E454" s="217" t="n">
        <v>120.933</v>
      </c>
      <c r="F454" s="217" t="n">
        <v>0.199</v>
      </c>
      <c r="G454" s="217" t="n">
        <v>1</v>
      </c>
      <c r="H454" s="218" t="n">
        <v>0.04166666666666666</v>
      </c>
      <c r="I454" s="218" t="n">
        <v>0.05069444444444444</v>
      </c>
      <c r="J454" s="219">
        <f>I454-H454</f>
        <v/>
      </c>
    </row>
    <row r="455" ht="15.75" customHeight="1" s="109">
      <c r="A455" s="206" t="n">
        <v>19</v>
      </c>
      <c r="B455" s="207" t="n">
        <v>4</v>
      </c>
      <c r="C455" s="207" t="n">
        <v>11</v>
      </c>
      <c r="D455" s="207" t="n">
        <v>59</v>
      </c>
      <c r="E455" s="207" t="n">
        <v>89.083</v>
      </c>
      <c r="F455" s="207" t="n">
        <v>0.603</v>
      </c>
      <c r="G455" s="207" t="n">
        <v>1</v>
      </c>
      <c r="H455" s="208" t="n">
        <v>0.03055555555555555</v>
      </c>
      <c r="I455" s="208" t="n">
        <v>0.03888888888888889</v>
      </c>
      <c r="J455" s="209">
        <f>I455-H455</f>
        <v/>
      </c>
    </row>
    <row r="456" ht="15.75" customHeight="1" s="109">
      <c r="A456" s="216" t="n">
        <v>19</v>
      </c>
      <c r="B456" s="217" t="n">
        <v>4</v>
      </c>
      <c r="C456" s="217" t="n">
        <v>5</v>
      </c>
      <c r="D456" s="217" t="n">
        <v>6</v>
      </c>
      <c r="E456" s="217" t="n">
        <v>12.775</v>
      </c>
      <c r="F456" s="217" t="n">
        <v>0.135</v>
      </c>
      <c r="G456" s="217" t="n">
        <v>1</v>
      </c>
      <c r="H456" s="218" t="n">
        <v>0.02083333333333333</v>
      </c>
      <c r="I456" s="218" t="n">
        <v>0.03055555555555555</v>
      </c>
      <c r="J456" s="219">
        <f>I456-H456</f>
        <v/>
      </c>
    </row>
    <row r="457" ht="15.75" customHeight="1" s="109">
      <c r="A457" s="206" t="n">
        <v>19</v>
      </c>
      <c r="B457" s="207" t="n">
        <v>6</v>
      </c>
      <c r="C457" s="207" t="n">
        <v>2</v>
      </c>
      <c r="D457" s="207" t="n">
        <v>4</v>
      </c>
      <c r="E457" s="207" t="n">
        <v>4.53</v>
      </c>
      <c r="F457" s="207" t="n">
        <v>0.08699999999999999</v>
      </c>
      <c r="G457" s="207" t="n">
        <v>1</v>
      </c>
      <c r="H457" s="208" t="n">
        <v>0.02083333333333333</v>
      </c>
      <c r="I457" s="208" t="n">
        <v>0.03055555555555555</v>
      </c>
      <c r="J457" s="209">
        <f>I457-H457</f>
        <v/>
      </c>
    </row>
    <row r="458" ht="15.75" customHeight="1" s="109">
      <c r="A458" s="216" t="n">
        <v>19</v>
      </c>
      <c r="B458" s="217" t="n">
        <v>11</v>
      </c>
      <c r="C458" s="217" t="n">
        <v>30</v>
      </c>
      <c r="D458" s="217" t="n">
        <v>314</v>
      </c>
      <c r="E458" s="217" t="n">
        <v>126.18</v>
      </c>
      <c r="F458" s="217" t="n">
        <v>0.336</v>
      </c>
      <c r="G458" s="217" t="n">
        <v>1</v>
      </c>
      <c r="H458" s="218" t="n">
        <v>0</v>
      </c>
      <c r="I458" s="218" t="n">
        <v>0.01736111111111111</v>
      </c>
      <c r="J458" s="219">
        <f>I458-H458</f>
        <v/>
      </c>
    </row>
    <row r="459" ht="15.75" customHeight="1" s="109">
      <c r="A459" s="206" t="n">
        <v>19</v>
      </c>
      <c r="B459" s="207" t="n">
        <v>1</v>
      </c>
      <c r="C459" s="207" t="n">
        <v>20</v>
      </c>
      <c r="D459" s="207" t="n">
        <v>220</v>
      </c>
      <c r="E459" s="207" t="n">
        <v>31.917</v>
      </c>
      <c r="F459" s="207" t="n">
        <v>0.249</v>
      </c>
      <c r="G459" s="207" t="n">
        <v>1</v>
      </c>
      <c r="H459" s="208" t="n">
        <v>0.9402777777777778</v>
      </c>
      <c r="I459" s="208" t="n">
        <v>0.9527777777777777</v>
      </c>
      <c r="J459" s="209">
        <f>I459-H459</f>
        <v/>
      </c>
    </row>
    <row r="460" ht="15.75" customHeight="1" s="109">
      <c r="A460" s="216" t="n">
        <v>19</v>
      </c>
      <c r="B460" s="217" t="n">
        <v>13</v>
      </c>
      <c r="C460" s="217" t="n">
        <v>12</v>
      </c>
      <c r="D460" s="217" t="n">
        <v>38</v>
      </c>
      <c r="E460" s="217" t="n">
        <v>73.41200000000001</v>
      </c>
      <c r="F460" s="217" t="n">
        <v>0.081</v>
      </c>
      <c r="G460" s="217" t="n">
        <v>1</v>
      </c>
      <c r="H460" s="218" t="n">
        <v>0.9298611111111111</v>
      </c>
      <c r="I460" s="218" t="n">
        <v>0.9347222222222222</v>
      </c>
      <c r="J460" s="219">
        <f>I460-H460</f>
        <v/>
      </c>
    </row>
    <row r="461" ht="15.75" customHeight="1" s="109">
      <c r="A461" s="206" t="n">
        <v>19</v>
      </c>
      <c r="B461" s="207" t="n">
        <v>9</v>
      </c>
      <c r="C461" s="207" t="n">
        <v>16</v>
      </c>
      <c r="D461" s="207" t="n">
        <v>38</v>
      </c>
      <c r="E461" s="207" t="n">
        <v>233.148</v>
      </c>
      <c r="F461" s="207" t="n">
        <v>0.91</v>
      </c>
      <c r="G461" s="207" t="n">
        <v>1</v>
      </c>
      <c r="H461" s="208" t="n">
        <v>0.875</v>
      </c>
      <c r="I461" s="208" t="n">
        <v>0.9180555555555555</v>
      </c>
      <c r="J461" s="209">
        <f>I461-H461</f>
        <v/>
      </c>
    </row>
    <row r="462" ht="15.75" customHeight="1" s="109">
      <c r="A462" s="216" t="n">
        <v>19</v>
      </c>
      <c r="B462" s="217" t="n">
        <v>10</v>
      </c>
      <c r="C462" s="217" t="n">
        <v>19</v>
      </c>
      <c r="D462" s="217" t="n">
        <v>278</v>
      </c>
      <c r="E462" s="217" t="n">
        <v>683.005</v>
      </c>
      <c r="F462" s="217" t="n">
        <v>1.319</v>
      </c>
      <c r="G462" s="217" t="n">
        <v>1</v>
      </c>
      <c r="H462" s="218" t="n">
        <v>0.8826388888888889</v>
      </c>
      <c r="I462" s="218" t="n">
        <v>0.9090277777777778</v>
      </c>
      <c r="J462" s="219">
        <f>I462-H462</f>
        <v/>
      </c>
    </row>
    <row r="463" ht="15.75" customHeight="1" s="109">
      <c r="A463" s="206" t="n">
        <v>19</v>
      </c>
      <c r="B463" s="207" t="n">
        <v>14</v>
      </c>
      <c r="C463" s="207" t="n">
        <v>5</v>
      </c>
      <c r="D463" s="207" t="n">
        <v>150</v>
      </c>
      <c r="E463" s="207" t="n">
        <v>4118.4</v>
      </c>
      <c r="F463" s="207" t="n">
        <v>5.35</v>
      </c>
      <c r="G463" s="207" t="n">
        <v>1</v>
      </c>
      <c r="H463" s="208" t="n">
        <v>0.8569444444444444</v>
      </c>
      <c r="I463" s="208" t="n">
        <v>0.8805555555555555</v>
      </c>
      <c r="J463" s="209">
        <f>I463-H463</f>
        <v/>
      </c>
    </row>
    <row r="464" ht="15.75" customHeight="1" s="109">
      <c r="A464" s="216" t="n">
        <v>19</v>
      </c>
      <c r="B464" s="217" t="n">
        <v>13</v>
      </c>
      <c r="C464" s="217" t="n">
        <v>10</v>
      </c>
      <c r="D464" s="217" t="n">
        <v>76</v>
      </c>
      <c r="E464" s="217" t="n">
        <v>79.13500000000001</v>
      </c>
      <c r="F464" s="217" t="n">
        <v>0.145</v>
      </c>
      <c r="G464" s="217" t="n">
        <v>1</v>
      </c>
      <c r="H464" s="218" t="n">
        <v>0.8486111111111111</v>
      </c>
      <c r="I464" s="218" t="n">
        <v>0.8527777777777777</v>
      </c>
      <c r="J464" s="219">
        <f>I464-H464</f>
        <v/>
      </c>
    </row>
    <row r="465" ht="15.75" customHeight="1" s="109">
      <c r="A465" s="206" t="n">
        <v>19</v>
      </c>
      <c r="B465" s="207" t="n">
        <v>9</v>
      </c>
      <c r="C465" s="207" t="n">
        <v>1</v>
      </c>
      <c r="D465" s="207" t="n">
        <v>6</v>
      </c>
      <c r="E465" s="207" t="n">
        <v>5.01</v>
      </c>
      <c r="F465" s="207" t="n">
        <v>0.1326</v>
      </c>
      <c r="G465" s="207" t="n">
        <v>1</v>
      </c>
      <c r="H465" s="208" t="n">
        <v>0.8388888888888889</v>
      </c>
      <c r="I465" s="208" t="n">
        <v>0.8451388888888889</v>
      </c>
      <c r="J465" s="209">
        <f>I465-H465</f>
        <v/>
      </c>
    </row>
    <row r="466" ht="15.75" customHeight="1" s="109">
      <c r="A466" s="216" t="n">
        <v>19</v>
      </c>
      <c r="B466" s="217" t="n">
        <v>10</v>
      </c>
      <c r="C466" s="217" t="n">
        <v>8</v>
      </c>
      <c r="D466" s="217" t="n">
        <v>13</v>
      </c>
      <c r="E466" s="217" t="n">
        <v>11.275</v>
      </c>
      <c r="F466" s="217" t="n">
        <v>0.021</v>
      </c>
      <c r="G466" s="217" t="n">
        <v>1</v>
      </c>
      <c r="H466" s="218" t="n">
        <v>0.8388888888888889</v>
      </c>
      <c r="I466" s="218" t="n">
        <v>0.8451388888888889</v>
      </c>
      <c r="J466" s="219">
        <f>I466-H466</f>
        <v/>
      </c>
    </row>
    <row r="467" ht="15.75" customHeight="1" s="109">
      <c r="A467" s="206" t="n">
        <v>19</v>
      </c>
      <c r="B467" s="207" t="n">
        <v>14</v>
      </c>
      <c r="C467" s="207" t="n">
        <v>5</v>
      </c>
      <c r="D467" s="207" t="n">
        <v>48</v>
      </c>
      <c r="E467" s="207" t="n">
        <v>486.8</v>
      </c>
      <c r="F467" s="207" t="n">
        <v>0.664</v>
      </c>
      <c r="G467" s="207" t="n">
        <v>1</v>
      </c>
      <c r="H467" s="208" t="n">
        <v>0.8305555555555556</v>
      </c>
      <c r="I467" s="208" t="n">
        <v>0.8381944444444445</v>
      </c>
      <c r="J467" s="209">
        <f>I467-H467</f>
        <v/>
      </c>
    </row>
    <row r="468" ht="15.75" customHeight="1" s="109">
      <c r="A468" s="216" t="n">
        <v>19</v>
      </c>
      <c r="B468" s="217" t="n">
        <v>8</v>
      </c>
      <c r="C468" s="217" t="n">
        <v>13</v>
      </c>
      <c r="D468" s="217" t="n">
        <v>28</v>
      </c>
      <c r="E468" s="217" t="n">
        <v>55.706</v>
      </c>
      <c r="F468" s="217" t="n">
        <v>0.208</v>
      </c>
      <c r="G468" s="217" t="n">
        <v>1</v>
      </c>
      <c r="H468" s="218" t="n">
        <v>0.8256944444444444</v>
      </c>
      <c r="I468" s="218" t="n">
        <v>0.8298611111111112</v>
      </c>
      <c r="J468" s="219">
        <f>I468-H468</f>
        <v/>
      </c>
    </row>
    <row r="469" ht="15.75" customHeight="1" s="109">
      <c r="A469" s="206" t="n">
        <v>19</v>
      </c>
      <c r="B469" s="207" t="n">
        <v>14</v>
      </c>
      <c r="C469" s="207" t="n">
        <v>4</v>
      </c>
      <c r="D469" s="207" t="n">
        <v>29</v>
      </c>
      <c r="E469" s="207" t="n">
        <v>319.2</v>
      </c>
      <c r="F469" s="207" t="n">
        <v>0.443</v>
      </c>
      <c r="G469" s="207" t="n">
        <v>1</v>
      </c>
      <c r="H469" s="208" t="n">
        <v>0.8166666666666667</v>
      </c>
      <c r="I469" s="208" t="n">
        <v>0.8243055555555555</v>
      </c>
      <c r="J469" s="209">
        <f>I469-H469</f>
        <v/>
      </c>
    </row>
    <row r="470" ht="15.75" customHeight="1" s="109">
      <c r="A470" s="216" t="n">
        <v>19</v>
      </c>
      <c r="B470" s="217" t="n">
        <v>15</v>
      </c>
      <c r="C470" s="217" t="n">
        <v>2</v>
      </c>
      <c r="D470" s="217" t="n">
        <v>7</v>
      </c>
      <c r="E470" s="217" t="n">
        <v>26.615</v>
      </c>
      <c r="F470" s="217" t="n">
        <v>0.08400000000000001</v>
      </c>
      <c r="G470" s="217" t="n">
        <v>1</v>
      </c>
      <c r="H470" s="218" t="n">
        <v>0.8166666666666667</v>
      </c>
      <c r="I470" s="218" t="n">
        <v>0.8243055555555555</v>
      </c>
      <c r="J470" s="219">
        <f>I470-H470</f>
        <v/>
      </c>
    </row>
    <row r="471" ht="15.75" customHeight="1" s="109">
      <c r="A471" s="206" t="n">
        <v>19</v>
      </c>
      <c r="B471" s="207" t="n">
        <v>16</v>
      </c>
      <c r="C471" s="207" t="n">
        <v>2</v>
      </c>
      <c r="D471" s="207" t="n">
        <v>18</v>
      </c>
      <c r="E471" s="207" t="n">
        <v>3.99</v>
      </c>
      <c r="F471" s="207" t="n">
        <v>0.019</v>
      </c>
      <c r="G471" s="207" t="n">
        <v>1</v>
      </c>
      <c r="H471" s="208" t="n">
        <v>0.8118055555555556</v>
      </c>
      <c r="I471" s="208" t="n">
        <v>0.8159722222222222</v>
      </c>
      <c r="J471" s="209">
        <f>I471-H471</f>
        <v/>
      </c>
    </row>
    <row r="472" ht="15.75" customHeight="1" s="109">
      <c r="A472" s="216" t="n">
        <v>20</v>
      </c>
      <c r="B472" s="217" t="n">
        <v>7</v>
      </c>
      <c r="C472" s="217" t="n">
        <v>6</v>
      </c>
      <c r="D472" s="217" t="n">
        <v>176</v>
      </c>
      <c r="E472" s="217" t="n">
        <v>18.935</v>
      </c>
      <c r="F472" s="217" t="n">
        <v>0.106</v>
      </c>
      <c r="G472" s="217" t="n">
        <v>1</v>
      </c>
      <c r="H472" s="218" t="n">
        <v>0.1513888888888889</v>
      </c>
      <c r="I472" s="218" t="n">
        <v>0.1590277777777778</v>
      </c>
      <c r="J472" s="219">
        <f>I472-H472</f>
        <v/>
      </c>
    </row>
    <row r="473" ht="15.75" customHeight="1" s="109">
      <c r="A473" s="206" t="n">
        <v>20</v>
      </c>
      <c r="B473" s="207" t="n">
        <v>8</v>
      </c>
      <c r="C473" s="207" t="n">
        <v>9</v>
      </c>
      <c r="D473" s="207" t="n">
        <v>42</v>
      </c>
      <c r="E473" s="207" t="n">
        <v>38.28</v>
      </c>
      <c r="F473" s="207" t="n">
        <v>0.143</v>
      </c>
      <c r="G473" s="207" t="n">
        <v>1</v>
      </c>
      <c r="H473" s="208" t="n">
        <v>0.1513888888888889</v>
      </c>
      <c r="I473" s="208" t="n">
        <v>0.1590277777777778</v>
      </c>
      <c r="J473" s="209">
        <f>I473-H473</f>
        <v/>
      </c>
    </row>
    <row r="474" ht="15.75" customHeight="1" s="109">
      <c r="A474" s="216" t="n">
        <v>20</v>
      </c>
      <c r="B474" s="217" t="n">
        <v>6</v>
      </c>
      <c r="C474" s="217" t="n">
        <v>10</v>
      </c>
      <c r="D474" s="217" t="n">
        <v>58</v>
      </c>
      <c r="E474" s="217" t="n">
        <v>304.8</v>
      </c>
      <c r="F474" s="217" t="n">
        <v>3.953</v>
      </c>
      <c r="G474" s="217" t="n">
        <v>1</v>
      </c>
      <c r="H474" s="218" t="n">
        <v>0.1243055555555556</v>
      </c>
      <c r="I474" s="218" t="n">
        <v>0.1479166666666667</v>
      </c>
      <c r="J474" s="219">
        <f>I474-H474</f>
        <v/>
      </c>
    </row>
    <row r="475" ht="15.75" customHeight="1" s="109">
      <c r="A475" s="206" t="n">
        <v>20</v>
      </c>
      <c r="B475" s="207" t="n">
        <v>7</v>
      </c>
      <c r="C475" s="207" t="n">
        <v>2</v>
      </c>
      <c r="D475" s="207" t="n">
        <v>70</v>
      </c>
      <c r="E475" s="207" t="n">
        <v>13</v>
      </c>
      <c r="F475" s="207" t="n">
        <v>0.135</v>
      </c>
      <c r="G475" s="207" t="n">
        <v>1</v>
      </c>
      <c r="H475" s="208" t="n">
        <v>0.1243055555555556</v>
      </c>
      <c r="I475" s="208" t="n">
        <v>0.1284722222222222</v>
      </c>
      <c r="J475" s="209">
        <f>I475-H475</f>
        <v/>
      </c>
    </row>
    <row r="476" ht="15.75" customHeight="1" s="109">
      <c r="A476" s="216" t="n">
        <v>20</v>
      </c>
      <c r="B476" s="217" t="n">
        <v>9</v>
      </c>
      <c r="C476" s="217" t="n">
        <v>7</v>
      </c>
      <c r="D476" s="217" t="n">
        <v>12</v>
      </c>
      <c r="E476" s="217" t="n">
        <v>65.637</v>
      </c>
      <c r="F476" s="217" t="n">
        <v>0.214</v>
      </c>
      <c r="G476" s="217" t="n">
        <v>1</v>
      </c>
      <c r="H476" s="218" t="n">
        <v>0.1131944444444444</v>
      </c>
      <c r="I476" s="218" t="n">
        <v>0.1243055555555556</v>
      </c>
      <c r="J476" s="219">
        <f>I476-H476</f>
        <v/>
      </c>
    </row>
    <row r="477" ht="15.75" customHeight="1" s="109">
      <c r="A477" s="206" t="n">
        <v>20</v>
      </c>
      <c r="B477" s="207" t="n">
        <v>10</v>
      </c>
      <c r="C477" s="207" t="n">
        <v>11</v>
      </c>
      <c r="D477" s="207" t="n">
        <v>83</v>
      </c>
      <c r="E477" s="207" t="n">
        <v>41.106</v>
      </c>
      <c r="F477" s="207" t="n">
        <v>0.055</v>
      </c>
      <c r="G477" s="207" t="n">
        <v>1</v>
      </c>
      <c r="H477" s="208" t="n">
        <v>0.1131944444444444</v>
      </c>
      <c r="I477" s="208" t="n"/>
      <c r="J477" s="209">
        <f>I477-H477</f>
        <v/>
      </c>
    </row>
    <row r="478" ht="15.75" customHeight="1" s="109">
      <c r="A478" s="216" t="n">
        <v>20</v>
      </c>
      <c r="B478" s="217" t="n">
        <v>15</v>
      </c>
      <c r="C478" s="217" t="n">
        <v>3</v>
      </c>
      <c r="D478" s="217" t="n">
        <v>166</v>
      </c>
      <c r="E478" s="217" t="n">
        <v>1080.89</v>
      </c>
      <c r="F478" s="217" t="n">
        <v>2.052</v>
      </c>
      <c r="G478" s="217" t="n">
        <v>1</v>
      </c>
      <c r="H478" s="218" t="n">
        <v>0.08749999999999999</v>
      </c>
      <c r="I478" s="218" t="n">
        <v>0.1104166666666667</v>
      </c>
      <c r="J478" s="219">
        <f>I478-H478</f>
        <v/>
      </c>
    </row>
    <row r="479" ht="15.75" customHeight="1" s="109">
      <c r="A479" s="206" t="n">
        <v>20</v>
      </c>
      <c r="B479" s="207" t="n">
        <v>9</v>
      </c>
      <c r="C479" s="207" t="n">
        <v>14</v>
      </c>
      <c r="D479" s="207" t="n">
        <v>24</v>
      </c>
      <c r="E479" s="207" t="n">
        <v>174.008</v>
      </c>
      <c r="F479" s="207" t="n">
        <v>0.673</v>
      </c>
      <c r="G479" s="207" t="n">
        <v>1</v>
      </c>
      <c r="H479" s="208" t="n">
        <v>0.07916666666666666</v>
      </c>
      <c r="I479" s="208" t="n">
        <v>0.08611111111111111</v>
      </c>
      <c r="J479" s="209">
        <f>I479-H479</f>
        <v/>
      </c>
    </row>
    <row r="480" ht="15.75" customHeight="1" s="109">
      <c r="A480" s="216" t="n">
        <v>20</v>
      </c>
      <c r="B480" s="217" t="n">
        <v>3</v>
      </c>
      <c r="C480" s="217" t="n">
        <v>14</v>
      </c>
      <c r="D480" s="217" t="n">
        <v>160</v>
      </c>
      <c r="E480" s="217" t="n">
        <v>252.01</v>
      </c>
      <c r="F480" s="217" t="n">
        <v>1.574</v>
      </c>
      <c r="G480" s="217" t="n">
        <v>1</v>
      </c>
      <c r="H480" s="218" t="n">
        <v>0.06458333333333334</v>
      </c>
      <c r="I480" s="218" t="n">
        <v>0.07847222222222222</v>
      </c>
      <c r="J480" s="219">
        <f>I480-H480</f>
        <v/>
      </c>
    </row>
    <row r="481" ht="15.75" customHeight="1" s="109">
      <c r="A481" s="206" t="n">
        <v>20</v>
      </c>
      <c r="B481" s="207" t="n">
        <v>1</v>
      </c>
      <c r="C481" s="207" t="n">
        <v>10</v>
      </c>
      <c r="D481" s="207" t="n">
        <v>189</v>
      </c>
      <c r="E481" s="207" t="n">
        <v>48.569</v>
      </c>
      <c r="F481" s="207" t="n">
        <v>0.19</v>
      </c>
      <c r="G481" s="207" t="n">
        <v>1</v>
      </c>
      <c r="H481" s="208" t="n">
        <v>0.04722222222222222</v>
      </c>
      <c r="I481" s="208" t="n">
        <v>0.05486111111111111</v>
      </c>
      <c r="J481" s="209">
        <f>I481-H481</f>
        <v/>
      </c>
    </row>
    <row r="482" ht="15.75" customHeight="1" s="109">
      <c r="A482" s="216" t="n">
        <v>20</v>
      </c>
      <c r="B482" s="217" t="n">
        <v>6</v>
      </c>
      <c r="C482" s="217" t="n">
        <v>3</v>
      </c>
      <c r="D482" s="217" t="n">
        <v>12</v>
      </c>
      <c r="E482" s="217" t="n">
        <v>14.83</v>
      </c>
      <c r="F482" s="217" t="n">
        <v>0.174</v>
      </c>
      <c r="G482" s="217" t="n">
        <v>1</v>
      </c>
      <c r="H482" s="218" t="n">
        <v>0.03611111111111111</v>
      </c>
      <c r="I482" s="218" t="n">
        <v>0.04722222222222222</v>
      </c>
      <c r="J482" s="219">
        <f>I482-H482</f>
        <v/>
      </c>
    </row>
    <row r="483" ht="15.75" customHeight="1" s="109">
      <c r="A483" s="206" t="n">
        <v>20</v>
      </c>
      <c r="B483" s="207" t="n">
        <v>7</v>
      </c>
      <c r="C483" s="207" t="n">
        <v>16</v>
      </c>
      <c r="D483" s="207" t="n">
        <v>119</v>
      </c>
      <c r="E483" s="207" t="n">
        <v>54.03</v>
      </c>
      <c r="F483" s="207" t="n">
        <v>0.316</v>
      </c>
      <c r="G483" s="207" t="n">
        <v>1</v>
      </c>
      <c r="H483" s="208" t="n">
        <v>0.03611111111111111</v>
      </c>
      <c r="I483" s="208" t="n">
        <v>0.04722222222222222</v>
      </c>
      <c r="J483" s="209">
        <f>I483-H483</f>
        <v/>
      </c>
    </row>
    <row r="484" ht="15.75" customHeight="1" s="109">
      <c r="A484" s="216" t="n">
        <v>20</v>
      </c>
      <c r="B484" s="217" t="n">
        <v>11</v>
      </c>
      <c r="C484" s="217" t="n">
        <v>23</v>
      </c>
      <c r="D484" s="217" t="n">
        <v>292</v>
      </c>
      <c r="E484" s="217" t="n">
        <v>838.025</v>
      </c>
      <c r="F484" s="217" t="n">
        <v>1.599</v>
      </c>
      <c r="G484" s="217" t="n">
        <v>1</v>
      </c>
      <c r="H484" s="218" t="n">
        <v>0.01041666666666667</v>
      </c>
      <c r="I484" s="218" t="n">
        <v>0.03472222222222222</v>
      </c>
      <c r="J484" s="219">
        <f>I484-H484</f>
        <v/>
      </c>
    </row>
    <row r="485" ht="15.75" customHeight="1" s="109">
      <c r="A485" s="206" t="n">
        <v>20</v>
      </c>
      <c r="B485" s="207" t="n">
        <v>10</v>
      </c>
      <c r="C485" s="207" t="n">
        <v>16</v>
      </c>
      <c r="D485" s="207" t="n">
        <v>49</v>
      </c>
      <c r="E485" s="207" t="n">
        <v>55.815</v>
      </c>
      <c r="F485" s="207" t="n">
        <v>0.124</v>
      </c>
      <c r="G485" s="207" t="n">
        <v>1</v>
      </c>
      <c r="H485" s="208" t="n">
        <v>0.45625</v>
      </c>
      <c r="I485" s="208" t="n">
        <v>0.5097222222222222</v>
      </c>
      <c r="J485" s="209">
        <f>I485-H485</f>
        <v/>
      </c>
    </row>
    <row r="486" ht="15.75" customHeight="1" s="109">
      <c r="A486" s="216" t="n">
        <v>20</v>
      </c>
      <c r="B486" s="217" t="n">
        <v>10</v>
      </c>
      <c r="C486" s="217" t="n">
        <v>19</v>
      </c>
      <c r="D486" s="217" t="n">
        <v>657</v>
      </c>
      <c r="E486" s="217" t="n">
        <v>638.415</v>
      </c>
      <c r="F486" s="217" t="n">
        <v>1.529</v>
      </c>
      <c r="G486" s="217" t="n">
        <v>1</v>
      </c>
      <c r="H486" s="218" t="n">
        <v>0.9208333333333333</v>
      </c>
      <c r="I486" s="218" t="n">
        <v>0.9479166666666666</v>
      </c>
      <c r="J486" s="219">
        <f>I486-H486</f>
        <v/>
      </c>
    </row>
    <row r="487" ht="15.75" customHeight="1" s="109">
      <c r="A487" s="206" t="n">
        <v>20</v>
      </c>
      <c r="B487" s="207" t="n">
        <v>11</v>
      </c>
      <c r="C487" s="207" t="n">
        <v>12</v>
      </c>
      <c r="D487" s="207" t="n">
        <v>291</v>
      </c>
      <c r="E487" s="207" t="n">
        <v>99.075</v>
      </c>
      <c r="F487" s="207" t="n">
        <v>0.227</v>
      </c>
      <c r="G487" s="207" t="n">
        <v>1</v>
      </c>
      <c r="H487" s="208" t="n">
        <v>0.9</v>
      </c>
      <c r="I487" s="208" t="n">
        <v>0.9138888888888889</v>
      </c>
      <c r="J487" s="209">
        <f>I487-H487</f>
        <v/>
      </c>
    </row>
    <row r="488" ht="15.75" customHeight="1" s="109">
      <c r="A488" s="216" t="n">
        <v>20</v>
      </c>
      <c r="B488" s="217" t="n">
        <v>1</v>
      </c>
      <c r="C488" s="217" t="n">
        <v>14</v>
      </c>
      <c r="D488" s="217" t="n">
        <v>178</v>
      </c>
      <c r="E488" s="217" t="n">
        <v>59.267</v>
      </c>
      <c r="F488" s="217" t="n">
        <v>0.175</v>
      </c>
      <c r="G488" s="217" t="n">
        <v>1</v>
      </c>
      <c r="H488" s="218" t="n">
        <v>0.8909722222222223</v>
      </c>
      <c r="I488" s="218" t="n">
        <v>0.8993055555555556</v>
      </c>
      <c r="J488" s="219">
        <f>I488-H488</f>
        <v/>
      </c>
    </row>
    <row r="489" ht="15.75" customHeight="1" s="109">
      <c r="A489" s="206" t="n">
        <v>20</v>
      </c>
      <c r="B489" s="207" t="n">
        <v>1</v>
      </c>
      <c r="C489" s="207" t="n">
        <v>5</v>
      </c>
      <c r="D489" s="207" t="n">
        <v>2430</v>
      </c>
      <c r="E489" s="207" t="n">
        <v>192.654</v>
      </c>
      <c r="F489" s="207" t="n">
        <v>3.732</v>
      </c>
      <c r="G489" s="207" t="n">
        <v>1</v>
      </c>
      <c r="H489" s="208" t="n">
        <v>0.8805555555555555</v>
      </c>
      <c r="I489" s="208" t="n">
        <v>0.8895833333333333</v>
      </c>
      <c r="J489" s="209">
        <f>I489-H489</f>
        <v/>
      </c>
    </row>
    <row r="490" ht="15.75" customHeight="1" s="109">
      <c r="A490" s="216" t="n">
        <v>20</v>
      </c>
      <c r="B490" s="217" t="n">
        <v>1</v>
      </c>
      <c r="C490" s="217" t="n">
        <v>19</v>
      </c>
      <c r="D490" s="217" t="n">
        <v>289</v>
      </c>
      <c r="E490" s="217" t="n">
        <v>370.938</v>
      </c>
      <c r="F490" s="217" t="n">
        <v>0.8129999999999999</v>
      </c>
      <c r="G490" s="217" t="n">
        <v>1</v>
      </c>
      <c r="H490" s="218" t="n">
        <v>0.8347222222222223</v>
      </c>
      <c r="I490" s="218" t="n">
        <v>0.8638888888888889</v>
      </c>
      <c r="J490" s="219">
        <f>I490-H490</f>
        <v/>
      </c>
    </row>
    <row r="491" ht="15.75" customHeight="1" s="109">
      <c r="A491" s="206" t="n">
        <v>20</v>
      </c>
      <c r="B491" s="207" t="n">
        <v>4</v>
      </c>
      <c r="C491" s="207" t="n">
        <v>5</v>
      </c>
      <c r="D491" s="207" t="n">
        <v>21</v>
      </c>
      <c r="E491" s="207" t="n">
        <v>51.61</v>
      </c>
      <c r="F491" s="207" t="n">
        <v>0.218</v>
      </c>
      <c r="G491" s="207" t="n">
        <v>1</v>
      </c>
      <c r="H491" s="208" t="n">
        <v>0.825</v>
      </c>
      <c r="I491" s="208" t="n">
        <v>0.8284722222222223</v>
      </c>
      <c r="J491" s="209">
        <f>I491-H491</f>
        <v/>
      </c>
    </row>
    <row r="492" ht="15.75" customHeight="1" s="109">
      <c r="A492" s="216" t="n">
        <v>20</v>
      </c>
      <c r="B492" s="217" t="n">
        <v>5</v>
      </c>
      <c r="C492" s="217" t="n">
        <v>3</v>
      </c>
      <c r="D492" s="217" t="n">
        <v>20</v>
      </c>
      <c r="E492" s="217" t="n">
        <v>6.84</v>
      </c>
      <c r="F492" s="217" t="n">
        <v>0.346</v>
      </c>
      <c r="G492" s="217" t="n">
        <v>1</v>
      </c>
      <c r="H492" s="218" t="n">
        <v>0.825</v>
      </c>
      <c r="I492" s="218" t="n">
        <v>0.8326388888888889</v>
      </c>
      <c r="J492" s="219">
        <f>I492-H492</f>
        <v/>
      </c>
    </row>
    <row r="493" ht="15.75" customHeight="1" s="109">
      <c r="A493" s="206" t="n">
        <v>20</v>
      </c>
      <c r="B493" s="207" t="n">
        <v>13</v>
      </c>
      <c r="C493" s="207" t="n">
        <v>5</v>
      </c>
      <c r="D493" s="207" t="n">
        <v>502</v>
      </c>
      <c r="E493" s="207" t="n">
        <v>84.30800000000001</v>
      </c>
      <c r="F493" s="207" t="n">
        <v>0.392</v>
      </c>
      <c r="G493" s="207" t="n">
        <v>1</v>
      </c>
      <c r="H493" s="208" t="n">
        <v>0.825</v>
      </c>
      <c r="I493" s="208" t="n">
        <v>0.8243055555555555</v>
      </c>
      <c r="J493" s="209">
        <f>I493-H493</f>
        <v/>
      </c>
    </row>
    <row r="494" ht="15.75" customHeight="1" s="109">
      <c r="A494" s="216" t="n">
        <v>20</v>
      </c>
      <c r="B494" s="217" t="n">
        <v>6</v>
      </c>
      <c r="C494" s="217" t="n">
        <v>2</v>
      </c>
      <c r="D494" s="217" t="n">
        <v>2</v>
      </c>
      <c r="E494" s="217" t="n">
        <v>9.515000000000001</v>
      </c>
      <c r="F494" s="217" t="n">
        <v>0.146</v>
      </c>
      <c r="G494" s="217" t="n">
        <v>1</v>
      </c>
      <c r="H494" s="218" t="n">
        <v>0.8138888888888889</v>
      </c>
      <c r="I494" s="218" t="n">
        <v>0.81875</v>
      </c>
      <c r="J494" s="219">
        <f>I494-H494</f>
        <v/>
      </c>
    </row>
    <row r="495" ht="15.75" customHeight="1" s="109">
      <c r="A495" s="206" t="n">
        <v>20</v>
      </c>
      <c r="B495" s="207" t="n">
        <v>7</v>
      </c>
      <c r="C495" s="207" t="n">
        <v>7</v>
      </c>
      <c r="D495" s="207" t="n">
        <v>115</v>
      </c>
      <c r="E495" s="207" t="n">
        <v>11.14</v>
      </c>
      <c r="F495" s="207" t="n">
        <v>0.125</v>
      </c>
      <c r="G495" s="207" t="n">
        <v>1</v>
      </c>
      <c r="H495" s="208" t="n">
        <v>0.8138888888888889</v>
      </c>
      <c r="I495" s="208" t="n">
        <v>0.81875</v>
      </c>
      <c r="J495" s="209">
        <f>I495-H495</f>
        <v/>
      </c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landscape" paperSize="9" scale="100" fitToHeight="1" fitToWidth="1" pageOrder="downThenOver" blackAndWhite="0" draft="0" horizontalDpi="300" verticalDpi="300" copies="1"/>
</worksheet>
</file>

<file path=xl/worksheets/sheet5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117" activePane="bottomLeft" state="frozen"/>
      <selection pane="topLeft" activeCell="A1" activeCellId="0" sqref="A1"/>
      <selection pane="bottomLeft" activeCell="A128" activeCellId="1" sqref="A430:G430 A128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CAPA!D10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23</v>
      </c>
      <c r="B7" s="207" t="n">
        <v>7</v>
      </c>
      <c r="C7" s="207" t="n">
        <v>9</v>
      </c>
      <c r="D7" s="207" t="n">
        <v>61</v>
      </c>
      <c r="E7" s="207" t="n">
        <v>24.47</v>
      </c>
      <c r="F7" s="207" t="n">
        <v>0.08</v>
      </c>
      <c r="G7" s="207" t="n">
        <v>1</v>
      </c>
      <c r="H7" s="208" t="n">
        <v>0.8458333333333333</v>
      </c>
      <c r="I7" s="208" t="n">
        <v>0.8486111111111111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23</v>
      </c>
      <c r="B8" s="217" t="n">
        <v>5</v>
      </c>
      <c r="C8" s="217" t="n">
        <v>1</v>
      </c>
      <c r="D8" s="217" t="n">
        <v>1</v>
      </c>
      <c r="E8" s="217" t="n">
        <v>0.26</v>
      </c>
      <c r="F8" s="217" t="n">
        <v>0.013</v>
      </c>
      <c r="G8" s="217" t="n">
        <v>1</v>
      </c>
      <c r="H8" s="218" t="n">
        <v>0.8430555555555556</v>
      </c>
      <c r="I8" s="218" t="n">
        <v>0.84375</v>
      </c>
      <c r="J8" s="21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23</v>
      </c>
      <c r="B9" s="207" t="n">
        <v>18</v>
      </c>
      <c r="C9" s="207" t="n">
        <v>10</v>
      </c>
      <c r="D9" s="207" t="n">
        <v>22</v>
      </c>
      <c r="E9" s="207" t="n">
        <v>7.58</v>
      </c>
      <c r="F9" s="207" t="n">
        <v>0.032</v>
      </c>
      <c r="G9" s="207" t="n">
        <v>1</v>
      </c>
      <c r="H9" s="208" t="n">
        <v>0.8375</v>
      </c>
      <c r="I9" s="208" t="n">
        <v>0.8409722222222222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23</v>
      </c>
      <c r="B10" s="217" t="n">
        <v>17</v>
      </c>
      <c r="C10" s="217" t="n">
        <v>4</v>
      </c>
      <c r="D10" s="217" t="n">
        <v>5</v>
      </c>
      <c r="E10" s="217" t="n">
        <v>0.25</v>
      </c>
      <c r="F10" s="217" t="n">
        <v>0.002</v>
      </c>
      <c r="G10" s="217" t="n">
        <v>1</v>
      </c>
      <c r="H10" s="218" t="n">
        <v>0.8347222222222223</v>
      </c>
      <c r="I10" s="218" t="n">
        <v>0.8368055555555556</v>
      </c>
      <c r="J10" s="21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23</v>
      </c>
      <c r="B11" s="207" t="n">
        <v>16</v>
      </c>
      <c r="C11" s="207" t="n">
        <v>9</v>
      </c>
      <c r="D11" s="207" t="n">
        <v>31</v>
      </c>
      <c r="E11" s="207" t="n">
        <v>106</v>
      </c>
      <c r="F11" s="207" t="n">
        <v>0.01</v>
      </c>
      <c r="G11" s="207" t="n">
        <v>1</v>
      </c>
      <c r="H11" s="208" t="n">
        <v>0.8298611111111112</v>
      </c>
      <c r="I11" s="208" t="n">
        <v>0.8326388888888889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23</v>
      </c>
      <c r="B12" s="217" t="n">
        <v>12</v>
      </c>
      <c r="C12" s="217" t="n">
        <v>3</v>
      </c>
      <c r="D12" s="217" t="n">
        <v>19</v>
      </c>
      <c r="E12" s="217" t="n">
        <v>14.68</v>
      </c>
      <c r="F12" s="217" t="n">
        <v>0.168</v>
      </c>
      <c r="G12" s="217" t="n">
        <v>1</v>
      </c>
      <c r="H12" s="218" t="n">
        <v>0.8159722222222222</v>
      </c>
      <c r="I12" s="218" t="n">
        <v>0.8173611111111111</v>
      </c>
      <c r="J12" s="21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24</v>
      </c>
      <c r="B13" s="207" t="n">
        <v>3</v>
      </c>
      <c r="C13" s="207" t="n">
        <v>26</v>
      </c>
      <c r="D13" s="207" t="n">
        <v>138</v>
      </c>
      <c r="E13" s="207" t="n">
        <v>128.75</v>
      </c>
      <c r="F13" s="207" t="n">
        <v>0.916</v>
      </c>
      <c r="G13" s="207" t="n">
        <v>1</v>
      </c>
      <c r="H13" s="208" t="n">
        <v>0.8854166666666666</v>
      </c>
      <c r="I13" s="208" t="n">
        <v>0.8944444444444445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24</v>
      </c>
      <c r="B14" s="217" t="n">
        <v>3</v>
      </c>
      <c r="C14" s="217" t="n">
        <v>9</v>
      </c>
      <c r="D14" s="217" t="n">
        <v>27</v>
      </c>
      <c r="E14" s="217" t="n">
        <v>30.03</v>
      </c>
      <c r="F14" s="217" t="n">
        <v>0.359</v>
      </c>
      <c r="G14" s="217" t="n">
        <v>1</v>
      </c>
      <c r="H14" s="218" t="n">
        <v>0.8805555555555555</v>
      </c>
      <c r="I14" s="218" t="n">
        <v>0.8826388888888889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24</v>
      </c>
      <c r="B15" s="207" t="n">
        <v>5</v>
      </c>
      <c r="C15" s="207" t="n">
        <v>1</v>
      </c>
      <c r="D15" s="207" t="n">
        <v>40</v>
      </c>
      <c r="E15" s="207" t="n">
        <v>22.8</v>
      </c>
      <c r="F15" s="207" t="n">
        <v>1.082</v>
      </c>
      <c r="G15" s="207" t="n">
        <v>1</v>
      </c>
      <c r="H15" s="208" t="n">
        <v>0.8777777777777778</v>
      </c>
      <c r="I15" s="208" t="n">
        <v>0.8791666666666667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24</v>
      </c>
      <c r="B16" s="217" t="n">
        <v>7</v>
      </c>
      <c r="C16" s="217" t="n">
        <v>5</v>
      </c>
      <c r="D16" s="217" t="n">
        <v>65</v>
      </c>
      <c r="E16" s="217" t="n">
        <v>7.71</v>
      </c>
      <c r="F16" s="217" t="n">
        <v>0.08400000000000001</v>
      </c>
      <c r="G16" s="217" t="n">
        <v>1</v>
      </c>
      <c r="H16" s="218" t="n">
        <v>0.8701388888888889</v>
      </c>
      <c r="I16" s="218" t="n">
        <v>0.8722222222222222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24</v>
      </c>
      <c r="B17" s="207" t="n">
        <v>6</v>
      </c>
      <c r="C17" s="207" t="n">
        <v>2</v>
      </c>
      <c r="D17" s="207" t="n">
        <v>2</v>
      </c>
      <c r="E17" s="207" t="n">
        <v>1.01</v>
      </c>
      <c r="F17" s="207" t="n">
        <v>0.143</v>
      </c>
      <c r="G17" s="207" t="n">
        <v>1</v>
      </c>
      <c r="H17" s="208" t="n">
        <v>0.8673611111111111</v>
      </c>
      <c r="I17" s="208" t="n">
        <v>0.8680555555555556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24</v>
      </c>
      <c r="B18" s="217" t="n">
        <v>13</v>
      </c>
      <c r="C18" s="217" t="n">
        <v>2</v>
      </c>
      <c r="D18" s="217" t="n">
        <v>501</v>
      </c>
      <c r="E18" s="217" t="n">
        <v>81.02</v>
      </c>
      <c r="F18" s="217" t="n">
        <v>0.384</v>
      </c>
      <c r="G18" s="217" t="n">
        <v>1</v>
      </c>
      <c r="H18" s="218" t="n">
        <v>0.8215277777777777</v>
      </c>
      <c r="I18" s="218" t="n">
        <v>0.8236111111111111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24</v>
      </c>
      <c r="B19" s="207" t="n">
        <v>11</v>
      </c>
      <c r="C19" s="207" t="n">
        <v>13</v>
      </c>
      <c r="D19" s="207" t="n">
        <v>99</v>
      </c>
      <c r="E19" s="207" t="n">
        <v>417.96</v>
      </c>
      <c r="F19" s="207" t="n">
        <v>0.854</v>
      </c>
      <c r="G19" s="207" t="n">
        <v>1</v>
      </c>
      <c r="H19" s="208" t="n">
        <v>0.8284722222222223</v>
      </c>
      <c r="I19" s="208" t="n">
        <v>0.8430555555555556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24</v>
      </c>
      <c r="B20" s="217" t="n">
        <v>1</v>
      </c>
      <c r="C20" s="217" t="n">
        <v>10</v>
      </c>
      <c r="D20" s="217" t="n">
        <v>52</v>
      </c>
      <c r="E20" s="217" t="n">
        <v>645.24</v>
      </c>
      <c r="F20" s="217" t="n">
        <v>1.138</v>
      </c>
      <c r="G20" s="217" t="n">
        <v>1</v>
      </c>
      <c r="H20" s="218" t="n">
        <v>0.8576388888888888</v>
      </c>
      <c r="I20" s="218" t="n">
        <v>0.8638888888888889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24</v>
      </c>
      <c r="B21" s="207" t="n">
        <v>11</v>
      </c>
      <c r="C21" s="207" t="n">
        <v>12</v>
      </c>
      <c r="D21" s="207" t="n">
        <v>48</v>
      </c>
      <c r="E21" s="207" t="n">
        <v>49.21</v>
      </c>
      <c r="F21" s="207" t="n">
        <v>0.104</v>
      </c>
      <c r="G21" s="207" t="n">
        <v>1</v>
      </c>
      <c r="H21" s="208" t="n">
        <v>0.8520833333333333</v>
      </c>
      <c r="I21" s="208" t="n">
        <v>0.8548611111111111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24</v>
      </c>
      <c r="B22" s="217" t="n">
        <v>10</v>
      </c>
      <c r="C22" s="217" t="n">
        <v>6</v>
      </c>
      <c r="D22" s="217" t="n">
        <v>150</v>
      </c>
      <c r="E22" s="217" t="n">
        <v>22.61</v>
      </c>
      <c r="F22" s="217" t="n">
        <v>0.044</v>
      </c>
      <c r="G22" s="217" t="n">
        <v>1</v>
      </c>
      <c r="H22" s="218" t="n">
        <v>0.8444444444444444</v>
      </c>
      <c r="I22" s="218" t="n">
        <v>0.8465277777777778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24</v>
      </c>
      <c r="B23" s="207" t="n">
        <v>14</v>
      </c>
      <c r="C23" s="207" t="n">
        <v>3</v>
      </c>
      <c r="D23" s="207" t="n">
        <v>45</v>
      </c>
      <c r="E23" s="207" t="n">
        <v>1053.9</v>
      </c>
      <c r="F23" s="207" t="n">
        <v>1.386</v>
      </c>
      <c r="G23" s="207" t="n">
        <v>1</v>
      </c>
      <c r="H23" s="208" t="n">
        <v>0.8152777777777778</v>
      </c>
      <c r="I23" s="208" t="n">
        <v>0.8208333333333333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24</v>
      </c>
      <c r="B24" s="217" t="n">
        <v>2</v>
      </c>
      <c r="C24" s="217" t="n">
        <v>2</v>
      </c>
      <c r="D24" s="217" t="n">
        <v>3</v>
      </c>
      <c r="E24" s="217" t="n">
        <v>1.32</v>
      </c>
      <c r="F24" s="217" t="n">
        <v>0.021</v>
      </c>
      <c r="G24" s="217" t="n">
        <v>1</v>
      </c>
      <c r="H24" s="218" t="n">
        <v>0.8645833333333334</v>
      </c>
      <c r="I24" s="218" t="n">
        <v>0.8652777777777778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25</v>
      </c>
      <c r="B25" s="207" t="n">
        <v>21</v>
      </c>
      <c r="C25" s="207" t="n">
        <v>5</v>
      </c>
      <c r="D25" s="207" t="n">
        <v>150</v>
      </c>
      <c r="E25" s="207" t="n">
        <v>10.92</v>
      </c>
      <c r="F25" s="207" t="n">
        <v>0.049</v>
      </c>
      <c r="G25" s="207" t="n">
        <v>1</v>
      </c>
      <c r="H25" s="208" t="n">
        <v>0.8263888888888888</v>
      </c>
      <c r="I25" s="208" t="n">
        <v>0.8291666666666667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25</v>
      </c>
      <c r="B26" s="217" t="n">
        <v>20</v>
      </c>
      <c r="C26" s="217" t="n">
        <v>3</v>
      </c>
      <c r="D26" s="217" t="n">
        <v>24</v>
      </c>
      <c r="E26" s="217" t="n">
        <v>27.56</v>
      </c>
      <c r="F26" s="217" t="n">
        <v>0.039</v>
      </c>
      <c r="G26" s="217" t="n">
        <v>1</v>
      </c>
      <c r="H26" s="218" t="n">
        <v>0.8222222222222222</v>
      </c>
      <c r="I26" s="218" t="n">
        <v>0.8243055555555555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25</v>
      </c>
      <c r="B27" s="207" t="n">
        <v>19</v>
      </c>
      <c r="C27" s="207" t="n">
        <v>15</v>
      </c>
      <c r="D27" s="207" t="n">
        <v>45</v>
      </c>
      <c r="E27" s="207" t="n">
        <v>45.66</v>
      </c>
      <c r="F27" s="207" t="n">
        <v>0.122</v>
      </c>
      <c r="G27" s="207" t="n">
        <v>1</v>
      </c>
      <c r="H27" s="208" t="n">
        <v>0.8159722222222222</v>
      </c>
      <c r="I27" s="208" t="n">
        <v>0.8215277777777777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26</v>
      </c>
      <c r="B28" s="217" t="n">
        <v>8</v>
      </c>
      <c r="C28" s="217" t="n">
        <v>4</v>
      </c>
      <c r="D28" s="217" t="n">
        <v>1600</v>
      </c>
      <c r="E28" s="217" t="n">
        <v>7489.5</v>
      </c>
      <c r="F28" s="217" t="n">
        <v>18.968</v>
      </c>
      <c r="G28" s="217" t="n">
        <v>1</v>
      </c>
      <c r="H28" s="218" t="n">
        <v>0.8333333333333334</v>
      </c>
      <c r="I28" s="218" t="n">
        <v>0.8541666666666666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29</v>
      </c>
      <c r="B29" s="207" t="n">
        <v>5</v>
      </c>
      <c r="C29" s="207" t="n">
        <v>6</v>
      </c>
      <c r="D29" s="207" t="n">
        <v>60</v>
      </c>
      <c r="E29" s="207" t="n">
        <v>29.12</v>
      </c>
      <c r="F29" s="207" t="n">
        <v>1.693</v>
      </c>
      <c r="G29" s="207" t="n">
        <v>1</v>
      </c>
      <c r="H29" s="208" t="n">
        <v>0.8555555555555555</v>
      </c>
      <c r="I29" s="208" t="n">
        <v>0.8590277777777777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29</v>
      </c>
      <c r="B30" s="217" t="n">
        <v>4</v>
      </c>
      <c r="C30" s="217" t="n">
        <v>1</v>
      </c>
      <c r="D30" s="217" t="n">
        <v>1</v>
      </c>
      <c r="E30" s="217" t="n">
        <v>40</v>
      </c>
      <c r="F30" s="217" t="n">
        <v>0.642</v>
      </c>
      <c r="G30" s="217" t="n">
        <v>1</v>
      </c>
      <c r="H30" s="218" t="n">
        <v>0.8527777777777777</v>
      </c>
      <c r="I30" s="218" t="n">
        <v>0.8534722222222222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29</v>
      </c>
      <c r="B31" s="207" t="n">
        <v>5</v>
      </c>
      <c r="C31" s="207" t="n">
        <v>1</v>
      </c>
      <c r="D31" s="207" t="n">
        <v>8</v>
      </c>
      <c r="E31" s="207" t="n">
        <v>1.72</v>
      </c>
      <c r="F31" s="207" t="n">
        <v>0.081</v>
      </c>
      <c r="G31" s="207" t="n">
        <v>1</v>
      </c>
      <c r="H31" s="208" t="n">
        <v>0.8506944444444444</v>
      </c>
      <c r="I31" s="208" t="n">
        <v>0.8513888888888889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29</v>
      </c>
      <c r="B32" s="217" t="n">
        <v>2</v>
      </c>
      <c r="C32" s="217" t="n">
        <v>3</v>
      </c>
      <c r="D32" s="217" t="n">
        <v>13</v>
      </c>
      <c r="E32" s="217" t="n">
        <v>1.54</v>
      </c>
      <c r="F32" s="217" t="n">
        <v>0.033</v>
      </c>
      <c r="G32" s="217" t="n">
        <v>1</v>
      </c>
      <c r="H32" s="218" t="n">
        <v>0.8486111111111111</v>
      </c>
      <c r="I32" s="218" t="n">
        <v>0.85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29</v>
      </c>
      <c r="B33" s="207" t="n">
        <v>1</v>
      </c>
      <c r="C33" s="207" t="n">
        <v>2</v>
      </c>
      <c r="D33" s="207" t="n">
        <v>6</v>
      </c>
      <c r="E33" s="207" t="n">
        <v>0.33</v>
      </c>
      <c r="F33" s="207" t="n">
        <v>0.002</v>
      </c>
      <c r="G33" s="207" t="n">
        <v>1</v>
      </c>
      <c r="H33" s="208" t="n">
        <v>0.8472222222222222</v>
      </c>
      <c r="I33" s="208" t="n">
        <v>0.85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29</v>
      </c>
      <c r="B34" s="217" t="n">
        <v>8</v>
      </c>
      <c r="C34" s="217" t="n">
        <v>39</v>
      </c>
      <c r="D34" s="217" t="n">
        <v>169</v>
      </c>
      <c r="E34" s="217" t="n">
        <v>331.17</v>
      </c>
      <c r="F34" s="217" t="n">
        <v>1.185</v>
      </c>
      <c r="G34" s="217" t="n">
        <v>1</v>
      </c>
      <c r="H34" s="218" t="n">
        <v>0.8277777777777777</v>
      </c>
      <c r="I34" s="218" t="n">
        <v>0.84375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29</v>
      </c>
      <c r="B35" s="207" t="n">
        <v>12</v>
      </c>
      <c r="C35" s="207" t="n">
        <v>6</v>
      </c>
      <c r="D35" s="207" t="n">
        <v>8</v>
      </c>
      <c r="E35" s="207" t="n">
        <v>24.52</v>
      </c>
      <c r="F35" s="207" t="n">
        <v>0.116</v>
      </c>
      <c r="G35" s="207" t="n">
        <v>1</v>
      </c>
      <c r="H35" s="208" t="n">
        <v>0.8243055555555555</v>
      </c>
      <c r="I35" s="208" t="n">
        <v>0.8263888888888888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29</v>
      </c>
      <c r="B36" s="217" t="n">
        <v>13</v>
      </c>
      <c r="C36" s="217" t="n">
        <v>8</v>
      </c>
      <c r="D36" s="217" t="n">
        <v>48</v>
      </c>
      <c r="E36" s="217" t="n">
        <v>208.46</v>
      </c>
      <c r="F36" s="217" t="n">
        <v>0.301</v>
      </c>
      <c r="G36" s="217" t="n">
        <v>1</v>
      </c>
      <c r="H36" s="218" t="n">
        <v>0.8201388888888889</v>
      </c>
      <c r="I36" s="218" t="n">
        <v>0.8236111111111111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29</v>
      </c>
      <c r="B37" s="207" t="n">
        <v>12</v>
      </c>
      <c r="C37" s="207" t="n">
        <v>11</v>
      </c>
      <c r="D37" s="207" t="n">
        <v>33</v>
      </c>
      <c r="E37" s="207" t="n">
        <v>22.91</v>
      </c>
      <c r="F37" s="207" t="n">
        <v>0.239</v>
      </c>
      <c r="G37" s="207" t="n">
        <v>1</v>
      </c>
      <c r="H37" s="208" t="n">
        <v>0.8138888888888889</v>
      </c>
      <c r="I37" s="208" t="n">
        <v>0.8180555555555555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29</v>
      </c>
      <c r="B38" s="217" t="n">
        <v>1</v>
      </c>
      <c r="C38" s="217" t="n">
        <v>33</v>
      </c>
      <c r="D38" s="217" t="n">
        <v>497</v>
      </c>
      <c r="E38" s="217" t="n">
        <v>127.59</v>
      </c>
      <c r="F38" s="217" t="n">
        <v>0.576</v>
      </c>
      <c r="G38" s="217" t="n">
        <v>1</v>
      </c>
      <c r="H38" s="218" t="n">
        <v>0.2159722222222222</v>
      </c>
      <c r="I38" s="218" t="n">
        <v>0.2180555555555556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29</v>
      </c>
      <c r="B39" s="207" t="n">
        <v>10</v>
      </c>
      <c r="C39" s="207" t="n">
        <v>1</v>
      </c>
      <c r="D39" s="207" t="n">
        <v>2</v>
      </c>
      <c r="E39" s="207" t="n">
        <v>8.69</v>
      </c>
      <c r="F39" s="207" t="n">
        <v>0.012</v>
      </c>
      <c r="G39" s="207" t="n">
        <v>1</v>
      </c>
      <c r="H39" s="208" t="n">
        <v>0.18125</v>
      </c>
      <c r="I39" s="208" t="n">
        <v>0.1819444444444444</v>
      </c>
      <c r="J39" s="209">
        <f>I39-H39</f>
        <v/>
      </c>
    </row>
    <row r="40" ht="15.75" customHeight="1" s="109">
      <c r="A40" s="216" t="n">
        <v>29</v>
      </c>
      <c r="B40" s="217" t="n">
        <v>9</v>
      </c>
      <c r="C40" s="217" t="n">
        <v>8</v>
      </c>
      <c r="D40" s="217" t="n">
        <v>12</v>
      </c>
      <c r="E40" s="217" t="n">
        <v>55.74</v>
      </c>
      <c r="F40" s="217" t="n">
        <v>0.243</v>
      </c>
      <c r="G40" s="217" t="n">
        <v>1</v>
      </c>
      <c r="H40" s="218" t="n">
        <v>0.1770833333333333</v>
      </c>
      <c r="I40" s="218" t="n">
        <v>0.1805555555555556</v>
      </c>
      <c r="J40" s="219">
        <f>I40-H40</f>
        <v/>
      </c>
    </row>
    <row r="41" ht="15.75" customHeight="1" s="109">
      <c r="A41" s="206" t="n">
        <v>30</v>
      </c>
      <c r="B41" s="207" t="n">
        <v>17</v>
      </c>
      <c r="C41" s="207" t="n">
        <v>10</v>
      </c>
      <c r="D41" s="207" t="n">
        <v>87</v>
      </c>
      <c r="E41" s="207" t="n">
        <v>4.67</v>
      </c>
      <c r="F41" s="207" t="n">
        <v>0.029</v>
      </c>
      <c r="G41" s="207" t="n">
        <v>1</v>
      </c>
      <c r="H41" s="208" t="n">
        <v>0.8784722222222222</v>
      </c>
      <c r="I41" s="208" t="n">
        <v>0.8833333333333333</v>
      </c>
      <c r="J41" s="209">
        <f>I41-H41</f>
        <v/>
      </c>
    </row>
    <row r="42" ht="15.75" customHeight="1" s="109">
      <c r="A42" s="216" t="n">
        <v>30</v>
      </c>
      <c r="B42" s="217" t="n">
        <v>15</v>
      </c>
      <c r="C42" s="217" t="n">
        <v>3</v>
      </c>
      <c r="D42" s="217" t="n">
        <v>59</v>
      </c>
      <c r="E42" s="217" t="n">
        <v>548.66</v>
      </c>
      <c r="F42" s="217" t="n">
        <v>1.292</v>
      </c>
      <c r="G42" s="217" t="n">
        <v>1</v>
      </c>
      <c r="H42" s="218" t="n">
        <v>0.8694444444444445</v>
      </c>
      <c r="I42" s="218" t="n">
        <v>0.875</v>
      </c>
      <c r="J42" s="219">
        <f>I42-H42</f>
        <v/>
      </c>
    </row>
    <row r="43" ht="15.75" customHeight="1" s="109">
      <c r="A43" s="206" t="n">
        <v>30</v>
      </c>
      <c r="B43" s="207" t="n">
        <v>15</v>
      </c>
      <c r="C43" s="207" t="n">
        <v>3</v>
      </c>
      <c r="D43" s="207" t="n">
        <v>13</v>
      </c>
      <c r="E43" s="207" t="n">
        <v>22.55</v>
      </c>
      <c r="F43" s="207" t="n">
        <v>0.045</v>
      </c>
      <c r="G43" s="207" t="n">
        <v>1</v>
      </c>
      <c r="H43" s="208" t="n">
        <v>0.86875</v>
      </c>
      <c r="I43" s="208" t="n">
        <v>0.8694444444444445</v>
      </c>
      <c r="J43" s="209">
        <f>I43-H43</f>
        <v/>
      </c>
    </row>
    <row r="44" ht="15.75" customHeight="1" s="109">
      <c r="A44" s="216" t="n">
        <v>30</v>
      </c>
      <c r="B44" s="217" t="n">
        <v>14</v>
      </c>
      <c r="C44" s="217" t="n">
        <v>4</v>
      </c>
      <c r="D44" s="217" t="n">
        <v>211</v>
      </c>
      <c r="E44" s="217" t="n">
        <v>6325.1</v>
      </c>
      <c r="F44" s="217" t="n">
        <v>8.202</v>
      </c>
      <c r="G44" s="217" t="n">
        <v>1</v>
      </c>
      <c r="H44" s="218" t="n">
        <v>0.8375</v>
      </c>
      <c r="I44" s="218" t="n">
        <v>0.8611111111111112</v>
      </c>
      <c r="J44" s="219">
        <f>I44-H44</f>
        <v/>
      </c>
    </row>
    <row r="45" ht="15.75" customHeight="1" s="109">
      <c r="A45" s="206" t="n">
        <v>30</v>
      </c>
      <c r="B45" s="207" t="n">
        <v>13</v>
      </c>
      <c r="C45" s="207" t="n">
        <v>1</v>
      </c>
      <c r="D45" s="207" t="n">
        <v>6</v>
      </c>
      <c r="E45" s="207" t="n">
        <v>0.96</v>
      </c>
      <c r="F45" s="207" t="n">
        <v>0.005</v>
      </c>
      <c r="G45" s="207" t="n">
        <v>1</v>
      </c>
      <c r="H45" s="208" t="n">
        <v>0.8361111111111111</v>
      </c>
      <c r="I45" s="208" t="n">
        <v>0.8368055555555556</v>
      </c>
      <c r="J45" s="209">
        <f>I45-H45</f>
        <v/>
      </c>
    </row>
    <row r="46" ht="15.75" customHeight="1" s="109">
      <c r="A46" s="216" t="n">
        <v>30</v>
      </c>
      <c r="B46" s="217" t="n">
        <v>14</v>
      </c>
      <c r="C46" s="217" t="n">
        <v>6</v>
      </c>
      <c r="D46" s="217" t="n">
        <v>8</v>
      </c>
      <c r="E46" s="217" t="n">
        <v>141.4</v>
      </c>
      <c r="F46" s="217" t="n">
        <v>0.172</v>
      </c>
      <c r="G46" s="217" t="n">
        <v>1</v>
      </c>
      <c r="H46" s="218" t="n">
        <v>0.8652777777777778</v>
      </c>
      <c r="I46" s="218" t="n">
        <v>0.8680555555555556</v>
      </c>
      <c r="J46" s="219">
        <f>I46-H46</f>
        <v/>
      </c>
    </row>
    <row r="47" ht="15.75" customHeight="1" s="109">
      <c r="A47" s="206" t="n">
        <v>30</v>
      </c>
      <c r="B47" s="207" t="n">
        <v>30</v>
      </c>
      <c r="C47" s="207" t="n">
        <v>1</v>
      </c>
      <c r="D47" s="207" t="n">
        <v>1</v>
      </c>
      <c r="E47" s="207" t="n">
        <v>25.1</v>
      </c>
      <c r="F47" s="207" t="n">
        <v>0.07099999999999999</v>
      </c>
      <c r="G47" s="207" t="n">
        <v>1</v>
      </c>
      <c r="H47" s="208" t="n">
        <v>0.8333333333333334</v>
      </c>
      <c r="I47" s="208" t="n">
        <v>0.8340277777777778</v>
      </c>
      <c r="J47" s="209">
        <f>I47-H47</f>
        <v/>
      </c>
    </row>
    <row r="48" ht="15.75" customHeight="1" s="109">
      <c r="A48" s="216" t="n">
        <v>30</v>
      </c>
      <c r="B48" s="217" t="n">
        <v>17</v>
      </c>
      <c r="C48" s="217" t="n">
        <v>13</v>
      </c>
      <c r="D48" s="217" t="n">
        <v>13</v>
      </c>
      <c r="E48" s="217" t="n">
        <v>0.7</v>
      </c>
      <c r="F48" s="217" t="n">
        <v>0.005</v>
      </c>
      <c r="G48" s="217" t="n">
        <v>1</v>
      </c>
      <c r="H48" s="218" t="n">
        <v>0.8305555555555556</v>
      </c>
      <c r="I48" s="218" t="n">
        <v>0.8326388888888889</v>
      </c>
      <c r="J48" s="219">
        <f>I48-H48</f>
        <v/>
      </c>
    </row>
    <row r="49" ht="15.75" customHeight="1" s="109">
      <c r="A49" s="206" t="n">
        <v>30</v>
      </c>
      <c r="B49" s="207" t="n">
        <v>16</v>
      </c>
      <c r="C49" s="207" t="n">
        <v>13</v>
      </c>
      <c r="D49" s="207" t="n">
        <v>24</v>
      </c>
      <c r="E49" s="207" t="n">
        <v>0.5</v>
      </c>
      <c r="F49" s="207" t="n">
        <v>0.01</v>
      </c>
      <c r="G49" s="207" t="n">
        <v>1</v>
      </c>
      <c r="H49" s="208" t="n">
        <v>0.8256944444444444</v>
      </c>
      <c r="I49" s="208" t="n">
        <v>0.8298611111111112</v>
      </c>
      <c r="J49" s="209">
        <f>I49-H49</f>
        <v/>
      </c>
    </row>
    <row r="50" ht="15.75" customHeight="1" s="109">
      <c r="A50" s="216" t="n">
        <v>30</v>
      </c>
      <c r="B50" s="217" t="n">
        <v>3</v>
      </c>
      <c r="C50" s="217" t="n">
        <v>1</v>
      </c>
      <c r="D50" s="217" t="n">
        <v>40</v>
      </c>
      <c r="E50" s="217" t="n">
        <v>21</v>
      </c>
      <c r="F50" s="217" t="n">
        <v>0.055</v>
      </c>
      <c r="G50" s="217" t="n">
        <v>1</v>
      </c>
      <c r="H50" s="218" t="n">
        <v>0.8201388888888889</v>
      </c>
      <c r="I50" s="218" t="n">
        <v>0.8208333333333333</v>
      </c>
      <c r="J50" s="219">
        <f>I50-H50</f>
        <v/>
      </c>
    </row>
    <row r="51" ht="15.75" customHeight="1" s="109">
      <c r="A51" s="206" t="n">
        <v>30</v>
      </c>
      <c r="B51" s="207" t="n">
        <v>5</v>
      </c>
      <c r="C51" s="207" t="n">
        <v>2</v>
      </c>
      <c r="D51" s="207" t="n">
        <v>16</v>
      </c>
      <c r="E51" s="207" t="n">
        <v>7.2</v>
      </c>
      <c r="F51" s="207" t="n">
        <v>0.185</v>
      </c>
      <c r="G51" s="207" t="n">
        <v>1</v>
      </c>
      <c r="H51" s="208" t="n">
        <v>0.8215277777777777</v>
      </c>
      <c r="I51" s="208" t="n">
        <v>0.8222222222222222</v>
      </c>
      <c r="J51" s="209">
        <f>I51-H51</f>
        <v/>
      </c>
    </row>
    <row r="52" ht="15.75" customHeight="1" s="109">
      <c r="A52" s="216" t="n">
        <v>30</v>
      </c>
      <c r="B52" s="217" t="n">
        <v>21</v>
      </c>
      <c r="C52" s="217" t="n">
        <v>3</v>
      </c>
      <c r="D52" s="217" t="n">
        <v>4</v>
      </c>
      <c r="E52" s="217" t="n">
        <v>2.67</v>
      </c>
      <c r="F52" s="217" t="n">
        <v>0.015</v>
      </c>
      <c r="G52" s="217" t="n">
        <v>1</v>
      </c>
      <c r="H52" s="218" t="n">
        <v>0.8180555555555555</v>
      </c>
      <c r="I52" s="218" t="n">
        <v>0.8194444444444444</v>
      </c>
      <c r="J52" s="219">
        <f>I52-H52</f>
        <v/>
      </c>
    </row>
    <row r="53" ht="15.75" customHeight="1" s="109">
      <c r="A53" s="206" t="n">
        <v>30</v>
      </c>
      <c r="B53" s="207" t="n">
        <v>20</v>
      </c>
      <c r="C53" s="207" t="n">
        <v>3</v>
      </c>
      <c r="D53" s="207" t="n">
        <v>9</v>
      </c>
      <c r="E53" s="207" t="n">
        <v>19</v>
      </c>
      <c r="F53" s="207" t="n">
        <v>0.034</v>
      </c>
      <c r="G53" s="207" t="n">
        <v>1</v>
      </c>
      <c r="H53" s="208" t="n">
        <v>0.8159722222222222</v>
      </c>
      <c r="I53" s="208" t="n">
        <v>0.8173611111111111</v>
      </c>
      <c r="J53" s="209">
        <f>I53-H53</f>
        <v/>
      </c>
    </row>
    <row r="54" ht="15.75" customHeight="1" s="109">
      <c r="A54" s="216" t="n">
        <v>30</v>
      </c>
      <c r="B54" s="217" t="n">
        <v>13</v>
      </c>
      <c r="C54" s="217" t="n">
        <v>3</v>
      </c>
      <c r="D54" s="217" t="n">
        <v>15</v>
      </c>
      <c r="E54" s="217" t="n">
        <v>11.77</v>
      </c>
      <c r="F54" s="217" t="n">
        <v>0.02</v>
      </c>
      <c r="G54" s="217" t="n">
        <v>1</v>
      </c>
      <c r="H54" s="218" t="n">
        <v>0.9041666666666667</v>
      </c>
      <c r="I54" s="218" t="n">
        <v>0.9055555555555556</v>
      </c>
      <c r="J54" s="219">
        <f>I54-H54</f>
        <v/>
      </c>
    </row>
    <row r="55" ht="15.75" customHeight="1" s="109">
      <c r="A55" s="206" t="n">
        <v>30</v>
      </c>
      <c r="B55" s="207" t="n">
        <v>14</v>
      </c>
      <c r="C55" s="207" t="n">
        <v>6</v>
      </c>
      <c r="D55" s="207" t="n">
        <v>41</v>
      </c>
      <c r="E55" s="207" t="n">
        <v>1172.4</v>
      </c>
      <c r="F55" s="207" t="n">
        <v>1.519</v>
      </c>
      <c r="G55" s="207" t="n">
        <v>1</v>
      </c>
      <c r="H55" s="208" t="n">
        <v>0.8881944444444444</v>
      </c>
      <c r="I55" s="208" t="n">
        <v>0.8993055555555556</v>
      </c>
      <c r="J55" s="209">
        <f>I55-H55</f>
        <v/>
      </c>
    </row>
    <row r="56" ht="15.75" customHeight="1" s="109">
      <c r="A56" s="216" t="n">
        <v>30</v>
      </c>
      <c r="B56" s="217" t="n">
        <v>15</v>
      </c>
      <c r="C56" s="217" t="n">
        <v>3</v>
      </c>
      <c r="D56" s="217" t="n">
        <v>19</v>
      </c>
      <c r="E56" s="217" t="n">
        <v>245.94</v>
      </c>
      <c r="F56" s="217" t="n">
        <v>0.376</v>
      </c>
      <c r="G56" s="217" t="n">
        <v>1</v>
      </c>
      <c r="H56" s="218" t="n">
        <v>0.9006944444444445</v>
      </c>
      <c r="I56" s="218" t="n">
        <v>0.9027777777777778</v>
      </c>
      <c r="J56" s="219">
        <f>I56-H56</f>
        <v/>
      </c>
    </row>
    <row r="57" ht="15.75" customHeight="1" s="109">
      <c r="A57" s="206" t="n">
        <v>30</v>
      </c>
      <c r="B57" s="207" t="n">
        <v>21</v>
      </c>
      <c r="C57" s="207" t="n">
        <v>10</v>
      </c>
      <c r="D57" s="207" t="n">
        <v>24</v>
      </c>
      <c r="E57" s="207" t="n">
        <v>4.86</v>
      </c>
      <c r="F57" s="207" t="n">
        <v>0.013</v>
      </c>
      <c r="G57" s="207" t="n">
        <v>1</v>
      </c>
      <c r="H57" s="208" t="n">
        <v>0.8180555555555555</v>
      </c>
      <c r="I57" s="208" t="n">
        <v>0.825</v>
      </c>
      <c r="J57" s="209">
        <f>I57-H57</f>
        <v/>
      </c>
    </row>
    <row r="58" ht="15.75" customHeight="1" s="109">
      <c r="A58" s="216" t="n">
        <v>30</v>
      </c>
      <c r="B58" s="217" t="n">
        <v>14</v>
      </c>
      <c r="C58" s="217" t="n">
        <v>7</v>
      </c>
      <c r="D58" s="217" t="n">
        <v>79</v>
      </c>
      <c r="E58" s="217" t="n">
        <v>858.64</v>
      </c>
      <c r="F58" s="217" t="n">
        <v>1.278</v>
      </c>
      <c r="G58" s="217" t="n">
        <v>1</v>
      </c>
      <c r="H58" s="218" t="n">
        <v>0.8298611111111112</v>
      </c>
      <c r="I58" s="218" t="n">
        <v>0.8451388888888889</v>
      </c>
      <c r="J58" s="219">
        <f>I58-H58</f>
        <v/>
      </c>
    </row>
    <row r="59" ht="15.75" customHeight="1" s="109">
      <c r="A59" s="206" t="n">
        <v>30</v>
      </c>
      <c r="B59" s="207" t="n">
        <v>7</v>
      </c>
      <c r="C59" s="207" t="n">
        <v>27</v>
      </c>
      <c r="D59" s="207" t="n">
        <v>748</v>
      </c>
      <c r="E59" s="207" t="n">
        <v>294.72</v>
      </c>
      <c r="F59" s="207" t="n">
        <v>1.205</v>
      </c>
      <c r="G59" s="207" t="n">
        <v>1</v>
      </c>
      <c r="H59" s="208" t="n">
        <v>0.8451388888888889</v>
      </c>
      <c r="I59" s="208" t="n">
        <v>0.86875</v>
      </c>
      <c r="J59" s="209">
        <f>I59-H59</f>
        <v/>
      </c>
    </row>
    <row r="60" ht="15.75" customHeight="1" s="109">
      <c r="A60" s="216" t="n">
        <v>30</v>
      </c>
      <c r="B60" s="217" t="n">
        <v>2</v>
      </c>
      <c r="C60" s="217" t="n">
        <v>7</v>
      </c>
      <c r="D60" s="217" t="n">
        <v>34</v>
      </c>
      <c r="E60" s="217" t="n">
        <v>20.78</v>
      </c>
      <c r="F60" s="217" t="n">
        <v>0.49</v>
      </c>
      <c r="G60" s="217" t="n">
        <v>1</v>
      </c>
      <c r="H60" s="218" t="n">
        <v>0.8694444444444445</v>
      </c>
      <c r="I60" s="218" t="n">
        <v>0.8798611111111111</v>
      </c>
      <c r="J60" s="219">
        <f>I60-H60</f>
        <v/>
      </c>
    </row>
    <row r="61" ht="15.75" customHeight="1" s="109">
      <c r="A61" s="206" t="n">
        <v>30</v>
      </c>
      <c r="B61" s="207" t="n">
        <v>1</v>
      </c>
      <c r="C61" s="207" t="n">
        <v>15</v>
      </c>
      <c r="D61" s="207" t="n">
        <v>116</v>
      </c>
      <c r="E61" s="207" t="n">
        <v>1006.84</v>
      </c>
      <c r="F61" s="207" t="n">
        <v>1.622</v>
      </c>
      <c r="G61" s="207" t="n">
        <v>1</v>
      </c>
      <c r="H61" s="208" t="n">
        <v>0.8944444444444445</v>
      </c>
      <c r="I61" s="208" t="n">
        <v>0.9263888888888889</v>
      </c>
      <c r="J61" s="209">
        <f>I61-H61</f>
        <v/>
      </c>
    </row>
    <row r="62" ht="15.75" customHeight="1" s="109">
      <c r="A62" s="216" t="n">
        <v>31</v>
      </c>
      <c r="B62" s="217" t="n">
        <v>13</v>
      </c>
      <c r="C62" s="217" t="n">
        <v>7</v>
      </c>
      <c r="D62" s="217" t="n">
        <v>9</v>
      </c>
      <c r="E62" s="217" t="n">
        <v>5.64</v>
      </c>
      <c r="F62" s="217" t="n">
        <v>0.013</v>
      </c>
      <c r="G62" s="217" t="n">
        <v>1</v>
      </c>
      <c r="H62" s="218" t="n">
        <v>0.8902777777777777</v>
      </c>
      <c r="I62" s="218" t="n">
        <v>0.8916666666666667</v>
      </c>
      <c r="J62" s="219">
        <f>I62-H62</f>
        <v/>
      </c>
    </row>
    <row r="63" ht="15.75" customHeight="1" s="109">
      <c r="A63" s="206" t="n">
        <v>31</v>
      </c>
      <c r="B63" s="207" t="n">
        <v>15</v>
      </c>
      <c r="C63" s="207" t="n">
        <v>4</v>
      </c>
      <c r="D63" s="207" t="n">
        <v>39</v>
      </c>
      <c r="E63" s="207" t="n">
        <v>211.35</v>
      </c>
      <c r="F63" s="207" t="n">
        <v>0.613</v>
      </c>
      <c r="G63" s="207" t="n">
        <v>1</v>
      </c>
      <c r="H63" s="208" t="n">
        <v>0.8833333333333333</v>
      </c>
      <c r="I63" s="208" t="n">
        <v>0.8888888888888888</v>
      </c>
      <c r="J63" s="209">
        <f>I63-H63</f>
        <v/>
      </c>
    </row>
    <row r="64" ht="15.75" customHeight="1" s="109">
      <c r="A64" s="216" t="n">
        <v>31</v>
      </c>
      <c r="B64" s="217" t="n">
        <v>14</v>
      </c>
      <c r="C64" s="217" t="n">
        <v>8</v>
      </c>
      <c r="D64" s="217" t="n">
        <v>50</v>
      </c>
      <c r="E64" s="217" t="n">
        <v>1171.14</v>
      </c>
      <c r="F64" s="217" t="n">
        <v>1.552</v>
      </c>
      <c r="G64" s="217" t="n">
        <v>1</v>
      </c>
      <c r="H64" s="218" t="n">
        <v>0.875</v>
      </c>
      <c r="I64" s="218" t="n">
        <v>0.8826388888888889</v>
      </c>
      <c r="J64" s="219">
        <f>I64-H64</f>
        <v/>
      </c>
    </row>
    <row r="65" ht="15.75" customHeight="1" s="109">
      <c r="A65" s="206" t="n">
        <v>31</v>
      </c>
      <c r="B65" s="207" t="n">
        <v>1</v>
      </c>
      <c r="C65" s="207" t="n">
        <v>6</v>
      </c>
      <c r="D65" s="207" t="n">
        <v>72</v>
      </c>
      <c r="E65" s="207" t="n">
        <v>2.88</v>
      </c>
      <c r="F65" s="207" t="n">
        <v>0.018</v>
      </c>
      <c r="G65" s="207" t="n">
        <v>1</v>
      </c>
      <c r="H65" s="208" t="n">
        <v>0.8708333333333333</v>
      </c>
      <c r="I65" s="208" t="n">
        <v>0.8722222222222222</v>
      </c>
      <c r="J65" s="209">
        <f>I65-H65</f>
        <v/>
      </c>
    </row>
    <row r="66" ht="15.75" customHeight="1" s="109">
      <c r="A66" s="216" t="n">
        <v>31</v>
      </c>
      <c r="B66" s="217" t="n">
        <v>30</v>
      </c>
      <c r="C66" s="217" t="n">
        <v>3</v>
      </c>
      <c r="D66" s="217" t="n">
        <v>4</v>
      </c>
      <c r="E66" s="217" t="n">
        <v>100.4</v>
      </c>
      <c r="F66" s="217" t="n">
        <v>0.283</v>
      </c>
      <c r="G66" s="217" t="n">
        <v>1</v>
      </c>
      <c r="H66" s="218" t="n">
        <v>0.8680555555555556</v>
      </c>
      <c r="I66" s="218" t="n">
        <v>0.8701388888888889</v>
      </c>
      <c r="J66" s="219">
        <f>I66-H66</f>
        <v/>
      </c>
    </row>
    <row r="67" ht="15.75" customHeight="1" s="109">
      <c r="A67" s="206" t="n">
        <v>31</v>
      </c>
      <c r="B67" s="207" t="n">
        <v>4</v>
      </c>
      <c r="C67" s="207" t="n">
        <v>1</v>
      </c>
      <c r="D67" s="207" t="n">
        <v>2</v>
      </c>
      <c r="E67" s="207" t="n">
        <v>12.26</v>
      </c>
      <c r="F67" s="207" t="n">
        <v>0.024</v>
      </c>
      <c r="G67" s="207" t="n">
        <v>1</v>
      </c>
      <c r="H67" s="208" t="n">
        <v>0.8652777777777778</v>
      </c>
      <c r="I67" s="208" t="n">
        <v>0.8659722222222223</v>
      </c>
      <c r="J67" s="209">
        <f>I67-H67</f>
        <v/>
      </c>
    </row>
    <row r="68" ht="15.75" customHeight="1" s="109">
      <c r="A68" s="216" t="n">
        <v>31</v>
      </c>
      <c r="B68" s="217" t="n">
        <v>3</v>
      </c>
      <c r="C68" s="217" t="n">
        <v>4</v>
      </c>
      <c r="D68" s="217" t="n">
        <v>54</v>
      </c>
      <c r="E68" s="217" t="n">
        <v>3.96</v>
      </c>
      <c r="F68" s="217" t="n">
        <v>0.032</v>
      </c>
      <c r="G68" s="217" t="n">
        <v>1</v>
      </c>
      <c r="H68" s="218" t="n">
        <v>0.8631944444444445</v>
      </c>
      <c r="I68" s="218" t="n">
        <v>0.8645833333333334</v>
      </c>
      <c r="J68" s="219">
        <f>I68-H68</f>
        <v/>
      </c>
    </row>
    <row r="69" ht="15.75" customHeight="1" s="109">
      <c r="A69" s="206" t="n">
        <v>31</v>
      </c>
      <c r="B69" s="207" t="n">
        <v>1</v>
      </c>
      <c r="C69" s="207" t="n">
        <v>11</v>
      </c>
      <c r="D69" s="207" t="n">
        <v>170</v>
      </c>
      <c r="E69" s="207" t="n">
        <v>1882.1</v>
      </c>
      <c r="F69" s="207" t="n">
        <v>3.099</v>
      </c>
      <c r="G69" s="207" t="n">
        <v>1</v>
      </c>
      <c r="H69" s="208" t="n">
        <v>0.8472222222222222</v>
      </c>
      <c r="I69" s="208" t="n">
        <v>0.8604166666666667</v>
      </c>
      <c r="J69" s="209">
        <f>I69-H69</f>
        <v/>
      </c>
    </row>
    <row r="70" ht="15.75" customHeight="1" s="109">
      <c r="A70" s="216" t="n">
        <v>1</v>
      </c>
      <c r="B70" s="217" t="n">
        <v>15</v>
      </c>
      <c r="C70" s="217" t="n">
        <v>2</v>
      </c>
      <c r="D70" s="217" t="n">
        <v>84</v>
      </c>
      <c r="E70" s="217" t="n">
        <v>192.42</v>
      </c>
      <c r="F70" s="217" t="n">
        <v>0.232</v>
      </c>
      <c r="G70" s="217" t="n">
        <v>1</v>
      </c>
      <c r="H70" s="218" t="n">
        <v>0.9416666666666667</v>
      </c>
      <c r="I70" s="218" t="n">
        <v>0.9444444444444444</v>
      </c>
      <c r="J70" s="219">
        <f>I70-H70</f>
        <v/>
      </c>
    </row>
    <row r="71" ht="15.75" customHeight="1" s="109">
      <c r="A71" s="206" t="n">
        <v>1</v>
      </c>
      <c r="B71" s="207" t="n">
        <v>14</v>
      </c>
      <c r="C71" s="207" t="n">
        <v>8</v>
      </c>
      <c r="D71" s="207" t="n">
        <v>210</v>
      </c>
      <c r="E71" s="207" t="n">
        <v>2167.44</v>
      </c>
      <c r="F71" s="207" t="n">
        <v>3.004</v>
      </c>
      <c r="G71" s="207" t="n">
        <v>1</v>
      </c>
      <c r="H71" s="208" t="n">
        <v>0.9270833333333334</v>
      </c>
      <c r="I71" s="208" t="n">
        <v>0.9375</v>
      </c>
      <c r="J71" s="209">
        <f>I71-H71</f>
        <v/>
      </c>
    </row>
    <row r="72" ht="15.75" customHeight="1" s="109">
      <c r="A72" s="216" t="n">
        <v>1</v>
      </c>
      <c r="B72" s="217" t="n">
        <v>12</v>
      </c>
      <c r="C72" s="217" t="n">
        <v>2</v>
      </c>
      <c r="D72" s="217" t="n">
        <v>5</v>
      </c>
      <c r="E72" s="217" t="n">
        <v>3.13</v>
      </c>
      <c r="F72" s="217" t="n">
        <v>0</v>
      </c>
      <c r="G72" s="217" t="n">
        <v>1</v>
      </c>
      <c r="H72" s="218" t="n">
        <v>0.9256944444444445</v>
      </c>
      <c r="I72" s="218" t="n">
        <v>0.9270833333333334</v>
      </c>
      <c r="J72" s="219">
        <f>I72-H72</f>
        <v/>
      </c>
    </row>
    <row r="73" ht="15.75" customHeight="1" s="109">
      <c r="A73" s="206" t="n">
        <v>1</v>
      </c>
      <c r="B73" s="207" t="n">
        <v>11</v>
      </c>
      <c r="C73" s="207" t="n">
        <v>4</v>
      </c>
      <c r="D73" s="207" t="n">
        <v>5</v>
      </c>
      <c r="E73" s="207" t="n">
        <v>4.6</v>
      </c>
      <c r="F73" s="207" t="n">
        <v>0.008</v>
      </c>
      <c r="G73" s="207" t="n">
        <v>1</v>
      </c>
      <c r="H73" s="208" t="n">
        <v>0.9222222222222223</v>
      </c>
      <c r="I73" s="208" t="n">
        <v>0.925</v>
      </c>
      <c r="J73" s="209">
        <f>I73-H73</f>
        <v/>
      </c>
    </row>
    <row r="74" ht="15.75" customHeight="1" s="109">
      <c r="A74" s="216" t="n">
        <v>1</v>
      </c>
      <c r="B74" s="217" t="n">
        <v>10</v>
      </c>
      <c r="C74" s="217" t="n">
        <v>35</v>
      </c>
      <c r="D74" s="217" t="n">
        <v>154</v>
      </c>
      <c r="E74" s="217" t="n">
        <v>96.58</v>
      </c>
      <c r="F74" s="217" t="n">
        <v>0.259</v>
      </c>
      <c r="G74" s="217" t="n">
        <v>1</v>
      </c>
      <c r="H74" s="218" t="n">
        <v>0.8472222222222222</v>
      </c>
      <c r="I74" s="218" t="n">
        <v>0.8611111111111112</v>
      </c>
      <c r="J74" s="219">
        <f>I74-H74</f>
        <v/>
      </c>
    </row>
    <row r="75" ht="15.75" customHeight="1" s="109">
      <c r="A75" s="206" t="n">
        <v>1</v>
      </c>
      <c r="B75" s="207" t="n">
        <v>13</v>
      </c>
      <c r="C75" s="207" t="n">
        <v>3</v>
      </c>
      <c r="D75" s="207" t="n">
        <v>3</v>
      </c>
      <c r="E75" s="207" t="n">
        <v>10.38</v>
      </c>
      <c r="F75" s="207" t="n">
        <v>0.017</v>
      </c>
      <c r="G75" s="207" t="n">
        <v>1</v>
      </c>
      <c r="H75" s="208" t="n">
        <v>0.8354166666666667</v>
      </c>
      <c r="I75" s="208" t="n">
        <v>0.8375</v>
      </c>
      <c r="J75" s="209">
        <f>I75-H75</f>
        <v/>
      </c>
    </row>
    <row r="76" ht="15.75" customHeight="1" s="109">
      <c r="A76" s="216" t="n">
        <v>1</v>
      </c>
      <c r="B76" s="217" t="n">
        <v>15</v>
      </c>
      <c r="C76" s="217" t="n">
        <v>5</v>
      </c>
      <c r="D76" s="217" t="n">
        <v>90</v>
      </c>
      <c r="E76" s="217" t="n">
        <v>172.65</v>
      </c>
      <c r="F76" s="217" t="n">
        <v>0.324</v>
      </c>
      <c r="G76" s="217" t="n">
        <v>1</v>
      </c>
      <c r="H76" s="218" t="n">
        <v>0.8381944444444445</v>
      </c>
      <c r="I76" s="218" t="n">
        <v>0.84375</v>
      </c>
      <c r="J76" s="219">
        <f>I76-H76</f>
        <v/>
      </c>
    </row>
    <row r="77" ht="15.75" customHeight="1" s="109">
      <c r="A77" s="206" t="n">
        <v>1</v>
      </c>
      <c r="B77" s="207" t="n">
        <v>14</v>
      </c>
      <c r="C77" s="207" t="n">
        <v>9</v>
      </c>
      <c r="D77" s="207" t="n">
        <v>14</v>
      </c>
      <c r="E77" s="207" t="n">
        <v>142.13</v>
      </c>
      <c r="F77" s="207" t="n">
        <v>0.215</v>
      </c>
      <c r="G77" s="207" t="n">
        <v>1</v>
      </c>
      <c r="H77" s="208" t="n">
        <v>0.8291666666666667</v>
      </c>
      <c r="I77" s="208" t="n">
        <v>0.8333333333333334</v>
      </c>
      <c r="J77" s="209">
        <f>I77-H77</f>
        <v/>
      </c>
    </row>
    <row r="78" ht="15.75" customHeight="1" s="109">
      <c r="A78" s="216" t="n">
        <v>1</v>
      </c>
      <c r="B78" s="217" t="n">
        <v>15</v>
      </c>
      <c r="C78" s="217" t="n">
        <v>3</v>
      </c>
      <c r="D78" s="217" t="n">
        <v>177</v>
      </c>
      <c r="E78" s="217" t="n">
        <v>1701.57</v>
      </c>
      <c r="F78" s="217" t="n">
        <v>4.094</v>
      </c>
      <c r="G78" s="217" t="n">
        <v>1</v>
      </c>
      <c r="H78" s="218" t="n">
        <v>0.8215277777777777</v>
      </c>
      <c r="I78" s="218" t="n">
        <v>0.8277777777777777</v>
      </c>
      <c r="J78" s="219">
        <f>I78-H78</f>
        <v/>
      </c>
    </row>
    <row r="79" ht="15.75" customHeight="1" s="109">
      <c r="A79" s="206" t="n">
        <v>3</v>
      </c>
      <c r="B79" s="207" t="n">
        <v>20</v>
      </c>
      <c r="C79" s="207" t="n">
        <v>1</v>
      </c>
      <c r="D79" s="207" t="n">
        <v>1</v>
      </c>
      <c r="E79" s="207" t="n">
        <v>0.42</v>
      </c>
      <c r="F79" s="207" t="n">
        <v>0</v>
      </c>
      <c r="G79" s="207" t="n">
        <v>1</v>
      </c>
      <c r="H79" s="208" t="n">
        <v>0.6138888888888889</v>
      </c>
      <c r="I79" s="208" t="n">
        <v>0.6145833333333334</v>
      </c>
      <c r="J79" s="209">
        <f>I79-H79</f>
        <v/>
      </c>
    </row>
    <row r="80" ht="15.75" customHeight="1" s="109">
      <c r="A80" s="216" t="n">
        <v>3</v>
      </c>
      <c r="B80" s="217" t="n">
        <v>16</v>
      </c>
      <c r="C80" s="217" t="n">
        <v>5</v>
      </c>
      <c r="D80" s="217" t="n">
        <v>24</v>
      </c>
      <c r="E80" s="217" t="n">
        <v>1.73</v>
      </c>
      <c r="F80" s="217" t="n">
        <v>0.014</v>
      </c>
      <c r="G80" s="217" t="n">
        <v>1</v>
      </c>
      <c r="H80" s="218" t="n">
        <v>0.6097222222222223</v>
      </c>
      <c r="I80" s="218" t="n">
        <v>0.6131944444444445</v>
      </c>
      <c r="J80" s="219">
        <f>I80-H80</f>
        <v/>
      </c>
    </row>
    <row r="81" ht="15.75" customHeight="1" s="109">
      <c r="A81" s="206" t="n">
        <v>3</v>
      </c>
      <c r="B81" s="207" t="n">
        <v>18</v>
      </c>
      <c r="C81" s="207" t="n">
        <v>3</v>
      </c>
      <c r="D81" s="207" t="n">
        <v>3</v>
      </c>
      <c r="E81" s="207" t="n">
        <v>0.65</v>
      </c>
      <c r="F81" s="207" t="n">
        <v>0.002</v>
      </c>
      <c r="G81" s="207" t="n">
        <v>1</v>
      </c>
      <c r="H81" s="208" t="n">
        <v>0.6138888888888889</v>
      </c>
      <c r="I81" s="208" t="n">
        <v>0.6152777777777778</v>
      </c>
      <c r="J81" s="209">
        <f>I81-H81</f>
        <v/>
      </c>
    </row>
    <row r="82" ht="15.75" customHeight="1" s="109">
      <c r="A82" s="216" t="n">
        <v>3</v>
      </c>
      <c r="B82" s="217" t="n">
        <v>14</v>
      </c>
      <c r="C82" s="217" t="n">
        <v>11</v>
      </c>
      <c r="D82" s="217" t="n">
        <v>36</v>
      </c>
      <c r="E82" s="217" t="n">
        <v>804.67</v>
      </c>
      <c r="F82" s="217" t="n">
        <v>1.051</v>
      </c>
      <c r="G82" s="217" t="n">
        <v>1</v>
      </c>
      <c r="H82" s="218" t="n">
        <v>0.5986111111111111</v>
      </c>
      <c r="I82" s="218" t="n">
        <v>0.60625</v>
      </c>
      <c r="J82" s="219">
        <f>I82-H82</f>
        <v/>
      </c>
    </row>
    <row r="83" ht="15.75" customHeight="1" s="109">
      <c r="A83" s="206" t="n">
        <v>2</v>
      </c>
      <c r="B83" s="207" t="n">
        <v>2</v>
      </c>
      <c r="C83" s="207" t="n">
        <v>1</v>
      </c>
      <c r="D83" s="207" t="n">
        <v>2</v>
      </c>
      <c r="E83" s="207" t="n">
        <v>0.03</v>
      </c>
      <c r="F83" s="207" t="n">
        <v>0.001</v>
      </c>
      <c r="G83" s="207" t="n">
        <v>1</v>
      </c>
      <c r="H83" s="208" t="n">
        <v>0.8611111111111112</v>
      </c>
      <c r="I83" s="208" t="n">
        <v>0.8618055555555556</v>
      </c>
      <c r="J83" s="209">
        <f>I83-H83</f>
        <v/>
      </c>
    </row>
    <row r="84" ht="15.75" customHeight="1" s="109">
      <c r="A84" s="216" t="n">
        <v>2</v>
      </c>
      <c r="B84" s="217" t="n">
        <v>8</v>
      </c>
      <c r="C84" s="217" t="n">
        <v>13</v>
      </c>
      <c r="D84" s="217" t="n">
        <v>60</v>
      </c>
      <c r="E84" s="217" t="n">
        <v>116.81</v>
      </c>
      <c r="F84" s="217" t="n">
        <v>0.454</v>
      </c>
      <c r="G84" s="217" t="n">
        <v>1</v>
      </c>
      <c r="H84" s="218" t="n">
        <v>0.8895833333333333</v>
      </c>
      <c r="I84" s="218" t="n">
        <v>0.8951388888888889</v>
      </c>
      <c r="J84" s="219">
        <f>I84-H84</f>
        <v/>
      </c>
    </row>
    <row r="85" ht="15.75" customHeight="1" s="109">
      <c r="A85" s="206" t="n">
        <v>2</v>
      </c>
      <c r="B85" s="207" t="n">
        <v>1</v>
      </c>
      <c r="C85" s="207" t="n">
        <v>3</v>
      </c>
      <c r="D85" s="207" t="n">
        <v>7</v>
      </c>
      <c r="E85" s="207" t="n">
        <v>28.44</v>
      </c>
      <c r="F85" s="207" t="n">
        <v>0.049</v>
      </c>
      <c r="G85" s="207" t="n">
        <v>1</v>
      </c>
      <c r="H85" s="208" t="n">
        <v>0.8576388888888888</v>
      </c>
      <c r="I85" s="208" t="n">
        <v>0.8604166666666667</v>
      </c>
      <c r="J85" s="209">
        <f>I85-H85</f>
        <v/>
      </c>
    </row>
    <row r="86" ht="15.75" customHeight="1" s="109">
      <c r="A86" s="216" t="n">
        <v>2</v>
      </c>
      <c r="B86" s="217" t="n">
        <v>6</v>
      </c>
      <c r="C86" s="217" t="n">
        <v>18</v>
      </c>
      <c r="D86" s="217" t="n">
        <v>120</v>
      </c>
      <c r="E86" s="217" t="n">
        <v>490.49</v>
      </c>
      <c r="F86" s="217" t="n">
        <v>1.261</v>
      </c>
      <c r="G86" s="217" t="n">
        <v>1</v>
      </c>
      <c r="H86" s="218" t="n">
        <v>0.8645833333333334</v>
      </c>
      <c r="I86" s="218" t="n">
        <v>0.8784722222222222</v>
      </c>
      <c r="J86" s="219">
        <f>I86-H86</f>
        <v/>
      </c>
    </row>
    <row r="87" ht="15.75" customHeight="1" s="109">
      <c r="A87" s="206" t="n">
        <v>2</v>
      </c>
      <c r="B87" s="207" t="n">
        <v>1</v>
      </c>
      <c r="C87" s="207" t="n">
        <v>8</v>
      </c>
      <c r="D87" s="207" t="n">
        <v>125</v>
      </c>
      <c r="E87" s="207" t="n">
        <v>1358.28</v>
      </c>
      <c r="F87" s="207" t="n">
        <v>1.827</v>
      </c>
      <c r="G87" s="207" t="n">
        <v>1</v>
      </c>
      <c r="H87" s="208" t="n">
        <v>0.8333333333333334</v>
      </c>
      <c r="I87" s="208" t="n">
        <v>0.8472222222222222</v>
      </c>
      <c r="J87" s="209">
        <f>I87-H87</f>
        <v/>
      </c>
    </row>
    <row r="88" ht="15.75" customHeight="1" s="109">
      <c r="A88" s="216" t="n">
        <v>5</v>
      </c>
      <c r="B88" s="217" t="n">
        <v>1</v>
      </c>
      <c r="C88" s="217" t="n">
        <v>5</v>
      </c>
      <c r="D88" s="217" t="n">
        <v>27</v>
      </c>
      <c r="E88" s="217" t="n">
        <v>2.33</v>
      </c>
      <c r="F88" s="217" t="n">
        <v>0.006</v>
      </c>
      <c r="G88" s="217" t="n">
        <v>1</v>
      </c>
      <c r="H88" s="218" t="n">
        <v>0.1152777777777778</v>
      </c>
      <c r="I88" s="218" t="n">
        <v>0.1194444444444445</v>
      </c>
      <c r="J88" s="219">
        <f>I88-H88</f>
        <v/>
      </c>
    </row>
    <row r="89" ht="15.75" customHeight="1" s="109">
      <c r="A89" s="206" t="n">
        <v>5</v>
      </c>
      <c r="B89" s="207" t="n">
        <v>11</v>
      </c>
      <c r="C89" s="207" t="n">
        <v>7</v>
      </c>
      <c r="D89" s="207" t="n">
        <v>148</v>
      </c>
      <c r="E89" s="207" t="n">
        <v>158.86</v>
      </c>
      <c r="F89" s="207" t="n">
        <v>0.3</v>
      </c>
      <c r="G89" s="207" t="n">
        <v>1</v>
      </c>
      <c r="H89" s="208" t="n">
        <v>0.1076388888888889</v>
      </c>
      <c r="I89" s="208" t="n">
        <v>0.1131944444444444</v>
      </c>
      <c r="J89" s="209">
        <f>I89-H89</f>
        <v/>
      </c>
    </row>
    <row r="90" ht="15.75" customHeight="1" s="109">
      <c r="A90" s="216" t="n">
        <v>7</v>
      </c>
      <c r="B90" s="217" t="n">
        <v>14</v>
      </c>
      <c r="C90" s="217" t="n">
        <v>9</v>
      </c>
      <c r="D90" s="217" t="n">
        <v>120</v>
      </c>
      <c r="E90" s="217" t="n">
        <v>3105.13</v>
      </c>
      <c r="F90" s="217" t="n">
        <v>4.07</v>
      </c>
      <c r="G90" s="217" t="n">
        <v>1</v>
      </c>
      <c r="H90" s="218" t="n">
        <v>0.2361111111111111</v>
      </c>
      <c r="I90" s="218" t="n">
        <v>0.2451388888888889</v>
      </c>
      <c r="J90" s="219">
        <f>I90-H90</f>
        <v/>
      </c>
    </row>
    <row r="91" ht="15.75" customHeight="1" s="109">
      <c r="A91" s="206" t="n">
        <v>7</v>
      </c>
      <c r="B91" s="207" t="n">
        <v>15</v>
      </c>
      <c r="C91" s="207" t="n">
        <v>6</v>
      </c>
      <c r="D91" s="207" t="n">
        <v>185</v>
      </c>
      <c r="E91" s="207" t="n">
        <v>957.9299999999999</v>
      </c>
      <c r="F91" s="207" t="n">
        <v>2.519</v>
      </c>
      <c r="G91" s="207" t="n">
        <v>1</v>
      </c>
      <c r="H91" s="208" t="n">
        <v>0.2465277777777778</v>
      </c>
      <c r="I91" s="208" t="n">
        <v>0.2604166666666667</v>
      </c>
      <c r="J91" s="209">
        <f>I91-H91</f>
        <v/>
      </c>
    </row>
    <row r="92" ht="15.75" customHeight="1" s="109">
      <c r="A92" s="216" t="n">
        <v>12</v>
      </c>
      <c r="B92" s="217" t="n">
        <v>18</v>
      </c>
      <c r="C92" s="217" t="n">
        <v>22</v>
      </c>
      <c r="D92" s="217" t="n">
        <v>240</v>
      </c>
      <c r="E92" s="217" t="n">
        <v>120.915</v>
      </c>
      <c r="F92" s="217" t="n">
        <v>0.326</v>
      </c>
      <c r="G92" s="217" t="n">
        <v>1</v>
      </c>
      <c r="H92" s="218" t="n">
        <v>0.9125</v>
      </c>
      <c r="I92" s="218" t="n">
        <v>0.9305555555555556</v>
      </c>
      <c r="J92" s="219">
        <f>I92-H92</f>
        <v/>
      </c>
    </row>
    <row r="93" ht="15.75" customHeight="1" s="109">
      <c r="A93" s="206" t="n">
        <v>12</v>
      </c>
      <c r="B93" s="207" t="n">
        <v>7</v>
      </c>
      <c r="C93" s="207" t="n">
        <v>4</v>
      </c>
      <c r="D93" s="207" t="n">
        <v>54</v>
      </c>
      <c r="E93" s="207" t="n">
        <v>20.01</v>
      </c>
      <c r="F93" s="207" t="n">
        <v>0.063</v>
      </c>
      <c r="G93" s="207" t="n">
        <v>1</v>
      </c>
      <c r="H93" s="208" t="n">
        <v>0.9090277777777778</v>
      </c>
      <c r="I93" s="208" t="n">
        <v>0.9104166666666667</v>
      </c>
      <c r="J93" s="209">
        <f>I93-H93</f>
        <v/>
      </c>
    </row>
    <row r="94" ht="15.75" customHeight="1" s="109">
      <c r="A94" s="216" t="n">
        <v>12</v>
      </c>
      <c r="B94" s="217" t="n">
        <v>4</v>
      </c>
      <c r="C94" s="217" t="n">
        <v>5</v>
      </c>
      <c r="D94" s="217" t="n">
        <v>9</v>
      </c>
      <c r="E94" s="217" t="n">
        <v>21.64</v>
      </c>
      <c r="F94" s="217" t="n">
        <v>0.121</v>
      </c>
      <c r="G94" s="217" t="n">
        <v>1</v>
      </c>
      <c r="H94" s="218" t="n">
        <v>0.90625</v>
      </c>
      <c r="I94" s="218" t="n">
        <v>0.9083333333333333</v>
      </c>
      <c r="J94" s="219">
        <f>I94-H94</f>
        <v/>
      </c>
    </row>
    <row r="95" ht="15.75" customHeight="1" s="109">
      <c r="A95" s="206" t="n">
        <v>12</v>
      </c>
      <c r="B95" s="207" t="n">
        <v>8</v>
      </c>
      <c r="C95" s="207" t="n">
        <v>1</v>
      </c>
      <c r="D95" s="207" t="n">
        <v>384</v>
      </c>
      <c r="E95" s="207" t="n">
        <v>5760</v>
      </c>
      <c r="F95" s="207" t="n">
        <v>11.732</v>
      </c>
      <c r="G95" s="207" t="n">
        <v>1</v>
      </c>
      <c r="H95" s="208" t="n">
        <v>0.8826388888888889</v>
      </c>
      <c r="I95" s="208" t="n">
        <v>0.9013888888888889</v>
      </c>
      <c r="J95" s="209">
        <f>I95-H95</f>
        <v/>
      </c>
    </row>
    <row r="96" ht="15.75" customHeight="1" s="109">
      <c r="A96" s="216" t="n">
        <v>12</v>
      </c>
      <c r="B96" s="217" t="n">
        <v>1</v>
      </c>
      <c r="C96" s="217" t="n">
        <v>15</v>
      </c>
      <c r="D96" s="217" t="n">
        <v>45</v>
      </c>
      <c r="E96" s="217" t="n">
        <v>108.98</v>
      </c>
      <c r="F96" s="217" t="n">
        <v>0.156</v>
      </c>
      <c r="G96" s="217" t="n">
        <v>1</v>
      </c>
      <c r="H96" s="218" t="n">
        <v>0.8736111111111111</v>
      </c>
      <c r="I96" s="218" t="n">
        <v>0.8798611111111111</v>
      </c>
      <c r="J96" s="219">
        <f>I96-H96</f>
        <v/>
      </c>
    </row>
    <row r="97" ht="15.75" customHeight="1" s="109">
      <c r="A97" s="206" t="n">
        <v>12</v>
      </c>
      <c r="B97" s="207" t="n">
        <v>16</v>
      </c>
      <c r="C97" s="207" t="n">
        <v>6</v>
      </c>
      <c r="D97" s="207" t="n">
        <v>57</v>
      </c>
      <c r="E97" s="207" t="n">
        <v>3.34</v>
      </c>
      <c r="F97" s="207" t="n">
        <v>0.08</v>
      </c>
      <c r="G97" s="207" t="n">
        <v>1</v>
      </c>
      <c r="H97" s="208" t="n">
        <v>0.86875</v>
      </c>
      <c r="I97" s="208" t="n">
        <v>0.8708333333333333</v>
      </c>
      <c r="J97" s="209">
        <f>I97-H97</f>
        <v/>
      </c>
    </row>
    <row r="98" ht="15.75" customHeight="1" s="109">
      <c r="A98" s="216" t="n">
        <v>12</v>
      </c>
      <c r="B98" s="217" t="n">
        <v>20</v>
      </c>
      <c r="C98" s="217" t="n">
        <v>4</v>
      </c>
      <c r="D98" s="217" t="n">
        <v>8</v>
      </c>
      <c r="E98" s="217" t="n">
        <v>14.51</v>
      </c>
      <c r="F98" s="217" t="n">
        <v>0.023</v>
      </c>
      <c r="G98" s="217" t="n">
        <v>1</v>
      </c>
      <c r="H98" s="218" t="n">
        <v>0.8604166666666667</v>
      </c>
      <c r="I98" s="218" t="n">
        <v>0.8631944444444445</v>
      </c>
      <c r="J98" s="219">
        <f>I98-H98</f>
        <v/>
      </c>
    </row>
    <row r="99" ht="15.75" customHeight="1" s="109">
      <c r="A99" s="206" t="n">
        <v>12</v>
      </c>
      <c r="B99" s="207" t="n">
        <v>19</v>
      </c>
      <c r="C99" s="207" t="n">
        <v>6</v>
      </c>
      <c r="D99" s="207" t="n">
        <v>22</v>
      </c>
      <c r="E99" s="207" t="n">
        <v>31.38</v>
      </c>
      <c r="F99" s="207" t="n">
        <v>0.104</v>
      </c>
      <c r="G99" s="207" t="n">
        <v>1</v>
      </c>
      <c r="H99" s="208" t="n">
        <v>0.8555555555555555</v>
      </c>
      <c r="I99" s="208" t="n">
        <v>0.8597222222222223</v>
      </c>
      <c r="J99" s="209">
        <f>I99-H99</f>
        <v/>
      </c>
    </row>
    <row r="100" ht="15.75" customHeight="1" s="109">
      <c r="A100" s="216" t="n">
        <v>12</v>
      </c>
      <c r="B100" s="217" t="n">
        <v>16</v>
      </c>
      <c r="C100" s="217" t="n">
        <v>6</v>
      </c>
      <c r="D100" s="217" t="n">
        <v>64</v>
      </c>
      <c r="E100" s="217" t="n">
        <v>1.64</v>
      </c>
      <c r="F100" s="217" t="n">
        <v>0.023</v>
      </c>
      <c r="G100" s="217" t="n">
        <v>1</v>
      </c>
      <c r="H100" s="218" t="n">
        <v>0.85</v>
      </c>
      <c r="I100" s="218" t="n">
        <v>0.8541666666666666</v>
      </c>
      <c r="J100" s="219">
        <f>I100-H100</f>
        <v/>
      </c>
    </row>
    <row r="101" ht="15.75" customHeight="1" s="109">
      <c r="A101" s="206" t="n">
        <v>12</v>
      </c>
      <c r="B101" s="207" t="n">
        <v>8</v>
      </c>
      <c r="C101" s="207" t="n">
        <v>18</v>
      </c>
      <c r="D101" s="207" t="n">
        <v>71</v>
      </c>
      <c r="E101" s="207" t="n">
        <v>93.44</v>
      </c>
      <c r="F101" s="207" t="n">
        <v>0.326</v>
      </c>
      <c r="G101" s="207" t="n">
        <v>1</v>
      </c>
      <c r="H101" s="208" t="n">
        <v>0.84375</v>
      </c>
      <c r="I101" s="208" t="n">
        <v>0.8479166666666667</v>
      </c>
      <c r="J101" s="209">
        <f>I101-H101</f>
        <v/>
      </c>
    </row>
    <row r="102" ht="15.75" customHeight="1" s="109">
      <c r="A102" s="216" t="n">
        <v>12</v>
      </c>
      <c r="B102" s="217" t="n">
        <v>6</v>
      </c>
      <c r="C102" s="217" t="n">
        <v>7</v>
      </c>
      <c r="D102" s="217" t="n">
        <v>78</v>
      </c>
      <c r="E102" s="217" t="n">
        <v>81.28</v>
      </c>
      <c r="F102" s="217" t="n">
        <v>1.188</v>
      </c>
      <c r="G102" s="217" t="n">
        <v>1</v>
      </c>
      <c r="H102" s="218" t="n">
        <v>0.8215277777777777</v>
      </c>
      <c r="I102" s="218" t="n">
        <v>0.8277777777777777</v>
      </c>
      <c r="J102" s="219">
        <f>I102-H102</f>
        <v/>
      </c>
    </row>
    <row r="103" ht="15.75" customHeight="1" s="109">
      <c r="A103" s="206" t="n">
        <v>12</v>
      </c>
      <c r="B103" s="207" t="n">
        <v>7</v>
      </c>
      <c r="C103" s="207" t="n">
        <v>10</v>
      </c>
      <c r="D103" s="207" t="n">
        <v>272</v>
      </c>
      <c r="E103" s="207" t="n">
        <v>57.86</v>
      </c>
      <c r="F103" s="207" t="n">
        <v>0.248</v>
      </c>
      <c r="G103" s="207" t="n">
        <v>1</v>
      </c>
      <c r="H103" s="208" t="n">
        <v>0.8319444444444445</v>
      </c>
      <c r="I103" s="208" t="n">
        <v>0.8395833333333333</v>
      </c>
      <c r="J103" s="209">
        <f>I103-H103</f>
        <v/>
      </c>
    </row>
    <row r="104" ht="15.75" customHeight="1" s="109">
      <c r="A104" s="216" t="n">
        <v>13</v>
      </c>
      <c r="B104" s="217" t="n">
        <v>17</v>
      </c>
      <c r="C104" s="217" t="n">
        <v>25</v>
      </c>
      <c r="D104" s="217" t="n">
        <v>168</v>
      </c>
      <c r="E104" s="217" t="n">
        <v>15.357</v>
      </c>
      <c r="F104" s="217" t="n">
        <v>0.102</v>
      </c>
      <c r="G104" s="217" t="n">
        <v>1</v>
      </c>
      <c r="H104" s="218" t="n">
        <v>0.8527777777777777</v>
      </c>
      <c r="I104" s="218" t="n">
        <v>0.8680555555555556</v>
      </c>
      <c r="J104" s="219">
        <f>I104-H104</f>
        <v/>
      </c>
    </row>
    <row r="105" ht="15.75" customHeight="1" s="109">
      <c r="A105" s="206" t="n">
        <v>13</v>
      </c>
      <c r="B105" s="207" t="n">
        <v>14</v>
      </c>
      <c r="C105" s="207" t="n">
        <v>4</v>
      </c>
      <c r="D105" s="207" t="n">
        <v>11</v>
      </c>
      <c r="E105" s="207" t="n">
        <v>132.2</v>
      </c>
      <c r="F105" s="207" t="n">
        <v>0.187</v>
      </c>
      <c r="G105" s="207" t="n">
        <v>1</v>
      </c>
      <c r="H105" s="208" t="n">
        <v>0.8493055555555555</v>
      </c>
      <c r="I105" s="208" t="n">
        <v>0.8513888888888889</v>
      </c>
      <c r="J105" s="209">
        <f>I105-H105</f>
        <v/>
      </c>
    </row>
    <row r="106" ht="15.75" customHeight="1" s="109">
      <c r="A106" s="216" t="n">
        <v>13</v>
      </c>
      <c r="B106" s="217" t="n">
        <v>13</v>
      </c>
      <c r="C106" s="217" t="n">
        <v>1</v>
      </c>
      <c r="D106" s="217" t="n">
        <v>2</v>
      </c>
      <c r="E106" s="217" t="n">
        <v>20.16</v>
      </c>
      <c r="F106" s="217" t="n">
        <v>0.062</v>
      </c>
      <c r="G106" s="217" t="n">
        <v>1</v>
      </c>
      <c r="H106" s="218" t="n">
        <v>0.8520833333333333</v>
      </c>
      <c r="I106" s="218" t="n">
        <v>0.8527777777777777</v>
      </c>
      <c r="J106" s="219">
        <f>I106-H106</f>
        <v/>
      </c>
    </row>
    <row r="107" ht="15.75" customHeight="1" s="109">
      <c r="A107" s="206" t="n">
        <v>13</v>
      </c>
      <c r="B107" s="207" t="n">
        <v>6</v>
      </c>
      <c r="C107" s="207" t="n">
        <v>1</v>
      </c>
      <c r="D107" s="207" t="n">
        <v>1</v>
      </c>
      <c r="E107" s="207" t="n">
        <v>5</v>
      </c>
      <c r="F107" s="207" t="n">
        <v>0.078</v>
      </c>
      <c r="G107" s="207" t="n">
        <v>1</v>
      </c>
      <c r="H107" s="208" t="n">
        <v>0.8486111111111111</v>
      </c>
      <c r="I107" s="208" t="n">
        <v>0.8493055555555555</v>
      </c>
      <c r="J107" s="209">
        <f>I107-H107</f>
        <v/>
      </c>
    </row>
    <row r="108" ht="15.75" customHeight="1" s="109">
      <c r="A108" s="216" t="n">
        <v>13</v>
      </c>
      <c r="B108" s="217" t="n">
        <v>4</v>
      </c>
      <c r="C108" s="217" t="n">
        <v>9</v>
      </c>
      <c r="D108" s="217" t="n">
        <v>17</v>
      </c>
      <c r="E108" s="217" t="n">
        <v>40.235</v>
      </c>
      <c r="F108" s="217" t="n">
        <v>0.295</v>
      </c>
      <c r="G108" s="217" t="n">
        <v>1</v>
      </c>
      <c r="H108" s="218" t="n">
        <v>0.8395833333333333</v>
      </c>
      <c r="I108" s="218" t="n">
        <v>0.8479166666666667</v>
      </c>
      <c r="J108" s="219">
        <f>I108-H108</f>
        <v/>
      </c>
    </row>
    <row r="109" ht="15.75" customHeight="1" s="109">
      <c r="A109" s="206" t="n">
        <v>13</v>
      </c>
      <c r="B109" s="207" t="n">
        <v>8</v>
      </c>
      <c r="C109" s="207" t="n">
        <v>8</v>
      </c>
      <c r="D109" s="207" t="n">
        <v>140</v>
      </c>
      <c r="E109" s="207" t="n">
        <v>601.3579999999999</v>
      </c>
      <c r="F109" s="207" t="n">
        <v>3.154</v>
      </c>
      <c r="G109" s="207" t="n">
        <v>1</v>
      </c>
      <c r="H109" s="208" t="n">
        <v>0.8319444444444445</v>
      </c>
      <c r="I109" s="208" t="n">
        <v>0.8375</v>
      </c>
      <c r="J109" s="209">
        <f>I109-H109</f>
        <v/>
      </c>
    </row>
    <row r="110" ht="15.75" customHeight="1" s="109">
      <c r="A110" s="216" t="n">
        <v>13</v>
      </c>
      <c r="B110" s="217" t="n">
        <v>21</v>
      </c>
      <c r="C110" s="217" t="n">
        <v>13</v>
      </c>
      <c r="D110" s="217" t="n">
        <v>16</v>
      </c>
      <c r="E110" s="217" t="n">
        <v>7.43</v>
      </c>
      <c r="F110" s="217" t="n">
        <v>0.022</v>
      </c>
      <c r="G110" s="217" t="n">
        <v>1</v>
      </c>
      <c r="H110" s="218" t="n">
        <v>0.825</v>
      </c>
      <c r="I110" s="218" t="n">
        <v>0.8298611111111112</v>
      </c>
      <c r="J110" s="219">
        <f>I110-H110</f>
        <v/>
      </c>
    </row>
    <row r="111" ht="15.75" customHeight="1" s="109">
      <c r="A111" s="206" t="n">
        <v>13</v>
      </c>
      <c r="B111" s="207" t="n">
        <v>20</v>
      </c>
      <c r="C111" s="207" t="n">
        <v>1</v>
      </c>
      <c r="D111" s="207" t="n">
        <v>1</v>
      </c>
      <c r="E111" s="207" t="n">
        <v>0.155</v>
      </c>
      <c r="F111" s="207" t="n">
        <v>0</v>
      </c>
      <c r="G111" s="207" t="n">
        <v>1</v>
      </c>
      <c r="H111" s="208" t="n">
        <v>0.8236111111111111</v>
      </c>
      <c r="I111" s="208" t="n">
        <v>0.8243055555555555</v>
      </c>
      <c r="J111" s="209">
        <f>I111-H111</f>
        <v/>
      </c>
    </row>
    <row r="112" ht="15.75" customHeight="1" s="109">
      <c r="A112" s="216" t="n">
        <v>13</v>
      </c>
      <c r="B112" s="217" t="n">
        <v>19</v>
      </c>
      <c r="C112" s="217" t="n">
        <v>7</v>
      </c>
      <c r="D112" s="217" t="n">
        <v>19</v>
      </c>
      <c r="E112" s="217" t="n">
        <v>8.720000000000001</v>
      </c>
      <c r="F112" s="217" t="n">
        <v>0.027</v>
      </c>
      <c r="G112" s="217" t="n">
        <v>1</v>
      </c>
      <c r="H112" s="218" t="n">
        <v>0.8208333333333333</v>
      </c>
      <c r="I112" s="218" t="n">
        <v>0.8229166666666666</v>
      </c>
      <c r="J112" s="219">
        <f>I112-H112</f>
        <v/>
      </c>
    </row>
    <row r="113" ht="15.75" customHeight="1" s="109">
      <c r="A113" s="206" t="n">
        <v>13</v>
      </c>
      <c r="B113" s="207" t="n">
        <v>11</v>
      </c>
      <c r="C113" s="207" t="n">
        <v>1</v>
      </c>
      <c r="D113" s="207" t="n">
        <v>21</v>
      </c>
      <c r="E113" s="207" t="n">
        <v>299.145</v>
      </c>
      <c r="F113" s="207" t="n">
        <v>0.528</v>
      </c>
      <c r="G113" s="207" t="n">
        <v>1</v>
      </c>
      <c r="H113" s="208" t="n">
        <v>0.8159722222222222</v>
      </c>
      <c r="I113" s="208" t="n">
        <v>0.81875</v>
      </c>
      <c r="J113" s="209">
        <f>I113-H113</f>
        <v/>
      </c>
    </row>
    <row r="114" ht="15.75" customHeight="1" s="109">
      <c r="A114" s="216" t="n">
        <v>15</v>
      </c>
      <c r="B114" s="217" t="n">
        <v>18</v>
      </c>
      <c r="C114" s="217" t="n">
        <v>24</v>
      </c>
      <c r="D114" s="217" t="n">
        <v>43</v>
      </c>
      <c r="E114" s="217" t="n">
        <v>22.561</v>
      </c>
      <c r="F114" s="217" t="n">
        <v>0.058</v>
      </c>
      <c r="G114" s="217" t="n">
        <v>1</v>
      </c>
      <c r="H114" s="218" t="n">
        <v>0.8381944444444445</v>
      </c>
      <c r="I114" s="218" t="n">
        <v>0.8541666666666666</v>
      </c>
      <c r="J114" s="219">
        <f>I114-H114</f>
        <v/>
      </c>
    </row>
    <row r="115" ht="15.75" customHeight="1" s="109">
      <c r="A115" s="206" t="n">
        <v>15</v>
      </c>
      <c r="B115" s="207" t="n">
        <v>8</v>
      </c>
      <c r="C115" s="207" t="n">
        <v>17</v>
      </c>
      <c r="D115" s="207" t="n">
        <v>63</v>
      </c>
      <c r="E115" s="207" t="n">
        <v>258.559</v>
      </c>
      <c r="F115" s="207" t="n">
        <v>0.771</v>
      </c>
      <c r="G115" s="207" t="n">
        <v>1</v>
      </c>
      <c r="H115" s="208" t="n">
        <v>0.8208333333333333</v>
      </c>
      <c r="I115" s="208" t="n">
        <v>0.8354166666666667</v>
      </c>
      <c r="J115" s="209">
        <f>I115-H115</f>
        <v/>
      </c>
    </row>
    <row r="116" ht="15.75" customHeight="1" s="109">
      <c r="A116" s="216" t="n">
        <v>19</v>
      </c>
      <c r="B116" s="217" t="n">
        <v>14</v>
      </c>
      <c r="C116" s="217" t="n">
        <v>5</v>
      </c>
      <c r="D116" s="217" t="n">
        <v>61</v>
      </c>
      <c r="E116" s="217" t="n">
        <v>1440.58</v>
      </c>
      <c r="F116" s="217" t="n">
        <v>1.886</v>
      </c>
      <c r="G116" s="217" t="n">
        <v>1</v>
      </c>
      <c r="H116" s="218" t="n">
        <v>0.8895833333333333</v>
      </c>
      <c r="I116" s="218" t="n">
        <v>0.8993055555555556</v>
      </c>
      <c r="J116" s="219">
        <f>I116-H116</f>
        <v/>
      </c>
    </row>
    <row r="117" ht="15.75" customHeight="1" s="109">
      <c r="A117" s="206" t="n">
        <v>19</v>
      </c>
      <c r="B117" s="207" t="n">
        <v>14</v>
      </c>
      <c r="C117" s="207" t="n">
        <v>7</v>
      </c>
      <c r="D117" s="207" t="n">
        <v>37</v>
      </c>
      <c r="E117" s="207" t="n">
        <v>913.88</v>
      </c>
      <c r="F117" s="207" t="n">
        <v>1.136</v>
      </c>
      <c r="G117" s="207" t="n">
        <v>1</v>
      </c>
      <c r="H117" s="208" t="n">
        <v>0.8729166666666667</v>
      </c>
      <c r="I117" s="208" t="n">
        <v>0.8819444444444444</v>
      </c>
      <c r="J117" s="209">
        <f>I117-H117</f>
        <v/>
      </c>
    </row>
    <row r="118" ht="15.75" customHeight="1" s="109">
      <c r="A118" s="216" t="n">
        <v>19</v>
      </c>
      <c r="B118" s="217" t="n">
        <v>30</v>
      </c>
      <c r="C118" s="217" t="n">
        <v>1</v>
      </c>
      <c r="D118" s="217" t="n">
        <v>3</v>
      </c>
      <c r="E118" s="217" t="n">
        <v>75.3</v>
      </c>
      <c r="F118" s="217" t="n">
        <v>0.212</v>
      </c>
      <c r="G118" s="217" t="n">
        <v>1</v>
      </c>
      <c r="H118" s="218" t="n">
        <v>0.8840277777777777</v>
      </c>
      <c r="I118" s="218" t="n">
        <v>0.8861111111111111</v>
      </c>
      <c r="J118" s="219">
        <f>I118-H118</f>
        <v/>
      </c>
    </row>
    <row r="119" ht="15.75" customHeight="1" s="109">
      <c r="A119" s="206" t="n">
        <v>19</v>
      </c>
      <c r="B119" s="207" t="n">
        <v>13</v>
      </c>
      <c r="C119" s="207" t="n">
        <v>1</v>
      </c>
      <c r="D119" s="207" t="n">
        <v>10</v>
      </c>
      <c r="E119" s="207" t="n">
        <v>300.8</v>
      </c>
      <c r="F119" s="207" t="n">
        <v>0.395</v>
      </c>
      <c r="G119" s="207" t="n">
        <v>1</v>
      </c>
      <c r="H119" s="208" t="n">
        <v>0.8694444444444445</v>
      </c>
      <c r="I119" s="208" t="n">
        <v>0.8715277777777778</v>
      </c>
      <c r="J119" s="209">
        <f>I119-H119</f>
        <v/>
      </c>
    </row>
    <row r="120" ht="15.75" customHeight="1" s="109">
      <c r="A120" s="216" t="n">
        <v>19</v>
      </c>
      <c r="B120" s="217" t="n">
        <v>12</v>
      </c>
      <c r="C120" s="217" t="n">
        <v>9</v>
      </c>
      <c r="D120" s="217" t="n">
        <v>50</v>
      </c>
      <c r="E120" s="217" t="n">
        <v>31.523</v>
      </c>
      <c r="F120" s="217" t="n">
        <v>0.016</v>
      </c>
      <c r="G120" s="217" t="n">
        <v>1</v>
      </c>
      <c r="H120" s="218" t="n">
        <v>0.84375</v>
      </c>
      <c r="I120" s="218" t="n">
        <v>0.8486111111111111</v>
      </c>
      <c r="J120" s="219">
        <f>I120-H120</f>
        <v/>
      </c>
    </row>
    <row r="121" ht="15.75" customHeight="1" s="109">
      <c r="A121" s="206" t="n">
        <v>19</v>
      </c>
      <c r="B121" s="207" t="n">
        <v>30</v>
      </c>
      <c r="C121" s="207" t="n">
        <v>5</v>
      </c>
      <c r="D121" s="207" t="n">
        <v>49</v>
      </c>
      <c r="E121" s="207" t="n">
        <v>1132.895</v>
      </c>
      <c r="F121" s="207" t="n">
        <v>3.283</v>
      </c>
      <c r="G121" s="207" t="n">
        <v>1</v>
      </c>
      <c r="H121" s="208" t="n">
        <v>0.8333333333333334</v>
      </c>
      <c r="I121" s="208" t="n">
        <v>0.8402777777777778</v>
      </c>
      <c r="J121" s="209">
        <f>I121-H121</f>
        <v/>
      </c>
    </row>
    <row r="122" ht="15.75" customHeight="1" s="109">
      <c r="A122" s="216" t="n">
        <v>19</v>
      </c>
      <c r="B122" s="217" t="n">
        <v>11</v>
      </c>
      <c r="C122" s="217" t="n">
        <v>13</v>
      </c>
      <c r="D122" s="217" t="n">
        <v>44</v>
      </c>
      <c r="E122" s="217" t="n">
        <v>55.755</v>
      </c>
      <c r="F122" s="217" t="n">
        <v>0.12</v>
      </c>
      <c r="G122" s="217" t="n">
        <v>1</v>
      </c>
      <c r="H122" s="218" t="n">
        <v>0.8215277777777777</v>
      </c>
      <c r="I122" s="218" t="n">
        <v>0.8291666666666667</v>
      </c>
      <c r="J122" s="219">
        <f>I122-H122</f>
        <v/>
      </c>
    </row>
    <row r="123" ht="15.75" customHeight="1" s="109">
      <c r="A123" s="206" t="n">
        <v>20</v>
      </c>
      <c r="B123" s="207" t="n">
        <v>21</v>
      </c>
      <c r="C123" s="207" t="n">
        <v>5</v>
      </c>
      <c r="D123" s="207" t="n">
        <v>14</v>
      </c>
      <c r="E123" s="207" t="n">
        <v>2.698</v>
      </c>
      <c r="F123" s="207" t="n">
        <v>0.021</v>
      </c>
      <c r="G123" s="207" t="n">
        <v>1</v>
      </c>
      <c r="H123" s="208" t="n">
        <v>0.8652777777777778</v>
      </c>
      <c r="I123" s="208" t="n">
        <v>0.8680555555555556</v>
      </c>
      <c r="J123" s="209">
        <f>I123-H123</f>
        <v/>
      </c>
    </row>
    <row r="124" ht="15.75" customHeight="1" s="109">
      <c r="A124" s="216" t="n">
        <v>20</v>
      </c>
      <c r="B124" s="217" t="n">
        <v>20</v>
      </c>
      <c r="C124" s="217" t="n">
        <v>6</v>
      </c>
      <c r="D124" s="217" t="n">
        <v>12</v>
      </c>
      <c r="E124" s="217" t="n">
        <v>4.245</v>
      </c>
      <c r="F124" s="217" t="n">
        <v>0.011</v>
      </c>
      <c r="G124" s="217" t="n">
        <v>1</v>
      </c>
      <c r="H124" s="218" t="n">
        <v>0.8625</v>
      </c>
      <c r="I124" s="218" t="n">
        <v>0.8645833333333334</v>
      </c>
      <c r="J124" s="219">
        <f>I124-H124</f>
        <v/>
      </c>
    </row>
    <row r="125" ht="15.75" customHeight="1" s="109">
      <c r="A125" s="206" t="n">
        <v>20</v>
      </c>
      <c r="B125" s="207" t="n">
        <v>10</v>
      </c>
      <c r="C125" s="207" t="n">
        <v>20</v>
      </c>
      <c r="D125" s="207" t="n">
        <v>52</v>
      </c>
      <c r="E125" s="207" t="n">
        <v>30.89</v>
      </c>
      <c r="F125" s="207" t="n">
        <v>0.092</v>
      </c>
      <c r="G125" s="207" t="n">
        <v>1</v>
      </c>
      <c r="H125" s="208" t="n">
        <v>0.8479166666666667</v>
      </c>
      <c r="I125" s="208" t="n">
        <v>0.8576388888888888</v>
      </c>
      <c r="J125" s="209">
        <f>I125-H125</f>
        <v/>
      </c>
    </row>
    <row r="126" ht="15.75" customHeight="1" s="109">
      <c r="A126" s="216" t="n">
        <v>20</v>
      </c>
      <c r="B126" s="217" t="n">
        <v>12</v>
      </c>
      <c r="C126" s="217" t="n">
        <v>20</v>
      </c>
      <c r="D126" s="217" t="n">
        <v>147</v>
      </c>
      <c r="E126" s="217" t="n">
        <v>64.65300000000001</v>
      </c>
      <c r="F126" s="217" t="n">
        <v>0.424</v>
      </c>
      <c r="G126" s="217" t="n">
        <v>1</v>
      </c>
      <c r="H126" s="218" t="n">
        <v>0.8381944444444445</v>
      </c>
      <c r="I126" s="218" t="n">
        <v>0.8444444444444444</v>
      </c>
      <c r="J126" s="219">
        <f>I126-H126</f>
        <v/>
      </c>
    </row>
    <row r="127" ht="15.75" customHeight="1" s="109">
      <c r="A127" s="206" t="n">
        <v>20</v>
      </c>
      <c r="B127" s="207" t="n">
        <v>12</v>
      </c>
      <c r="C127" s="207" t="n">
        <v>29</v>
      </c>
      <c r="D127" s="207" t="n">
        <v>238</v>
      </c>
      <c r="E127" s="207" t="n">
        <v>144.273</v>
      </c>
      <c r="F127" s="207" t="n">
        <v>1.066</v>
      </c>
      <c r="G127" s="207" t="n">
        <v>1</v>
      </c>
      <c r="H127" s="208" t="n">
        <v>0.8159722222222222</v>
      </c>
      <c r="I127" s="208" t="n">
        <v>0.8354166666666667</v>
      </c>
      <c r="J127" s="209">
        <f>I127-H127</f>
        <v/>
      </c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6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343" activePane="bottomLeft" state="frozen"/>
      <selection pane="topLeft" activeCell="A1" activeCellId="0" sqref="A1"/>
      <selection pane="bottomLeft" activeCell="A357" activeCellId="1" sqref="A430:G430 A357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CAPA!D11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5</v>
      </c>
      <c r="C7" s="207" t="n">
        <v>10</v>
      </c>
      <c r="D7" s="207" t="n">
        <v>59</v>
      </c>
      <c r="E7" s="207" t="n">
        <v>24.39</v>
      </c>
      <c r="F7" s="207" t="n">
        <v>2.031</v>
      </c>
      <c r="G7" s="207" t="n">
        <v>1</v>
      </c>
      <c r="H7" s="208" t="n">
        <v>0.8993055555555556</v>
      </c>
      <c r="I7" s="208" t="n">
        <v>0.9104166666666667</v>
      </c>
      <c r="J7" s="209" t="n">
        <v>0.01111111111111111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12</v>
      </c>
      <c r="C8" s="217" t="n">
        <v>16</v>
      </c>
      <c r="D8" s="217" t="n">
        <v>111</v>
      </c>
      <c r="E8" s="217" t="n">
        <v>67.59</v>
      </c>
      <c r="F8" s="217" t="n">
        <v>0.595</v>
      </c>
      <c r="G8" s="217" t="n">
        <v>1</v>
      </c>
      <c r="H8" s="218" t="n">
        <v>0.8895833333333333</v>
      </c>
      <c r="I8" s="218" t="n">
        <v>0.8993055555555556</v>
      </c>
      <c r="J8" s="219" t="n">
        <v>0.009722222222222222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</v>
      </c>
      <c r="C9" s="207" t="n">
        <v>6</v>
      </c>
      <c r="D9" s="207" t="n">
        <v>28</v>
      </c>
      <c r="E9" s="207" t="n">
        <v>28.16</v>
      </c>
      <c r="F9" s="207" t="n">
        <v>0.048</v>
      </c>
      <c r="G9" s="207" t="n">
        <v>1</v>
      </c>
      <c r="H9" s="208" t="n">
        <v>0.88125</v>
      </c>
      <c r="I9" s="208" t="n">
        <v>0.8881944444444444</v>
      </c>
      <c r="J9" s="209" t="n">
        <v>0.006944444444444444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2</v>
      </c>
      <c r="C10" s="217" t="n">
        <v>4</v>
      </c>
      <c r="D10" s="217" t="n">
        <v>17</v>
      </c>
      <c r="E10" s="217" t="n">
        <v>3.83</v>
      </c>
      <c r="F10" s="217" t="n">
        <v>0.052</v>
      </c>
      <c r="G10" s="217" t="n">
        <v>1</v>
      </c>
      <c r="H10" s="218" t="n">
        <v>0.88125</v>
      </c>
      <c r="I10" s="218" t="n">
        <v>0.8881944444444444</v>
      </c>
      <c r="J10" s="219" t="n">
        <v>0.006944444444444444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7</v>
      </c>
      <c r="C11" s="207" t="n">
        <v>3</v>
      </c>
      <c r="D11" s="207" t="n">
        <v>137</v>
      </c>
      <c r="E11" s="207" t="n">
        <v>24.21</v>
      </c>
      <c r="F11" s="207" t="n">
        <v>0.114</v>
      </c>
      <c r="G11" s="207" t="n">
        <v>1</v>
      </c>
      <c r="H11" s="208" t="n">
        <v>0.8777777777777778</v>
      </c>
      <c r="I11" s="208" t="n">
        <v>0.8798611111111111</v>
      </c>
      <c r="J11" s="209" t="n">
        <v>0.002083333333333333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9</v>
      </c>
      <c r="C12" s="217" t="n">
        <v>4</v>
      </c>
      <c r="D12" s="217" t="n">
        <v>49</v>
      </c>
      <c r="E12" s="217" t="n">
        <v>400.81</v>
      </c>
      <c r="F12" s="217" t="n">
        <v>1.593</v>
      </c>
      <c r="G12" s="217" t="n">
        <v>1</v>
      </c>
      <c r="H12" s="218" t="n">
        <v>0.8576388888888888</v>
      </c>
      <c r="I12" s="218" t="n">
        <v>0.8625</v>
      </c>
      <c r="J12" s="219" t="n">
        <v>0.004861111111111111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10</v>
      </c>
      <c r="C13" s="207" t="n">
        <v>2</v>
      </c>
      <c r="D13" s="207" t="n">
        <v>18</v>
      </c>
      <c r="E13" s="207" t="n">
        <v>76.70999999999999</v>
      </c>
      <c r="F13" s="207" t="n">
        <v>0.099</v>
      </c>
      <c r="G13" s="207" t="n">
        <v>1</v>
      </c>
      <c r="H13" s="208" t="n">
        <v>0.8576388888888888</v>
      </c>
      <c r="I13" s="208" t="n">
        <v>0.8659722222222223</v>
      </c>
      <c r="J13" s="209" t="n">
        <v>0.008333333333333333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12</v>
      </c>
      <c r="C14" s="217" t="n">
        <v>9</v>
      </c>
      <c r="D14" s="217" t="n">
        <v>29</v>
      </c>
      <c r="E14" s="217" t="n">
        <v>17.76</v>
      </c>
      <c r="F14" s="217" t="n">
        <v>0.093</v>
      </c>
      <c r="G14" s="217" t="n">
        <v>1</v>
      </c>
      <c r="H14" s="218" t="n">
        <v>0.8527777777777777</v>
      </c>
      <c r="I14" s="218" t="n">
        <v>0.8569444444444444</v>
      </c>
      <c r="J14" s="219" t="n">
        <v>0.004166666666666667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12</v>
      </c>
      <c r="C15" s="207" t="n">
        <v>7</v>
      </c>
      <c r="D15" s="207" t="n">
        <v>11</v>
      </c>
      <c r="E15" s="207" t="n">
        <v>9.81</v>
      </c>
      <c r="F15" s="207" t="n">
        <v>0.1</v>
      </c>
      <c r="G15" s="207" t="n">
        <v>1</v>
      </c>
      <c r="H15" s="208" t="n">
        <v>0.85</v>
      </c>
      <c r="I15" s="208" t="n">
        <v>0.8527777777777777</v>
      </c>
      <c r="J15" s="209" t="n">
        <v>0.002777777777777778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12</v>
      </c>
      <c r="C16" s="217" t="n">
        <v>5</v>
      </c>
      <c r="D16" s="217" t="n">
        <v>22</v>
      </c>
      <c r="E16" s="217" t="n">
        <v>11.8</v>
      </c>
      <c r="F16" s="217" t="n">
        <v>0.175</v>
      </c>
      <c r="G16" s="217" t="n">
        <v>1</v>
      </c>
      <c r="H16" s="218" t="n">
        <v>0.8472222222222222</v>
      </c>
      <c r="I16" s="218" t="n">
        <v>0.85</v>
      </c>
      <c r="J16" s="219" t="n">
        <v>0.002777777777777778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12</v>
      </c>
      <c r="C17" s="207" t="n">
        <v>31</v>
      </c>
      <c r="D17" s="207" t="n">
        <v>243</v>
      </c>
      <c r="E17" s="207" t="n">
        <v>153.35</v>
      </c>
      <c r="F17" s="207" t="n">
        <v>0.698</v>
      </c>
      <c r="G17" s="207" t="n">
        <v>1</v>
      </c>
      <c r="H17" s="208" t="n">
        <v>0.8236111111111111</v>
      </c>
      <c r="I17" s="208" t="n">
        <v>0.8465277777777778</v>
      </c>
      <c r="J17" s="209" t="n">
        <v>0.02291666666666667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12</v>
      </c>
      <c r="C18" s="217" t="n">
        <v>17</v>
      </c>
      <c r="D18" s="217" t="n">
        <v>95</v>
      </c>
      <c r="E18" s="217" t="n">
        <v>89.04000000000001</v>
      </c>
      <c r="F18" s="217" t="n">
        <v>0.497</v>
      </c>
      <c r="G18" s="217" t="n">
        <v>1</v>
      </c>
      <c r="H18" s="218" t="n">
        <v>0.8138888888888889</v>
      </c>
      <c r="I18" s="218" t="n">
        <v>0.8229166666666666</v>
      </c>
      <c r="J18" s="219" t="n">
        <v>0.009027777777777777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8</v>
      </c>
      <c r="C19" s="207" t="n">
        <v>2</v>
      </c>
      <c r="D19" s="207" t="n">
        <v>27</v>
      </c>
      <c r="E19" s="207" t="n">
        <v>127.35</v>
      </c>
      <c r="F19" s="207" t="n">
        <v>0.168</v>
      </c>
      <c r="G19" s="207" t="n">
        <v>1</v>
      </c>
      <c r="H19" s="208" t="n">
        <v>0.08333333333333333</v>
      </c>
      <c r="I19" s="208" t="n">
        <v>0.09305555555555556</v>
      </c>
      <c r="J19" s="209" t="n">
        <v>0.009722222222222222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9</v>
      </c>
      <c r="C20" s="217" t="n">
        <v>5</v>
      </c>
      <c r="D20" s="217" t="n">
        <v>7</v>
      </c>
      <c r="E20" s="217" t="n">
        <v>23.08</v>
      </c>
      <c r="F20" s="217" t="n">
        <v>0.123</v>
      </c>
      <c r="G20" s="217" t="n">
        <v>1</v>
      </c>
      <c r="H20" s="218" t="n">
        <v>0.08333333333333333</v>
      </c>
      <c r="I20" s="218" t="n">
        <v>0.09305555555555556</v>
      </c>
      <c r="J20" s="219" t="n">
        <v>0.009722222222222222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12</v>
      </c>
      <c r="C21" s="207" t="n">
        <v>4</v>
      </c>
      <c r="D21" s="207" t="n">
        <v>88</v>
      </c>
      <c r="E21" s="207" t="n">
        <v>46.66</v>
      </c>
      <c r="F21" s="207" t="n">
        <v>0.613</v>
      </c>
      <c r="G21" s="207" t="n">
        <v>1</v>
      </c>
      <c r="H21" s="208" t="n">
        <v>0.06319444444444444</v>
      </c>
      <c r="I21" s="208" t="n">
        <v>0.08263888888888889</v>
      </c>
      <c r="J21" s="209" t="n">
        <v>0.01944444444444444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12</v>
      </c>
      <c r="C22" s="217" t="n">
        <v>9</v>
      </c>
      <c r="D22" s="217" t="n">
        <v>21</v>
      </c>
      <c r="E22" s="217" t="n">
        <v>15.34</v>
      </c>
      <c r="F22" s="217" t="n">
        <v>0.17</v>
      </c>
      <c r="G22" s="217" t="n">
        <v>1</v>
      </c>
      <c r="H22" s="218" t="n">
        <v>0.05625</v>
      </c>
      <c r="I22" s="218" t="n">
        <v>0.06319444444444444</v>
      </c>
      <c r="J22" s="219" t="n">
        <v>0.006944444444444444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12</v>
      </c>
      <c r="C23" s="207" t="n">
        <v>3</v>
      </c>
      <c r="D23" s="207" t="n">
        <v>66</v>
      </c>
      <c r="E23" s="207" t="n">
        <v>36.2</v>
      </c>
      <c r="F23" s="207" t="n">
        <v>0.511</v>
      </c>
      <c r="G23" s="207" t="n">
        <v>1</v>
      </c>
      <c r="H23" s="208" t="n">
        <v>0.04444444444444445</v>
      </c>
      <c r="I23" s="208" t="n">
        <v>0.04930555555555555</v>
      </c>
      <c r="J23" s="209" t="n">
        <v>0.004861111111111111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12</v>
      </c>
      <c r="C24" s="217" t="n">
        <v>7</v>
      </c>
      <c r="D24" s="217" t="n">
        <v>290</v>
      </c>
      <c r="E24" s="217" t="n">
        <v>176.82</v>
      </c>
      <c r="F24" s="217" t="n">
        <v>0.043</v>
      </c>
      <c r="G24" s="217" t="n">
        <v>1</v>
      </c>
      <c r="H24" s="218" t="n">
        <v>0.02708333333333333</v>
      </c>
      <c r="I24" s="218" t="n">
        <v>0.04375</v>
      </c>
      <c r="J24" s="219" t="n">
        <v>0.01666666666666667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19</v>
      </c>
      <c r="C25" s="207" t="n">
        <v>6</v>
      </c>
      <c r="D25" s="207" t="n">
        <v>7</v>
      </c>
      <c r="E25" s="207" t="n">
        <v>4.9</v>
      </c>
      <c r="F25" s="207" t="n">
        <v>0.007</v>
      </c>
      <c r="G25" s="207" t="n">
        <v>1</v>
      </c>
      <c r="H25" s="208" t="n">
        <v>0.01458333333333333</v>
      </c>
      <c r="I25" s="208" t="n">
        <v>0.02569444444444444</v>
      </c>
      <c r="J25" s="209" t="n">
        <v>0.01111111111111111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20</v>
      </c>
      <c r="C26" s="217" t="n">
        <v>7</v>
      </c>
      <c r="D26" s="217" t="n">
        <v>13</v>
      </c>
      <c r="E26" s="217" t="n">
        <v>30.63</v>
      </c>
      <c r="F26" s="217" t="n">
        <v>0.051</v>
      </c>
      <c r="G26" s="217" t="n">
        <v>1</v>
      </c>
      <c r="H26" s="218" t="n">
        <v>0.01458333333333333</v>
      </c>
      <c r="I26" s="218" t="n">
        <v>0.02569444444444444</v>
      </c>
      <c r="J26" s="219" t="n">
        <v>0.01111111111111111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12</v>
      </c>
      <c r="C27" s="207" t="n">
        <v>4</v>
      </c>
      <c r="D27" s="207" t="n">
        <v>5</v>
      </c>
      <c r="E27" s="207" t="n">
        <v>7.92</v>
      </c>
      <c r="F27" s="207" t="n">
        <v>0.038</v>
      </c>
      <c r="G27" s="207" t="n">
        <v>1</v>
      </c>
      <c r="H27" s="208" t="n">
        <v>0.01180555555555556</v>
      </c>
      <c r="I27" s="208" t="n">
        <v>0.01388888888888889</v>
      </c>
      <c r="J27" s="209" t="n">
        <v>0.002083333333333333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18</v>
      </c>
      <c r="C28" s="217" t="n">
        <v>17</v>
      </c>
      <c r="D28" s="217" t="n">
        <v>83</v>
      </c>
      <c r="E28" s="217" t="n">
        <v>34.63</v>
      </c>
      <c r="F28" s="217" t="n">
        <v>0.064</v>
      </c>
      <c r="G28" s="217" t="n">
        <v>1</v>
      </c>
      <c r="H28" s="218" t="n">
        <v>0.9513888888888888</v>
      </c>
      <c r="I28" s="218" t="n">
        <v>0.9618055555555556</v>
      </c>
      <c r="J28" s="219" t="n">
        <v>0.01041666666666667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12</v>
      </c>
      <c r="C29" s="207" t="n">
        <v>14</v>
      </c>
      <c r="D29" s="207" t="n">
        <v>58</v>
      </c>
      <c r="E29" s="207" t="n">
        <v>46.15</v>
      </c>
      <c r="F29" s="207" t="n">
        <v>0.176</v>
      </c>
      <c r="G29" s="207" t="n">
        <v>1</v>
      </c>
      <c r="H29" s="208" t="n">
        <v>0.9395833333333333</v>
      </c>
      <c r="I29" s="208" t="n">
        <v>0.9513888888888888</v>
      </c>
      <c r="J29" s="209" t="n">
        <v>0.01180555555555556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12</v>
      </c>
      <c r="C30" s="217" t="n">
        <v>23</v>
      </c>
      <c r="D30" s="217" t="n">
        <v>63</v>
      </c>
      <c r="E30" s="217" t="n">
        <v>77.69</v>
      </c>
      <c r="F30" s="217" t="n">
        <v>0.53</v>
      </c>
      <c r="G30" s="217" t="n">
        <v>1</v>
      </c>
      <c r="H30" s="218" t="n">
        <v>0.9270833333333334</v>
      </c>
      <c r="I30" s="218" t="n">
        <v>0.9388888888888889</v>
      </c>
      <c r="J30" s="219" t="n">
        <v>0.01180555555555556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12</v>
      </c>
      <c r="C31" s="207" t="n">
        <v>10</v>
      </c>
      <c r="D31" s="207" t="n">
        <v>23</v>
      </c>
      <c r="E31" s="207" t="n">
        <v>20.59</v>
      </c>
      <c r="F31" s="207" t="n">
        <v>0.142</v>
      </c>
      <c r="G31" s="207" t="n">
        <v>1</v>
      </c>
      <c r="H31" s="208" t="n">
        <v>0.9222222222222223</v>
      </c>
      <c r="I31" s="208" t="n">
        <v>0.9270833333333334</v>
      </c>
      <c r="J31" s="209" t="n">
        <v>0.004861111111111111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12</v>
      </c>
      <c r="C32" s="217" t="n">
        <v>13</v>
      </c>
      <c r="D32" s="217" t="n">
        <v>38</v>
      </c>
      <c r="E32" s="217" t="n">
        <v>31.68</v>
      </c>
      <c r="F32" s="217" t="n">
        <v>0.291</v>
      </c>
      <c r="G32" s="217" t="n">
        <v>1</v>
      </c>
      <c r="H32" s="218" t="n">
        <v>0.9111111111111111</v>
      </c>
      <c r="I32" s="218" t="n">
        <v>0.9159722222222222</v>
      </c>
      <c r="J32" s="219" t="n">
        <v>0.004861111111111111</v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12</v>
      </c>
      <c r="C33" s="207" t="n">
        <v>24</v>
      </c>
      <c r="D33" s="207" t="n">
        <v>275</v>
      </c>
      <c r="E33" s="207" t="n">
        <v>178.26</v>
      </c>
      <c r="F33" s="207" t="n">
        <v>0.418</v>
      </c>
      <c r="G33" s="207" t="n">
        <v>1</v>
      </c>
      <c r="H33" s="208" t="n">
        <v>0.1097222222222222</v>
      </c>
      <c r="I33" s="208" t="n">
        <v>0.1354166666666667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12</v>
      </c>
      <c r="C34" s="217" t="n">
        <v>27</v>
      </c>
      <c r="D34" s="217" t="n">
        <v>557</v>
      </c>
      <c r="E34" s="217" t="n">
        <v>349.25</v>
      </c>
      <c r="F34" s="217" t="n">
        <v>3.099</v>
      </c>
      <c r="G34" s="217" t="n">
        <v>1</v>
      </c>
      <c r="H34" s="218" t="n">
        <v>0.04861111111111111</v>
      </c>
      <c r="I34" s="218" t="n">
        <v>0.1069444444444444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12</v>
      </c>
      <c r="C35" s="207" t="n">
        <v>14</v>
      </c>
      <c r="D35" s="207" t="n">
        <v>33</v>
      </c>
      <c r="E35" s="207" t="n">
        <v>60.25</v>
      </c>
      <c r="F35" s="207" t="n">
        <v>0.243</v>
      </c>
      <c r="G35" s="207" t="n">
        <v>1</v>
      </c>
      <c r="H35" s="208" t="n">
        <v>0.08333333333333333</v>
      </c>
      <c r="I35" s="208" t="n">
        <v>0.09027777777777778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12</v>
      </c>
      <c r="C36" s="217" t="n">
        <v>25</v>
      </c>
      <c r="D36" s="217" t="n">
        <v>208</v>
      </c>
      <c r="E36" s="217" t="n">
        <v>128.27</v>
      </c>
      <c r="F36" s="217" t="n">
        <v>0.669</v>
      </c>
      <c r="G36" s="217" t="n">
        <v>1</v>
      </c>
      <c r="H36" s="218" t="n">
        <v>0.02916666666666667</v>
      </c>
      <c r="I36" s="218" t="n">
        <v>0.04583333333333333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12</v>
      </c>
      <c r="C37" s="207" t="n">
        <v>9</v>
      </c>
      <c r="D37" s="207" t="n">
        <v>21</v>
      </c>
      <c r="E37" s="207" t="n">
        <v>22.31</v>
      </c>
      <c r="F37" s="207" t="n">
        <v>0.187</v>
      </c>
      <c r="G37" s="207" t="n">
        <v>1</v>
      </c>
      <c r="H37" s="208" t="n">
        <v>0.02361111111111111</v>
      </c>
      <c r="I37" s="208" t="n">
        <v>0.02847222222222222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8</v>
      </c>
      <c r="C38" s="217" t="n">
        <v>7</v>
      </c>
      <c r="D38" s="217" t="n">
        <v>13</v>
      </c>
      <c r="E38" s="217" t="n">
        <v>53.32</v>
      </c>
      <c r="F38" s="217" t="n">
        <v>0.189</v>
      </c>
      <c r="G38" s="217" t="n">
        <v>1</v>
      </c>
      <c r="H38" s="218" t="n">
        <v>0.01041666666666667</v>
      </c>
      <c r="I38" s="218" t="n">
        <v>0.02222222222222222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12</v>
      </c>
      <c r="C39" s="207" t="n">
        <v>16</v>
      </c>
      <c r="D39" s="207" t="n">
        <v>44</v>
      </c>
      <c r="E39" s="207" t="n">
        <v>51.69</v>
      </c>
      <c r="F39" s="207" t="n">
        <v>0.236</v>
      </c>
      <c r="G39" s="207" t="n">
        <v>1</v>
      </c>
      <c r="H39" s="208" t="n">
        <v>0</v>
      </c>
      <c r="I39" s="208" t="n">
        <v>0.009722222222222222</v>
      </c>
      <c r="J39" s="209">
        <f>I39-H39</f>
        <v/>
      </c>
    </row>
    <row r="40" ht="15.75" customHeight="1" s="109">
      <c r="A40" s="216" t="n">
        <v>23</v>
      </c>
      <c r="B40" s="217" t="n">
        <v>12</v>
      </c>
      <c r="C40" s="217" t="n">
        <v>7</v>
      </c>
      <c r="D40" s="217" t="n">
        <v>102</v>
      </c>
      <c r="E40" s="217" t="n">
        <v>82.17</v>
      </c>
      <c r="F40" s="217" t="n">
        <v>0.094</v>
      </c>
      <c r="G40" s="217" t="n">
        <v>1</v>
      </c>
      <c r="H40" s="218" t="n">
        <v>0.9458333333333333</v>
      </c>
      <c r="I40" s="218" t="n">
        <v>0.9506944444444444</v>
      </c>
      <c r="J40" s="219">
        <f>I40-H40</f>
        <v/>
      </c>
    </row>
    <row r="41" ht="15.75" customHeight="1" s="109">
      <c r="A41" s="206" t="n">
        <v>23</v>
      </c>
      <c r="B41" s="207" t="n">
        <v>12</v>
      </c>
      <c r="C41" s="207" t="n">
        <v>2</v>
      </c>
      <c r="D41" s="207" t="n">
        <v>22</v>
      </c>
      <c r="E41" s="207" t="n">
        <v>12.3</v>
      </c>
      <c r="F41" s="207" t="n">
        <v>0.197</v>
      </c>
      <c r="G41" s="207" t="n">
        <v>1</v>
      </c>
      <c r="H41" s="208" t="n">
        <v>0.9354166666666667</v>
      </c>
      <c r="I41" s="208" t="n">
        <v>0.9451388888888889</v>
      </c>
      <c r="J41" s="209">
        <f>I41-H41</f>
        <v/>
      </c>
    </row>
    <row r="42" ht="15.75" customHeight="1" s="109">
      <c r="A42" s="216" t="n">
        <v>23</v>
      </c>
      <c r="B42" s="217" t="n">
        <v>14</v>
      </c>
      <c r="C42" s="217" t="n">
        <v>3</v>
      </c>
      <c r="D42" s="217" t="n">
        <v>12</v>
      </c>
      <c r="E42" s="217" t="n">
        <v>321.04</v>
      </c>
      <c r="F42" s="217" t="n">
        <v>0.419</v>
      </c>
      <c r="G42" s="217" t="n">
        <v>1</v>
      </c>
      <c r="H42" s="218" t="n">
        <v>0.9354166666666667</v>
      </c>
      <c r="I42" s="218" t="n">
        <v>0.9451388888888889</v>
      </c>
      <c r="J42" s="219">
        <f>I42-H42</f>
        <v/>
      </c>
    </row>
    <row r="43" ht="15.75" customHeight="1" s="109">
      <c r="A43" s="206" t="n">
        <v>23</v>
      </c>
      <c r="B43" s="207" t="n">
        <v>12</v>
      </c>
      <c r="C43" s="207" t="n">
        <v>21</v>
      </c>
      <c r="D43" s="207" t="n">
        <v>133</v>
      </c>
      <c r="E43" s="207" t="n">
        <v>100.21</v>
      </c>
      <c r="F43" s="207" t="n">
        <v>0.718</v>
      </c>
      <c r="G43" s="207" t="n">
        <v>1</v>
      </c>
      <c r="H43" s="208" t="n">
        <v>0.9222222222222223</v>
      </c>
      <c r="I43" s="208" t="n">
        <v>0.9347222222222222</v>
      </c>
      <c r="J43" s="209">
        <f>I43-H43</f>
        <v/>
      </c>
    </row>
    <row r="44" ht="15.75" customHeight="1" s="109">
      <c r="A44" s="216" t="n">
        <v>23</v>
      </c>
      <c r="B44" s="217" t="n">
        <v>12</v>
      </c>
      <c r="C44" s="217" t="n">
        <v>23</v>
      </c>
      <c r="D44" s="217" t="n">
        <v>68</v>
      </c>
      <c r="E44" s="217" t="n">
        <v>129.19</v>
      </c>
      <c r="F44" s="217" t="n">
        <v>0.672</v>
      </c>
      <c r="G44" s="217" t="n">
        <v>1</v>
      </c>
      <c r="H44" s="218" t="n">
        <v>0.9041666666666667</v>
      </c>
      <c r="I44" s="218" t="n">
        <v>0.9215277777777777</v>
      </c>
      <c r="J44" s="219">
        <f>I44-H44</f>
        <v/>
      </c>
    </row>
    <row r="45" ht="15.75" customHeight="1" s="109">
      <c r="A45" s="206" t="n">
        <v>23</v>
      </c>
      <c r="B45" s="207" t="n">
        <v>10</v>
      </c>
      <c r="C45" s="207" t="n">
        <v>21</v>
      </c>
      <c r="D45" s="207" t="n">
        <v>190</v>
      </c>
      <c r="E45" s="207" t="n">
        <v>132.05</v>
      </c>
      <c r="F45" s="207" t="n">
        <v>0.36</v>
      </c>
      <c r="G45" s="207" t="n">
        <v>1</v>
      </c>
      <c r="H45" s="208" t="n">
        <v>0.89375</v>
      </c>
      <c r="I45" s="208" t="n">
        <v>0.9034722222222222</v>
      </c>
      <c r="J45" s="209">
        <f>I45-H45</f>
        <v/>
      </c>
    </row>
    <row r="46" ht="15.75" customHeight="1" s="109">
      <c r="A46" s="216" t="n">
        <v>23</v>
      </c>
      <c r="B46" s="217" t="n">
        <v>12</v>
      </c>
      <c r="C46" s="217" t="n">
        <v>20</v>
      </c>
      <c r="D46" s="217" t="n">
        <v>144</v>
      </c>
      <c r="E46" s="217" t="n">
        <v>83.54000000000001</v>
      </c>
      <c r="F46" s="217" t="n">
        <v>0.635</v>
      </c>
      <c r="G46" s="217" t="n">
        <v>1</v>
      </c>
      <c r="H46" s="218" t="n">
        <v>0.8798611111111111</v>
      </c>
      <c r="I46" s="218" t="n">
        <v>0.8923611111111112</v>
      </c>
      <c r="J46" s="219">
        <f>I46-H46</f>
        <v/>
      </c>
    </row>
    <row r="47" ht="15.75" customHeight="1" s="109">
      <c r="A47" s="206" t="n">
        <v>23</v>
      </c>
      <c r="B47" s="207" t="n">
        <v>12</v>
      </c>
      <c r="C47" s="207" t="n">
        <v>18</v>
      </c>
      <c r="D47" s="207" t="n">
        <v>52</v>
      </c>
      <c r="E47" s="207" t="n">
        <v>113.94</v>
      </c>
      <c r="F47" s="207" t="n">
        <v>0.506</v>
      </c>
      <c r="G47" s="207" t="n">
        <v>1</v>
      </c>
      <c r="H47" s="208" t="n">
        <v>0.8694444444444445</v>
      </c>
      <c r="I47" s="208" t="n">
        <v>0.8791666666666667</v>
      </c>
      <c r="J47" s="209">
        <f>I47-H47</f>
        <v/>
      </c>
    </row>
    <row r="48" ht="15.75" customHeight="1" s="109">
      <c r="A48" s="216" t="n">
        <v>23</v>
      </c>
      <c r="B48" s="217" t="n">
        <v>14</v>
      </c>
      <c r="C48" s="217" t="n">
        <v>6</v>
      </c>
      <c r="D48" s="217" t="n">
        <v>21</v>
      </c>
      <c r="E48" s="217" t="n">
        <v>411.79</v>
      </c>
      <c r="F48" s="217" t="n">
        <v>0.519</v>
      </c>
      <c r="G48" s="217" t="n">
        <v>1</v>
      </c>
      <c r="H48" s="218" t="n">
        <v>0.85625</v>
      </c>
      <c r="I48" s="218" t="n">
        <v>0.8694444444444445</v>
      </c>
      <c r="J48" s="219">
        <f>I48-H48</f>
        <v/>
      </c>
    </row>
    <row r="49" ht="15.75" customHeight="1" s="109">
      <c r="A49" s="206" t="n">
        <v>23</v>
      </c>
      <c r="B49" s="207" t="n">
        <v>12</v>
      </c>
      <c r="C49" s="207" t="n">
        <v>9</v>
      </c>
      <c r="D49" s="207" t="n">
        <v>65</v>
      </c>
      <c r="E49" s="207" t="n">
        <v>36.74</v>
      </c>
      <c r="F49" s="207" t="n">
        <v>0.161</v>
      </c>
      <c r="G49" s="207" t="n">
        <v>1</v>
      </c>
      <c r="H49" s="208" t="n">
        <v>0.8465277777777778</v>
      </c>
      <c r="I49" s="208" t="n">
        <v>0.8520833333333333</v>
      </c>
      <c r="J49" s="209">
        <f>I49-H49</f>
        <v/>
      </c>
    </row>
    <row r="50" ht="15.75" customHeight="1" s="109">
      <c r="A50" s="216" t="n">
        <v>23</v>
      </c>
      <c r="B50" s="217" t="n">
        <v>12</v>
      </c>
      <c r="C50" s="217" t="n">
        <v>18</v>
      </c>
      <c r="D50" s="217" t="n">
        <v>124</v>
      </c>
      <c r="E50" s="217" t="n">
        <v>127.65</v>
      </c>
      <c r="F50" s="217" t="n">
        <v>0.634</v>
      </c>
      <c r="G50" s="217" t="n">
        <v>1</v>
      </c>
      <c r="H50" s="218" t="n">
        <v>0.8375</v>
      </c>
      <c r="I50" s="218" t="n">
        <v>0.8465277777777778</v>
      </c>
      <c r="J50" s="219">
        <f>I50-H50</f>
        <v/>
      </c>
    </row>
    <row r="51" ht="15.75" customHeight="1" s="109">
      <c r="A51" s="206" t="n">
        <v>23</v>
      </c>
      <c r="B51" s="207" t="n">
        <v>12</v>
      </c>
      <c r="C51" s="207" t="n">
        <v>22</v>
      </c>
      <c r="D51" s="207" t="n">
        <v>42</v>
      </c>
      <c r="E51" s="207" t="n">
        <v>41.06</v>
      </c>
      <c r="F51" s="207" t="n">
        <v>0.301</v>
      </c>
      <c r="G51" s="207" t="n">
        <v>1</v>
      </c>
      <c r="H51" s="208" t="n">
        <v>0.8298611111111112</v>
      </c>
      <c r="I51" s="208" t="n">
        <v>0.8375</v>
      </c>
      <c r="J51" s="209">
        <f>I51-H51</f>
        <v/>
      </c>
    </row>
    <row r="52" ht="15.75" customHeight="1" s="109">
      <c r="A52" s="216" t="n">
        <v>23</v>
      </c>
      <c r="B52" s="217" t="n">
        <v>3</v>
      </c>
      <c r="C52" s="217" t="n">
        <v>29</v>
      </c>
      <c r="D52" s="217" t="n">
        <v>143</v>
      </c>
      <c r="E52" s="217" t="n">
        <v>107.1</v>
      </c>
      <c r="F52" s="217" t="n">
        <v>0.64</v>
      </c>
      <c r="G52" s="217" t="n">
        <v>1</v>
      </c>
      <c r="H52" s="218" t="n">
        <v>0.8173611111111111</v>
      </c>
      <c r="I52" s="218" t="n">
        <v>0.8291666666666667</v>
      </c>
      <c r="J52" s="219">
        <f>I52-H52</f>
        <v/>
      </c>
    </row>
    <row r="53" ht="15.75" customHeight="1" s="109">
      <c r="A53" s="206" t="n">
        <v>24</v>
      </c>
      <c r="B53" s="207" t="n">
        <v>12</v>
      </c>
      <c r="C53" s="207" t="n">
        <v>7</v>
      </c>
      <c r="D53" s="207" t="n">
        <v>55</v>
      </c>
      <c r="E53" s="207" t="n">
        <v>50.76</v>
      </c>
      <c r="F53" s="207" t="n">
        <v>0.098</v>
      </c>
      <c r="G53" s="207" t="n">
        <v>1</v>
      </c>
      <c r="H53" s="208" t="n">
        <v>0.9541666666666667</v>
      </c>
      <c r="I53" s="208" t="n">
        <v>0.9583333333333334</v>
      </c>
      <c r="J53" s="209">
        <f>I53-H53</f>
        <v/>
      </c>
    </row>
    <row r="54" ht="15.75" customHeight="1" s="109">
      <c r="A54" s="216" t="n">
        <v>24</v>
      </c>
      <c r="B54" s="217" t="n">
        <v>12</v>
      </c>
      <c r="C54" s="217" t="n">
        <v>3</v>
      </c>
      <c r="D54" s="217" t="n">
        <v>145</v>
      </c>
      <c r="E54" s="217" t="n">
        <v>90.28</v>
      </c>
      <c r="F54" s="217" t="n">
        <v>0.01</v>
      </c>
      <c r="G54" s="217" t="n">
        <v>1</v>
      </c>
      <c r="H54" s="218" t="n">
        <v>0.9444444444444444</v>
      </c>
      <c r="I54" s="218" t="n">
        <v>0.9513888888888888</v>
      </c>
      <c r="J54" s="219">
        <f>I54-H54</f>
        <v/>
      </c>
    </row>
    <row r="55" ht="15.75" customHeight="1" s="109">
      <c r="A55" s="206" t="n">
        <v>24</v>
      </c>
      <c r="B55" s="207" t="n">
        <v>12</v>
      </c>
      <c r="C55" s="207" t="n">
        <v>23</v>
      </c>
      <c r="D55" s="207" t="n">
        <v>80</v>
      </c>
      <c r="E55" s="207" t="n">
        <v>55.75</v>
      </c>
      <c r="F55" s="207" t="n">
        <v>0.596</v>
      </c>
      <c r="G55" s="207" t="n">
        <v>1</v>
      </c>
      <c r="H55" s="208" t="n">
        <v>0.9270833333333334</v>
      </c>
      <c r="I55" s="208" t="n">
        <v>0.94375</v>
      </c>
      <c r="J55" s="209">
        <f>I55-H55</f>
        <v/>
      </c>
    </row>
    <row r="56" ht="15.75" customHeight="1" s="109">
      <c r="A56" s="216" t="n">
        <v>24</v>
      </c>
      <c r="B56" s="217" t="n">
        <v>12</v>
      </c>
      <c r="C56" s="217" t="n">
        <v>20</v>
      </c>
      <c r="D56" s="217" t="n">
        <v>146</v>
      </c>
      <c r="E56" s="217" t="n">
        <v>127.28</v>
      </c>
      <c r="F56" s="217" t="n">
        <v>0.538</v>
      </c>
      <c r="G56" s="217" t="n">
        <v>1</v>
      </c>
      <c r="H56" s="218" t="n">
        <v>0.9131944444444444</v>
      </c>
      <c r="I56" s="218" t="n">
        <v>0.9270833333333334</v>
      </c>
      <c r="J56" s="219">
        <f>I56-H56</f>
        <v/>
      </c>
    </row>
    <row r="57" ht="15.75" customHeight="1" s="109">
      <c r="A57" s="206" t="n">
        <v>24</v>
      </c>
      <c r="B57" s="207" t="n">
        <v>12</v>
      </c>
      <c r="C57" s="207" t="n">
        <v>23</v>
      </c>
      <c r="D57" s="207" t="n">
        <v>175</v>
      </c>
      <c r="E57" s="207" t="n">
        <v>158.1</v>
      </c>
      <c r="F57" s="207" t="n">
        <v>0.384</v>
      </c>
      <c r="G57" s="207" t="n">
        <v>1</v>
      </c>
      <c r="H57" s="208" t="n">
        <v>0.8819444444444444</v>
      </c>
      <c r="I57" s="208" t="n">
        <v>0.9111111111111111</v>
      </c>
      <c r="J57" s="209">
        <f>I57-H57</f>
        <v/>
      </c>
    </row>
    <row r="58" ht="15.75" customHeight="1" s="109">
      <c r="A58" s="216" t="n">
        <v>24</v>
      </c>
      <c r="B58" s="217" t="n">
        <v>12</v>
      </c>
      <c r="C58" s="217" t="n">
        <v>20</v>
      </c>
      <c r="D58" s="217" t="n">
        <v>253</v>
      </c>
      <c r="E58" s="217" t="n">
        <v>266.81</v>
      </c>
      <c r="F58" s="217" t="n">
        <v>0.895</v>
      </c>
      <c r="G58" s="217" t="n">
        <v>1</v>
      </c>
      <c r="H58" s="218" t="n">
        <v>0.8888888888888888</v>
      </c>
      <c r="I58" s="218" t="n">
        <v>0.9027777777777778</v>
      </c>
      <c r="J58" s="219">
        <f>I58-H58</f>
        <v/>
      </c>
    </row>
    <row r="59" ht="15.75" customHeight="1" s="109">
      <c r="A59" s="206" t="n">
        <v>24</v>
      </c>
      <c r="B59" s="207" t="n">
        <v>12</v>
      </c>
      <c r="C59" s="207" t="n">
        <v>15</v>
      </c>
      <c r="D59" s="207" t="n">
        <v>62</v>
      </c>
      <c r="E59" s="207" t="n">
        <v>72.20999999999999</v>
      </c>
      <c r="F59" s="207" t="n">
        <v>0.383</v>
      </c>
      <c r="G59" s="207" t="n">
        <v>1</v>
      </c>
      <c r="H59" s="208" t="n">
        <v>0.8604166666666667</v>
      </c>
      <c r="I59" s="208" t="n">
        <v>0.8798611111111111</v>
      </c>
      <c r="J59" s="209">
        <f>I59-H59</f>
        <v/>
      </c>
    </row>
    <row r="60" ht="15.75" customHeight="1" s="109">
      <c r="A60" s="216" t="n">
        <v>24</v>
      </c>
      <c r="B60" s="217" t="n">
        <v>12</v>
      </c>
      <c r="C60" s="217" t="n">
        <v>9</v>
      </c>
      <c r="D60" s="217" t="n">
        <v>21</v>
      </c>
      <c r="E60" s="217" t="n">
        <v>15.98</v>
      </c>
      <c r="F60" s="217" t="n">
        <v>0.187</v>
      </c>
      <c r="G60" s="217" t="n">
        <v>1</v>
      </c>
      <c r="H60" s="218" t="n">
        <v>0.8534722222222222</v>
      </c>
      <c r="I60" s="218" t="n">
        <v>0.8597222222222223</v>
      </c>
      <c r="J60" s="219">
        <f>I60-H60</f>
        <v/>
      </c>
    </row>
    <row r="61" ht="15.75" customHeight="1" s="109">
      <c r="A61" s="206" t="n">
        <v>24</v>
      </c>
      <c r="B61" s="207" t="n">
        <v>12</v>
      </c>
      <c r="C61" s="207" t="n">
        <v>8</v>
      </c>
      <c r="D61" s="207" t="n">
        <v>39</v>
      </c>
      <c r="E61" s="207" t="n">
        <v>21.44</v>
      </c>
      <c r="F61" s="207" t="n">
        <v>0.022</v>
      </c>
      <c r="G61" s="207" t="n">
        <v>1</v>
      </c>
      <c r="H61" s="208" t="n">
        <v>0.8472222222222222</v>
      </c>
      <c r="I61" s="208" t="n">
        <v>0.8527777777777777</v>
      </c>
      <c r="J61" s="209">
        <f>I61-H61</f>
        <v/>
      </c>
    </row>
    <row r="62" ht="15.75" customHeight="1" s="109">
      <c r="A62" s="216" t="n">
        <v>24</v>
      </c>
      <c r="B62" s="217" t="n">
        <v>4</v>
      </c>
      <c r="C62" s="217" t="n">
        <v>1</v>
      </c>
      <c r="D62" s="217" t="n">
        <v>1</v>
      </c>
      <c r="E62" s="217" t="n">
        <v>0.98</v>
      </c>
      <c r="F62" s="217" t="n">
        <v>0.005</v>
      </c>
      <c r="G62" s="217" t="n">
        <v>1</v>
      </c>
      <c r="H62" s="218" t="n">
        <v>0.8409722222222222</v>
      </c>
      <c r="I62" s="218" t="n">
        <v>0.8465277777777778</v>
      </c>
      <c r="J62" s="219">
        <f>I62-H62</f>
        <v/>
      </c>
    </row>
    <row r="63" ht="15.75" customHeight="1" s="109">
      <c r="A63" s="206" t="n">
        <v>24</v>
      </c>
      <c r="B63" s="207" t="n">
        <v>5</v>
      </c>
      <c r="C63" s="207" t="n">
        <v>1</v>
      </c>
      <c r="D63" s="207" t="n">
        <v>4</v>
      </c>
      <c r="E63" s="207" t="n">
        <v>0.86</v>
      </c>
      <c r="F63" s="207" t="n">
        <v>0.04</v>
      </c>
      <c r="G63" s="207" t="n">
        <v>1</v>
      </c>
      <c r="H63" s="208" t="n">
        <v>0.8409722222222222</v>
      </c>
      <c r="I63" s="208" t="n">
        <v>0.8465277777777778</v>
      </c>
      <c r="J63" s="209">
        <f>I63-H63</f>
        <v/>
      </c>
    </row>
    <row r="64" ht="15.75" customHeight="1" s="109">
      <c r="A64" s="216" t="n">
        <v>24</v>
      </c>
      <c r="B64" s="217" t="n">
        <v>6</v>
      </c>
      <c r="C64" s="217" t="n">
        <v>2</v>
      </c>
      <c r="D64" s="217" t="n">
        <v>13</v>
      </c>
      <c r="E64" s="217" t="n">
        <v>13.35</v>
      </c>
      <c r="F64" s="217" t="n">
        <v>0.231</v>
      </c>
      <c r="G64" s="217" t="n">
        <v>1</v>
      </c>
      <c r="H64" s="218" t="n">
        <v>0.8409722222222222</v>
      </c>
      <c r="I64" s="218" t="n">
        <v>0.8465277777777778</v>
      </c>
      <c r="J64" s="219">
        <f>I64-H64</f>
        <v/>
      </c>
    </row>
    <row r="65" ht="15.75" customHeight="1" s="109">
      <c r="A65" s="206" t="n">
        <v>24</v>
      </c>
      <c r="B65" s="207" t="n">
        <v>1</v>
      </c>
      <c r="C65" s="207" t="n">
        <v>5</v>
      </c>
      <c r="D65" s="207" t="n">
        <v>8</v>
      </c>
      <c r="E65" s="207" t="n">
        <v>3.32</v>
      </c>
      <c r="F65" s="207" t="n">
        <v>0.013</v>
      </c>
      <c r="G65" s="207" t="n">
        <v>1</v>
      </c>
      <c r="H65" s="208" t="n">
        <v>0.8354166666666667</v>
      </c>
      <c r="I65" s="208" t="n">
        <v>0.8402777777777778</v>
      </c>
      <c r="J65" s="209">
        <f>I65-H65</f>
        <v/>
      </c>
    </row>
    <row r="66" ht="15.75" customHeight="1" s="109">
      <c r="A66" s="216" t="n">
        <v>24</v>
      </c>
      <c r="B66" s="217" t="n">
        <v>2</v>
      </c>
      <c r="C66" s="217" t="n">
        <v>1</v>
      </c>
      <c r="D66" s="217" t="n">
        <v>1</v>
      </c>
      <c r="E66" s="217" t="n">
        <v>0.55</v>
      </c>
      <c r="F66" s="217" t="n">
        <v>0.014</v>
      </c>
      <c r="G66" s="217" t="n">
        <v>1</v>
      </c>
      <c r="H66" s="218" t="n">
        <v>0.8354166666666667</v>
      </c>
      <c r="I66" s="218" t="n">
        <v>0.8402777777777778</v>
      </c>
      <c r="J66" s="219">
        <f>I66-H66</f>
        <v/>
      </c>
    </row>
    <row r="67" ht="15.75" customHeight="1" s="109">
      <c r="A67" s="206" t="n">
        <v>24</v>
      </c>
      <c r="B67" s="207" t="n">
        <v>12</v>
      </c>
      <c r="C67" s="207" t="n">
        <v>9</v>
      </c>
      <c r="D67" s="207" t="n">
        <v>15</v>
      </c>
      <c r="E67" s="207" t="n">
        <v>58.21</v>
      </c>
      <c r="F67" s="207" t="n">
        <v>0.272</v>
      </c>
      <c r="G67" s="207" t="n">
        <v>1</v>
      </c>
      <c r="H67" s="208" t="n">
        <v>0.8298611111111112</v>
      </c>
      <c r="I67" s="208" t="n">
        <v>0.8347222222222223</v>
      </c>
      <c r="J67" s="209">
        <f>I67-H67</f>
        <v/>
      </c>
    </row>
    <row r="68" ht="15.75" customHeight="1" s="109">
      <c r="A68" s="216" t="n">
        <v>24</v>
      </c>
      <c r="B68" s="217" t="n">
        <v>12</v>
      </c>
      <c r="C68" s="217" t="n">
        <v>12</v>
      </c>
      <c r="D68" s="217" t="n">
        <v>60</v>
      </c>
      <c r="E68" s="217" t="n">
        <v>75.8</v>
      </c>
      <c r="F68" s="217" t="n">
        <v>0.221</v>
      </c>
      <c r="G68" s="217" t="n">
        <v>1</v>
      </c>
      <c r="H68" s="218" t="n">
        <v>0.8215277777777777</v>
      </c>
      <c r="I68" s="218" t="n">
        <v>0.8263888888888888</v>
      </c>
      <c r="J68" s="219">
        <f>I68-H68</f>
        <v/>
      </c>
    </row>
    <row r="69" ht="15.75" customHeight="1" s="109">
      <c r="A69" s="206" t="n">
        <v>24</v>
      </c>
      <c r="B69" s="207" t="n">
        <v>12</v>
      </c>
      <c r="C69" s="207" t="n">
        <v>2</v>
      </c>
      <c r="D69" s="207" t="n">
        <v>12</v>
      </c>
      <c r="E69" s="207" t="n">
        <v>7.5</v>
      </c>
      <c r="F69" s="207" t="n">
        <v>0.001</v>
      </c>
      <c r="G69" s="207" t="n">
        <v>1</v>
      </c>
      <c r="H69" s="208" t="n">
        <v>0.8152777777777778</v>
      </c>
      <c r="I69" s="208" t="n">
        <v>0.8215277777777777</v>
      </c>
      <c r="J69" s="209">
        <f>I69-H69</f>
        <v/>
      </c>
    </row>
    <row r="70" ht="15.75" customHeight="1" s="109">
      <c r="A70" s="216" t="n">
        <v>24</v>
      </c>
      <c r="B70" s="217" t="n">
        <v>10</v>
      </c>
      <c r="C70" s="217" t="n">
        <v>2</v>
      </c>
      <c r="D70" s="217" t="n">
        <v>5</v>
      </c>
      <c r="E70" s="217" t="n">
        <v>3.29</v>
      </c>
      <c r="F70" s="217" t="n">
        <v>0.007</v>
      </c>
      <c r="G70" s="217" t="n">
        <v>1</v>
      </c>
      <c r="H70" s="218" t="n">
        <v>0.8152777777777778</v>
      </c>
      <c r="I70" s="218" t="n">
        <v>0.8215277777777777</v>
      </c>
      <c r="J70" s="219">
        <f>I70-H70</f>
        <v/>
      </c>
    </row>
    <row r="71" ht="15.75" customHeight="1" s="109">
      <c r="A71" s="206" t="n">
        <v>24</v>
      </c>
      <c r="B71" s="207" t="n">
        <v>12</v>
      </c>
      <c r="C71" s="207" t="n">
        <v>21</v>
      </c>
      <c r="D71" s="207" t="n">
        <v>97</v>
      </c>
      <c r="E71" s="207" t="n">
        <v>95.8</v>
      </c>
      <c r="F71" s="207" t="n">
        <v>0.402</v>
      </c>
      <c r="G71" s="207" t="n">
        <v>1</v>
      </c>
      <c r="H71" s="208" t="n">
        <v>0.1402777777777778</v>
      </c>
      <c r="I71" s="208" t="n">
        <v>0.1645833333333333</v>
      </c>
      <c r="J71" s="209">
        <f>I71-H71</f>
        <v/>
      </c>
    </row>
    <row r="72" ht="15.75" customHeight="1" s="109">
      <c r="A72" s="216" t="n">
        <v>24</v>
      </c>
      <c r="B72" s="217" t="n">
        <v>12</v>
      </c>
      <c r="C72" s="217" t="n">
        <v>18</v>
      </c>
      <c r="D72" s="217" t="n">
        <v>95</v>
      </c>
      <c r="E72" s="217" t="n">
        <v>60.56</v>
      </c>
      <c r="F72" s="217" t="n">
        <v>0.362</v>
      </c>
      <c r="G72" s="217" t="n">
        <v>1</v>
      </c>
      <c r="H72" s="218" t="n">
        <v>0.1180555555555556</v>
      </c>
      <c r="I72" s="218" t="n">
        <v>0.1388888888888889</v>
      </c>
      <c r="J72" s="219">
        <f>I72-H72</f>
        <v/>
      </c>
    </row>
    <row r="73" ht="15.75" customHeight="1" s="109">
      <c r="A73" s="206" t="n">
        <v>24</v>
      </c>
      <c r="B73" s="207" t="n">
        <v>12</v>
      </c>
      <c r="C73" s="207" t="n">
        <v>6</v>
      </c>
      <c r="D73" s="207" t="n">
        <v>27</v>
      </c>
      <c r="E73" s="207" t="n">
        <v>24.41</v>
      </c>
      <c r="F73" s="207" t="n">
        <v>0.246</v>
      </c>
      <c r="G73" s="207" t="n">
        <v>1</v>
      </c>
      <c r="H73" s="208" t="n">
        <v>0.1076388888888889</v>
      </c>
      <c r="I73" s="208" t="n">
        <v>0.1166666666666667</v>
      </c>
      <c r="J73" s="209">
        <f>I73-H73</f>
        <v/>
      </c>
    </row>
    <row r="74" ht="15.75" customHeight="1" s="109">
      <c r="A74" s="216" t="n">
        <v>24</v>
      </c>
      <c r="B74" s="217" t="n">
        <v>12</v>
      </c>
      <c r="C74" s="217" t="n">
        <v>13</v>
      </c>
      <c r="D74" s="217" t="n">
        <v>78</v>
      </c>
      <c r="E74" s="217" t="n">
        <v>54.7</v>
      </c>
      <c r="F74" s="217" t="n">
        <v>0.526</v>
      </c>
      <c r="G74" s="217" t="n">
        <v>1</v>
      </c>
      <c r="H74" s="218" t="n">
        <v>0.08819444444444445</v>
      </c>
      <c r="I74" s="218" t="n">
        <v>0.09722222222222222</v>
      </c>
      <c r="J74" s="219">
        <f>I74-H74</f>
        <v/>
      </c>
    </row>
    <row r="75" ht="15.75" customHeight="1" s="109">
      <c r="A75" s="206" t="n">
        <v>24</v>
      </c>
      <c r="B75" s="207" t="n">
        <v>12</v>
      </c>
      <c r="C75" s="207" t="n">
        <v>9</v>
      </c>
      <c r="D75" s="207" t="n">
        <v>14</v>
      </c>
      <c r="E75" s="207" t="n">
        <v>32.51</v>
      </c>
      <c r="F75" s="207" t="n">
        <v>0.157</v>
      </c>
      <c r="G75" s="207" t="n">
        <v>1</v>
      </c>
      <c r="H75" s="208" t="n">
        <v>0.07847222222222222</v>
      </c>
      <c r="I75" s="208" t="n">
        <v>0.08819444444444445</v>
      </c>
      <c r="J75" s="209">
        <f>I75-H75</f>
        <v/>
      </c>
    </row>
    <row r="76" ht="15.75" customHeight="1" s="109">
      <c r="A76" s="216" t="n">
        <v>24</v>
      </c>
      <c r="B76" s="217" t="n">
        <v>12</v>
      </c>
      <c r="C76" s="217" t="n">
        <v>9</v>
      </c>
      <c r="D76" s="217" t="n">
        <v>43</v>
      </c>
      <c r="E76" s="217" t="n">
        <v>43.3</v>
      </c>
      <c r="F76" s="217" t="n">
        <v>0.113</v>
      </c>
      <c r="G76" s="217" t="n">
        <v>1</v>
      </c>
      <c r="H76" s="218" t="n">
        <v>0.06805555555555555</v>
      </c>
      <c r="I76" s="218" t="n">
        <v>0.07430555555555556</v>
      </c>
      <c r="J76" s="219">
        <f>I76-H76</f>
        <v/>
      </c>
    </row>
    <row r="77" ht="15.75" customHeight="1" s="109">
      <c r="A77" s="206" t="n">
        <v>24</v>
      </c>
      <c r="B77" s="207" t="n">
        <v>12</v>
      </c>
      <c r="C77" s="207" t="n">
        <v>10</v>
      </c>
      <c r="D77" s="207" t="n">
        <v>138</v>
      </c>
      <c r="E77" s="207" t="n">
        <v>86.92</v>
      </c>
      <c r="F77" s="207" t="n">
        <v>0.175</v>
      </c>
      <c r="G77" s="207" t="n">
        <v>1</v>
      </c>
      <c r="H77" s="208" t="n">
        <v>0.05347222222222222</v>
      </c>
      <c r="I77" s="208" t="n">
        <v>0.06736111111111111</v>
      </c>
      <c r="J77" s="209">
        <f>I77-H77</f>
        <v/>
      </c>
    </row>
    <row r="78" ht="15.75" customHeight="1" s="109">
      <c r="A78" s="216" t="n">
        <v>24</v>
      </c>
      <c r="B78" s="217" t="n">
        <v>12</v>
      </c>
      <c r="C78" s="217" t="n">
        <v>21</v>
      </c>
      <c r="D78" s="217" t="n">
        <v>48</v>
      </c>
      <c r="E78" s="217" t="n">
        <v>116.22</v>
      </c>
      <c r="F78" s="217" t="n">
        <v>0.663</v>
      </c>
      <c r="G78" s="217" t="n">
        <v>1</v>
      </c>
      <c r="H78" s="218" t="n">
        <v>0.01805555555555555</v>
      </c>
      <c r="I78" s="218" t="n">
        <v>0.04861111111111111</v>
      </c>
      <c r="J78" s="219">
        <f>I78-H78</f>
        <v/>
      </c>
    </row>
    <row r="79" ht="15.75" customHeight="1" s="109">
      <c r="A79" s="206" t="n">
        <v>24</v>
      </c>
      <c r="B79" s="207" t="n">
        <v>12</v>
      </c>
      <c r="C79" s="207" t="n">
        <v>7</v>
      </c>
      <c r="D79" s="207" t="n">
        <v>750</v>
      </c>
      <c r="E79" s="207" t="n">
        <v>442.1</v>
      </c>
      <c r="F79" s="207" t="n">
        <v>0.284</v>
      </c>
      <c r="G79" s="207" t="n">
        <v>1</v>
      </c>
      <c r="H79" s="208" t="n">
        <v>0.02083333333333333</v>
      </c>
      <c r="I79" s="208" t="n">
        <v>0.05208333333333334</v>
      </c>
      <c r="J79" s="209">
        <f>I79-H79</f>
        <v/>
      </c>
    </row>
    <row r="80" ht="15.75" customHeight="1" s="109">
      <c r="A80" s="216" t="n">
        <v>25</v>
      </c>
      <c r="B80" s="217" t="n">
        <v>12</v>
      </c>
      <c r="C80" s="217" t="n">
        <v>3</v>
      </c>
      <c r="D80" s="217" t="n">
        <v>6</v>
      </c>
      <c r="E80" s="217" t="n">
        <v>1.35</v>
      </c>
      <c r="F80" s="217" t="n">
        <v>0.038</v>
      </c>
      <c r="G80" s="217" t="n">
        <v>1</v>
      </c>
      <c r="H80" s="218" t="n">
        <v>0.09861111111111111</v>
      </c>
      <c r="I80" s="218" t="n">
        <v>0.1048611111111111</v>
      </c>
      <c r="J80" s="219">
        <f>I80-H80</f>
        <v/>
      </c>
    </row>
    <row r="81" ht="15.75" customHeight="1" s="109">
      <c r="A81" s="206" t="n">
        <v>25</v>
      </c>
      <c r="B81" s="207" t="n">
        <v>12</v>
      </c>
      <c r="C81" s="207" t="n">
        <v>18</v>
      </c>
      <c r="D81" s="207" t="n">
        <v>78</v>
      </c>
      <c r="E81" s="207" t="n">
        <v>80.81999999999999</v>
      </c>
      <c r="F81" s="207" t="n">
        <v>0.5649999999999999</v>
      </c>
      <c r="G81" s="207" t="n">
        <v>1</v>
      </c>
      <c r="H81" s="208" t="n">
        <v>0.07222222222222222</v>
      </c>
      <c r="I81" s="208" t="n">
        <v>0.09583333333333334</v>
      </c>
      <c r="J81" s="209">
        <f>I81-H81</f>
        <v/>
      </c>
    </row>
    <row r="82" ht="15.75" customHeight="1" s="109">
      <c r="A82" s="216" t="n">
        <v>25</v>
      </c>
      <c r="B82" s="217" t="n">
        <v>12</v>
      </c>
      <c r="C82" s="217" t="n">
        <v>5</v>
      </c>
      <c r="D82" s="217" t="n">
        <v>5</v>
      </c>
      <c r="E82" s="217" t="n">
        <v>2.33</v>
      </c>
      <c r="F82" s="217" t="n">
        <v>0.065</v>
      </c>
      <c r="G82" s="217" t="n">
        <v>1</v>
      </c>
      <c r="H82" s="218" t="n">
        <v>0.06458333333333334</v>
      </c>
      <c r="I82" s="218" t="n">
        <v>0.07222222222222222</v>
      </c>
      <c r="J82" s="219">
        <f>I82-H82</f>
        <v/>
      </c>
    </row>
    <row r="83" ht="15.75" customHeight="1" s="109">
      <c r="A83" s="206" t="n">
        <v>25</v>
      </c>
      <c r="B83" s="207" t="n">
        <v>12</v>
      </c>
      <c r="C83" s="207" t="n">
        <v>3</v>
      </c>
      <c r="D83" s="207" t="n">
        <v>16</v>
      </c>
      <c r="E83" s="207" t="n">
        <v>8.92</v>
      </c>
      <c r="F83" s="207" t="n">
        <v>0.11</v>
      </c>
      <c r="G83" s="207" t="n">
        <v>1</v>
      </c>
      <c r="H83" s="208" t="n">
        <v>0.05763888888888889</v>
      </c>
      <c r="I83" s="208" t="n">
        <v>0.06388888888888888</v>
      </c>
      <c r="J83" s="209">
        <f>I83-H83</f>
        <v/>
      </c>
    </row>
    <row r="84" ht="15.75" customHeight="1" s="109">
      <c r="A84" s="216" t="n">
        <v>25</v>
      </c>
      <c r="B84" s="217" t="n">
        <v>12</v>
      </c>
      <c r="C84" s="217" t="n">
        <v>19</v>
      </c>
      <c r="D84" s="217" t="n">
        <v>109</v>
      </c>
      <c r="E84" s="217" t="n">
        <v>108.54</v>
      </c>
      <c r="F84" s="217" t="n">
        <v>0.888</v>
      </c>
      <c r="G84" s="217" t="n">
        <v>1</v>
      </c>
      <c r="H84" s="218" t="n">
        <v>0.02708333333333333</v>
      </c>
      <c r="I84" s="218" t="n">
        <v>0.05625</v>
      </c>
      <c r="J84" s="219">
        <f>I84-H84</f>
        <v/>
      </c>
    </row>
    <row r="85" ht="15.75" customHeight="1" s="109">
      <c r="A85" s="206" t="n">
        <v>25</v>
      </c>
      <c r="B85" s="207" t="n">
        <v>12</v>
      </c>
      <c r="C85" s="207" t="n">
        <v>10</v>
      </c>
      <c r="D85" s="207" t="n">
        <v>18</v>
      </c>
      <c r="E85" s="207" t="n">
        <v>21.15</v>
      </c>
      <c r="F85" s="207" t="n">
        <v>0.11</v>
      </c>
      <c r="G85" s="207" t="n">
        <v>1</v>
      </c>
      <c r="H85" s="208" t="n">
        <v>0.02083333333333333</v>
      </c>
      <c r="I85" s="208" t="n">
        <v>0.03819444444444445</v>
      </c>
      <c r="J85" s="209">
        <f>I85-H85</f>
        <v/>
      </c>
    </row>
    <row r="86" ht="15.75" customHeight="1" s="109">
      <c r="A86" s="216" t="n">
        <v>25</v>
      </c>
      <c r="B86" s="217" t="n">
        <v>12</v>
      </c>
      <c r="C86" s="217" t="n">
        <v>25</v>
      </c>
      <c r="D86" s="217" t="n">
        <v>171</v>
      </c>
      <c r="E86" s="217" t="n">
        <v>163.09</v>
      </c>
      <c r="F86" s="217" t="n">
        <v>1.202</v>
      </c>
      <c r="G86" s="217" t="n">
        <v>1</v>
      </c>
      <c r="H86" s="218" t="n">
        <v>0.4409722222222222</v>
      </c>
      <c r="I86" s="218" t="n">
        <v>0.5381944444444444</v>
      </c>
      <c r="J86" s="219">
        <f>I86-H86</f>
        <v/>
      </c>
    </row>
    <row r="87" ht="15.75" customHeight="1" s="109">
      <c r="A87" s="206" t="n">
        <v>25</v>
      </c>
      <c r="B87" s="207" t="n">
        <v>12</v>
      </c>
      <c r="C87" s="207" t="n">
        <v>1</v>
      </c>
      <c r="D87" s="207" t="n">
        <v>1</v>
      </c>
      <c r="E87" s="207" t="n">
        <v>0.63</v>
      </c>
      <c r="F87" s="207" t="n">
        <v>0</v>
      </c>
      <c r="G87" s="207" t="n">
        <v>1</v>
      </c>
      <c r="H87" s="208" t="n">
        <v>0.01944444444444444</v>
      </c>
      <c r="I87" s="208" t="n">
        <v>0.02083333333333333</v>
      </c>
      <c r="J87" s="209">
        <f>I87-H87</f>
        <v/>
      </c>
    </row>
    <row r="88" ht="15.75" customHeight="1" s="109">
      <c r="A88" s="216" t="n">
        <v>25</v>
      </c>
      <c r="B88" s="217" t="n">
        <v>12</v>
      </c>
      <c r="C88" s="217" t="n">
        <v>14</v>
      </c>
      <c r="D88" s="217" t="n">
        <v>44</v>
      </c>
      <c r="E88" s="217" t="n">
        <v>46.76</v>
      </c>
      <c r="F88" s="217" t="n">
        <v>0.142</v>
      </c>
      <c r="G88" s="217" t="n">
        <v>1</v>
      </c>
      <c r="H88" s="218" t="n">
        <v>0.9333333333333333</v>
      </c>
      <c r="I88" s="218" t="n">
        <v>0.9402777777777778</v>
      </c>
      <c r="J88" s="219">
        <f>I88-H88</f>
        <v/>
      </c>
    </row>
    <row r="89" ht="15.75" customHeight="1" s="109">
      <c r="A89" s="206" t="n">
        <v>25</v>
      </c>
      <c r="B89" s="207" t="n">
        <v>12</v>
      </c>
      <c r="C89" s="207" t="n">
        <v>18</v>
      </c>
      <c r="D89" s="207" t="n">
        <v>80</v>
      </c>
      <c r="E89" s="207" t="n">
        <v>148.9</v>
      </c>
      <c r="F89" s="207" t="n">
        <v>0.846</v>
      </c>
      <c r="G89" s="207" t="n">
        <v>1</v>
      </c>
      <c r="H89" s="208" t="n">
        <v>0.9145833333333333</v>
      </c>
      <c r="I89" s="208" t="n">
        <v>0.9326388888888889</v>
      </c>
      <c r="J89" s="209">
        <f>I89-H89</f>
        <v/>
      </c>
    </row>
    <row r="90" ht="15.75" customHeight="1" s="109">
      <c r="A90" s="216" t="n">
        <v>25</v>
      </c>
      <c r="B90" s="217" t="n">
        <v>12</v>
      </c>
      <c r="C90" s="217" t="n">
        <v>9</v>
      </c>
      <c r="D90" s="217" t="n">
        <v>26</v>
      </c>
      <c r="E90" s="217" t="n">
        <v>8.42</v>
      </c>
      <c r="F90" s="217" t="n">
        <v>0.193</v>
      </c>
      <c r="G90" s="217" t="n">
        <v>1</v>
      </c>
      <c r="H90" s="218" t="n">
        <v>0.9097222222222222</v>
      </c>
      <c r="I90" s="218" t="n">
        <v>0.9138888888888889</v>
      </c>
      <c r="J90" s="219">
        <f>I90-H90</f>
        <v/>
      </c>
    </row>
    <row r="91" ht="15.75" customHeight="1" s="109">
      <c r="A91" s="206" t="n">
        <v>25</v>
      </c>
      <c r="B91" s="207" t="n">
        <v>12</v>
      </c>
      <c r="C91" s="207" t="n">
        <v>17</v>
      </c>
      <c r="D91" s="207" t="n">
        <v>93</v>
      </c>
      <c r="E91" s="207" t="n">
        <v>45.54</v>
      </c>
      <c r="F91" s="207" t="n">
        <v>0.224</v>
      </c>
      <c r="G91" s="207" t="n">
        <v>1</v>
      </c>
      <c r="H91" s="208" t="n">
        <v>0.8972222222222223</v>
      </c>
      <c r="I91" s="208" t="n">
        <v>0.9048611111111111</v>
      </c>
      <c r="J91" s="209">
        <f>I91-H91</f>
        <v/>
      </c>
    </row>
    <row r="92" ht="15.75" customHeight="1" s="109">
      <c r="A92" s="216" t="n">
        <v>25</v>
      </c>
      <c r="B92" s="217" t="n">
        <v>12</v>
      </c>
      <c r="C92" s="217" t="n">
        <v>1</v>
      </c>
      <c r="D92" s="217" t="n">
        <v>1</v>
      </c>
      <c r="E92" s="217" t="n">
        <v>2.75</v>
      </c>
      <c r="F92" s="217" t="n">
        <v>0.014</v>
      </c>
      <c r="G92" s="217" t="n">
        <v>1</v>
      </c>
      <c r="H92" s="218" t="n">
        <v>0.8951388888888889</v>
      </c>
      <c r="I92" s="218" t="n">
        <v>0.8965277777777778</v>
      </c>
      <c r="J92" s="219">
        <f>I92-H92</f>
        <v/>
      </c>
    </row>
    <row r="93" ht="15.75" customHeight="1" s="109">
      <c r="A93" s="206" t="n">
        <v>25</v>
      </c>
      <c r="B93" s="207" t="n">
        <v>12</v>
      </c>
      <c r="C93" s="207" t="n">
        <v>20</v>
      </c>
      <c r="D93" s="207" t="n">
        <v>186</v>
      </c>
      <c r="E93" s="207" t="n">
        <v>156.22</v>
      </c>
      <c r="F93" s="207" t="n">
        <v>1.244</v>
      </c>
      <c r="G93" s="207" t="n">
        <v>1</v>
      </c>
      <c r="H93" s="208" t="n">
        <v>0.8590277777777777</v>
      </c>
      <c r="I93" s="208" t="n">
        <v>0.8944444444444445</v>
      </c>
      <c r="J93" s="209">
        <f>I93-H93</f>
        <v/>
      </c>
    </row>
    <row r="94" ht="15.75" customHeight="1" s="109">
      <c r="A94" s="216" t="n">
        <v>25</v>
      </c>
      <c r="B94" s="217" t="n">
        <v>12</v>
      </c>
      <c r="C94" s="217" t="n">
        <v>15</v>
      </c>
      <c r="D94" s="217" t="n">
        <v>64</v>
      </c>
      <c r="E94" s="217" t="n">
        <v>61.05</v>
      </c>
      <c r="F94" s="217" t="n">
        <v>0.424</v>
      </c>
      <c r="G94" s="217" t="n">
        <v>1</v>
      </c>
      <c r="H94" s="218" t="n">
        <v>0.8826388888888889</v>
      </c>
      <c r="I94" s="218" t="n">
        <v>0.8902777777777777</v>
      </c>
      <c r="J94" s="219">
        <f>I94-H94</f>
        <v/>
      </c>
    </row>
    <row r="95" ht="15.75" customHeight="1" s="109">
      <c r="A95" s="206" t="n">
        <v>25</v>
      </c>
      <c r="B95" s="207" t="n">
        <v>12</v>
      </c>
      <c r="C95" s="207" t="n">
        <v>8</v>
      </c>
      <c r="D95" s="207" t="n">
        <v>51</v>
      </c>
      <c r="E95" s="207" t="n">
        <v>17.29</v>
      </c>
      <c r="F95" s="207" t="n">
        <v>0.335</v>
      </c>
      <c r="G95" s="207" t="n">
        <v>1</v>
      </c>
      <c r="H95" s="208" t="n">
        <v>0.8590277777777777</v>
      </c>
      <c r="I95" s="208" t="n">
        <v>0.8659722222222223</v>
      </c>
      <c r="J95" s="209">
        <f>I95-H95</f>
        <v/>
      </c>
    </row>
    <row r="96" ht="15.75" customHeight="1" s="109">
      <c r="A96" s="216" t="n">
        <v>25</v>
      </c>
      <c r="B96" s="217" t="n">
        <v>7</v>
      </c>
      <c r="C96" s="217" t="n">
        <v>7</v>
      </c>
      <c r="D96" s="217" t="n">
        <v>42</v>
      </c>
      <c r="E96" s="217" t="n">
        <v>56.96</v>
      </c>
      <c r="F96" s="217" t="n">
        <v>0.147</v>
      </c>
      <c r="G96" s="217" t="n">
        <v>1</v>
      </c>
      <c r="H96" s="218" t="n">
        <v>0.8548611111111111</v>
      </c>
      <c r="I96" s="218" t="n">
        <v>0.8583333333333333</v>
      </c>
      <c r="J96" s="219">
        <f>I96-H96</f>
        <v/>
      </c>
    </row>
    <row r="97" ht="15.75" customHeight="1" s="109">
      <c r="A97" s="206" t="n">
        <v>25</v>
      </c>
      <c r="B97" s="207" t="n">
        <v>12</v>
      </c>
      <c r="C97" s="207" t="n">
        <v>4</v>
      </c>
      <c r="D97" s="207" t="n">
        <v>18</v>
      </c>
      <c r="E97" s="207" t="n">
        <v>10.31</v>
      </c>
      <c r="F97" s="207" t="n">
        <v>0.008999999999999999</v>
      </c>
      <c r="G97" s="207" t="n">
        <v>1</v>
      </c>
      <c r="H97" s="208" t="n">
        <v>0.85</v>
      </c>
      <c r="I97" s="208" t="n">
        <v>0.8541666666666666</v>
      </c>
      <c r="J97" s="209">
        <f>I97-H97</f>
        <v/>
      </c>
    </row>
    <row r="98" ht="15.75" customHeight="1" s="109">
      <c r="A98" s="216" t="n">
        <v>25</v>
      </c>
      <c r="B98" s="217" t="n">
        <v>12</v>
      </c>
      <c r="C98" s="217" t="n">
        <v>13</v>
      </c>
      <c r="D98" s="217" t="n">
        <v>60</v>
      </c>
      <c r="E98" s="217" t="n">
        <v>77.77</v>
      </c>
      <c r="F98" s="217" t="n">
        <v>0.265</v>
      </c>
      <c r="G98" s="217" t="n">
        <v>1</v>
      </c>
      <c r="H98" s="218" t="n">
        <v>0.8326388888888889</v>
      </c>
      <c r="I98" s="218" t="n">
        <v>0.8486111111111111</v>
      </c>
      <c r="J98" s="219">
        <f>I98-H98</f>
        <v/>
      </c>
    </row>
    <row r="99" ht="15.75" customHeight="1" s="109">
      <c r="A99" s="206" t="n">
        <v>25</v>
      </c>
      <c r="B99" s="207" t="n">
        <v>12</v>
      </c>
      <c r="C99" s="207" t="n">
        <v>8</v>
      </c>
      <c r="D99" s="207" t="n">
        <v>13</v>
      </c>
      <c r="E99" s="207" t="n">
        <v>33.31</v>
      </c>
      <c r="F99" s="207" t="n">
        <v>0.2</v>
      </c>
      <c r="G99" s="207" t="n">
        <v>1</v>
      </c>
      <c r="H99" s="208" t="n">
        <v>0.8270833333333333</v>
      </c>
      <c r="I99" s="208" t="n">
        <v>0.8555555555555555</v>
      </c>
      <c r="J99" s="209">
        <f>I99-H99</f>
        <v/>
      </c>
    </row>
    <row r="100" ht="15.75" customHeight="1" s="109">
      <c r="A100" s="216" t="n">
        <v>25</v>
      </c>
      <c r="B100" s="217" t="n">
        <v>12</v>
      </c>
      <c r="C100" s="217" t="n">
        <v>9</v>
      </c>
      <c r="D100" s="217" t="n">
        <v>13</v>
      </c>
      <c r="E100" s="217" t="n">
        <v>6.68</v>
      </c>
      <c r="F100" s="217" t="n">
        <v>0.082</v>
      </c>
      <c r="G100" s="217" t="n">
        <v>1</v>
      </c>
      <c r="H100" s="218" t="n">
        <v>0.8215277777777777</v>
      </c>
      <c r="I100" s="218" t="n">
        <v>0.8270833333333333</v>
      </c>
      <c r="J100" s="219">
        <f>I100-H100</f>
        <v/>
      </c>
    </row>
    <row r="101" ht="15.75" customHeight="1" s="109">
      <c r="A101" s="206" t="n">
        <v>25</v>
      </c>
      <c r="B101" s="207" t="n">
        <v>12</v>
      </c>
      <c r="C101" s="207" t="n">
        <v>5</v>
      </c>
      <c r="D101" s="207" t="n">
        <v>37</v>
      </c>
      <c r="E101" s="207" t="n">
        <v>27.29</v>
      </c>
      <c r="F101" s="207" t="n">
        <v>0.033</v>
      </c>
      <c r="G101" s="207" t="n">
        <v>1</v>
      </c>
      <c r="H101" s="208" t="n">
        <v>0.8138888888888889</v>
      </c>
      <c r="I101" s="208" t="n">
        <v>0.8208333333333333</v>
      </c>
      <c r="J101" s="209">
        <f>I101-H101</f>
        <v/>
      </c>
    </row>
    <row r="102" ht="15.75" customHeight="1" s="109">
      <c r="A102" s="216" t="n">
        <v>26</v>
      </c>
      <c r="B102" s="217" t="n">
        <v>9</v>
      </c>
      <c r="C102" s="217" t="n">
        <v>2</v>
      </c>
      <c r="D102" s="217" t="n">
        <v>1740</v>
      </c>
      <c r="E102" s="217" t="n">
        <v>17144.5</v>
      </c>
      <c r="F102" s="217" t="n">
        <v>38.968</v>
      </c>
      <c r="G102" s="217" t="n">
        <v>1</v>
      </c>
      <c r="H102" s="218" t="n">
        <v>0</v>
      </c>
      <c r="I102" s="218" t="n">
        <v>0.02916666666666667</v>
      </c>
      <c r="J102" s="219">
        <f>I102-H102</f>
        <v/>
      </c>
    </row>
    <row r="103" ht="15.75" customHeight="1" s="109">
      <c r="A103" s="206" t="n">
        <v>26</v>
      </c>
      <c r="B103" s="207" t="n">
        <v>12</v>
      </c>
      <c r="C103" s="207" t="n">
        <v>5</v>
      </c>
      <c r="D103" s="207" t="n">
        <v>148</v>
      </c>
      <c r="E103" s="207" t="n">
        <v>88.63</v>
      </c>
      <c r="F103" s="207" t="n">
        <v>0.077</v>
      </c>
      <c r="G103" s="207" t="n">
        <v>1</v>
      </c>
      <c r="H103" s="208" t="n">
        <v>0.9041666666666667</v>
      </c>
      <c r="I103" s="208" t="n">
        <v>0.9125</v>
      </c>
      <c r="J103" s="209">
        <f>I103-H103</f>
        <v/>
      </c>
    </row>
    <row r="104" ht="15.75" customHeight="1" s="109">
      <c r="A104" s="216" t="n">
        <v>26</v>
      </c>
      <c r="B104" s="217" t="n">
        <v>12</v>
      </c>
      <c r="C104" s="217" t="n">
        <v>14</v>
      </c>
      <c r="D104" s="217" t="n">
        <v>75</v>
      </c>
      <c r="E104" s="217" t="n">
        <v>33.45</v>
      </c>
      <c r="F104" s="217" t="n">
        <v>0.336</v>
      </c>
      <c r="G104" s="217" t="n">
        <v>1</v>
      </c>
      <c r="H104" s="218" t="n">
        <v>0.8951388888888889</v>
      </c>
      <c r="I104" s="218" t="n">
        <v>0.9034722222222222</v>
      </c>
      <c r="J104" s="219">
        <f>I104-H104</f>
        <v/>
      </c>
    </row>
    <row r="105" ht="15.75" customHeight="1" s="109">
      <c r="A105" s="206" t="n">
        <v>26</v>
      </c>
      <c r="B105" s="207" t="n">
        <v>12</v>
      </c>
      <c r="C105" s="207" t="n">
        <v>14</v>
      </c>
      <c r="D105" s="207" t="n">
        <v>1253</v>
      </c>
      <c r="E105" s="207" t="n">
        <v>860.74</v>
      </c>
      <c r="F105" s="207" t="n">
        <v>1.081</v>
      </c>
      <c r="G105" s="207" t="n">
        <v>1</v>
      </c>
      <c r="H105" s="208" t="n">
        <v>0.8472222222222222</v>
      </c>
      <c r="I105" s="208" t="n">
        <v>0.8930555555555556</v>
      </c>
      <c r="J105" s="209">
        <f>I105-H105</f>
        <v/>
      </c>
    </row>
    <row r="106" ht="15.75" customHeight="1" s="109">
      <c r="A106" s="216" t="n">
        <v>26</v>
      </c>
      <c r="B106" s="217" t="n">
        <v>12</v>
      </c>
      <c r="C106" s="217" t="n">
        <v>1</v>
      </c>
      <c r="D106" s="217" t="n">
        <v>2</v>
      </c>
      <c r="E106" s="217" t="n">
        <v>1.01</v>
      </c>
      <c r="F106" s="217" t="n">
        <v>0.016</v>
      </c>
      <c r="G106" s="217" t="n">
        <v>1</v>
      </c>
      <c r="H106" s="218" t="n">
        <v>0.8194444444444444</v>
      </c>
      <c r="I106" s="218" t="n">
        <v>0.8326388888888889</v>
      </c>
      <c r="J106" s="219">
        <f>I106-H106</f>
        <v/>
      </c>
    </row>
    <row r="107" ht="15.75" customHeight="1" s="109">
      <c r="A107" s="206" t="n">
        <v>29</v>
      </c>
      <c r="B107" s="207" t="n">
        <v>12</v>
      </c>
      <c r="C107" s="207" t="n">
        <v>11</v>
      </c>
      <c r="D107" s="207" t="n">
        <v>26</v>
      </c>
      <c r="E107" s="207" t="n">
        <v>33.33</v>
      </c>
      <c r="F107" s="207" t="n">
        <v>0.204</v>
      </c>
      <c r="G107" s="207" t="n">
        <v>1</v>
      </c>
      <c r="H107" s="208" t="n">
        <v>0.25</v>
      </c>
      <c r="I107" s="208" t="n">
        <v>0.2652777777777778</v>
      </c>
      <c r="J107" s="209">
        <f>I107-H107</f>
        <v/>
      </c>
    </row>
    <row r="108" ht="15.75" customHeight="1" s="109">
      <c r="A108" s="216" t="n">
        <v>29</v>
      </c>
      <c r="B108" s="217" t="n">
        <v>12</v>
      </c>
      <c r="C108" s="217" t="n">
        <v>9</v>
      </c>
      <c r="D108" s="217" t="n">
        <v>39</v>
      </c>
      <c r="E108" s="217" t="n">
        <v>26.39</v>
      </c>
      <c r="F108" s="217" t="n">
        <v>0.225</v>
      </c>
      <c r="G108" s="217" t="n">
        <v>1</v>
      </c>
      <c r="H108" s="218" t="n">
        <v>0.2430555555555556</v>
      </c>
      <c r="I108" s="218" t="n">
        <v>0.2493055555555556</v>
      </c>
      <c r="J108" s="219">
        <f>I108-H108</f>
        <v/>
      </c>
    </row>
    <row r="109" ht="15.75" customHeight="1" s="109">
      <c r="A109" s="206" t="n">
        <v>29</v>
      </c>
      <c r="B109" s="207" t="n">
        <v>12</v>
      </c>
      <c r="C109" s="207" t="n">
        <v>24</v>
      </c>
      <c r="D109" s="207" t="n">
        <v>145</v>
      </c>
      <c r="E109" s="207" t="n">
        <v>150.68</v>
      </c>
      <c r="F109" s="207" t="n">
        <v>0.889</v>
      </c>
      <c r="G109" s="207" t="n">
        <v>1</v>
      </c>
      <c r="H109" s="208" t="n">
        <v>0.2083333333333333</v>
      </c>
      <c r="I109" s="208" t="n">
        <v>0.2430555555555556</v>
      </c>
      <c r="J109" s="209">
        <f>I109-H109</f>
        <v/>
      </c>
    </row>
    <row r="110" ht="15.75" customHeight="1" s="109">
      <c r="A110" s="216" t="n">
        <v>29</v>
      </c>
      <c r="B110" s="217" t="n">
        <v>12</v>
      </c>
      <c r="C110" s="217" t="n">
        <v>8</v>
      </c>
      <c r="D110" s="217" t="n">
        <v>9</v>
      </c>
      <c r="E110" s="217" t="n">
        <v>16.23</v>
      </c>
      <c r="F110" s="217" t="n">
        <v>0.101</v>
      </c>
      <c r="G110" s="217" t="n">
        <v>1</v>
      </c>
      <c r="H110" s="218" t="n">
        <v>0.1756944444444444</v>
      </c>
      <c r="I110" s="218" t="n">
        <v>0.1840277777777778</v>
      </c>
      <c r="J110" s="219">
        <f>I110-H110</f>
        <v/>
      </c>
    </row>
    <row r="111" ht="15.75" customHeight="1" s="109">
      <c r="A111" s="206" t="n">
        <v>29</v>
      </c>
      <c r="B111" s="207" t="n">
        <v>12</v>
      </c>
      <c r="C111" s="207" t="n">
        <v>11</v>
      </c>
      <c r="D111" s="207" t="n">
        <v>31</v>
      </c>
      <c r="E111" s="207" t="n">
        <v>42.79</v>
      </c>
      <c r="F111" s="207" t="n">
        <v>0.131</v>
      </c>
      <c r="G111" s="207" t="n">
        <v>1</v>
      </c>
      <c r="H111" s="208" t="n">
        <v>0.1666666666666667</v>
      </c>
      <c r="I111" s="208" t="n">
        <v>0.1756944444444444</v>
      </c>
      <c r="J111" s="209">
        <f>I111-H111</f>
        <v/>
      </c>
    </row>
    <row r="112" ht="15.75" customHeight="1" s="109">
      <c r="A112" s="216" t="n">
        <v>29</v>
      </c>
      <c r="B112" s="217" t="n">
        <v>12</v>
      </c>
      <c r="C112" s="217" t="n">
        <v>10</v>
      </c>
      <c r="D112" s="217" t="n">
        <v>16</v>
      </c>
      <c r="E112" s="217" t="n">
        <v>19.09</v>
      </c>
      <c r="F112" s="217" t="n">
        <v>0.132</v>
      </c>
      <c r="G112" s="217" t="n">
        <v>1</v>
      </c>
      <c r="H112" s="218" t="n">
        <v>0.1423611111111111</v>
      </c>
      <c r="I112" s="218" t="n">
        <v>0.1631944444444444</v>
      </c>
      <c r="J112" s="219">
        <f>I112-H112</f>
        <v/>
      </c>
    </row>
    <row r="113" ht="15.75" customHeight="1" s="109">
      <c r="A113" s="206" t="n">
        <v>29</v>
      </c>
      <c r="B113" s="207" t="n">
        <v>12</v>
      </c>
      <c r="C113" s="207" t="n">
        <v>10</v>
      </c>
      <c r="D113" s="207" t="n">
        <v>70</v>
      </c>
      <c r="E113" s="207" t="n">
        <v>46.61</v>
      </c>
      <c r="F113" s="207" t="n">
        <v>0.284</v>
      </c>
      <c r="G113" s="207" t="n">
        <v>1</v>
      </c>
      <c r="H113" s="208" t="n">
        <v>0.1201388888888889</v>
      </c>
      <c r="I113" s="208" t="n">
        <v>0.1416666666666667</v>
      </c>
      <c r="J113" s="209">
        <f>I113-H113</f>
        <v/>
      </c>
    </row>
    <row r="114" ht="15.75" customHeight="1" s="109">
      <c r="A114" s="216" t="n">
        <v>29</v>
      </c>
      <c r="B114" s="217" t="n">
        <v>12</v>
      </c>
      <c r="C114" s="217" t="n">
        <v>5</v>
      </c>
      <c r="D114" s="217" t="n">
        <v>15</v>
      </c>
      <c r="E114" s="217" t="n">
        <v>22.32</v>
      </c>
      <c r="F114" s="217" t="n">
        <v>0.092</v>
      </c>
      <c r="G114" s="217" t="n">
        <v>1</v>
      </c>
      <c r="H114" s="218" t="n">
        <v>0.1125</v>
      </c>
      <c r="I114" s="218" t="n">
        <v>0.1180555555555556</v>
      </c>
      <c r="J114" s="219">
        <f>I114-H114</f>
        <v/>
      </c>
    </row>
    <row r="115" ht="15.75" customHeight="1" s="109">
      <c r="A115" s="206" t="n">
        <v>29</v>
      </c>
      <c r="B115" s="207" t="n">
        <v>12</v>
      </c>
      <c r="C115" s="207" t="n">
        <v>24</v>
      </c>
      <c r="D115" s="207" t="n">
        <v>236</v>
      </c>
      <c r="E115" s="207" t="n">
        <v>252.51</v>
      </c>
      <c r="F115" s="207" t="n">
        <v>1.064</v>
      </c>
      <c r="G115" s="207" t="n">
        <v>1</v>
      </c>
      <c r="H115" s="208" t="n">
        <v>0.08333333333333333</v>
      </c>
      <c r="I115" s="208" t="n">
        <v>0.1111111111111111</v>
      </c>
      <c r="J115" s="209">
        <f>I115-H115</f>
        <v/>
      </c>
    </row>
    <row r="116" ht="15.75" customHeight="1" s="109">
      <c r="A116" s="216" t="n">
        <v>29</v>
      </c>
      <c r="B116" s="217" t="n">
        <v>12</v>
      </c>
      <c r="C116" s="217" t="n">
        <v>9</v>
      </c>
      <c r="D116" s="217" t="n">
        <v>46</v>
      </c>
      <c r="E116" s="217" t="n">
        <v>33.69</v>
      </c>
      <c r="F116" s="217" t="n">
        <v>0.104</v>
      </c>
      <c r="G116" s="217" t="n">
        <v>1</v>
      </c>
      <c r="H116" s="218" t="n">
        <v>0.1041666666666667</v>
      </c>
      <c r="I116" s="218" t="n">
        <v>0.1111111111111111</v>
      </c>
      <c r="J116" s="219">
        <f>I116-H116</f>
        <v/>
      </c>
    </row>
    <row r="117" ht="15.75" customHeight="1" s="109">
      <c r="A117" s="206" t="n">
        <v>29</v>
      </c>
      <c r="B117" s="207" t="n">
        <v>12</v>
      </c>
      <c r="C117" s="207" t="n">
        <v>18</v>
      </c>
      <c r="D117" s="207" t="n">
        <v>64</v>
      </c>
      <c r="E117" s="207" t="n">
        <v>58.9</v>
      </c>
      <c r="F117" s="207" t="n">
        <v>0.421</v>
      </c>
      <c r="G117" s="207" t="n">
        <v>1</v>
      </c>
      <c r="H117" s="208" t="n">
        <v>0.06111111111111111</v>
      </c>
      <c r="I117" s="208" t="n">
        <v>0.08333333333333333</v>
      </c>
      <c r="J117" s="209">
        <f>I117-H117</f>
        <v/>
      </c>
    </row>
    <row r="118" ht="15.75" customHeight="1" s="109">
      <c r="A118" s="216" t="n">
        <v>29</v>
      </c>
      <c r="B118" s="217" t="n">
        <v>12</v>
      </c>
      <c r="C118" s="217" t="n">
        <v>23</v>
      </c>
      <c r="D118" s="217" t="n">
        <v>190</v>
      </c>
      <c r="E118" s="217" t="n">
        <v>118.89</v>
      </c>
      <c r="F118" s="217" t="n">
        <v>1.445</v>
      </c>
      <c r="G118" s="217" t="n">
        <v>1</v>
      </c>
      <c r="H118" s="218" t="n">
        <v>0.001388888888888889</v>
      </c>
      <c r="I118" s="218" t="n">
        <v>0.06041666666666667</v>
      </c>
      <c r="J118" s="219">
        <f>I118-H118</f>
        <v/>
      </c>
    </row>
    <row r="119" ht="15.75" customHeight="1" s="109">
      <c r="A119" s="206" t="n">
        <v>29</v>
      </c>
      <c r="B119" s="207" t="n">
        <v>12</v>
      </c>
      <c r="C119" s="207" t="n">
        <v>32</v>
      </c>
      <c r="D119" s="207" t="n">
        <v>357</v>
      </c>
      <c r="E119" s="207" t="n">
        <v>282.18</v>
      </c>
      <c r="F119" s="207" t="n">
        <v>2.147</v>
      </c>
      <c r="G119" s="207" t="n">
        <v>1</v>
      </c>
      <c r="H119" s="208" t="n">
        <v>0.002777777777777778</v>
      </c>
      <c r="I119" s="208" t="n">
        <v>0.04166666666666666</v>
      </c>
      <c r="J119" s="209">
        <f>I119-H119</f>
        <v/>
      </c>
    </row>
    <row r="120" ht="15.75" customHeight="1" s="109">
      <c r="A120" s="216" t="n">
        <v>29</v>
      </c>
      <c r="B120" s="217" t="n">
        <v>12</v>
      </c>
      <c r="C120" s="217" t="n">
        <v>10</v>
      </c>
      <c r="D120" s="217" t="n">
        <v>58</v>
      </c>
      <c r="E120" s="217" t="n">
        <v>45.78</v>
      </c>
      <c r="F120" s="217" t="n">
        <v>0.256</v>
      </c>
      <c r="G120" s="217" t="n">
        <v>1</v>
      </c>
      <c r="H120" s="218" t="n">
        <v>0.9465277777777777</v>
      </c>
      <c r="I120" s="218" t="n">
        <v>0.9583333333333334</v>
      </c>
      <c r="J120" s="219">
        <f>I120-H120</f>
        <v/>
      </c>
    </row>
    <row r="121" ht="15.75" customHeight="1" s="109">
      <c r="A121" s="206" t="n">
        <v>29</v>
      </c>
      <c r="B121" s="207" t="n">
        <v>12</v>
      </c>
      <c r="C121" s="207" t="n">
        <v>16</v>
      </c>
      <c r="D121" s="207" t="n">
        <v>176</v>
      </c>
      <c r="E121" s="207" t="n">
        <v>128.93</v>
      </c>
      <c r="F121" s="207" t="n">
        <v>0.185</v>
      </c>
      <c r="G121" s="207" t="n">
        <v>1</v>
      </c>
      <c r="H121" s="208" t="n">
        <v>0.9326388888888889</v>
      </c>
      <c r="I121" s="208" t="n">
        <v>0.9458333333333333</v>
      </c>
      <c r="J121" s="209">
        <f>I121-H121</f>
        <v/>
      </c>
    </row>
    <row r="122" ht="15.75" customHeight="1" s="109">
      <c r="A122" s="216" t="n">
        <v>29</v>
      </c>
      <c r="B122" s="217" t="n">
        <v>12</v>
      </c>
      <c r="C122" s="217" t="n">
        <v>28</v>
      </c>
      <c r="D122" s="217" t="n">
        <v>235</v>
      </c>
      <c r="E122" s="217" t="n">
        <v>234.64</v>
      </c>
      <c r="F122" s="217" t="n">
        <v>1.17</v>
      </c>
      <c r="G122" s="217" t="n">
        <v>1</v>
      </c>
      <c r="H122" s="218" t="n">
        <v>0.9104166666666667</v>
      </c>
      <c r="I122" s="218" t="n">
        <v>0.9319444444444445</v>
      </c>
      <c r="J122" s="219">
        <f>I122-H122</f>
        <v/>
      </c>
    </row>
    <row r="123" ht="15.75" customHeight="1" s="109">
      <c r="A123" s="206" t="n">
        <v>29</v>
      </c>
      <c r="B123" s="207" t="n">
        <v>12</v>
      </c>
      <c r="C123" s="207" t="n">
        <v>17</v>
      </c>
      <c r="D123" s="207" t="n">
        <v>49</v>
      </c>
      <c r="E123" s="207" t="n">
        <v>70.62</v>
      </c>
      <c r="F123" s="207" t="n">
        <v>0.501</v>
      </c>
      <c r="G123" s="207" t="n">
        <v>1</v>
      </c>
      <c r="H123" s="208" t="n">
        <v>0.8958333333333334</v>
      </c>
      <c r="I123" s="208" t="n">
        <v>0.9097222222222222</v>
      </c>
      <c r="J123" s="209">
        <f>I123-H123</f>
        <v/>
      </c>
    </row>
    <row r="124" ht="15.75" customHeight="1" s="109">
      <c r="A124" s="216" t="n">
        <v>29</v>
      </c>
      <c r="B124" s="217" t="n">
        <v>12</v>
      </c>
      <c r="C124" s="217" t="n">
        <v>8</v>
      </c>
      <c r="D124" s="217" t="n">
        <v>60</v>
      </c>
      <c r="E124" s="217" t="n">
        <v>41.67</v>
      </c>
      <c r="F124" s="217" t="n">
        <v>0.252</v>
      </c>
      <c r="G124" s="217" t="n">
        <v>1</v>
      </c>
      <c r="H124" s="218" t="n">
        <v>0.8770833333333333</v>
      </c>
      <c r="I124" s="218" t="n">
        <v>0.8923611111111112</v>
      </c>
      <c r="J124" s="219">
        <f>I124-H124</f>
        <v/>
      </c>
    </row>
    <row r="125" ht="15.75" customHeight="1" s="109">
      <c r="A125" s="206" t="n">
        <v>29</v>
      </c>
      <c r="B125" s="207" t="n">
        <v>12</v>
      </c>
      <c r="C125" s="207" t="n">
        <v>23</v>
      </c>
      <c r="D125" s="207" t="n">
        <v>77</v>
      </c>
      <c r="E125" s="207" t="n">
        <v>76.09999999999999</v>
      </c>
      <c r="F125" s="207" t="n">
        <v>0.531</v>
      </c>
      <c r="G125" s="207" t="n">
        <v>1</v>
      </c>
      <c r="H125" s="208" t="n">
        <v>0.8625</v>
      </c>
      <c r="I125" s="208" t="n">
        <v>0.8763888888888889</v>
      </c>
      <c r="J125" s="209">
        <f>I125-H125</f>
        <v/>
      </c>
    </row>
    <row r="126" ht="15.75" customHeight="1" s="109">
      <c r="A126" s="216" t="n">
        <v>29</v>
      </c>
      <c r="B126" s="217" t="n">
        <v>11</v>
      </c>
      <c r="C126" s="217" t="n">
        <v>16</v>
      </c>
      <c r="D126" s="217" t="n">
        <v>111</v>
      </c>
      <c r="E126" s="217" t="n">
        <v>37.37</v>
      </c>
      <c r="F126" s="217" t="n">
        <v>0.093</v>
      </c>
      <c r="G126" s="217" t="n">
        <v>1</v>
      </c>
      <c r="H126" s="218" t="n">
        <v>0.8527777777777777</v>
      </c>
      <c r="I126" s="218" t="n">
        <v>0.8618055555555556</v>
      </c>
      <c r="J126" s="219">
        <f>I126-H126</f>
        <v/>
      </c>
    </row>
    <row r="127" ht="15.75" customHeight="1" s="109">
      <c r="A127" s="206" t="n">
        <v>29</v>
      </c>
      <c r="B127" s="207" t="n">
        <v>7</v>
      </c>
      <c r="C127" s="207" t="n">
        <v>10</v>
      </c>
      <c r="D127" s="207" t="n">
        <v>155</v>
      </c>
      <c r="E127" s="207" t="n">
        <v>139.22</v>
      </c>
      <c r="F127" s="207" t="n">
        <v>1.437</v>
      </c>
      <c r="G127" s="207" t="n">
        <v>1</v>
      </c>
      <c r="H127" s="208" t="n">
        <v>0.8444444444444444</v>
      </c>
      <c r="I127" s="208" t="n">
        <v>0.8527777777777777</v>
      </c>
      <c r="J127" s="209">
        <f>I127-H127</f>
        <v/>
      </c>
    </row>
    <row r="128" ht="15.75" customHeight="1" s="109">
      <c r="A128" s="216" t="n">
        <v>29</v>
      </c>
      <c r="B128" s="217" t="n">
        <v>12</v>
      </c>
      <c r="C128" s="217" t="n">
        <v>3</v>
      </c>
      <c r="D128" s="217" t="n">
        <v>31</v>
      </c>
      <c r="E128" s="217" t="n">
        <v>28.32</v>
      </c>
      <c r="F128" s="217" t="n">
        <v>0.039</v>
      </c>
      <c r="G128" s="217" t="n">
        <v>1</v>
      </c>
      <c r="H128" s="218" t="n">
        <v>0.8388888888888889</v>
      </c>
      <c r="I128" s="218" t="n">
        <v>0.84375</v>
      </c>
      <c r="J128" s="219">
        <f>I128-H128</f>
        <v/>
      </c>
    </row>
    <row r="129" ht="15.75" customHeight="1" s="109">
      <c r="A129" s="206" t="n">
        <v>29</v>
      </c>
      <c r="B129" s="207" t="n">
        <v>3</v>
      </c>
      <c r="C129" s="207" t="n">
        <v>8</v>
      </c>
      <c r="D129" s="207" t="n">
        <v>28</v>
      </c>
      <c r="E129" s="207" t="n">
        <v>3.38</v>
      </c>
      <c r="F129" s="207" t="n">
        <v>0.092</v>
      </c>
      <c r="G129" s="207" t="n">
        <v>1</v>
      </c>
      <c r="H129" s="208" t="n">
        <v>0.8291666666666667</v>
      </c>
      <c r="I129" s="208" t="n">
        <v>0.8381944444444445</v>
      </c>
      <c r="J129" s="209">
        <f>I129-H129</f>
        <v/>
      </c>
    </row>
    <row r="130" ht="15.75" customHeight="1" s="109">
      <c r="A130" s="216" t="n">
        <v>29</v>
      </c>
      <c r="B130" s="217" t="n">
        <v>12</v>
      </c>
      <c r="C130" s="217" t="n">
        <v>13</v>
      </c>
      <c r="D130" s="217" t="n">
        <v>29</v>
      </c>
      <c r="E130" s="217" t="n">
        <v>31.51</v>
      </c>
      <c r="F130" s="217" t="n">
        <v>0.231</v>
      </c>
      <c r="G130" s="217" t="n">
        <v>1</v>
      </c>
      <c r="H130" s="218" t="n">
        <v>0.8201388888888889</v>
      </c>
      <c r="I130" s="218" t="n">
        <v>0.8284722222222223</v>
      </c>
      <c r="J130" s="219">
        <f>I130-H130</f>
        <v/>
      </c>
    </row>
    <row r="131" ht="15.75" customHeight="1" s="109">
      <c r="A131" s="206" t="n">
        <v>30</v>
      </c>
      <c r="B131" s="207" t="n">
        <v>12</v>
      </c>
      <c r="C131" s="207" t="n">
        <v>24</v>
      </c>
      <c r="D131" s="207" t="n">
        <v>38</v>
      </c>
      <c r="E131" s="207" t="n">
        <v>45.94</v>
      </c>
      <c r="F131" s="207" t="n">
        <v>0.266</v>
      </c>
      <c r="G131" s="207" t="n">
        <v>1</v>
      </c>
      <c r="H131" s="208" t="n">
        <v>0.2263888888888889</v>
      </c>
      <c r="I131" s="208" t="n">
        <v>0.2416666666666667</v>
      </c>
      <c r="J131" s="209">
        <f>I131-H131</f>
        <v/>
      </c>
    </row>
    <row r="132" ht="15.75" customHeight="1" s="109">
      <c r="A132" s="216" t="n">
        <v>30</v>
      </c>
      <c r="B132" s="217" t="n">
        <v>12</v>
      </c>
      <c r="C132" s="217" t="n">
        <v>10</v>
      </c>
      <c r="D132" s="217" t="n">
        <v>49</v>
      </c>
      <c r="E132" s="217" t="n">
        <v>52.77</v>
      </c>
      <c r="F132" s="217" t="n">
        <v>0.18</v>
      </c>
      <c r="G132" s="217" t="n">
        <v>1</v>
      </c>
      <c r="H132" s="218" t="n">
        <v>0.2166666666666667</v>
      </c>
      <c r="I132" s="218" t="n">
        <v>0.2256944444444444</v>
      </c>
      <c r="J132" s="219">
        <f>I132-H132</f>
        <v/>
      </c>
    </row>
    <row r="133" ht="15.75" customHeight="1" s="109">
      <c r="A133" s="206" t="n">
        <v>30</v>
      </c>
      <c r="B133" s="207" t="n">
        <v>12</v>
      </c>
      <c r="C133" s="207" t="n">
        <v>7</v>
      </c>
      <c r="D133" s="207" t="n">
        <v>300</v>
      </c>
      <c r="E133" s="207" t="n">
        <v>271.8</v>
      </c>
      <c r="F133" s="207" t="n">
        <v>2.726</v>
      </c>
      <c r="G133" s="207" t="n">
        <v>1</v>
      </c>
      <c r="H133" s="208" t="n">
        <v>0.1597222222222222</v>
      </c>
      <c r="I133" s="208" t="n">
        <v>0.2166666666666667</v>
      </c>
      <c r="J133" s="209">
        <f>I133-H133</f>
        <v/>
      </c>
    </row>
    <row r="134" ht="15.75" customHeight="1" s="109">
      <c r="A134" s="216" t="n">
        <v>30</v>
      </c>
      <c r="B134" s="217" t="n">
        <v>12</v>
      </c>
      <c r="C134" s="217" t="n">
        <v>19</v>
      </c>
      <c r="D134" s="217" t="n">
        <v>99</v>
      </c>
      <c r="E134" s="217" t="n">
        <v>99.45</v>
      </c>
      <c r="F134" s="217" t="n">
        <v>0.92</v>
      </c>
      <c r="G134" s="217" t="n">
        <v>1</v>
      </c>
      <c r="H134" s="218" t="n">
        <v>0.125</v>
      </c>
      <c r="I134" s="218" t="n">
        <v>0.1458333333333333</v>
      </c>
      <c r="J134" s="219">
        <f>I134-H134</f>
        <v/>
      </c>
    </row>
    <row r="135" ht="15.75" customHeight="1" s="109">
      <c r="A135" s="206" t="n">
        <v>30</v>
      </c>
      <c r="B135" s="207" t="n">
        <v>12</v>
      </c>
      <c r="C135" s="207" t="n">
        <v>25</v>
      </c>
      <c r="D135" s="207" t="n">
        <v>127</v>
      </c>
      <c r="E135" s="207" t="n">
        <v>139.59</v>
      </c>
      <c r="F135" s="207" t="n">
        <v>0.465</v>
      </c>
      <c r="G135" s="207" t="n">
        <v>1</v>
      </c>
      <c r="H135" s="208" t="n">
        <v>0.09027777777777778</v>
      </c>
      <c r="I135" s="208" t="n">
        <v>0.1319444444444444</v>
      </c>
      <c r="J135" s="209">
        <f>I135-H135</f>
        <v/>
      </c>
    </row>
    <row r="136" ht="15.75" customHeight="1" s="109">
      <c r="A136" s="216" t="n">
        <v>30</v>
      </c>
      <c r="B136" s="217" t="n">
        <v>12</v>
      </c>
      <c r="C136" s="217" t="n">
        <v>25</v>
      </c>
      <c r="D136" s="217" t="n">
        <v>80</v>
      </c>
      <c r="E136" s="217" t="n">
        <v>87.37</v>
      </c>
      <c r="F136" s="217" t="n">
        <v>0.481</v>
      </c>
      <c r="G136" s="217" t="n">
        <v>1</v>
      </c>
      <c r="H136" s="218" t="n">
        <v>0.0763888888888889</v>
      </c>
      <c r="I136" s="218" t="n">
        <v>0.09027777777777778</v>
      </c>
      <c r="J136" s="219">
        <f>I136-H136</f>
        <v/>
      </c>
    </row>
    <row r="137" ht="15.75" customHeight="1" s="109">
      <c r="A137" s="206" t="n">
        <v>30</v>
      </c>
      <c r="B137" s="207" t="n">
        <v>12</v>
      </c>
      <c r="C137" s="207" t="n">
        <v>7</v>
      </c>
      <c r="D137" s="207" t="n">
        <v>58</v>
      </c>
      <c r="E137" s="207" t="n">
        <v>52.31</v>
      </c>
      <c r="F137" s="207" t="n">
        <v>0.5</v>
      </c>
      <c r="G137" s="207" t="n">
        <v>1</v>
      </c>
      <c r="H137" s="208" t="n">
        <v>0.0625</v>
      </c>
      <c r="I137" s="208" t="n">
        <v>0.07083333333333333</v>
      </c>
      <c r="J137" s="209">
        <f>I137-H137</f>
        <v/>
      </c>
    </row>
    <row r="138" ht="15.75" customHeight="1" s="109">
      <c r="A138" s="216" t="n">
        <v>30</v>
      </c>
      <c r="B138" s="217" t="n">
        <v>16</v>
      </c>
      <c r="C138" s="217" t="n">
        <v>5</v>
      </c>
      <c r="D138" s="217" t="n">
        <v>96</v>
      </c>
      <c r="E138" s="217" t="n">
        <v>7.29</v>
      </c>
      <c r="F138" s="217" t="n">
        <v>0.049</v>
      </c>
      <c r="G138" s="217" t="n">
        <v>1</v>
      </c>
      <c r="H138" s="218" t="n">
        <v>0.04375</v>
      </c>
      <c r="I138" s="218" t="n">
        <v>0.0625</v>
      </c>
      <c r="J138" s="219">
        <f>I138-H138</f>
        <v/>
      </c>
    </row>
    <row r="139" ht="15.75" customHeight="1" s="109">
      <c r="A139" s="206" t="n">
        <v>30</v>
      </c>
      <c r="B139" s="207" t="n">
        <v>12</v>
      </c>
      <c r="C139" s="207" t="n">
        <v>10</v>
      </c>
      <c r="D139" s="207" t="n">
        <v>38</v>
      </c>
      <c r="E139" s="207" t="n">
        <v>25.46</v>
      </c>
      <c r="F139" s="207" t="n">
        <v>0.246</v>
      </c>
      <c r="G139" s="207" t="n">
        <v>1</v>
      </c>
      <c r="H139" s="208" t="n">
        <v>0.01736111111111111</v>
      </c>
      <c r="I139" s="208" t="n">
        <v>0.04166666666666666</v>
      </c>
      <c r="J139" s="209">
        <f>I139-H139</f>
        <v/>
      </c>
    </row>
    <row r="140" ht="15.75" customHeight="1" s="109">
      <c r="A140" s="216" t="n">
        <v>30</v>
      </c>
      <c r="B140" s="217" t="n">
        <v>12</v>
      </c>
      <c r="C140" s="217" t="n">
        <v>13</v>
      </c>
      <c r="D140" s="217" t="n">
        <v>80</v>
      </c>
      <c r="E140" s="217" t="n">
        <v>66.87</v>
      </c>
      <c r="F140" s="217" t="n">
        <v>0.266</v>
      </c>
      <c r="G140" s="217" t="n">
        <v>1</v>
      </c>
      <c r="H140" s="218" t="n">
        <v>0.007638888888888889</v>
      </c>
      <c r="I140" s="218" t="n">
        <v>0.04166666666666666</v>
      </c>
      <c r="J140" s="219">
        <f>I140-H140</f>
        <v/>
      </c>
    </row>
    <row r="141" ht="15.75" customHeight="1" s="109">
      <c r="A141" s="206" t="n">
        <v>30</v>
      </c>
      <c r="B141" s="207" t="n">
        <v>12</v>
      </c>
      <c r="C141" s="207" t="n">
        <v>8</v>
      </c>
      <c r="D141" s="207" t="n">
        <v>31</v>
      </c>
      <c r="E141" s="207" t="n">
        <v>18.35</v>
      </c>
      <c r="F141" s="207" t="n">
        <v>0.082</v>
      </c>
      <c r="G141" s="207" t="n">
        <v>1</v>
      </c>
      <c r="H141" s="208" t="n">
        <v>0.02847222222222222</v>
      </c>
      <c r="I141" s="208" t="n">
        <v>0.03263888888888889</v>
      </c>
      <c r="J141" s="209">
        <f>I141-H141</f>
        <v/>
      </c>
    </row>
    <row r="142" ht="15.75" customHeight="1" s="109">
      <c r="A142" s="216" t="n">
        <v>30</v>
      </c>
      <c r="B142" s="217" t="n">
        <v>12</v>
      </c>
      <c r="C142" s="217" t="n">
        <v>2</v>
      </c>
      <c r="D142" s="217" t="n">
        <v>14</v>
      </c>
      <c r="E142" s="217" t="n">
        <v>8.76</v>
      </c>
      <c r="F142" s="217" t="n">
        <v>0.017</v>
      </c>
      <c r="G142" s="217" t="n">
        <v>1</v>
      </c>
      <c r="H142" s="218" t="n">
        <v>0.02430555555555556</v>
      </c>
      <c r="I142" s="218" t="n">
        <v>0.02777777777777778</v>
      </c>
      <c r="J142" s="219">
        <f>I142-H142</f>
        <v/>
      </c>
    </row>
    <row r="143" ht="15.75" customHeight="1" s="109">
      <c r="A143" s="206" t="n">
        <v>30</v>
      </c>
      <c r="B143" s="207" t="n">
        <v>12</v>
      </c>
      <c r="C143" s="207" t="n">
        <v>13</v>
      </c>
      <c r="D143" s="207" t="n">
        <v>24</v>
      </c>
      <c r="E143" s="207" t="n">
        <v>11.48</v>
      </c>
      <c r="F143" s="207" t="n">
        <v>0.179</v>
      </c>
      <c r="G143" s="207" t="n">
        <v>1</v>
      </c>
      <c r="H143" s="208" t="n">
        <v>0.0006944444444444445</v>
      </c>
      <c r="I143" s="208" t="n">
        <v>0.006944444444444444</v>
      </c>
      <c r="J143" s="209">
        <f>I143-H143</f>
        <v/>
      </c>
    </row>
    <row r="144" ht="15.75" customHeight="1" s="109">
      <c r="A144" s="216" t="n">
        <v>30</v>
      </c>
      <c r="B144" s="217" t="n">
        <v>12</v>
      </c>
      <c r="C144" s="217" t="n">
        <v>18</v>
      </c>
      <c r="D144" s="217" t="n">
        <v>98</v>
      </c>
      <c r="E144" s="217" t="n">
        <v>88.08</v>
      </c>
      <c r="F144" s="217" t="n">
        <v>0.571</v>
      </c>
      <c r="G144" s="217" t="n">
        <v>1</v>
      </c>
      <c r="H144" s="218" t="n">
        <v>0.9270833333333334</v>
      </c>
      <c r="I144" s="218" t="n">
        <v>0.9444444444444444</v>
      </c>
      <c r="J144" s="219">
        <f>I144-H144</f>
        <v/>
      </c>
    </row>
    <row r="145" ht="15.75" customHeight="1" s="109">
      <c r="A145" s="206" t="n">
        <v>30</v>
      </c>
      <c r="B145" s="207" t="n">
        <v>12</v>
      </c>
      <c r="C145" s="207" t="n">
        <v>4</v>
      </c>
      <c r="D145" s="207" t="n">
        <v>40</v>
      </c>
      <c r="E145" s="207" t="n">
        <v>21.35</v>
      </c>
      <c r="F145" s="207" t="n">
        <v>0.246</v>
      </c>
      <c r="G145" s="207" t="n">
        <v>1</v>
      </c>
      <c r="H145" s="208" t="n">
        <v>0.9131944444444444</v>
      </c>
      <c r="I145" s="208" t="n">
        <v>0.9270833333333334</v>
      </c>
      <c r="J145" s="209">
        <f>I145-H145</f>
        <v/>
      </c>
    </row>
    <row r="146" ht="15.75" customHeight="1" s="109">
      <c r="A146" s="216" t="n">
        <v>30</v>
      </c>
      <c r="B146" s="217" t="n">
        <v>12</v>
      </c>
      <c r="C146" s="217" t="n">
        <v>15</v>
      </c>
      <c r="D146" s="217" t="n">
        <v>115</v>
      </c>
      <c r="E146" s="217" t="n">
        <v>90.70999999999999</v>
      </c>
      <c r="F146" s="217" t="n">
        <v>0.234</v>
      </c>
      <c r="G146" s="217" t="n">
        <v>1</v>
      </c>
      <c r="H146" s="218" t="n">
        <v>0.89375</v>
      </c>
      <c r="I146" s="218" t="n">
        <v>0.9076388888888889</v>
      </c>
      <c r="J146" s="219">
        <f>I146-H146</f>
        <v/>
      </c>
    </row>
    <row r="147" ht="15.75" customHeight="1" s="109">
      <c r="A147" s="206" t="n">
        <v>30</v>
      </c>
      <c r="B147" s="207" t="n">
        <v>12</v>
      </c>
      <c r="C147" s="207" t="n">
        <v>11</v>
      </c>
      <c r="D147" s="207" t="n">
        <v>129</v>
      </c>
      <c r="E147" s="207" t="n">
        <v>243.17</v>
      </c>
      <c r="F147" s="207" t="n">
        <v>1.571</v>
      </c>
      <c r="G147" s="207" t="n">
        <v>1</v>
      </c>
      <c r="H147" s="208" t="n">
        <v>0.8708333333333333</v>
      </c>
      <c r="I147" s="208" t="n">
        <v>0.8923611111111112</v>
      </c>
      <c r="J147" s="209">
        <f>I147-H147</f>
        <v/>
      </c>
    </row>
    <row r="148" ht="15.75" customHeight="1" s="109">
      <c r="A148" s="216" t="n">
        <v>30</v>
      </c>
      <c r="B148" s="217" t="n">
        <v>12</v>
      </c>
      <c r="C148" s="217" t="n">
        <v>4</v>
      </c>
      <c r="D148" s="217" t="n">
        <v>4</v>
      </c>
      <c r="E148" s="217" t="n">
        <v>3.71</v>
      </c>
      <c r="F148" s="217" t="n">
        <v>0.036</v>
      </c>
      <c r="G148" s="217" t="n">
        <v>1</v>
      </c>
      <c r="H148" s="218" t="n">
        <v>0.8659722222222223</v>
      </c>
      <c r="I148" s="218" t="n">
        <v>0.8701388888888889</v>
      </c>
      <c r="J148" s="219">
        <f>I148-H148</f>
        <v/>
      </c>
    </row>
    <row r="149" ht="15.75" customHeight="1" s="109">
      <c r="A149" s="206" t="n">
        <v>30</v>
      </c>
      <c r="B149" s="207" t="n">
        <v>16</v>
      </c>
      <c r="C149" s="207" t="n">
        <v>4</v>
      </c>
      <c r="D149" s="207" t="n">
        <v>18</v>
      </c>
      <c r="E149" s="207" t="n">
        <v>0.6899999999999999</v>
      </c>
      <c r="F149" s="207" t="n">
        <v>0.008</v>
      </c>
      <c r="G149" s="207" t="n">
        <v>1</v>
      </c>
      <c r="H149" s="208" t="n">
        <v>0.8590277777777777</v>
      </c>
      <c r="I149" s="208" t="n">
        <v>0.8611111111111112</v>
      </c>
      <c r="J149" s="209">
        <f>I149-H149</f>
        <v/>
      </c>
    </row>
    <row r="150" ht="15.75" customHeight="1" s="109">
      <c r="A150" s="216" t="n">
        <v>30</v>
      </c>
      <c r="B150" s="217" t="n">
        <v>12</v>
      </c>
      <c r="C150" s="217" t="n">
        <v>14</v>
      </c>
      <c r="D150" s="217" t="n">
        <v>123</v>
      </c>
      <c r="E150" s="217" t="n">
        <v>85.27</v>
      </c>
      <c r="F150" s="217" t="n">
        <v>0.8100000000000001</v>
      </c>
      <c r="G150" s="217" t="n">
        <v>1</v>
      </c>
      <c r="H150" s="218" t="n">
        <v>0.84375</v>
      </c>
      <c r="I150" s="218" t="n">
        <v>0.8576388888888888</v>
      </c>
      <c r="J150" s="219">
        <f>I150-H150</f>
        <v/>
      </c>
    </row>
    <row r="151" ht="15.75" customHeight="1" s="109">
      <c r="A151" s="206" t="n">
        <v>30</v>
      </c>
      <c r="B151" s="207" t="n">
        <v>12</v>
      </c>
      <c r="C151" s="207" t="n">
        <v>15</v>
      </c>
      <c r="D151" s="207" t="n">
        <v>150</v>
      </c>
      <c r="E151" s="207" t="n">
        <v>187.4</v>
      </c>
      <c r="F151" s="207" t="n">
        <v>0.5659999999999999</v>
      </c>
      <c r="G151" s="207" t="n">
        <v>1</v>
      </c>
      <c r="H151" s="208" t="n">
        <v>0.8277777777777777</v>
      </c>
      <c r="I151" s="208" t="n">
        <v>0.8423611111111111</v>
      </c>
      <c r="J151" s="209">
        <f>I151-H151</f>
        <v/>
      </c>
    </row>
    <row r="152" ht="15.75" customHeight="1" s="109">
      <c r="A152" s="216" t="n">
        <v>30</v>
      </c>
      <c r="B152" s="217" t="n">
        <v>21</v>
      </c>
      <c r="C152" s="217" t="n">
        <v>6</v>
      </c>
      <c r="D152" s="217" t="n">
        <v>110</v>
      </c>
      <c r="E152" s="217" t="n">
        <v>19.7</v>
      </c>
      <c r="F152" s="217" t="n">
        <v>0.124</v>
      </c>
      <c r="G152" s="217" t="n">
        <v>1</v>
      </c>
      <c r="H152" s="218" t="n">
        <v>0.8215277777777777</v>
      </c>
      <c r="I152" s="218" t="n">
        <v>0.8270833333333333</v>
      </c>
      <c r="J152" s="219">
        <f>I152-H152</f>
        <v/>
      </c>
    </row>
    <row r="153" ht="15.75" customHeight="1" s="109">
      <c r="A153" s="206" t="n">
        <v>30</v>
      </c>
      <c r="B153" s="207" t="n">
        <v>12</v>
      </c>
      <c r="C153" s="207" t="n">
        <v>1</v>
      </c>
      <c r="D153" s="207" t="n">
        <v>1</v>
      </c>
      <c r="E153" s="207" t="n">
        <v>0.49</v>
      </c>
      <c r="F153" s="207" t="n">
        <v>0.001</v>
      </c>
      <c r="G153" s="207" t="n">
        <v>1</v>
      </c>
      <c r="H153" s="208" t="n">
        <v>0.81875</v>
      </c>
      <c r="I153" s="208" t="n">
        <v>0.8208333333333333</v>
      </c>
      <c r="J153" s="209">
        <f>I153-H153</f>
        <v/>
      </c>
    </row>
    <row r="154" ht="15.75" customHeight="1" s="109">
      <c r="A154" s="216" t="n">
        <v>31</v>
      </c>
      <c r="B154" s="217" t="n">
        <v>12</v>
      </c>
      <c r="C154" s="217" t="n">
        <v>5</v>
      </c>
      <c r="D154" s="217" t="n">
        <v>45</v>
      </c>
      <c r="E154" s="217" t="n">
        <v>26.3</v>
      </c>
      <c r="F154" s="217" t="n">
        <v>0.125</v>
      </c>
      <c r="G154" s="217" t="n">
        <v>1</v>
      </c>
      <c r="H154" s="218" t="n">
        <v>0.1090277777777778</v>
      </c>
      <c r="I154" s="218" t="n">
        <v>0.11875</v>
      </c>
      <c r="J154" s="219">
        <f>I154-H154</f>
        <v/>
      </c>
    </row>
    <row r="155" ht="15.75" customHeight="1" s="109">
      <c r="A155" s="206" t="n">
        <v>31</v>
      </c>
      <c r="B155" s="207" t="n">
        <v>7</v>
      </c>
      <c r="C155" s="207" t="n">
        <v>1</v>
      </c>
      <c r="D155" s="207" t="n">
        <v>12</v>
      </c>
      <c r="E155" s="207" t="n">
        <v>13.74</v>
      </c>
      <c r="F155" s="207" t="n">
        <v>0</v>
      </c>
      <c r="G155" s="207" t="n">
        <v>1</v>
      </c>
      <c r="H155" s="208" t="n">
        <v>0.1013888888888889</v>
      </c>
      <c r="I155" s="208" t="n">
        <v>0.1027777777777778</v>
      </c>
      <c r="J155" s="209">
        <f>I155-H155</f>
        <v/>
      </c>
    </row>
    <row r="156" ht="15.75" customHeight="1" s="109">
      <c r="A156" s="216" t="n">
        <v>31</v>
      </c>
      <c r="B156" s="217" t="n">
        <v>10</v>
      </c>
      <c r="C156" s="217" t="n">
        <v>5</v>
      </c>
      <c r="D156" s="217" t="n">
        <v>12</v>
      </c>
      <c r="E156" s="217" t="n">
        <v>10.67</v>
      </c>
      <c r="F156" s="217" t="n">
        <v>0.011</v>
      </c>
      <c r="G156" s="217" t="n">
        <v>1</v>
      </c>
      <c r="H156" s="218" t="n">
        <v>0.1027777777777778</v>
      </c>
      <c r="I156" s="218" t="n">
        <v>0.1076388888888889</v>
      </c>
      <c r="J156" s="219">
        <f>I156-H156</f>
        <v/>
      </c>
    </row>
    <row r="157" ht="15.75" customHeight="1" s="109">
      <c r="A157" s="206" t="n">
        <v>31</v>
      </c>
      <c r="B157" s="207" t="n">
        <v>11</v>
      </c>
      <c r="C157" s="207" t="n">
        <v>1</v>
      </c>
      <c r="D157" s="207" t="n">
        <v>2</v>
      </c>
      <c r="E157" s="207" t="n">
        <v>2.08</v>
      </c>
      <c r="F157" s="207" t="n">
        <v>0.004</v>
      </c>
      <c r="G157" s="207" t="n">
        <v>1</v>
      </c>
      <c r="H157" s="208" t="n">
        <v>0.1027777777777778</v>
      </c>
      <c r="I157" s="208" t="n">
        <v>0.1076388888888889</v>
      </c>
      <c r="J157" s="209">
        <f>I157-H157</f>
        <v/>
      </c>
    </row>
    <row r="158" ht="15.75" customHeight="1" s="109">
      <c r="A158" s="216" t="n">
        <v>31</v>
      </c>
      <c r="B158" s="217" t="n">
        <v>17</v>
      </c>
      <c r="C158" s="217" t="n">
        <v>9</v>
      </c>
      <c r="D158" s="217" t="n">
        <v>15</v>
      </c>
      <c r="E158" s="217" t="n">
        <v>1.56</v>
      </c>
      <c r="F158" s="217" t="n">
        <v>0.011</v>
      </c>
      <c r="G158" s="217" t="n">
        <v>1</v>
      </c>
      <c r="H158" s="218" t="n">
        <v>0.08333333333333333</v>
      </c>
      <c r="I158" s="218" t="n">
        <v>0.09444444444444444</v>
      </c>
      <c r="J158" s="219">
        <f>I158-H158</f>
        <v/>
      </c>
    </row>
    <row r="159" ht="15.75" customHeight="1" s="109">
      <c r="A159" s="206" t="n">
        <v>31</v>
      </c>
      <c r="B159" s="207" t="n">
        <v>18</v>
      </c>
      <c r="C159" s="207" t="n">
        <v>6</v>
      </c>
      <c r="D159" s="207" t="n">
        <v>11</v>
      </c>
      <c r="E159" s="207" t="n">
        <v>7.36</v>
      </c>
      <c r="F159" s="207" t="n">
        <v>0.028</v>
      </c>
      <c r="G159" s="207" t="n">
        <v>1</v>
      </c>
      <c r="H159" s="208" t="n">
        <v>0.08333333333333333</v>
      </c>
      <c r="I159" s="208" t="n">
        <v>0.09375</v>
      </c>
      <c r="J159" s="209">
        <f>I159-H159</f>
        <v/>
      </c>
    </row>
    <row r="160" ht="15.75" customHeight="1" s="109">
      <c r="A160" s="216" t="n">
        <v>31</v>
      </c>
      <c r="B160" s="217" t="n">
        <v>12</v>
      </c>
      <c r="C160" s="217" t="n">
        <v>5</v>
      </c>
      <c r="D160" s="217" t="n">
        <v>15</v>
      </c>
      <c r="E160" s="217" t="n">
        <v>9.539999999999999</v>
      </c>
      <c r="F160" s="217" t="n">
        <v>0.029</v>
      </c>
      <c r="G160" s="217" t="n">
        <v>1</v>
      </c>
      <c r="H160" s="218" t="n">
        <v>0.05069444444444444</v>
      </c>
      <c r="I160" s="218" t="n">
        <v>0.06944444444444445</v>
      </c>
      <c r="J160" s="219">
        <f>I160-H160</f>
        <v/>
      </c>
    </row>
    <row r="161" ht="15.75" customHeight="1" s="109">
      <c r="A161" s="206" t="n">
        <v>31</v>
      </c>
      <c r="B161" s="207" t="n">
        <v>12</v>
      </c>
      <c r="C161" s="207" t="n">
        <v>11</v>
      </c>
      <c r="D161" s="207" t="n">
        <v>87</v>
      </c>
      <c r="E161" s="207" t="n">
        <v>54.44</v>
      </c>
      <c r="F161" s="207" t="n">
        <v>0.176</v>
      </c>
      <c r="G161" s="207" t="n">
        <v>1</v>
      </c>
      <c r="H161" s="208" t="n">
        <v>0.05</v>
      </c>
      <c r="I161" s="208" t="n"/>
      <c r="J161" s="209">
        <f>I161-H161</f>
        <v/>
      </c>
    </row>
    <row r="162" ht="15.75" customHeight="1" s="109">
      <c r="A162" s="216" t="n">
        <v>31</v>
      </c>
      <c r="B162" s="217" t="n">
        <v>12</v>
      </c>
      <c r="C162" s="217" t="n">
        <v>2</v>
      </c>
      <c r="D162" s="217" t="n">
        <v>6</v>
      </c>
      <c r="E162" s="217" t="n">
        <v>3</v>
      </c>
      <c r="F162" s="217" t="n">
        <v>0.027</v>
      </c>
      <c r="G162" s="217" t="n">
        <v>1</v>
      </c>
      <c r="H162" s="218" t="n">
        <v>0.05833333333333333</v>
      </c>
      <c r="I162" s="218" t="n">
        <v>0.0625</v>
      </c>
      <c r="J162" s="219">
        <f>I162-H162</f>
        <v/>
      </c>
    </row>
    <row r="163" ht="15.75" customHeight="1" s="109">
      <c r="A163" s="206" t="n">
        <v>31</v>
      </c>
      <c r="B163" s="207" t="n">
        <v>10</v>
      </c>
      <c r="C163" s="207" t="n">
        <v>23</v>
      </c>
      <c r="D163" s="207" t="n">
        <v>56</v>
      </c>
      <c r="E163" s="207" t="n">
        <v>43.84</v>
      </c>
      <c r="F163" s="207" t="n">
        <v>0.089</v>
      </c>
      <c r="G163" s="207" t="n">
        <v>1</v>
      </c>
      <c r="H163" s="208" t="n">
        <v>0.03472222222222222</v>
      </c>
      <c r="I163" s="208" t="n">
        <v>0.04861111111111111</v>
      </c>
      <c r="J163" s="209">
        <f>I163-H163</f>
        <v/>
      </c>
    </row>
    <row r="164" ht="15.75" customHeight="1" s="109">
      <c r="A164" s="216" t="n">
        <v>31</v>
      </c>
      <c r="B164" s="217" t="n">
        <v>12</v>
      </c>
      <c r="C164" s="217" t="n">
        <v>11</v>
      </c>
      <c r="D164" s="217" t="n">
        <v>42</v>
      </c>
      <c r="E164" s="217" t="n">
        <v>57.96</v>
      </c>
      <c r="F164" s="217" t="n">
        <v>0.325</v>
      </c>
      <c r="G164" s="217" t="n">
        <v>1</v>
      </c>
      <c r="H164" s="218" t="n">
        <v>0.02083333333333333</v>
      </c>
      <c r="I164" s="218" t="n">
        <v>0.03263888888888889</v>
      </c>
      <c r="J164" s="219">
        <f>I164-H164</f>
        <v/>
      </c>
    </row>
    <row r="165" ht="15.75" customHeight="1" s="109">
      <c r="A165" s="206" t="n">
        <v>31</v>
      </c>
      <c r="B165" s="207" t="n">
        <v>12</v>
      </c>
      <c r="C165" s="207" t="n">
        <v>13</v>
      </c>
      <c r="D165" s="207" t="n">
        <v>41</v>
      </c>
      <c r="E165" s="207" t="n">
        <v>31.18</v>
      </c>
      <c r="F165" s="207" t="n">
        <v>0.101</v>
      </c>
      <c r="G165" s="207" t="n">
        <v>1</v>
      </c>
      <c r="H165" s="208" t="n">
        <v>0.003472222222222222</v>
      </c>
      <c r="I165" s="208" t="n">
        <v>0.02083333333333333</v>
      </c>
      <c r="J165" s="209">
        <f>I165-H165</f>
        <v/>
      </c>
    </row>
    <row r="166" ht="15.75" customHeight="1" s="109">
      <c r="A166" s="216" t="n">
        <v>31</v>
      </c>
      <c r="B166" s="217" t="n">
        <v>12</v>
      </c>
      <c r="C166" s="217" t="n">
        <v>29</v>
      </c>
      <c r="D166" s="217" t="n">
        <v>291</v>
      </c>
      <c r="E166" s="217" t="n">
        <v>152.18</v>
      </c>
      <c r="F166" s="217" t="n">
        <v>1.433</v>
      </c>
      <c r="G166" s="217" t="n">
        <v>1</v>
      </c>
      <c r="H166" s="218" t="n">
        <v>0.9305555555555556</v>
      </c>
      <c r="I166" s="218" t="n">
        <v>0.9583333333333334</v>
      </c>
      <c r="J166" s="219">
        <f>I166-H166</f>
        <v/>
      </c>
    </row>
    <row r="167" ht="15.75" customHeight="1" s="109">
      <c r="A167" s="206" t="n">
        <v>31</v>
      </c>
      <c r="B167" s="207" t="n">
        <v>12</v>
      </c>
      <c r="C167" s="207" t="n">
        <v>21</v>
      </c>
      <c r="D167" s="207" t="n">
        <v>119</v>
      </c>
      <c r="E167" s="207" t="n">
        <v>114.52</v>
      </c>
      <c r="F167" s="207" t="n">
        <v>0.322</v>
      </c>
      <c r="G167" s="207" t="n">
        <v>1</v>
      </c>
      <c r="H167" s="208" t="n">
        <v>0.2708333333333333</v>
      </c>
      <c r="I167" s="208" t="n">
        <v>0.28125</v>
      </c>
      <c r="J167" s="209">
        <f>I167-H167</f>
        <v/>
      </c>
    </row>
    <row r="168" ht="15.75" customHeight="1" s="109">
      <c r="A168" s="216" t="n">
        <v>31</v>
      </c>
      <c r="B168" s="217" t="n">
        <v>12</v>
      </c>
      <c r="C168" s="217" t="n">
        <v>16</v>
      </c>
      <c r="D168" s="217" t="n">
        <v>66</v>
      </c>
      <c r="E168" s="217" t="n">
        <v>40.75</v>
      </c>
      <c r="F168" s="217" t="n">
        <v>0.34</v>
      </c>
      <c r="G168" s="217" t="n">
        <v>1</v>
      </c>
      <c r="H168" s="218" t="n">
        <v>0.2541666666666667</v>
      </c>
      <c r="I168" s="218" t="n">
        <v>0.2847222222222222</v>
      </c>
      <c r="J168" s="219">
        <f>I168-H168</f>
        <v/>
      </c>
    </row>
    <row r="169" ht="15.75" customHeight="1" s="109">
      <c r="A169" s="206" t="n">
        <v>31</v>
      </c>
      <c r="B169" s="207" t="n">
        <v>12</v>
      </c>
      <c r="C169" s="207" t="n">
        <v>18</v>
      </c>
      <c r="D169" s="207" t="n">
        <v>332</v>
      </c>
      <c r="E169" s="207" t="n">
        <v>261.57</v>
      </c>
      <c r="F169" s="207" t="n">
        <v>1.892</v>
      </c>
      <c r="G169" s="207" t="n">
        <v>1</v>
      </c>
      <c r="H169" s="208" t="n">
        <v>0.2152777777777778</v>
      </c>
      <c r="I169" s="208" t="n">
        <v>0.25</v>
      </c>
      <c r="J169" s="209">
        <f>I169-H169</f>
        <v/>
      </c>
    </row>
    <row r="170" ht="15.75" customHeight="1" s="109">
      <c r="A170" s="216" t="n">
        <v>31</v>
      </c>
      <c r="B170" s="217" t="n">
        <v>12</v>
      </c>
      <c r="C170" s="217" t="n">
        <v>5</v>
      </c>
      <c r="D170" s="217" t="n">
        <v>5</v>
      </c>
      <c r="E170" s="217" t="n">
        <v>4.2</v>
      </c>
      <c r="F170" s="217" t="n">
        <v>0.037</v>
      </c>
      <c r="G170" s="217" t="n">
        <v>1</v>
      </c>
      <c r="H170" s="218" t="n">
        <v>0.2083333333333333</v>
      </c>
      <c r="I170" s="218" t="n">
        <v>0.2125</v>
      </c>
      <c r="J170" s="219">
        <f>I170-H170</f>
        <v/>
      </c>
    </row>
    <row r="171" ht="15.75" customHeight="1" s="109">
      <c r="A171" s="206" t="n">
        <v>31</v>
      </c>
      <c r="B171" s="207" t="n">
        <v>12</v>
      </c>
      <c r="C171" s="207" t="n">
        <v>32</v>
      </c>
      <c r="D171" s="207" t="n">
        <v>327</v>
      </c>
      <c r="E171" s="207" t="n">
        <v>266.5</v>
      </c>
      <c r="F171" s="207" t="n">
        <v>1.351</v>
      </c>
      <c r="G171" s="207" t="n">
        <v>1</v>
      </c>
      <c r="H171" s="208" t="n">
        <v>0.1534722222222222</v>
      </c>
      <c r="I171" s="208" t="n">
        <v>0.1875</v>
      </c>
      <c r="J171" s="209">
        <f>I171-H171</f>
        <v/>
      </c>
    </row>
    <row r="172" ht="15.75" customHeight="1" s="109">
      <c r="A172" s="216" t="n">
        <v>31</v>
      </c>
      <c r="B172" s="217" t="n">
        <v>12</v>
      </c>
      <c r="C172" s="217" t="n">
        <v>2</v>
      </c>
      <c r="D172" s="217" t="n">
        <v>15</v>
      </c>
      <c r="E172" s="217" t="n">
        <v>9.380000000000001</v>
      </c>
      <c r="F172" s="217" t="n">
        <v>0.001</v>
      </c>
      <c r="G172" s="217" t="n">
        <v>1</v>
      </c>
      <c r="H172" s="218" t="n">
        <v>0.1666666666666667</v>
      </c>
      <c r="I172" s="218" t="n">
        <v>0.1701388888888889</v>
      </c>
      <c r="J172" s="219">
        <f>I172-H172</f>
        <v/>
      </c>
    </row>
    <row r="173" ht="15.75" customHeight="1" s="109">
      <c r="A173" s="206" t="n">
        <v>31</v>
      </c>
      <c r="B173" s="207" t="n">
        <v>12</v>
      </c>
      <c r="C173" s="207" t="n">
        <v>10</v>
      </c>
      <c r="D173" s="207" t="n">
        <v>28</v>
      </c>
      <c r="E173" s="207" t="n">
        <v>50.44</v>
      </c>
      <c r="F173" s="207" t="n">
        <v>0.278</v>
      </c>
      <c r="G173" s="207" t="n">
        <v>1</v>
      </c>
      <c r="H173" s="208" t="n">
        <v>0.1388888888888889</v>
      </c>
      <c r="I173" s="208" t="n">
        <v>0.1527777777777778</v>
      </c>
      <c r="J173" s="209">
        <f>I173-H173</f>
        <v/>
      </c>
    </row>
    <row r="174" ht="15.75" customHeight="1" s="109">
      <c r="A174" s="216" t="n">
        <v>31</v>
      </c>
      <c r="B174" s="217" t="n">
        <v>12</v>
      </c>
      <c r="C174" s="217" t="n">
        <v>20</v>
      </c>
      <c r="D174" s="217" t="n">
        <v>115</v>
      </c>
      <c r="E174" s="217" t="n">
        <v>69.43000000000001</v>
      </c>
      <c r="F174" s="217" t="n">
        <v>0.387</v>
      </c>
      <c r="G174" s="217" t="n">
        <v>1</v>
      </c>
      <c r="H174" s="218" t="n">
        <v>0.9152777777777777</v>
      </c>
      <c r="I174" s="218" t="n">
        <v>0.9284722222222223</v>
      </c>
      <c r="J174" s="219">
        <f>I174-H174</f>
        <v/>
      </c>
    </row>
    <row r="175" ht="15.75" customHeight="1" s="109">
      <c r="A175" s="206" t="n">
        <v>31</v>
      </c>
      <c r="B175" s="207" t="n">
        <v>12</v>
      </c>
      <c r="C175" s="207" t="n">
        <v>6</v>
      </c>
      <c r="D175" s="207" t="n">
        <v>25</v>
      </c>
      <c r="E175" s="207" t="n">
        <v>20.86</v>
      </c>
      <c r="F175" s="207" t="n">
        <v>0.058</v>
      </c>
      <c r="G175" s="207" t="n">
        <v>1</v>
      </c>
      <c r="H175" s="208" t="n">
        <v>0.9069444444444444</v>
      </c>
      <c r="I175" s="208" t="n">
        <v>0.9145833333333333</v>
      </c>
      <c r="J175" s="209">
        <f>I175-H175</f>
        <v/>
      </c>
    </row>
    <row r="176" ht="15.75" customHeight="1" s="109">
      <c r="A176" s="216" t="n">
        <v>31</v>
      </c>
      <c r="B176" s="217" t="n">
        <v>12</v>
      </c>
      <c r="C176" s="217" t="n">
        <v>2</v>
      </c>
      <c r="D176" s="217" t="n">
        <v>27</v>
      </c>
      <c r="E176" s="217" t="n">
        <v>16.3</v>
      </c>
      <c r="F176" s="217" t="n">
        <v>0.008</v>
      </c>
      <c r="G176" s="217" t="n">
        <v>1</v>
      </c>
      <c r="H176" s="218" t="n">
        <v>0.9041666666666667</v>
      </c>
      <c r="I176" s="218" t="n">
        <v>0.90625</v>
      </c>
      <c r="J176" s="219">
        <f>I176-H176</f>
        <v/>
      </c>
    </row>
    <row r="177" ht="15.75" customHeight="1" s="109">
      <c r="A177" s="206" t="n">
        <v>31</v>
      </c>
      <c r="B177" s="207" t="n">
        <v>12</v>
      </c>
      <c r="C177" s="207" t="n">
        <v>7</v>
      </c>
      <c r="D177" s="207" t="n">
        <v>41</v>
      </c>
      <c r="E177" s="207" t="n">
        <v>209.28</v>
      </c>
      <c r="F177" s="207" t="n">
        <v>0.83</v>
      </c>
      <c r="G177" s="207" t="n">
        <v>1</v>
      </c>
      <c r="H177" s="208" t="n">
        <v>0.8972222222222223</v>
      </c>
      <c r="I177" s="208" t="n">
        <v>0.9041666666666667</v>
      </c>
      <c r="J177" s="209">
        <f>I177-H177</f>
        <v/>
      </c>
    </row>
    <row r="178" ht="15.75" customHeight="1" s="109">
      <c r="A178" s="216" t="n">
        <v>31</v>
      </c>
      <c r="B178" s="217" t="n">
        <v>12</v>
      </c>
      <c r="C178" s="217" t="n">
        <v>13</v>
      </c>
      <c r="D178" s="217" t="n">
        <v>43</v>
      </c>
      <c r="E178" s="217" t="n">
        <v>70.94</v>
      </c>
      <c r="F178" s="217" t="n">
        <v>0.242</v>
      </c>
      <c r="G178" s="217" t="n">
        <v>1</v>
      </c>
      <c r="H178" s="218" t="n">
        <v>0.8895833333333333</v>
      </c>
      <c r="I178" s="218" t="n">
        <v>0.8965277777777778</v>
      </c>
      <c r="J178" s="219">
        <f>I178-H178</f>
        <v/>
      </c>
    </row>
    <row r="179" ht="15.75" customHeight="1" s="109">
      <c r="A179" s="206" t="n">
        <v>31</v>
      </c>
      <c r="B179" s="207" t="n">
        <v>12</v>
      </c>
      <c r="C179" s="207" t="n">
        <v>1</v>
      </c>
      <c r="D179" s="207" t="n">
        <v>5</v>
      </c>
      <c r="E179" s="207" t="n">
        <v>3.8</v>
      </c>
      <c r="F179" s="207" t="n">
        <v>0.046</v>
      </c>
      <c r="G179" s="207" t="n">
        <v>1</v>
      </c>
      <c r="H179" s="208" t="n">
        <v>0.875</v>
      </c>
      <c r="I179" s="208" t="n">
        <v>0.8888888888888888</v>
      </c>
      <c r="J179" s="209">
        <f>I179-H179</f>
        <v/>
      </c>
    </row>
    <row r="180" ht="15.75" customHeight="1" s="109">
      <c r="A180" s="216" t="n">
        <v>31</v>
      </c>
      <c r="B180" s="217" t="n">
        <v>12</v>
      </c>
      <c r="C180" s="217" t="n">
        <v>1</v>
      </c>
      <c r="D180" s="217" t="n">
        <v>32</v>
      </c>
      <c r="E180" s="217" t="n">
        <v>24.32</v>
      </c>
      <c r="F180" s="217" t="n">
        <v>0.293</v>
      </c>
      <c r="G180" s="217" t="n">
        <v>1</v>
      </c>
      <c r="H180" s="218" t="n">
        <v>0.875</v>
      </c>
      <c r="I180" s="218" t="n">
        <v>0.8888888888888888</v>
      </c>
      <c r="J180" s="219">
        <f>I180-H180</f>
        <v/>
      </c>
    </row>
    <row r="181" ht="15.75" customHeight="1" s="109">
      <c r="A181" s="206" t="n">
        <v>31</v>
      </c>
      <c r="B181" s="207" t="n">
        <v>12</v>
      </c>
      <c r="C181" s="207" t="n">
        <v>16</v>
      </c>
      <c r="D181" s="207" t="n">
        <v>110</v>
      </c>
      <c r="E181" s="207" t="n">
        <v>128.2</v>
      </c>
      <c r="F181" s="207" t="n">
        <v>0.9429999999999999</v>
      </c>
      <c r="G181" s="207" t="n">
        <v>1</v>
      </c>
      <c r="H181" s="208" t="n">
        <v>0.8527777777777777</v>
      </c>
      <c r="I181" s="208" t="n"/>
      <c r="J181" s="209">
        <f>I181-H181</f>
        <v/>
      </c>
    </row>
    <row r="182" ht="15.75" customHeight="1" s="109">
      <c r="A182" s="216" t="n">
        <v>31</v>
      </c>
      <c r="B182" s="217" t="n">
        <v>12</v>
      </c>
      <c r="C182" s="217" t="n">
        <v>7</v>
      </c>
      <c r="D182" s="217" t="n">
        <v>200</v>
      </c>
      <c r="E182" s="217" t="n">
        <v>164.75</v>
      </c>
      <c r="F182" s="217" t="n">
        <v>1.827</v>
      </c>
      <c r="G182" s="217" t="n">
        <v>1</v>
      </c>
      <c r="H182" s="218" t="n">
        <v>0.84375</v>
      </c>
      <c r="I182" s="218" t="n">
        <v>0.8645833333333334</v>
      </c>
      <c r="J182" s="219">
        <f>I182-H182</f>
        <v/>
      </c>
    </row>
    <row r="183" ht="15.75" customHeight="1" s="109">
      <c r="A183" s="206" t="n">
        <v>1</v>
      </c>
      <c r="B183" s="207" t="n">
        <v>7</v>
      </c>
      <c r="C183" s="207" t="n">
        <v>9</v>
      </c>
      <c r="D183" s="207" t="n">
        <v>49</v>
      </c>
      <c r="E183" s="207" t="n">
        <v>19.58</v>
      </c>
      <c r="F183" s="207" t="n">
        <v>0.096</v>
      </c>
      <c r="G183" s="207" t="n">
        <v>1</v>
      </c>
      <c r="H183" s="208" t="n">
        <v>0.08472222222222223</v>
      </c>
      <c r="I183" s="208" t="n">
        <v>0.09375</v>
      </c>
      <c r="J183" s="209">
        <f>I183-H183</f>
        <v/>
      </c>
    </row>
    <row r="184" ht="15.75" customHeight="1" s="109">
      <c r="A184" s="216" t="n">
        <v>1</v>
      </c>
      <c r="B184" s="217" t="n">
        <v>1</v>
      </c>
      <c r="C184" s="217" t="n">
        <v>8</v>
      </c>
      <c r="D184" s="217" t="n">
        <v>32</v>
      </c>
      <c r="E184" s="217" t="n">
        <v>90.33</v>
      </c>
      <c r="F184" s="217" t="n">
        <v>0.17</v>
      </c>
      <c r="G184" s="217" t="n">
        <v>1</v>
      </c>
      <c r="H184" s="218" t="n">
        <v>0.06736111111111111</v>
      </c>
      <c r="I184" s="218" t="n">
        <v>0.08333333333333333</v>
      </c>
      <c r="J184" s="219">
        <f>I184-H184</f>
        <v/>
      </c>
    </row>
    <row r="185" ht="15.75" customHeight="1" s="109">
      <c r="A185" s="206" t="n">
        <v>1</v>
      </c>
      <c r="B185" s="207" t="n">
        <v>12</v>
      </c>
      <c r="C185" s="207" t="n">
        <v>11</v>
      </c>
      <c r="D185" s="207" t="n">
        <v>34</v>
      </c>
      <c r="E185" s="207" t="n">
        <v>39.08</v>
      </c>
      <c r="F185" s="207" t="n">
        <v>0.124</v>
      </c>
      <c r="G185" s="207" t="n">
        <v>1</v>
      </c>
      <c r="H185" s="208" t="n">
        <v>0.04791666666666667</v>
      </c>
      <c r="I185" s="208" t="n">
        <v>0.05902777777777778</v>
      </c>
      <c r="J185" s="209">
        <f>I185-H185</f>
        <v/>
      </c>
    </row>
    <row r="186" ht="15.75" customHeight="1" s="109">
      <c r="A186" s="216" t="n">
        <v>1</v>
      </c>
      <c r="B186" s="217" t="n">
        <v>12</v>
      </c>
      <c r="C186" s="217" t="n">
        <v>10</v>
      </c>
      <c r="D186" s="217" t="n">
        <v>46</v>
      </c>
      <c r="E186" s="217" t="n">
        <v>28.5</v>
      </c>
      <c r="F186" s="217" t="n">
        <v>0.194</v>
      </c>
      <c r="G186" s="217" t="n">
        <v>1</v>
      </c>
      <c r="H186" s="218" t="n">
        <v>0.02916666666666667</v>
      </c>
      <c r="I186" s="218" t="n">
        <v>0.04166666666666666</v>
      </c>
      <c r="J186" s="219">
        <f>I186-H186</f>
        <v/>
      </c>
    </row>
    <row r="187" ht="15.75" customHeight="1" s="109">
      <c r="A187" s="206" t="n">
        <v>1</v>
      </c>
      <c r="B187" s="207" t="n">
        <v>12</v>
      </c>
      <c r="C187" s="207" t="n">
        <v>12</v>
      </c>
      <c r="D187" s="207" t="n">
        <v>42</v>
      </c>
      <c r="E187" s="207" t="n">
        <v>72.93000000000001</v>
      </c>
      <c r="F187" s="207" t="n">
        <v>0.268</v>
      </c>
      <c r="G187" s="207" t="n">
        <v>1</v>
      </c>
      <c r="H187" s="208" t="n">
        <v>0.02361111111111111</v>
      </c>
      <c r="I187" s="208" t="n">
        <v>0.02361111111111111</v>
      </c>
      <c r="J187" s="209">
        <f>I187-H187</f>
        <v/>
      </c>
    </row>
    <row r="188" ht="15.75" customHeight="1" s="109">
      <c r="A188" s="216" t="n">
        <v>1</v>
      </c>
      <c r="B188" s="217" t="n">
        <v>12</v>
      </c>
      <c r="C188" s="217" t="n">
        <v>5</v>
      </c>
      <c r="D188" s="217" t="n">
        <v>15</v>
      </c>
      <c r="E188" s="217" t="n">
        <v>50.68</v>
      </c>
      <c r="F188" s="217" t="n">
        <v>0.267</v>
      </c>
      <c r="G188" s="217" t="n">
        <v>1</v>
      </c>
      <c r="H188" s="218" t="n">
        <v>0.01875</v>
      </c>
      <c r="I188" s="218" t="n">
        <v>0.02222222222222222</v>
      </c>
      <c r="J188" s="219">
        <f>I188-H188</f>
        <v/>
      </c>
    </row>
    <row r="189" ht="15.75" customHeight="1" s="109">
      <c r="A189" s="206" t="n">
        <v>1</v>
      </c>
      <c r="B189" s="207" t="n">
        <v>12</v>
      </c>
      <c r="C189" s="207" t="n">
        <v>10</v>
      </c>
      <c r="D189" s="207" t="n">
        <v>83</v>
      </c>
      <c r="E189" s="207" t="n">
        <v>64.11</v>
      </c>
      <c r="F189" s="207" t="n">
        <v>0.083</v>
      </c>
      <c r="G189" s="207" t="n">
        <v>1</v>
      </c>
      <c r="H189" s="208" t="n">
        <v>0.0006944444444444445</v>
      </c>
      <c r="I189" s="208" t="n">
        <v>0.01805555555555555</v>
      </c>
      <c r="J189" s="209">
        <f>I189-H189</f>
        <v/>
      </c>
    </row>
    <row r="190" ht="15.75" customHeight="1" s="109">
      <c r="A190" s="216" t="n">
        <v>1</v>
      </c>
      <c r="B190" s="217" t="n">
        <v>12</v>
      </c>
      <c r="C190" s="217" t="n">
        <v>25</v>
      </c>
      <c r="D190" s="217" t="n">
        <v>200</v>
      </c>
      <c r="E190" s="217" t="n">
        <v>131.89</v>
      </c>
      <c r="F190" s="217" t="n">
        <v>1.166</v>
      </c>
      <c r="G190" s="217" t="n">
        <v>1</v>
      </c>
      <c r="H190" s="218" t="n">
        <v>0.9166666666666666</v>
      </c>
      <c r="I190" s="218" t="n">
        <v>0.9444444444444444</v>
      </c>
      <c r="J190" s="219">
        <f>I190-H190</f>
        <v/>
      </c>
    </row>
    <row r="191" ht="15.75" customHeight="1" s="109">
      <c r="A191" s="206" t="n">
        <v>1</v>
      </c>
      <c r="B191" s="207" t="n">
        <v>12</v>
      </c>
      <c r="C191" s="207" t="n">
        <v>24</v>
      </c>
      <c r="D191" s="207" t="n">
        <v>133</v>
      </c>
      <c r="E191" s="207" t="n">
        <v>110.88</v>
      </c>
      <c r="F191" s="207" t="n">
        <v>0.465</v>
      </c>
      <c r="G191" s="207" t="n">
        <v>1</v>
      </c>
      <c r="H191" s="208" t="n">
        <v>0.8979166666666667</v>
      </c>
      <c r="I191" s="208" t="n">
        <v>0.9131944444444444</v>
      </c>
      <c r="J191" s="209">
        <f>I191-H191</f>
        <v/>
      </c>
    </row>
    <row r="192" ht="15.75" customHeight="1" s="109">
      <c r="A192" s="216" t="n">
        <v>1</v>
      </c>
      <c r="B192" s="217" t="n">
        <v>12</v>
      </c>
      <c r="C192" s="217" t="n">
        <v>13</v>
      </c>
      <c r="D192" s="217" t="n">
        <v>27</v>
      </c>
      <c r="E192" s="217" t="n">
        <v>33.18</v>
      </c>
      <c r="F192" s="217" t="n">
        <v>0.196</v>
      </c>
      <c r="G192" s="217" t="n">
        <v>1</v>
      </c>
      <c r="H192" s="218" t="n">
        <v>0.8805555555555555</v>
      </c>
      <c r="I192" s="218" t="n">
        <v>0.89375</v>
      </c>
      <c r="J192" s="219">
        <f>I192-H192</f>
        <v/>
      </c>
    </row>
    <row r="193" ht="15.75" customHeight="1" s="109">
      <c r="A193" s="206" t="n">
        <v>1</v>
      </c>
      <c r="B193" s="207" t="n">
        <v>12</v>
      </c>
      <c r="C193" s="207" t="n">
        <v>19</v>
      </c>
      <c r="D193" s="207" t="n">
        <v>55</v>
      </c>
      <c r="E193" s="207" t="n">
        <v>88.31</v>
      </c>
      <c r="F193" s="207" t="n">
        <v>0.407</v>
      </c>
      <c r="G193" s="207" t="n">
        <v>1</v>
      </c>
      <c r="H193" s="208" t="n">
        <v>0.8673611111111111</v>
      </c>
      <c r="I193" s="208" t="n">
        <v>0.8784722222222222</v>
      </c>
      <c r="J193" s="209">
        <f>I193-H193</f>
        <v/>
      </c>
    </row>
    <row r="194" ht="15.75" customHeight="1" s="109">
      <c r="A194" s="216" t="n">
        <v>1</v>
      </c>
      <c r="B194" s="217" t="n">
        <v>12</v>
      </c>
      <c r="C194" s="217" t="n">
        <v>16</v>
      </c>
      <c r="D194" s="217" t="n">
        <v>54</v>
      </c>
      <c r="E194" s="217" t="n">
        <v>51.09</v>
      </c>
      <c r="F194" s="217" t="n">
        <v>0.351</v>
      </c>
      <c r="G194" s="217" t="n">
        <v>1</v>
      </c>
      <c r="H194" s="218" t="n">
        <v>0.8479166666666667</v>
      </c>
      <c r="I194" s="218" t="n">
        <v>0.8673611111111111</v>
      </c>
      <c r="J194" s="219">
        <f>I194-H194</f>
        <v/>
      </c>
    </row>
    <row r="195" ht="15.75" customHeight="1" s="109">
      <c r="A195" s="206" t="n">
        <v>1</v>
      </c>
      <c r="B195" s="207" t="n">
        <v>12</v>
      </c>
      <c r="C195" s="207" t="n">
        <v>27</v>
      </c>
      <c r="D195" s="207" t="n">
        <v>112</v>
      </c>
      <c r="E195" s="207" t="n">
        <v>93.28</v>
      </c>
      <c r="F195" s="207" t="n">
        <v>0.625</v>
      </c>
      <c r="G195" s="207" t="n">
        <v>1</v>
      </c>
      <c r="H195" s="208" t="n">
        <v>0.8333333333333334</v>
      </c>
      <c r="I195" s="208" t="n">
        <v>0.8465277777777778</v>
      </c>
      <c r="J195" s="209">
        <f>I195-H195</f>
        <v/>
      </c>
    </row>
    <row r="196" ht="15.75" customHeight="1" s="109">
      <c r="A196" s="216" t="n">
        <v>1</v>
      </c>
      <c r="B196" s="217" t="n">
        <v>12</v>
      </c>
      <c r="C196" s="217" t="n">
        <v>7</v>
      </c>
      <c r="D196" s="217" t="n">
        <v>10</v>
      </c>
      <c r="E196" s="217" t="n">
        <v>45.84</v>
      </c>
      <c r="F196" s="217" t="n">
        <v>0.208</v>
      </c>
      <c r="G196" s="217" t="n">
        <v>1</v>
      </c>
      <c r="H196" s="218" t="n">
        <v>0.8298611111111112</v>
      </c>
      <c r="I196" s="218" t="n">
        <v>0.8333333333333334</v>
      </c>
      <c r="J196" s="219">
        <f>I196-H196</f>
        <v/>
      </c>
    </row>
    <row r="197" ht="15.75" customHeight="1" s="109">
      <c r="A197" s="206" t="n">
        <v>1</v>
      </c>
      <c r="B197" s="207" t="n">
        <v>12</v>
      </c>
      <c r="C197" s="207" t="n">
        <v>11</v>
      </c>
      <c r="D197" s="207" t="n">
        <v>116</v>
      </c>
      <c r="E197" s="207" t="n">
        <v>131.38</v>
      </c>
      <c r="F197" s="207" t="n">
        <v>1.155</v>
      </c>
      <c r="G197" s="207" t="n">
        <v>1</v>
      </c>
      <c r="H197" s="208" t="n">
        <v>0.8173611111111111</v>
      </c>
      <c r="I197" s="208" t="n">
        <v>0.8291666666666667</v>
      </c>
      <c r="J197" s="209">
        <f>I197-H197</f>
        <v/>
      </c>
    </row>
    <row r="198" ht="15.75" customHeight="1" s="109">
      <c r="A198" s="216" t="n">
        <v>3</v>
      </c>
      <c r="B198" s="217" t="n">
        <v>12</v>
      </c>
      <c r="C198" s="217" t="n">
        <v>12</v>
      </c>
      <c r="D198" s="217" t="n">
        <v>34</v>
      </c>
      <c r="E198" s="217" t="n">
        <v>16.26</v>
      </c>
      <c r="F198" s="217" t="n">
        <v>0.296</v>
      </c>
      <c r="G198" s="217" t="n">
        <v>1</v>
      </c>
      <c r="H198" s="218" t="n">
        <v>0.03819444444444445</v>
      </c>
      <c r="I198" s="218" t="n">
        <v>0.04513888888888889</v>
      </c>
      <c r="J198" s="219">
        <f>I198-H198</f>
        <v/>
      </c>
    </row>
    <row r="199" ht="15.75" customHeight="1" s="109">
      <c r="A199" s="206" t="n">
        <v>3</v>
      </c>
      <c r="B199" s="207" t="n">
        <v>12</v>
      </c>
      <c r="C199" s="207" t="n">
        <v>7</v>
      </c>
      <c r="D199" s="207" t="n">
        <v>117</v>
      </c>
      <c r="E199" s="207" t="n">
        <v>105.43</v>
      </c>
      <c r="F199" s="207" t="n">
        <v>1.063</v>
      </c>
      <c r="G199" s="207" t="n">
        <v>1</v>
      </c>
      <c r="H199" s="208" t="n">
        <v>0.006944444444444444</v>
      </c>
      <c r="I199" s="208" t="n">
        <v>0.03402777777777777</v>
      </c>
      <c r="J199" s="209">
        <f>I199-H199</f>
        <v/>
      </c>
    </row>
    <row r="200" ht="15.75" customHeight="1" s="109">
      <c r="A200" s="216" t="n">
        <v>3</v>
      </c>
      <c r="B200" s="217" t="n">
        <v>12</v>
      </c>
      <c r="C200" s="217" t="n">
        <v>18</v>
      </c>
      <c r="D200" s="217" t="n">
        <v>74</v>
      </c>
      <c r="E200" s="217" t="n">
        <v>41.16</v>
      </c>
      <c r="F200" s="217" t="n">
        <v>0.303</v>
      </c>
      <c r="G200" s="217" t="n">
        <v>1</v>
      </c>
      <c r="H200" s="218" t="n">
        <v>0.4861111111111111</v>
      </c>
      <c r="I200" s="218" t="n">
        <v>0.5</v>
      </c>
      <c r="J200" s="219">
        <f>I200-H200</f>
        <v/>
      </c>
    </row>
    <row r="201" ht="15.75" customHeight="1" s="109">
      <c r="A201" s="206" t="n">
        <v>3</v>
      </c>
      <c r="B201" s="207" t="n">
        <v>12</v>
      </c>
      <c r="C201" s="207" t="n">
        <v>7</v>
      </c>
      <c r="D201" s="207" t="n">
        <v>15</v>
      </c>
      <c r="E201" s="207" t="n">
        <v>13.77</v>
      </c>
      <c r="F201" s="207" t="n">
        <v>0.136</v>
      </c>
      <c r="G201" s="207" t="n">
        <v>1</v>
      </c>
      <c r="H201" s="208" t="n">
        <v>0.9520833333333333</v>
      </c>
      <c r="I201" s="208" t="n">
        <v>0.9583333333333334</v>
      </c>
      <c r="J201" s="209">
        <f>I201-H201</f>
        <v/>
      </c>
    </row>
    <row r="202" ht="15.75" customHeight="1" s="109">
      <c r="A202" s="216" t="n">
        <v>3</v>
      </c>
      <c r="B202" s="217" t="n">
        <v>12</v>
      </c>
      <c r="C202" s="217" t="n">
        <v>6</v>
      </c>
      <c r="D202" s="217" t="n">
        <v>32</v>
      </c>
      <c r="E202" s="217" t="n">
        <v>30.45</v>
      </c>
      <c r="F202" s="217" t="n">
        <v>0.095</v>
      </c>
      <c r="G202" s="217" t="n">
        <v>1</v>
      </c>
      <c r="H202" s="218" t="n">
        <v>0.9895833333333334</v>
      </c>
      <c r="I202" s="218" t="n">
        <v>0.9965277777777778</v>
      </c>
      <c r="J202" s="219">
        <f>I202-H202</f>
        <v/>
      </c>
    </row>
    <row r="203" ht="15.75" customHeight="1" s="109">
      <c r="A203" s="206" t="n">
        <v>3</v>
      </c>
      <c r="B203" s="207" t="n">
        <v>12</v>
      </c>
      <c r="C203" s="207" t="n">
        <v>6</v>
      </c>
      <c r="D203" s="207" t="n">
        <v>9</v>
      </c>
      <c r="E203" s="207" t="n">
        <v>6.33</v>
      </c>
      <c r="F203" s="207" t="n">
        <v>0.028</v>
      </c>
      <c r="G203" s="207" t="n">
        <v>1</v>
      </c>
      <c r="H203" s="208" t="n">
        <v>0.02222222222222222</v>
      </c>
      <c r="I203" s="208" t="n">
        <v>0.02708333333333333</v>
      </c>
      <c r="J203" s="209">
        <f>I203-H203</f>
        <v/>
      </c>
    </row>
    <row r="204" ht="15.75" customHeight="1" s="109">
      <c r="A204" s="216" t="n">
        <v>3</v>
      </c>
      <c r="B204" s="217" t="n">
        <v>12</v>
      </c>
      <c r="C204" s="217" t="n">
        <v>30</v>
      </c>
      <c r="D204" s="217" t="n">
        <v>178</v>
      </c>
      <c r="E204" s="217" t="n">
        <v>114.79</v>
      </c>
      <c r="F204" s="217" t="n">
        <v>0.795</v>
      </c>
      <c r="G204" s="217" t="n">
        <v>1</v>
      </c>
      <c r="H204" s="218" t="n">
        <v>0</v>
      </c>
      <c r="I204" s="218" t="n">
        <v>0.02430555555555556</v>
      </c>
      <c r="J204" s="219">
        <f>I204-H204</f>
        <v/>
      </c>
    </row>
    <row r="205" ht="15.75" customHeight="1" s="109">
      <c r="A205" s="206" t="n">
        <v>3</v>
      </c>
      <c r="B205" s="207" t="n">
        <v>12</v>
      </c>
      <c r="C205" s="207" t="n">
        <v>16</v>
      </c>
      <c r="D205" s="207" t="n">
        <v>58</v>
      </c>
      <c r="E205" s="207" t="n">
        <v>39.75</v>
      </c>
      <c r="F205" s="207" t="n">
        <v>0.274</v>
      </c>
      <c r="G205" s="207" t="n">
        <v>1</v>
      </c>
      <c r="H205" s="208" t="n">
        <v>0.9305555555555556</v>
      </c>
      <c r="I205" s="208" t="n">
        <v>0.9486111111111111</v>
      </c>
      <c r="J205" s="209">
        <f>I205-H205</f>
        <v/>
      </c>
    </row>
    <row r="206" ht="15.75" customHeight="1" s="109">
      <c r="A206" s="216" t="n">
        <v>3</v>
      </c>
      <c r="B206" s="217" t="n">
        <v>12</v>
      </c>
      <c r="C206" s="217" t="n">
        <v>21</v>
      </c>
      <c r="D206" s="217" t="n">
        <v>92</v>
      </c>
      <c r="E206" s="217" t="n">
        <v>65.76000000000001</v>
      </c>
      <c r="F206" s="217" t="n">
        <v>0.423</v>
      </c>
      <c r="G206" s="217" t="n">
        <v>1</v>
      </c>
      <c r="H206" s="218" t="n">
        <v>0.9118055555555555</v>
      </c>
      <c r="I206" s="218" t="n">
        <v>0.9305555555555556</v>
      </c>
      <c r="J206" s="219">
        <f>I206-H206</f>
        <v/>
      </c>
    </row>
    <row r="207" ht="15.75" customHeight="1" s="109">
      <c r="A207" s="206" t="n">
        <v>3</v>
      </c>
      <c r="B207" s="207" t="n">
        <v>12</v>
      </c>
      <c r="C207" s="207" t="n">
        <v>30</v>
      </c>
      <c r="D207" s="207" t="n">
        <v>147</v>
      </c>
      <c r="E207" s="207" t="n">
        <v>184.79</v>
      </c>
      <c r="F207" s="207" t="n">
        <v>1.204</v>
      </c>
      <c r="G207" s="207" t="n">
        <v>1</v>
      </c>
      <c r="H207" s="208" t="n">
        <v>0.8888888888888888</v>
      </c>
      <c r="I207" s="208" t="n">
        <v>0.9111111111111111</v>
      </c>
      <c r="J207" s="209">
        <f>I207-H207</f>
        <v/>
      </c>
    </row>
    <row r="208" ht="15.75" customHeight="1" s="109">
      <c r="A208" s="216" t="n">
        <v>3</v>
      </c>
      <c r="B208" s="217" t="n">
        <v>12</v>
      </c>
      <c r="C208" s="217" t="n">
        <v>7</v>
      </c>
      <c r="D208" s="217" t="n">
        <v>25</v>
      </c>
      <c r="E208" s="217" t="n">
        <v>16.98</v>
      </c>
      <c r="F208" s="217" t="n">
        <v>0.1</v>
      </c>
      <c r="G208" s="217" t="n">
        <v>1</v>
      </c>
      <c r="H208" s="218" t="n">
        <v>0.8416666666666667</v>
      </c>
      <c r="I208" s="218" t="n">
        <v>0.8472222222222222</v>
      </c>
      <c r="J208" s="219">
        <f>I208-H208</f>
        <v/>
      </c>
    </row>
    <row r="209" ht="15.75" customHeight="1" s="109">
      <c r="A209" s="206" t="n">
        <v>3</v>
      </c>
      <c r="B209" s="207" t="n">
        <v>12</v>
      </c>
      <c r="C209" s="207" t="n">
        <v>6</v>
      </c>
      <c r="D209" s="207" t="n">
        <v>373</v>
      </c>
      <c r="E209" s="207" t="n">
        <v>221.79</v>
      </c>
      <c r="F209" s="207" t="n">
        <v>0.094</v>
      </c>
      <c r="G209" s="207" t="n">
        <v>1</v>
      </c>
      <c r="H209" s="208" t="n">
        <v>0.8548611111111111</v>
      </c>
      <c r="I209" s="208" t="n">
        <v>0.8652777777777778</v>
      </c>
      <c r="J209" s="209">
        <f>I209-H209</f>
        <v/>
      </c>
    </row>
    <row r="210" ht="15.75" customHeight="1" s="109">
      <c r="A210" s="216" t="n">
        <v>3</v>
      </c>
      <c r="B210" s="217" t="n">
        <v>12</v>
      </c>
      <c r="C210" s="217" t="n">
        <v>23</v>
      </c>
      <c r="D210" s="217" t="n">
        <v>100</v>
      </c>
      <c r="E210" s="217" t="n">
        <v>86.69</v>
      </c>
      <c r="F210" s="217" t="n">
        <v>0.29</v>
      </c>
      <c r="G210" s="217" t="n">
        <v>1</v>
      </c>
      <c r="H210" s="218" t="n">
        <v>0.8326388888888889</v>
      </c>
      <c r="I210" s="218" t="n">
        <v>0.8395833333333333</v>
      </c>
      <c r="J210" s="219">
        <f>I210-H210</f>
        <v/>
      </c>
    </row>
    <row r="211" ht="15.75" customHeight="1" s="109">
      <c r="A211" s="206" t="n">
        <v>3</v>
      </c>
      <c r="B211" s="207" t="n">
        <v>12</v>
      </c>
      <c r="C211" s="207" t="n">
        <v>7</v>
      </c>
      <c r="D211" s="207" t="n">
        <v>20</v>
      </c>
      <c r="E211" s="207" t="n">
        <v>18.48</v>
      </c>
      <c r="F211" s="207" t="n">
        <v>0.182</v>
      </c>
      <c r="G211" s="207" t="n">
        <v>1</v>
      </c>
      <c r="H211" s="208" t="n">
        <v>0.8263888888888888</v>
      </c>
      <c r="I211" s="208" t="n">
        <v>0.8319444444444445</v>
      </c>
      <c r="J211" s="209">
        <f>I211-H211</f>
        <v/>
      </c>
    </row>
    <row r="212" ht="15.75" customHeight="1" s="109">
      <c r="A212" s="216" t="n">
        <v>3</v>
      </c>
      <c r="B212" s="217" t="n">
        <v>12</v>
      </c>
      <c r="C212" s="217" t="n">
        <v>10</v>
      </c>
      <c r="D212" s="217" t="n">
        <v>69</v>
      </c>
      <c r="E212" s="217" t="n">
        <v>41.4</v>
      </c>
      <c r="F212" s="217" t="n">
        <v>0.105</v>
      </c>
      <c r="G212" s="217" t="n">
        <v>1</v>
      </c>
      <c r="H212" s="218" t="n">
        <v>0.8222222222222222</v>
      </c>
      <c r="I212" s="218" t="n">
        <v>0.8263888888888888</v>
      </c>
      <c r="J212" s="219">
        <f>I212-H212</f>
        <v/>
      </c>
    </row>
    <row r="213" ht="15.75" customHeight="1" s="109">
      <c r="A213" s="206" t="n">
        <v>3</v>
      </c>
      <c r="B213" s="207" t="n">
        <v>12</v>
      </c>
      <c r="C213" s="207" t="n">
        <v>13</v>
      </c>
      <c r="D213" s="207" t="n">
        <v>34</v>
      </c>
      <c r="E213" s="207" t="n">
        <v>38.96</v>
      </c>
      <c r="F213" s="207" t="n">
        <v>0.215</v>
      </c>
      <c r="G213" s="207" t="n">
        <v>1</v>
      </c>
      <c r="H213" s="208" t="n">
        <v>0.8152777777777778</v>
      </c>
      <c r="I213" s="208" t="n">
        <v>0.8215277777777777</v>
      </c>
      <c r="J213" s="209">
        <f>I213-H213</f>
        <v/>
      </c>
    </row>
    <row r="214" ht="15.75" customHeight="1" s="109">
      <c r="A214" s="216" t="n">
        <v>3</v>
      </c>
      <c r="B214" s="217" t="n">
        <v>12</v>
      </c>
      <c r="C214" s="217" t="n">
        <v>26</v>
      </c>
      <c r="D214" s="217" t="n">
        <v>134</v>
      </c>
      <c r="E214" s="217" t="n">
        <v>85.52</v>
      </c>
      <c r="F214" s="217" t="n">
        <v>0.631</v>
      </c>
      <c r="G214" s="217" t="n">
        <v>1</v>
      </c>
      <c r="H214" s="218" t="n">
        <v>0.7458333333333333</v>
      </c>
      <c r="I214" s="218" t="n">
        <v>0.7708333333333334</v>
      </c>
      <c r="J214" s="219">
        <f>I214-H214</f>
        <v/>
      </c>
    </row>
    <row r="215" ht="15.75" customHeight="1" s="109">
      <c r="A215" s="206" t="n">
        <v>3</v>
      </c>
      <c r="B215" s="207" t="n">
        <v>12</v>
      </c>
      <c r="C215" s="207" t="n">
        <v>14</v>
      </c>
      <c r="D215" s="207" t="n">
        <v>58</v>
      </c>
      <c r="E215" s="207" t="n">
        <v>33.79</v>
      </c>
      <c r="F215" s="207" t="n">
        <v>0.173</v>
      </c>
      <c r="G215" s="207" t="n">
        <v>1</v>
      </c>
      <c r="H215" s="208" t="n">
        <v>0.7347222222222223</v>
      </c>
      <c r="I215" s="208" t="n">
        <v>0.7451388888888889</v>
      </c>
      <c r="J215" s="209">
        <f>I215-H215</f>
        <v/>
      </c>
    </row>
    <row r="216" ht="15.75" customHeight="1" s="109">
      <c r="A216" s="216" t="n">
        <v>3</v>
      </c>
      <c r="B216" s="217" t="n">
        <v>15</v>
      </c>
      <c r="C216" s="217" t="n">
        <v>3</v>
      </c>
      <c r="D216" s="217" t="n">
        <v>169</v>
      </c>
      <c r="E216" s="217" t="n">
        <v>650.98</v>
      </c>
      <c r="F216" s="217" t="n">
        <v>1.667</v>
      </c>
      <c r="G216" s="217" t="n">
        <v>1</v>
      </c>
      <c r="H216" s="218" t="n">
        <v>0.7152777777777778</v>
      </c>
      <c r="I216" s="218" t="n">
        <v>0.7479166666666667</v>
      </c>
      <c r="J216" s="219">
        <f>I216-H216</f>
        <v/>
      </c>
    </row>
    <row r="217" ht="15.75" customHeight="1" s="109">
      <c r="A217" s="206" t="n">
        <v>3</v>
      </c>
      <c r="B217" s="207" t="n">
        <v>9</v>
      </c>
      <c r="C217" s="207" t="n">
        <v>3</v>
      </c>
      <c r="D217" s="207" t="n">
        <v>7</v>
      </c>
      <c r="E217" s="207" t="n">
        <v>30.59</v>
      </c>
      <c r="F217" s="207" t="n">
        <v>0.115</v>
      </c>
      <c r="G217" s="207" t="n">
        <v>1</v>
      </c>
      <c r="H217" s="208" t="n">
        <v>0.7090277777777778</v>
      </c>
      <c r="I217" s="208" t="n">
        <v>0.7152777777777778</v>
      </c>
      <c r="J217" s="209">
        <f>I217-H217</f>
        <v/>
      </c>
    </row>
    <row r="218" ht="15.75" customHeight="1" s="109">
      <c r="A218" s="216" t="n">
        <v>3</v>
      </c>
      <c r="B218" s="217" t="n">
        <v>10</v>
      </c>
      <c r="C218" s="217" t="n">
        <v>1</v>
      </c>
      <c r="D218" s="217" t="n">
        <v>3</v>
      </c>
      <c r="E218" s="217" t="n">
        <v>2</v>
      </c>
      <c r="F218" s="217" t="n">
        <v>0.002</v>
      </c>
      <c r="G218" s="217" t="n">
        <v>1</v>
      </c>
      <c r="H218" s="218" t="n">
        <v>0.7090277777777778</v>
      </c>
      <c r="I218" s="218" t="n">
        <v>0.7152777777777778</v>
      </c>
      <c r="J218" s="219">
        <f>I218-H218</f>
        <v/>
      </c>
    </row>
    <row r="219" ht="15.75" customHeight="1" s="109">
      <c r="A219" s="206" t="n">
        <v>3</v>
      </c>
      <c r="B219" s="207" t="n">
        <v>12</v>
      </c>
      <c r="C219" s="207" t="n">
        <v>8</v>
      </c>
      <c r="D219" s="207" t="n">
        <v>475</v>
      </c>
      <c r="E219" s="207" t="n">
        <v>287.38</v>
      </c>
      <c r="F219" s="207" t="n">
        <v>0.08799999999999999</v>
      </c>
      <c r="G219" s="207" t="n">
        <v>1</v>
      </c>
      <c r="H219" s="208" t="n">
        <v>0.6729166666666667</v>
      </c>
      <c r="I219" s="208" t="n">
        <v>0.6986111111111111</v>
      </c>
      <c r="J219" s="209">
        <f>I219-H219</f>
        <v/>
      </c>
    </row>
    <row r="220" ht="15.75" customHeight="1" s="109">
      <c r="A220" s="216" t="n">
        <v>3</v>
      </c>
      <c r="B220" s="217" t="n">
        <v>12</v>
      </c>
      <c r="C220" s="217" t="n">
        <v>4</v>
      </c>
      <c r="D220" s="217" t="n">
        <v>4</v>
      </c>
      <c r="E220" s="217" t="n">
        <v>2.14</v>
      </c>
      <c r="F220" s="217" t="n">
        <v>0.025</v>
      </c>
      <c r="G220" s="217" t="n">
        <v>1</v>
      </c>
      <c r="H220" s="218" t="n">
        <v>0.6625</v>
      </c>
      <c r="I220" s="218" t="n">
        <v>0.6659722222222222</v>
      </c>
      <c r="J220" s="219">
        <f>I220-H220</f>
        <v/>
      </c>
    </row>
    <row r="221" ht="15.75" customHeight="1" s="109">
      <c r="A221" s="206" t="n">
        <v>3</v>
      </c>
      <c r="B221" s="207" t="n">
        <v>10</v>
      </c>
      <c r="C221" s="207" t="n">
        <v>6</v>
      </c>
      <c r="D221" s="207" t="n">
        <v>6</v>
      </c>
      <c r="E221" s="207" t="n">
        <v>7.39</v>
      </c>
      <c r="F221" s="207" t="n">
        <v>0.011</v>
      </c>
      <c r="G221" s="207" t="n">
        <v>1</v>
      </c>
      <c r="H221" s="208" t="n">
        <v>0.6666666666666666</v>
      </c>
      <c r="I221" s="208" t="n">
        <v>0.6694444444444444</v>
      </c>
      <c r="J221" s="209">
        <f>I221-H221</f>
        <v/>
      </c>
    </row>
    <row r="222" ht="15.75" customHeight="1" s="109">
      <c r="A222" s="216" t="n">
        <v>3</v>
      </c>
      <c r="B222" s="217" t="n">
        <v>12</v>
      </c>
      <c r="C222" s="217" t="n">
        <v>25</v>
      </c>
      <c r="D222" s="217" t="n">
        <v>57</v>
      </c>
      <c r="E222" s="217" t="n">
        <v>57.72</v>
      </c>
      <c r="F222" s="217" t="n">
        <v>0.278</v>
      </c>
      <c r="G222" s="217" t="n">
        <v>1</v>
      </c>
      <c r="H222" s="218" t="n">
        <v>0.6527777777777778</v>
      </c>
      <c r="I222" s="218" t="n">
        <v>0.6618055555555555</v>
      </c>
      <c r="J222" s="219">
        <f>I222-H222</f>
        <v/>
      </c>
    </row>
    <row r="223" ht="15.75" customHeight="1" s="109">
      <c r="A223" s="206" t="n">
        <v>3</v>
      </c>
      <c r="B223" s="207" t="n">
        <v>2</v>
      </c>
      <c r="C223" s="207" t="n">
        <v>17</v>
      </c>
      <c r="D223" s="207" t="n">
        <v>147</v>
      </c>
      <c r="E223" s="207" t="n">
        <v>106.16</v>
      </c>
      <c r="F223" s="207" t="n">
        <v>1.393</v>
      </c>
      <c r="G223" s="207" t="n">
        <v>1</v>
      </c>
      <c r="H223" s="208" t="n">
        <v>0.61875</v>
      </c>
      <c r="I223" s="208" t="n">
        <v>0.6458333333333334</v>
      </c>
      <c r="J223" s="209">
        <f>I223-H223</f>
        <v/>
      </c>
    </row>
    <row r="224" ht="15.75" customHeight="1" s="109">
      <c r="A224" s="216" t="n">
        <v>3</v>
      </c>
      <c r="B224" s="217" t="n">
        <v>17</v>
      </c>
      <c r="C224" s="217" t="n">
        <v>10</v>
      </c>
      <c r="D224" s="217" t="n">
        <v>14</v>
      </c>
      <c r="E224" s="217" t="n">
        <v>1.41</v>
      </c>
      <c r="F224" s="217" t="n">
        <v>0.008</v>
      </c>
      <c r="G224" s="217" t="n">
        <v>1</v>
      </c>
      <c r="H224" s="218" t="n">
        <v>0.6111111111111112</v>
      </c>
      <c r="I224" s="218" t="n">
        <v>0.6180555555555556</v>
      </c>
      <c r="J224" s="219">
        <f>I224-H224</f>
        <v/>
      </c>
    </row>
    <row r="225" ht="15.75" customHeight="1" s="109">
      <c r="A225" s="206" t="n">
        <v>3</v>
      </c>
      <c r="B225" s="207" t="n">
        <v>12</v>
      </c>
      <c r="C225" s="207" t="n">
        <v>5</v>
      </c>
      <c r="D225" s="207" t="n">
        <v>50</v>
      </c>
      <c r="E225" s="207" t="n">
        <v>26.35</v>
      </c>
      <c r="F225" s="207" t="n">
        <v>0.341</v>
      </c>
      <c r="G225" s="207" t="n">
        <v>1</v>
      </c>
      <c r="H225" s="208" t="n">
        <v>0.64375</v>
      </c>
      <c r="I225" s="208" t="n">
        <v>0.6486111111111111</v>
      </c>
      <c r="J225" s="209">
        <f>I225-H225</f>
        <v/>
      </c>
    </row>
    <row r="226" ht="15.75" customHeight="1" s="109">
      <c r="A226" s="216" t="n">
        <v>3</v>
      </c>
      <c r="B226" s="217" t="n">
        <v>12</v>
      </c>
      <c r="C226" s="217" t="n">
        <v>4</v>
      </c>
      <c r="D226" s="217" t="n">
        <v>4</v>
      </c>
      <c r="E226" s="217" t="n">
        <v>13.16</v>
      </c>
      <c r="F226" s="217" t="n">
        <v>0.065</v>
      </c>
      <c r="G226" s="217" t="n">
        <v>1</v>
      </c>
      <c r="H226" s="218" t="n">
        <v>0.6111111111111112</v>
      </c>
      <c r="I226" s="218" t="n">
        <v>0.6145833333333334</v>
      </c>
      <c r="J226" s="219">
        <f>I226-H226</f>
        <v/>
      </c>
    </row>
    <row r="227" ht="15.75" customHeight="1" s="109">
      <c r="A227" s="206" t="n">
        <v>2</v>
      </c>
      <c r="B227" s="207" t="n">
        <v>12</v>
      </c>
      <c r="C227" s="207" t="n">
        <v>23</v>
      </c>
      <c r="D227" s="207" t="n">
        <v>556</v>
      </c>
      <c r="E227" s="207" t="n">
        <v>467.45</v>
      </c>
      <c r="F227" s="207" t="n">
        <v>0.716</v>
      </c>
      <c r="G227" s="207" t="n">
        <v>1</v>
      </c>
      <c r="H227" s="208" t="n">
        <v>0.8958333333333334</v>
      </c>
      <c r="I227" s="208" t="n">
        <v>0.9097222222222222</v>
      </c>
      <c r="J227" s="209">
        <f>I227-H227</f>
        <v/>
      </c>
    </row>
    <row r="228" ht="15.75" customHeight="1" s="109">
      <c r="A228" s="216" t="n">
        <v>2</v>
      </c>
      <c r="B228" s="217" t="n">
        <v>12</v>
      </c>
      <c r="C228" s="217" t="n">
        <v>6</v>
      </c>
      <c r="D228" s="217" t="n">
        <v>6</v>
      </c>
      <c r="E228" s="217" t="n">
        <v>4.08</v>
      </c>
      <c r="F228" s="217" t="n">
        <v>0.043</v>
      </c>
      <c r="G228" s="217" t="n">
        <v>1</v>
      </c>
      <c r="H228" s="218" t="n">
        <v>0.8888888888888888</v>
      </c>
      <c r="I228" s="218" t="n">
        <v>0.8923611111111112</v>
      </c>
      <c r="J228" s="219">
        <f>I228-H228</f>
        <v/>
      </c>
    </row>
    <row r="229" ht="15.75" customHeight="1" s="109">
      <c r="A229" s="206" t="n">
        <v>2</v>
      </c>
      <c r="B229" s="207" t="n">
        <v>12</v>
      </c>
      <c r="C229" s="207" t="n">
        <v>7</v>
      </c>
      <c r="D229" s="207" t="n">
        <v>49</v>
      </c>
      <c r="E229" s="207" t="n">
        <v>43.58</v>
      </c>
      <c r="F229" s="207" t="n">
        <v>0.125</v>
      </c>
      <c r="G229" s="207" t="n">
        <v>1</v>
      </c>
      <c r="H229" s="208" t="n">
        <v>0.8819444444444444</v>
      </c>
      <c r="I229" s="208" t="n">
        <v>0.8875</v>
      </c>
      <c r="J229" s="209">
        <f>I229-H229</f>
        <v/>
      </c>
    </row>
    <row r="230" ht="15.75" customHeight="1" s="109">
      <c r="A230" s="216" t="n">
        <v>2</v>
      </c>
      <c r="B230" s="217" t="n">
        <v>12</v>
      </c>
      <c r="C230" s="217" t="n">
        <v>15</v>
      </c>
      <c r="D230" s="217" t="n">
        <v>34</v>
      </c>
      <c r="E230" s="217" t="n">
        <v>33.18</v>
      </c>
      <c r="F230" s="217" t="n">
        <v>0.265</v>
      </c>
      <c r="G230" s="217" t="n">
        <v>1</v>
      </c>
      <c r="H230" s="218" t="n">
        <v>0.8736111111111111</v>
      </c>
      <c r="I230" s="218" t="n">
        <v>0.875</v>
      </c>
      <c r="J230" s="219">
        <f>I230-H230</f>
        <v/>
      </c>
    </row>
    <row r="231" ht="15.75" customHeight="1" s="109">
      <c r="A231" s="206" t="n">
        <v>2</v>
      </c>
      <c r="B231" s="207" t="n">
        <v>12</v>
      </c>
      <c r="C231" s="207" t="n">
        <v>11</v>
      </c>
      <c r="D231" s="207" t="n">
        <v>20</v>
      </c>
      <c r="E231" s="207" t="n">
        <v>13.87</v>
      </c>
      <c r="F231" s="207" t="n">
        <v>0.096</v>
      </c>
      <c r="G231" s="207" t="n">
        <v>1</v>
      </c>
      <c r="H231" s="208" t="n">
        <v>0.8611111111111112</v>
      </c>
      <c r="I231" s="208" t="n">
        <v>0.8701388888888889</v>
      </c>
      <c r="J231" s="209">
        <f>I231-H231</f>
        <v/>
      </c>
    </row>
    <row r="232" ht="15.75" customHeight="1" s="109">
      <c r="A232" s="216" t="n">
        <v>2</v>
      </c>
      <c r="B232" s="217" t="n">
        <v>12</v>
      </c>
      <c r="C232" s="217" t="n">
        <v>10</v>
      </c>
      <c r="D232" s="217" t="n">
        <v>42</v>
      </c>
      <c r="E232" s="217" t="n">
        <v>54.62</v>
      </c>
      <c r="F232" s="217" t="n">
        <v>0.402</v>
      </c>
      <c r="G232" s="217" t="n">
        <v>1</v>
      </c>
      <c r="H232" s="218" t="n">
        <v>0.8458333333333333</v>
      </c>
      <c r="I232" s="218" t="n">
        <v>0.8541666666666666</v>
      </c>
      <c r="J232" s="219">
        <f>I232-H232</f>
        <v/>
      </c>
    </row>
    <row r="233" ht="15.75" customHeight="1" s="109">
      <c r="A233" s="206" t="n">
        <v>2</v>
      </c>
      <c r="B233" s="207" t="n">
        <v>12</v>
      </c>
      <c r="C233" s="207" t="n">
        <v>7</v>
      </c>
      <c r="D233" s="207" t="n">
        <v>108</v>
      </c>
      <c r="E233" s="207" t="n">
        <v>98.26000000000001</v>
      </c>
      <c r="F233" s="207" t="n">
        <v>0.981</v>
      </c>
      <c r="G233" s="207" t="n">
        <v>1</v>
      </c>
      <c r="H233" s="208" t="n">
        <v>0.8416666666666667</v>
      </c>
      <c r="I233" s="208" t="n">
        <v>0.8451388888888889</v>
      </c>
      <c r="J233" s="209">
        <f>I233-H233</f>
        <v/>
      </c>
    </row>
    <row r="234" ht="15.75" customHeight="1" s="109">
      <c r="A234" s="216" t="n">
        <v>2</v>
      </c>
      <c r="B234" s="217" t="n">
        <v>12</v>
      </c>
      <c r="C234" s="217" t="n">
        <v>2</v>
      </c>
      <c r="D234" s="217" t="n">
        <v>6</v>
      </c>
      <c r="E234" s="217" t="n">
        <v>17.43</v>
      </c>
      <c r="F234" s="217" t="n">
        <v>0.08500000000000001</v>
      </c>
      <c r="G234" s="217" t="n">
        <v>1</v>
      </c>
      <c r="H234" s="218" t="n">
        <v>0.8277777777777777</v>
      </c>
      <c r="I234" s="218" t="n">
        <v>0.8319444444444445</v>
      </c>
      <c r="J234" s="219">
        <f>I234-H234</f>
        <v/>
      </c>
    </row>
    <row r="235" ht="15.75" customHeight="1" s="109">
      <c r="A235" s="206" t="n">
        <v>2</v>
      </c>
      <c r="B235" s="207" t="n">
        <v>12</v>
      </c>
      <c r="C235" s="207" t="n">
        <v>1</v>
      </c>
      <c r="D235" s="207" t="n">
        <v>55</v>
      </c>
      <c r="E235" s="207" t="n">
        <v>41.8</v>
      </c>
      <c r="F235" s="207" t="n">
        <v>0.504</v>
      </c>
      <c r="G235" s="207" t="n">
        <v>1</v>
      </c>
      <c r="H235" s="208" t="n">
        <v>0.8145833333333333</v>
      </c>
      <c r="I235" s="208" t="n">
        <v>0.8229166666666666</v>
      </c>
      <c r="J235" s="209">
        <f>I235-H235</f>
        <v/>
      </c>
    </row>
    <row r="236" ht="15.75" customHeight="1" s="109">
      <c r="A236" s="216" t="n">
        <v>6</v>
      </c>
      <c r="B236" s="217" t="n">
        <v>12</v>
      </c>
      <c r="C236" s="217" t="n">
        <v>22</v>
      </c>
      <c r="D236" s="217" t="n">
        <v>80</v>
      </c>
      <c r="E236" s="217" t="n">
        <v>71.14</v>
      </c>
      <c r="F236" s="217" t="n">
        <v>0.475</v>
      </c>
      <c r="G236" s="217" t="n">
        <v>1</v>
      </c>
      <c r="H236" s="218" t="n">
        <v>0.2291666666666667</v>
      </c>
      <c r="I236" s="218" t="n">
        <v>0.2395833333333333</v>
      </c>
      <c r="J236" s="219">
        <f>I236-H236</f>
        <v/>
      </c>
    </row>
    <row r="237" ht="15.75" customHeight="1" s="109">
      <c r="A237" s="206" t="n">
        <v>6</v>
      </c>
      <c r="B237" s="207" t="n">
        <v>12</v>
      </c>
      <c r="C237" s="207" t="n">
        <v>27</v>
      </c>
      <c r="D237" s="207" t="n">
        <v>269</v>
      </c>
      <c r="E237" s="207" t="n">
        <v>210.98</v>
      </c>
      <c r="F237" s="207" t="n">
        <v>0.442</v>
      </c>
      <c r="G237" s="207" t="n">
        <v>1</v>
      </c>
      <c r="H237" s="208" t="n">
        <v>0.2083333333333333</v>
      </c>
      <c r="I237" s="208" t="n">
        <v>0.2277777777777778</v>
      </c>
      <c r="J237" s="209">
        <f>I237-H237</f>
        <v/>
      </c>
    </row>
    <row r="238" ht="15.75" customHeight="1" s="109">
      <c r="A238" s="216" t="n">
        <v>6</v>
      </c>
      <c r="B238" s="217" t="n">
        <v>12</v>
      </c>
      <c r="C238" s="217" t="n">
        <v>11</v>
      </c>
      <c r="D238" s="217" t="n">
        <v>21</v>
      </c>
      <c r="E238" s="217" t="n">
        <v>30.23</v>
      </c>
      <c r="F238" s="217" t="n">
        <v>0.145</v>
      </c>
      <c r="G238" s="217" t="n">
        <v>1</v>
      </c>
      <c r="H238" s="218" t="n">
        <v>0.1645833333333333</v>
      </c>
      <c r="I238" s="218" t="n">
        <v>0.1736111111111111</v>
      </c>
      <c r="J238" s="219">
        <f>I238-H238</f>
        <v/>
      </c>
    </row>
    <row r="239" ht="15.75" customHeight="1" s="109">
      <c r="A239" s="206" t="n">
        <v>6</v>
      </c>
      <c r="B239" s="207" t="n">
        <v>12</v>
      </c>
      <c r="C239" s="207" t="n">
        <v>21</v>
      </c>
      <c r="D239" s="207" t="n">
        <v>66</v>
      </c>
      <c r="E239" s="207" t="n">
        <v>71.48999999999999</v>
      </c>
      <c r="F239" s="207" t="n">
        <v>0.406</v>
      </c>
      <c r="G239" s="207" t="n">
        <v>1</v>
      </c>
      <c r="H239" s="208" t="n">
        <v>0.1479166666666667</v>
      </c>
      <c r="I239" s="208" t="n">
        <v>0.1631944444444444</v>
      </c>
      <c r="J239" s="209">
        <f>I239-H239</f>
        <v/>
      </c>
    </row>
    <row r="240" ht="15.75" customHeight="1" s="109">
      <c r="A240" s="216" t="n">
        <v>6</v>
      </c>
      <c r="B240" s="217" t="n">
        <v>12</v>
      </c>
      <c r="C240" s="217" t="n">
        <v>9</v>
      </c>
      <c r="D240" s="217" t="n">
        <v>41</v>
      </c>
      <c r="E240" s="217" t="n">
        <v>40.7</v>
      </c>
      <c r="F240" s="217" t="n">
        <v>0.368</v>
      </c>
      <c r="G240" s="217" t="n">
        <v>1</v>
      </c>
      <c r="H240" s="218" t="n">
        <v>0.1388888888888889</v>
      </c>
      <c r="I240" s="218" t="n">
        <v>0.1402777777777778</v>
      </c>
      <c r="J240" s="219">
        <f>I240-H240</f>
        <v/>
      </c>
    </row>
    <row r="241" ht="15.75" customHeight="1" s="109">
      <c r="A241" s="206" t="n">
        <v>6</v>
      </c>
      <c r="B241" s="207" t="n">
        <v>12</v>
      </c>
      <c r="C241" s="207" t="n">
        <v>10</v>
      </c>
      <c r="D241" s="207" t="n">
        <v>78</v>
      </c>
      <c r="E241" s="207" t="n">
        <v>61.63</v>
      </c>
      <c r="F241" s="207" t="n">
        <v>0.099</v>
      </c>
      <c r="G241" s="207" t="n">
        <v>1</v>
      </c>
      <c r="H241" s="208" t="n">
        <v>0.125</v>
      </c>
      <c r="I241" s="208" t="n">
        <v>0.1291666666666667</v>
      </c>
      <c r="J241" s="209">
        <f>I241-H241</f>
        <v/>
      </c>
    </row>
    <row r="242" ht="15.75" customHeight="1" s="109">
      <c r="A242" s="216" t="n">
        <v>6</v>
      </c>
      <c r="B242" s="217" t="n">
        <v>12</v>
      </c>
      <c r="C242" s="217" t="n">
        <v>2</v>
      </c>
      <c r="D242" s="217" t="n">
        <v>2347</v>
      </c>
      <c r="E242" s="217" t="n">
        <v>308.41</v>
      </c>
      <c r="F242" s="217" t="n">
        <v>2.086</v>
      </c>
      <c r="G242" s="217" t="n">
        <v>1</v>
      </c>
      <c r="H242" s="218" t="n">
        <v>0.07708333333333334</v>
      </c>
      <c r="I242" s="218" t="n">
        <v>0.1013888888888889</v>
      </c>
      <c r="J242" s="219">
        <f>I242-H242</f>
        <v/>
      </c>
    </row>
    <row r="243" ht="15.75" customHeight="1" s="109">
      <c r="A243" s="206" t="n">
        <v>6</v>
      </c>
      <c r="B243" s="207" t="n">
        <v>12</v>
      </c>
      <c r="C243" s="207" t="n">
        <v>16</v>
      </c>
      <c r="D243" s="207" t="n">
        <v>33</v>
      </c>
      <c r="E243" s="207" t="n">
        <v>34.14</v>
      </c>
      <c r="F243" s="207" t="n">
        <v>0.191</v>
      </c>
      <c r="G243" s="207" t="n">
        <v>1</v>
      </c>
      <c r="H243" s="208" t="n">
        <v>0.05416666666666667</v>
      </c>
      <c r="I243" s="208" t="n">
        <v>0.06944444444444445</v>
      </c>
      <c r="J243" s="209">
        <f>I243-H243</f>
        <v/>
      </c>
    </row>
    <row r="244" ht="15.75" customHeight="1" s="109">
      <c r="A244" s="216" t="n">
        <v>6</v>
      </c>
      <c r="B244" s="217" t="n">
        <v>12</v>
      </c>
      <c r="C244" s="217" t="n">
        <v>7</v>
      </c>
      <c r="D244" s="217" t="n">
        <v>76</v>
      </c>
      <c r="E244" s="217" t="n">
        <v>45</v>
      </c>
      <c r="F244" s="217" t="n">
        <v>0.588</v>
      </c>
      <c r="G244" s="217" t="n">
        <v>1</v>
      </c>
      <c r="H244" s="218" t="n">
        <v>0.0375</v>
      </c>
      <c r="I244" s="218" t="n">
        <v>0.04722222222222222</v>
      </c>
      <c r="J244" s="219">
        <f>I244-H244</f>
        <v/>
      </c>
    </row>
    <row r="245" ht="15.75" customHeight="1" s="109">
      <c r="A245" s="206" t="n">
        <v>6</v>
      </c>
      <c r="B245" s="207" t="n">
        <v>12</v>
      </c>
      <c r="C245" s="207" t="n">
        <v>35</v>
      </c>
      <c r="D245" s="207" t="n">
        <v>406</v>
      </c>
      <c r="E245" s="207" t="n">
        <v>271.11</v>
      </c>
      <c r="F245" s="207" t="n">
        <v>2.48</v>
      </c>
      <c r="G245" s="207" t="n">
        <v>1</v>
      </c>
      <c r="H245" s="208" t="n">
        <v>0.003472222222222222</v>
      </c>
      <c r="I245" s="208" t="n">
        <v>0.03611111111111111</v>
      </c>
      <c r="J245" s="209">
        <f>I245-H245</f>
        <v/>
      </c>
    </row>
    <row r="246" ht="15.75" customHeight="1" s="109">
      <c r="A246" s="216" t="n">
        <v>6</v>
      </c>
      <c r="B246" s="217" t="n">
        <v>12</v>
      </c>
      <c r="C246" s="217" t="n">
        <v>18</v>
      </c>
      <c r="D246" s="217" t="n">
        <v>98</v>
      </c>
      <c r="E246" s="217" t="n">
        <v>87.69</v>
      </c>
      <c r="F246" s="217" t="n">
        <v>0.534</v>
      </c>
      <c r="G246" s="217" t="n">
        <v>1</v>
      </c>
      <c r="H246" s="218" t="n">
        <v>0.9305555555555556</v>
      </c>
      <c r="I246" s="218" t="n">
        <v>0.9513888888888888</v>
      </c>
      <c r="J246" s="219">
        <f>I246-H246</f>
        <v/>
      </c>
    </row>
    <row r="247" ht="15.75" customHeight="1" s="109">
      <c r="A247" s="206" t="n">
        <v>6</v>
      </c>
      <c r="B247" s="207" t="n">
        <v>12</v>
      </c>
      <c r="C247" s="207" t="n">
        <v>22</v>
      </c>
      <c r="D247" s="207" t="n">
        <v>138</v>
      </c>
      <c r="E247" s="207" t="n">
        <v>123.16</v>
      </c>
      <c r="F247" s="207" t="n">
        <v>0.473</v>
      </c>
      <c r="G247" s="207" t="n">
        <v>1</v>
      </c>
      <c r="H247" s="208" t="n">
        <v>0.9138888888888889</v>
      </c>
      <c r="I247" s="208" t="n">
        <v>0.9305555555555556</v>
      </c>
      <c r="J247" s="209">
        <f>I247-H247</f>
        <v/>
      </c>
    </row>
    <row r="248" ht="15.75" customHeight="1" s="109">
      <c r="A248" s="216" t="n">
        <v>6</v>
      </c>
      <c r="B248" s="217" t="n">
        <v>12</v>
      </c>
      <c r="C248" s="217" t="n">
        <v>14</v>
      </c>
      <c r="D248" s="217" t="n">
        <v>44</v>
      </c>
      <c r="E248" s="217" t="n">
        <v>50.62</v>
      </c>
      <c r="F248" s="217" t="n">
        <v>0.33</v>
      </c>
      <c r="G248" s="217" t="n">
        <v>1</v>
      </c>
      <c r="H248" s="218" t="n">
        <v>0.9055555555555556</v>
      </c>
      <c r="I248" s="218" t="n">
        <v>0.9131944444444444</v>
      </c>
      <c r="J248" s="219">
        <f>I248-H248</f>
        <v/>
      </c>
    </row>
    <row r="249" ht="15.75" customHeight="1" s="109">
      <c r="A249" s="206" t="n">
        <v>6</v>
      </c>
      <c r="B249" s="207" t="n">
        <v>12</v>
      </c>
      <c r="C249" s="207" t="n">
        <v>29</v>
      </c>
      <c r="D249" s="207" t="n">
        <v>164</v>
      </c>
      <c r="E249" s="207" t="n">
        <v>139.04</v>
      </c>
      <c r="F249" s="207" t="n">
        <v>1.216</v>
      </c>
      <c r="G249" s="207" t="n">
        <v>1</v>
      </c>
      <c r="H249" s="208" t="n">
        <v>0.8840277777777777</v>
      </c>
      <c r="I249" s="208" t="n">
        <v>0.9041666666666667</v>
      </c>
      <c r="J249" s="209">
        <f>I249-H249</f>
        <v/>
      </c>
    </row>
    <row r="250" ht="15.75" customHeight="1" s="109">
      <c r="A250" s="216" t="n">
        <v>6</v>
      </c>
      <c r="B250" s="217" t="n">
        <v>12</v>
      </c>
      <c r="C250" s="217" t="n">
        <v>18</v>
      </c>
      <c r="D250" s="217" t="n">
        <v>284</v>
      </c>
      <c r="E250" s="217" t="n">
        <v>169.67</v>
      </c>
      <c r="F250" s="217" t="n">
        <v>1.595</v>
      </c>
      <c r="G250" s="217" t="n">
        <v>1</v>
      </c>
      <c r="H250" s="218" t="n">
        <v>0.8625</v>
      </c>
      <c r="I250" s="218" t="n">
        <v>0.8833333333333333</v>
      </c>
      <c r="J250" s="219">
        <f>I250-H250</f>
        <v/>
      </c>
    </row>
    <row r="251" ht="15.75" customHeight="1" s="109">
      <c r="A251" s="206" t="n">
        <v>6</v>
      </c>
      <c r="B251" s="207" t="n">
        <v>12</v>
      </c>
      <c r="C251" s="207" t="n">
        <v>12</v>
      </c>
      <c r="D251" s="207" t="n">
        <v>148</v>
      </c>
      <c r="E251" s="207" t="n">
        <v>124.65</v>
      </c>
      <c r="F251" s="207" t="n">
        <v>1.085</v>
      </c>
      <c r="G251" s="207" t="n">
        <v>1</v>
      </c>
      <c r="H251" s="208" t="n">
        <v>0.84375</v>
      </c>
      <c r="I251" s="208" t="n">
        <v>0.8604166666666667</v>
      </c>
      <c r="J251" s="209">
        <f>I251-H251</f>
        <v/>
      </c>
    </row>
    <row r="252" ht="15.75" customHeight="1" s="109">
      <c r="A252" s="216" t="n">
        <v>6</v>
      </c>
      <c r="B252" s="217" t="n">
        <v>12</v>
      </c>
      <c r="C252" s="217" t="n">
        <v>28</v>
      </c>
      <c r="D252" s="217" t="n">
        <v>158</v>
      </c>
      <c r="E252" s="217" t="n">
        <v>128.66</v>
      </c>
      <c r="F252" s="217" t="n">
        <v>0.674</v>
      </c>
      <c r="G252" s="217" t="n">
        <v>1</v>
      </c>
      <c r="H252" s="218" t="n">
        <v>0.825</v>
      </c>
      <c r="I252" s="218" t="n">
        <v>0.84375</v>
      </c>
      <c r="J252" s="219">
        <f>I252-H252</f>
        <v/>
      </c>
    </row>
    <row r="253" ht="15.75" customHeight="1" s="109">
      <c r="A253" s="206" t="n">
        <v>6</v>
      </c>
      <c r="B253" s="207" t="n">
        <v>12</v>
      </c>
      <c r="C253" s="207" t="n">
        <v>2</v>
      </c>
      <c r="D253" s="207" t="n">
        <v>7</v>
      </c>
      <c r="E253" s="207" t="n">
        <v>34.19</v>
      </c>
      <c r="F253" s="207" t="n">
        <v>0.139</v>
      </c>
      <c r="G253" s="207" t="n">
        <v>1</v>
      </c>
      <c r="H253" s="208" t="n">
        <v>0.8159722222222222</v>
      </c>
      <c r="I253" s="208" t="n">
        <v>0.8236111111111111</v>
      </c>
      <c r="J253" s="209">
        <f>I253-H253</f>
        <v/>
      </c>
    </row>
    <row r="254" ht="15.75" customHeight="1" s="109">
      <c r="A254" s="216" t="n">
        <v>6</v>
      </c>
      <c r="B254" s="217" t="n">
        <v>11</v>
      </c>
      <c r="C254" s="217" t="n">
        <v>8</v>
      </c>
      <c r="D254" s="217" t="n">
        <v>388</v>
      </c>
      <c r="E254" s="217" t="n">
        <v>39.28</v>
      </c>
      <c r="F254" s="217" t="n">
        <v>0.157</v>
      </c>
      <c r="G254" s="217" t="n">
        <v>1</v>
      </c>
      <c r="H254" s="218" t="n">
        <v>0.8159722222222222</v>
      </c>
      <c r="I254" s="218" t="n">
        <v>0.8451388888888889</v>
      </c>
      <c r="J254" s="219">
        <f>I254-H254</f>
        <v/>
      </c>
    </row>
    <row r="255" ht="15.75" customHeight="1" s="109">
      <c r="A255" s="206" t="n">
        <v>7</v>
      </c>
      <c r="B255" s="207" t="n">
        <v>12</v>
      </c>
      <c r="C255" s="207" t="n">
        <v>12</v>
      </c>
      <c r="D255" s="207" t="n">
        <v>54</v>
      </c>
      <c r="E255" s="207" t="n">
        <v>22.03</v>
      </c>
      <c r="F255" s="207" t="n">
        <v>0.167</v>
      </c>
      <c r="G255" s="207" t="n">
        <v>1</v>
      </c>
      <c r="H255" s="208" t="n">
        <v>0.9347222222222222</v>
      </c>
      <c r="I255" s="208" t="n">
        <v>0.9513888888888888</v>
      </c>
      <c r="J255" s="209">
        <f>I255-H255</f>
        <v/>
      </c>
    </row>
    <row r="256" ht="15.75" customHeight="1" s="109">
      <c r="A256" s="216" t="n">
        <v>7</v>
      </c>
      <c r="B256" s="217" t="n">
        <v>12</v>
      </c>
      <c r="C256" s="217" t="n">
        <v>8</v>
      </c>
      <c r="D256" s="217" t="n">
        <v>20</v>
      </c>
      <c r="E256" s="217" t="n">
        <v>20.54</v>
      </c>
      <c r="F256" s="217" t="n">
        <v>0.104</v>
      </c>
      <c r="G256" s="217" t="n">
        <v>1</v>
      </c>
      <c r="H256" s="218" t="n">
        <v>0.9215277777777777</v>
      </c>
      <c r="I256" s="218" t="n">
        <v>0.9340277777777778</v>
      </c>
      <c r="J256" s="219">
        <f>I256-H256</f>
        <v/>
      </c>
    </row>
    <row r="257" ht="15.75" customHeight="1" s="109">
      <c r="A257" s="206" t="n">
        <v>7</v>
      </c>
      <c r="B257" s="207" t="n">
        <v>12</v>
      </c>
      <c r="C257" s="207" t="n">
        <v>23</v>
      </c>
      <c r="D257" s="207" t="n">
        <v>143</v>
      </c>
      <c r="E257" s="207" t="n">
        <v>157.09</v>
      </c>
      <c r="F257" s="207" t="n">
        <v>1.192</v>
      </c>
      <c r="G257" s="207" t="n">
        <v>1</v>
      </c>
      <c r="H257" s="208" t="n">
        <v>0.9041666666666667</v>
      </c>
      <c r="I257" s="208" t="n">
        <v>0.9305555555555556</v>
      </c>
      <c r="J257" s="209">
        <f>I257-H257</f>
        <v/>
      </c>
    </row>
    <row r="258" ht="15.75" customHeight="1" s="109">
      <c r="A258" s="216" t="n">
        <v>7</v>
      </c>
      <c r="B258" s="217" t="n">
        <v>12</v>
      </c>
      <c r="C258" s="217" t="n">
        <v>29</v>
      </c>
      <c r="D258" s="217" t="n">
        <v>168</v>
      </c>
      <c r="E258" s="217" t="n">
        <v>217.06</v>
      </c>
      <c r="F258" s="217" t="n">
        <v>0.819</v>
      </c>
      <c r="G258" s="217" t="n">
        <v>1</v>
      </c>
      <c r="H258" s="218" t="n">
        <v>0.8770833333333333</v>
      </c>
      <c r="I258" s="218" t="n">
        <v>0.9034722222222222</v>
      </c>
      <c r="J258" s="219">
        <f>I258-H258</f>
        <v/>
      </c>
    </row>
    <row r="259" ht="15.75" customHeight="1" s="109">
      <c r="A259" s="206" t="n">
        <v>7</v>
      </c>
      <c r="B259" s="207" t="n">
        <v>12</v>
      </c>
      <c r="C259" s="207" t="n">
        <v>36</v>
      </c>
      <c r="D259" s="207" t="n">
        <v>276</v>
      </c>
      <c r="E259" s="207" t="n">
        <v>357.12</v>
      </c>
      <c r="F259" s="207" t="n">
        <v>1.852</v>
      </c>
      <c r="G259" s="207" t="n">
        <v>1</v>
      </c>
      <c r="H259" s="208" t="n">
        <v>0.8409722222222222</v>
      </c>
      <c r="I259" s="208" t="n">
        <v>0.8770833333333333</v>
      </c>
      <c r="J259" s="209">
        <f>I259-H259</f>
        <v/>
      </c>
    </row>
    <row r="260" ht="15.75" customHeight="1" s="109">
      <c r="A260" s="216" t="n">
        <v>7</v>
      </c>
      <c r="B260" s="217" t="n">
        <v>12</v>
      </c>
      <c r="C260" s="217" t="n">
        <v>7</v>
      </c>
      <c r="D260" s="217" t="n">
        <v>110</v>
      </c>
      <c r="E260" s="217" t="n">
        <v>98.15000000000001</v>
      </c>
      <c r="F260" s="217" t="n">
        <v>1.002</v>
      </c>
      <c r="G260" s="217" t="n">
        <v>1</v>
      </c>
      <c r="H260" s="218" t="n">
        <v>0.8166666666666667</v>
      </c>
      <c r="I260" s="218" t="n">
        <v>0.8555555555555555</v>
      </c>
      <c r="J260" s="219">
        <f>I260-H260</f>
        <v/>
      </c>
    </row>
    <row r="261" ht="15.75" customHeight="1" s="109">
      <c r="A261" s="206" t="n">
        <v>7</v>
      </c>
      <c r="B261" s="207" t="n">
        <v>12</v>
      </c>
      <c r="C261" s="207" t="n">
        <v>16</v>
      </c>
      <c r="D261" s="207" t="n">
        <v>108</v>
      </c>
      <c r="E261" s="207" t="n">
        <v>65.73</v>
      </c>
      <c r="F261" s="207" t="n">
        <v>0.221</v>
      </c>
      <c r="G261" s="207" t="n">
        <v>1</v>
      </c>
      <c r="H261" s="208" t="n">
        <v>0.1736111111111111</v>
      </c>
      <c r="I261" s="208" t="n">
        <v>0.1854166666666667</v>
      </c>
      <c r="J261" s="209">
        <f>I261-H261</f>
        <v/>
      </c>
    </row>
    <row r="262" ht="15.75" customHeight="1" s="109">
      <c r="A262" s="216" t="n">
        <v>7</v>
      </c>
      <c r="B262" s="217" t="n">
        <v>12</v>
      </c>
      <c r="C262" s="217" t="n">
        <v>18</v>
      </c>
      <c r="D262" s="217" t="n">
        <v>42</v>
      </c>
      <c r="E262" s="217" t="n">
        <v>51.04</v>
      </c>
      <c r="F262" s="217" t="n">
        <v>0.301</v>
      </c>
      <c r="G262" s="217" t="n">
        <v>1</v>
      </c>
      <c r="H262" s="218" t="n">
        <v>0.1326388888888889</v>
      </c>
      <c r="I262" s="218" t="n">
        <v>0.1458333333333333</v>
      </c>
      <c r="J262" s="219">
        <f>I262-H262</f>
        <v/>
      </c>
    </row>
    <row r="263" ht="15.75" customHeight="1" s="109">
      <c r="A263" s="206" t="n">
        <v>7</v>
      </c>
      <c r="B263" s="207" t="n">
        <v>12</v>
      </c>
      <c r="C263" s="207" t="n">
        <v>8</v>
      </c>
      <c r="D263" s="207" t="n">
        <v>56</v>
      </c>
      <c r="E263" s="207" t="n">
        <v>34.75</v>
      </c>
      <c r="F263" s="207" t="n">
        <v>0.167</v>
      </c>
      <c r="G263" s="207" t="n">
        <v>1</v>
      </c>
      <c r="H263" s="208" t="n">
        <v>0.1229166666666667</v>
      </c>
      <c r="I263" s="208" t="n">
        <v>0.1319444444444444</v>
      </c>
      <c r="J263" s="209">
        <f>I263-H263</f>
        <v/>
      </c>
    </row>
    <row r="264" ht="15.75" customHeight="1" s="109">
      <c r="A264" s="216" t="n">
        <v>7</v>
      </c>
      <c r="B264" s="217" t="n">
        <v>12</v>
      </c>
      <c r="C264" s="217" t="n">
        <v>15</v>
      </c>
      <c r="D264" s="217" t="n">
        <v>85</v>
      </c>
      <c r="E264" s="217" t="n">
        <v>73.09</v>
      </c>
      <c r="F264" s="217" t="n">
        <v>0.24</v>
      </c>
      <c r="G264" s="217" t="n">
        <v>1</v>
      </c>
      <c r="H264" s="218" t="n">
        <v>0.1145833333333333</v>
      </c>
      <c r="I264" s="218" t="n">
        <v>0.1208333333333333</v>
      </c>
      <c r="J264" s="219">
        <f>I264-H264</f>
        <v/>
      </c>
    </row>
    <row r="265" ht="15.75" customHeight="1" s="109">
      <c r="A265" s="206" t="n">
        <v>7</v>
      </c>
      <c r="B265" s="207" t="n">
        <v>12</v>
      </c>
      <c r="C265" s="207" t="n">
        <v>11</v>
      </c>
      <c r="D265" s="207" t="n">
        <v>109</v>
      </c>
      <c r="E265" s="207" t="n">
        <v>81.34</v>
      </c>
      <c r="F265" s="207" t="n">
        <v>0.172</v>
      </c>
      <c r="G265" s="207" t="n">
        <v>1</v>
      </c>
      <c r="H265" s="208" t="n">
        <v>0.1458333333333333</v>
      </c>
      <c r="I265" s="208" t="n">
        <v>0.1666666666666667</v>
      </c>
      <c r="J265" s="209">
        <f>I265-H265</f>
        <v/>
      </c>
    </row>
    <row r="266" ht="15.75" customHeight="1" s="109">
      <c r="A266" s="216" t="n">
        <v>7</v>
      </c>
      <c r="B266" s="217" t="n">
        <v>12</v>
      </c>
      <c r="C266" s="217" t="n">
        <v>25</v>
      </c>
      <c r="D266" s="217" t="n">
        <v>245</v>
      </c>
      <c r="E266" s="217" t="n">
        <v>208.41</v>
      </c>
      <c r="F266" s="217" t="n">
        <v>1.326</v>
      </c>
      <c r="G266" s="217" t="n">
        <v>1</v>
      </c>
      <c r="H266" s="218" t="n">
        <v>0.08749999999999999</v>
      </c>
      <c r="I266" s="218" t="n">
        <v>0.1013888888888889</v>
      </c>
      <c r="J266" s="219">
        <f>I266-H266</f>
        <v/>
      </c>
    </row>
    <row r="267" ht="15.75" customHeight="1" s="109">
      <c r="A267" s="206" t="n">
        <v>7</v>
      </c>
      <c r="B267" s="207" t="n">
        <v>12</v>
      </c>
      <c r="C267" s="207" t="n">
        <v>22</v>
      </c>
      <c r="D267" s="207" t="n">
        <v>68</v>
      </c>
      <c r="E267" s="207" t="n">
        <v>35.69</v>
      </c>
      <c r="F267" s="207" t="n">
        <v>0.5580000000000001</v>
      </c>
      <c r="G267" s="207" t="n">
        <v>1</v>
      </c>
      <c r="H267" s="208" t="n">
        <v>0.1013888888888889</v>
      </c>
      <c r="I267" s="208" t="n">
        <v>0.1145833333333333</v>
      </c>
      <c r="J267" s="209">
        <f>I267-H267</f>
        <v/>
      </c>
    </row>
    <row r="268" ht="15.75" customHeight="1" s="109">
      <c r="A268" s="216" t="n">
        <v>7</v>
      </c>
      <c r="B268" s="217" t="n">
        <v>12</v>
      </c>
      <c r="C268" s="217" t="n">
        <v>13</v>
      </c>
      <c r="D268" s="217" t="n">
        <v>163</v>
      </c>
      <c r="E268" s="217" t="n">
        <v>102.73</v>
      </c>
      <c r="F268" s="217" t="n">
        <v>0.37</v>
      </c>
      <c r="G268" s="217" t="n">
        <v>1</v>
      </c>
      <c r="H268" s="218" t="n">
        <v>0.06875000000000001</v>
      </c>
      <c r="I268" s="218" t="n">
        <v>0.08472222222222223</v>
      </c>
      <c r="J268" s="219">
        <f>I268-H268</f>
        <v/>
      </c>
    </row>
    <row r="269" ht="15.75" customHeight="1" s="109">
      <c r="A269" s="206" t="n">
        <v>7</v>
      </c>
      <c r="B269" s="207" t="n">
        <v>12</v>
      </c>
      <c r="C269" s="207" t="n">
        <v>23</v>
      </c>
      <c r="D269" s="207" t="n">
        <v>164</v>
      </c>
      <c r="E269" s="207" t="n">
        <v>162.51</v>
      </c>
      <c r="F269" s="207" t="n">
        <v>0.95</v>
      </c>
      <c r="G269" s="207" t="n">
        <v>1</v>
      </c>
      <c r="H269" s="208" t="n">
        <v>0.04930555555555555</v>
      </c>
      <c r="I269" s="208" t="n">
        <v>0.0763888888888889</v>
      </c>
      <c r="J269" s="209">
        <f>I269-H269</f>
        <v/>
      </c>
    </row>
    <row r="270" ht="15.75" customHeight="1" s="109">
      <c r="A270" s="216" t="n">
        <v>7</v>
      </c>
      <c r="B270" s="217" t="n">
        <v>12</v>
      </c>
      <c r="C270" s="217" t="n">
        <v>12</v>
      </c>
      <c r="D270" s="217" t="n">
        <v>42</v>
      </c>
      <c r="E270" s="217" t="n">
        <v>43.05</v>
      </c>
      <c r="F270" s="217" t="n">
        <v>0.317</v>
      </c>
      <c r="G270" s="217" t="n">
        <v>1</v>
      </c>
      <c r="H270" s="218" t="n">
        <v>0.02777777777777778</v>
      </c>
      <c r="I270" s="218" t="n">
        <v>0.04861111111111111</v>
      </c>
      <c r="J270" s="219">
        <f>I270-H270</f>
        <v/>
      </c>
    </row>
    <row r="271" ht="15.75" customHeight="1" s="109">
      <c r="A271" s="206" t="n">
        <v>7</v>
      </c>
      <c r="B271" s="207" t="n">
        <v>12</v>
      </c>
      <c r="C271" s="207" t="n">
        <v>24</v>
      </c>
      <c r="D271" s="207" t="n">
        <v>231</v>
      </c>
      <c r="E271" s="207" t="n">
        <v>143.79</v>
      </c>
      <c r="F271" s="207" t="n">
        <v>1.333</v>
      </c>
      <c r="G271" s="207" t="n">
        <v>1</v>
      </c>
      <c r="H271" s="208" t="n">
        <v>0.02222222222222222</v>
      </c>
      <c r="I271" s="208" t="n">
        <v>0.04027777777777778</v>
      </c>
      <c r="J271" s="209">
        <f>I271-H271</f>
        <v/>
      </c>
    </row>
    <row r="272" ht="15.75" customHeight="1" s="109">
      <c r="A272" s="216" t="n">
        <v>7</v>
      </c>
      <c r="B272" s="217" t="n">
        <v>12</v>
      </c>
      <c r="C272" s="217" t="n">
        <v>9</v>
      </c>
      <c r="D272" s="217" t="n">
        <v>96</v>
      </c>
      <c r="E272" s="217" t="n">
        <v>57.46</v>
      </c>
      <c r="F272" s="217" t="n">
        <v>0.027</v>
      </c>
      <c r="G272" s="217" t="n">
        <v>1</v>
      </c>
      <c r="H272" s="218" t="n">
        <v>0</v>
      </c>
      <c r="I272" s="218" t="n">
        <v>0.02222222222222222</v>
      </c>
      <c r="J272" s="219">
        <f>I272-H272</f>
        <v/>
      </c>
    </row>
    <row r="273" ht="15.75" customHeight="1" s="109">
      <c r="A273" s="206" t="n">
        <v>7</v>
      </c>
      <c r="B273" s="207" t="n">
        <v>12</v>
      </c>
      <c r="C273" s="207" t="n">
        <v>16</v>
      </c>
      <c r="D273" s="207" t="n">
        <v>255</v>
      </c>
      <c r="E273" s="207" t="n">
        <v>252.83</v>
      </c>
      <c r="F273" s="207" t="n">
        <v>2.213</v>
      </c>
      <c r="G273" s="207" t="n">
        <v>1</v>
      </c>
      <c r="H273" s="208" t="n">
        <v>0.2875</v>
      </c>
      <c r="I273" s="208" t="n">
        <v>0.3125</v>
      </c>
      <c r="J273" s="209">
        <f>I273-H273</f>
        <v/>
      </c>
    </row>
    <row r="274" ht="15.75" customHeight="1" s="109">
      <c r="A274" s="216" t="n">
        <v>7</v>
      </c>
      <c r="B274" s="217" t="n">
        <v>12</v>
      </c>
      <c r="C274" s="217" t="n">
        <v>14</v>
      </c>
      <c r="D274" s="217" t="n">
        <v>74</v>
      </c>
      <c r="E274" s="217" t="n">
        <v>97.62</v>
      </c>
      <c r="F274" s="217" t="n">
        <v>0.471</v>
      </c>
      <c r="G274" s="217" t="n">
        <v>1</v>
      </c>
      <c r="H274" s="218" t="n">
        <v>0.2604166666666667</v>
      </c>
      <c r="I274" s="218" t="n">
        <v>0.2861111111111111</v>
      </c>
      <c r="J274" s="219">
        <f>I274-H274</f>
        <v/>
      </c>
    </row>
    <row r="275" ht="15.75" customHeight="1" s="109">
      <c r="A275" s="206" t="n">
        <v>7</v>
      </c>
      <c r="B275" s="207" t="n">
        <v>12</v>
      </c>
      <c r="C275" s="207" t="n">
        <v>8</v>
      </c>
      <c r="D275" s="207" t="n">
        <v>70</v>
      </c>
      <c r="E275" s="207" t="n">
        <v>48.31</v>
      </c>
      <c r="F275" s="207" t="n">
        <v>0.478</v>
      </c>
      <c r="G275" s="207" t="n">
        <v>1</v>
      </c>
      <c r="H275" s="208" t="n">
        <v>0.2444444444444444</v>
      </c>
      <c r="I275" s="208" t="n">
        <v>0.2604166666666667</v>
      </c>
      <c r="J275" s="209">
        <f>I275-H275</f>
        <v/>
      </c>
    </row>
    <row r="276" ht="15.75" customHeight="1" s="109">
      <c r="A276" s="216" t="n">
        <v>7</v>
      </c>
      <c r="B276" s="217" t="n">
        <v>12</v>
      </c>
      <c r="C276" s="217" t="n">
        <v>10</v>
      </c>
      <c r="D276" s="217" t="n">
        <v>55</v>
      </c>
      <c r="E276" s="217" t="n">
        <v>40.19</v>
      </c>
      <c r="F276" s="217" t="n">
        <v>0.221</v>
      </c>
      <c r="G276" s="217" t="n">
        <v>1</v>
      </c>
      <c r="H276" s="218" t="n">
        <v>0.2395833333333333</v>
      </c>
      <c r="I276" s="218" t="n">
        <v>0.2430555555555556</v>
      </c>
      <c r="J276" s="219">
        <f>I276-H276</f>
        <v/>
      </c>
    </row>
    <row r="277" ht="15.75" customHeight="1" s="109">
      <c r="A277" s="206" t="n">
        <v>7</v>
      </c>
      <c r="B277" s="207" t="n">
        <v>12</v>
      </c>
      <c r="C277" s="207" t="n">
        <v>31</v>
      </c>
      <c r="D277" s="207" t="n">
        <v>268</v>
      </c>
      <c r="E277" s="207" t="n">
        <v>206.43</v>
      </c>
      <c r="F277" s="207" t="n">
        <v>1.441</v>
      </c>
      <c r="G277" s="207" t="n">
        <v>1</v>
      </c>
      <c r="H277" s="208" t="n">
        <v>0.2048611111111111</v>
      </c>
      <c r="I277" s="208" t="n">
        <v>0.2395833333333333</v>
      </c>
      <c r="J277" s="209">
        <f>I277-H277</f>
        <v/>
      </c>
    </row>
    <row r="278" ht="15.75" customHeight="1" s="109">
      <c r="A278" s="216" t="n">
        <v>9</v>
      </c>
      <c r="B278" s="217" t="n">
        <v>12</v>
      </c>
      <c r="C278" s="217" t="n">
        <v>12</v>
      </c>
      <c r="D278" s="217" t="n">
        <v>16</v>
      </c>
      <c r="E278" s="217" t="n">
        <v>44.53</v>
      </c>
      <c r="F278" s="217" t="n">
        <v>0.269</v>
      </c>
      <c r="G278" s="217" t="n">
        <v>1</v>
      </c>
      <c r="H278" s="218" t="n">
        <v>0.02708333333333333</v>
      </c>
      <c r="I278" s="218" t="n">
        <v>0.03263888888888889</v>
      </c>
      <c r="J278" s="219">
        <f>I278-H278</f>
        <v/>
      </c>
    </row>
    <row r="279" ht="15.75" customHeight="1" s="109">
      <c r="A279" s="206" t="n">
        <v>9</v>
      </c>
      <c r="B279" s="207" t="n">
        <v>12</v>
      </c>
      <c r="C279" s="207" t="n">
        <v>9</v>
      </c>
      <c r="D279" s="207" t="n">
        <v>556</v>
      </c>
      <c r="E279" s="207" t="n">
        <v>502.03</v>
      </c>
      <c r="F279" s="207" t="n">
        <v>5.127</v>
      </c>
      <c r="G279" s="207" t="n">
        <v>1</v>
      </c>
      <c r="H279" s="208" t="n">
        <v>0.9444444444444444</v>
      </c>
      <c r="I279" s="208" t="n">
        <v>0.02638888888888889</v>
      </c>
      <c r="J279" s="209" t="n">
        <v>0.08194444444444444</v>
      </c>
    </row>
    <row r="280" ht="15.75" customHeight="1" s="109">
      <c r="A280" s="216" t="n">
        <v>9</v>
      </c>
      <c r="B280" s="217" t="n">
        <v>12</v>
      </c>
      <c r="C280" s="217" t="n">
        <v>8</v>
      </c>
      <c r="D280" s="217" t="n">
        <v>595</v>
      </c>
      <c r="E280" s="217" t="n">
        <v>351.13</v>
      </c>
      <c r="F280" s="217" t="n">
        <v>0.204</v>
      </c>
      <c r="G280" s="217" t="n">
        <v>1</v>
      </c>
      <c r="H280" s="218" t="n">
        <v>0.8784722222222222</v>
      </c>
      <c r="I280" s="218" t="n">
        <v>0.8930555555555556</v>
      </c>
      <c r="J280" s="219">
        <f>I280-H280</f>
        <v/>
      </c>
    </row>
    <row r="281" ht="15.75" customHeight="1" s="109">
      <c r="A281" s="206" t="n">
        <v>9</v>
      </c>
      <c r="B281" s="207" t="n">
        <v>12</v>
      </c>
      <c r="C281" s="207" t="n">
        <v>3</v>
      </c>
      <c r="D281" s="207" t="n">
        <v>110</v>
      </c>
      <c r="E281" s="207" t="n">
        <v>62.36</v>
      </c>
      <c r="F281" s="207" t="n">
        <v>0.068</v>
      </c>
      <c r="G281" s="207" t="n">
        <v>1</v>
      </c>
      <c r="H281" s="208" t="n">
        <v>0.8645833333333334</v>
      </c>
      <c r="I281" s="208" t="n">
        <v>0.875</v>
      </c>
      <c r="J281" s="209">
        <f>I281-H281</f>
        <v/>
      </c>
    </row>
    <row r="282" ht="15.75" customHeight="1" s="109">
      <c r="A282" s="216" t="n">
        <v>9</v>
      </c>
      <c r="B282" s="217" t="n">
        <v>12</v>
      </c>
      <c r="C282" s="217" t="n">
        <v>13</v>
      </c>
      <c r="D282" s="217" t="n">
        <v>151</v>
      </c>
      <c r="E282" s="217" t="n">
        <v>152.02</v>
      </c>
      <c r="F282" s="217" t="n">
        <v>0.324</v>
      </c>
      <c r="G282" s="217" t="n">
        <v>1</v>
      </c>
      <c r="H282" s="218" t="n">
        <v>0.8479166666666667</v>
      </c>
      <c r="I282" s="218" t="n">
        <v>0.8625</v>
      </c>
      <c r="J282" s="219">
        <f>I282-H282</f>
        <v/>
      </c>
    </row>
    <row r="283" ht="15.75" customHeight="1" s="109">
      <c r="A283" s="206" t="n">
        <v>9</v>
      </c>
      <c r="B283" s="207" t="n">
        <v>12</v>
      </c>
      <c r="C283" s="207" t="n">
        <v>22</v>
      </c>
      <c r="D283" s="207" t="n">
        <v>177</v>
      </c>
      <c r="E283" s="207" t="n">
        <v>250.13</v>
      </c>
      <c r="F283" s="207" t="n">
        <v>0.773</v>
      </c>
      <c r="G283" s="207" t="n">
        <v>1</v>
      </c>
      <c r="H283" s="208" t="n">
        <v>0.8305555555555556</v>
      </c>
      <c r="I283" s="208" t="n">
        <v>0.8402777777777778</v>
      </c>
      <c r="J283" s="209">
        <f>I283-H283</f>
        <v/>
      </c>
    </row>
    <row r="284" ht="15.75" customHeight="1" s="109">
      <c r="A284" s="216" t="n">
        <v>9</v>
      </c>
      <c r="B284" s="217" t="n">
        <v>10</v>
      </c>
      <c r="C284" s="217" t="n">
        <v>6</v>
      </c>
      <c r="D284" s="217" t="n">
        <v>71</v>
      </c>
      <c r="E284" s="217" t="n">
        <v>188.82</v>
      </c>
      <c r="F284" s="217" t="n">
        <v>0.347</v>
      </c>
      <c r="G284" s="217" t="n">
        <v>1</v>
      </c>
      <c r="H284" s="218" t="n">
        <v>0.8173611111111111</v>
      </c>
      <c r="I284" s="218" t="n">
        <v>0.8305555555555556</v>
      </c>
      <c r="J284" s="219">
        <f>I284-H284</f>
        <v/>
      </c>
    </row>
    <row r="285" ht="15.75" customHeight="1" s="109">
      <c r="A285" s="206" t="n">
        <v>12</v>
      </c>
      <c r="B285" s="207" t="n">
        <v>13</v>
      </c>
      <c r="C285" s="207" t="n">
        <v>7</v>
      </c>
      <c r="D285" s="207" t="n">
        <v>107</v>
      </c>
      <c r="E285" s="207" t="n">
        <v>38.16</v>
      </c>
      <c r="F285" s="207" t="n">
        <v>0.094</v>
      </c>
      <c r="G285" s="207" t="n">
        <v>1</v>
      </c>
      <c r="H285" s="208" t="n">
        <v>0.06388888888888888</v>
      </c>
      <c r="I285" s="208" t="n">
        <v>0.07916666666666666</v>
      </c>
      <c r="J285" s="209">
        <f>I285-H285</f>
        <v/>
      </c>
    </row>
    <row r="286" ht="15.75" customHeight="1" s="109">
      <c r="A286" s="216" t="n">
        <v>12</v>
      </c>
      <c r="B286" s="217" t="n">
        <v>12</v>
      </c>
      <c r="C286" s="217" t="n">
        <v>4</v>
      </c>
      <c r="D286" s="217" t="n">
        <v>55</v>
      </c>
      <c r="E286" s="217" t="n">
        <v>29.45</v>
      </c>
      <c r="F286" s="217" t="n">
        <v>0.362</v>
      </c>
      <c r="G286" s="217" t="n">
        <v>1</v>
      </c>
      <c r="H286" s="218" t="n">
        <v>0.05486111111111111</v>
      </c>
      <c r="I286" s="218" t="n">
        <v>0.06319444444444444</v>
      </c>
      <c r="J286" s="219">
        <f>I286-H286</f>
        <v/>
      </c>
    </row>
    <row r="287" ht="15.75" customHeight="1" s="109">
      <c r="A287" s="206" t="n">
        <v>12</v>
      </c>
      <c r="B287" s="207" t="n">
        <v>12</v>
      </c>
      <c r="C287" s="207" t="n">
        <v>8</v>
      </c>
      <c r="D287" s="207" t="n">
        <v>23</v>
      </c>
      <c r="E287" s="207" t="n">
        <v>26.34</v>
      </c>
      <c r="F287" s="207" t="n">
        <v>0.094</v>
      </c>
      <c r="G287" s="207" t="n">
        <v>1</v>
      </c>
      <c r="H287" s="208" t="n">
        <v>0.04861111111111111</v>
      </c>
      <c r="I287" s="208" t="n">
        <v>0.05416666666666667</v>
      </c>
      <c r="J287" s="209">
        <f>I287-H287</f>
        <v/>
      </c>
    </row>
    <row r="288" ht="15.75" customHeight="1" s="109">
      <c r="A288" s="216" t="n">
        <v>12</v>
      </c>
      <c r="B288" s="217" t="n">
        <v>12</v>
      </c>
      <c r="C288" s="217" t="n">
        <v>9</v>
      </c>
      <c r="D288" s="217" t="n">
        <v>90</v>
      </c>
      <c r="E288" s="217" t="n">
        <v>74.825</v>
      </c>
      <c r="F288" s="217" t="n">
        <v>0.15</v>
      </c>
      <c r="G288" s="217" t="n">
        <v>1</v>
      </c>
      <c r="H288" s="218" t="n">
        <v>0.03819444444444445</v>
      </c>
      <c r="I288" s="218" t="n">
        <v>0.04444444444444445</v>
      </c>
      <c r="J288" s="219">
        <f>I288-H288</f>
        <v/>
      </c>
    </row>
    <row r="289" ht="15.75" customHeight="1" s="109">
      <c r="A289" s="206" t="n">
        <v>12</v>
      </c>
      <c r="B289" s="207" t="n">
        <v>12</v>
      </c>
      <c r="C289" s="207" t="n">
        <v>7</v>
      </c>
      <c r="D289" s="207" t="n">
        <v>17</v>
      </c>
      <c r="E289" s="207" t="n">
        <v>15.71</v>
      </c>
      <c r="F289" s="207" t="n">
        <v>0.154</v>
      </c>
      <c r="G289" s="207" t="n">
        <v>1</v>
      </c>
      <c r="H289" s="208" t="n">
        <v>0.03263888888888889</v>
      </c>
      <c r="I289" s="208" t="n">
        <v>0.0375</v>
      </c>
      <c r="J289" s="209">
        <f>I289-H289</f>
        <v/>
      </c>
    </row>
    <row r="290" ht="15.75" customHeight="1" s="109">
      <c r="A290" s="216" t="n">
        <v>12</v>
      </c>
      <c r="B290" s="217" t="n">
        <v>12</v>
      </c>
      <c r="C290" s="217" t="n">
        <v>9</v>
      </c>
      <c r="D290" s="217" t="n">
        <v>73</v>
      </c>
      <c r="E290" s="217" t="n">
        <v>53.79</v>
      </c>
      <c r="F290" s="217" t="n">
        <v>0.102</v>
      </c>
      <c r="G290" s="217" t="n">
        <v>1</v>
      </c>
      <c r="H290" s="218" t="n">
        <v>0.02430555555555556</v>
      </c>
      <c r="I290" s="218" t="n">
        <v>0.03194444444444444</v>
      </c>
      <c r="J290" s="219">
        <f>I290-H290</f>
        <v/>
      </c>
    </row>
    <row r="291" ht="15.75" customHeight="1" s="109">
      <c r="A291" s="206" t="n">
        <v>12</v>
      </c>
      <c r="B291" s="207" t="n">
        <v>12</v>
      </c>
      <c r="C291" s="207" t="n">
        <v>35</v>
      </c>
      <c r="D291" s="207" t="n">
        <v>237</v>
      </c>
      <c r="E291" s="207" t="n">
        <v>190.877</v>
      </c>
      <c r="F291" s="207" t="n">
        <v>0.946</v>
      </c>
      <c r="G291" s="207" t="n">
        <v>1</v>
      </c>
      <c r="H291" s="208" t="n">
        <v>0.9284722222222223</v>
      </c>
      <c r="I291" s="208" t="n">
        <v>0.9548611111111112</v>
      </c>
      <c r="J291" s="209">
        <f>I291-H291</f>
        <v/>
      </c>
    </row>
    <row r="292" ht="15.75" customHeight="1" s="109">
      <c r="A292" s="216" t="n">
        <v>12</v>
      </c>
      <c r="B292" s="217" t="n">
        <v>12</v>
      </c>
      <c r="C292" s="217" t="n">
        <v>39</v>
      </c>
      <c r="D292" s="217" t="n">
        <v>737</v>
      </c>
      <c r="E292" s="217" t="n">
        <v>452.303</v>
      </c>
      <c r="F292" s="217" t="n">
        <v>4.247</v>
      </c>
      <c r="G292" s="217" t="n">
        <v>1</v>
      </c>
      <c r="H292" s="218" t="n">
        <v>0.8638888888888889</v>
      </c>
      <c r="I292" s="218" t="n">
        <v>0.9270833333333334</v>
      </c>
      <c r="J292" s="219">
        <f>I292-H292</f>
        <v/>
      </c>
    </row>
    <row r="293" ht="15.75" customHeight="1" s="109">
      <c r="A293" s="206" t="n">
        <v>12</v>
      </c>
      <c r="B293" s="207" t="n">
        <v>12</v>
      </c>
      <c r="C293" s="207" t="n">
        <v>22</v>
      </c>
      <c r="D293" s="207" t="n">
        <v>135</v>
      </c>
      <c r="E293" s="207" t="n">
        <v>111.1</v>
      </c>
      <c r="F293" s="207" t="n">
        <v>0.761</v>
      </c>
      <c r="G293" s="207" t="n">
        <v>1</v>
      </c>
      <c r="H293" s="208" t="n">
        <v>0.8423611111111111</v>
      </c>
      <c r="I293" s="208" t="n">
        <v>0.8625</v>
      </c>
      <c r="J293" s="209">
        <f>I293-H293</f>
        <v/>
      </c>
    </row>
    <row r="294" ht="15.75" customHeight="1" s="109">
      <c r="A294" s="216" t="n">
        <v>12</v>
      </c>
      <c r="B294" s="217" t="n">
        <v>12</v>
      </c>
      <c r="C294" s="217" t="n">
        <v>12</v>
      </c>
      <c r="D294" s="217" t="n">
        <v>50</v>
      </c>
      <c r="E294" s="217" t="n">
        <v>84.94</v>
      </c>
      <c r="F294" s="217" t="n">
        <v>0.467</v>
      </c>
      <c r="G294" s="217" t="n">
        <v>1</v>
      </c>
      <c r="H294" s="218" t="n">
        <v>0.8333333333333334</v>
      </c>
      <c r="I294" s="218" t="n">
        <v>0.8416666666666667</v>
      </c>
      <c r="J294" s="219">
        <f>I294-H294</f>
        <v/>
      </c>
    </row>
    <row r="295" ht="15.75" customHeight="1" s="109">
      <c r="A295" s="206" t="n">
        <v>12</v>
      </c>
      <c r="B295" s="207" t="n">
        <v>12</v>
      </c>
      <c r="C295" s="207" t="n">
        <v>9</v>
      </c>
      <c r="D295" s="207" t="n">
        <v>10</v>
      </c>
      <c r="E295" s="207" t="n">
        <v>36.79</v>
      </c>
      <c r="F295" s="207" t="n">
        <v>0.191</v>
      </c>
      <c r="G295" s="207" t="n">
        <v>1</v>
      </c>
      <c r="H295" s="208" t="n">
        <v>0.8277777777777777</v>
      </c>
      <c r="I295" s="208" t="n">
        <v>0.8326388888888889</v>
      </c>
      <c r="J295" s="209">
        <f>I295-H295</f>
        <v/>
      </c>
    </row>
    <row r="296" ht="15.75" customHeight="1" s="109">
      <c r="A296" s="216" t="n">
        <v>12</v>
      </c>
      <c r="B296" s="217" t="n">
        <v>12</v>
      </c>
      <c r="C296" s="217" t="n">
        <v>4</v>
      </c>
      <c r="D296" s="217" t="n">
        <v>12</v>
      </c>
      <c r="E296" s="217" t="n">
        <v>6.26</v>
      </c>
      <c r="F296" s="217" t="n">
        <v>0.081</v>
      </c>
      <c r="G296" s="217" t="n">
        <v>1</v>
      </c>
      <c r="H296" s="218" t="n">
        <v>0.8180555555555555</v>
      </c>
      <c r="I296" s="218" t="n">
        <v>0.8263888888888888</v>
      </c>
      <c r="J296" s="219">
        <f>I296-H296</f>
        <v/>
      </c>
    </row>
    <row r="297" ht="15.75" customHeight="1" s="109">
      <c r="A297" s="206" t="n">
        <v>12</v>
      </c>
      <c r="B297" s="207" t="n">
        <v>12</v>
      </c>
      <c r="C297" s="207" t="n">
        <v>10</v>
      </c>
      <c r="D297" s="207" t="n">
        <v>39</v>
      </c>
      <c r="E297" s="207" t="n">
        <v>42.26</v>
      </c>
      <c r="F297" s="207" t="n">
        <v>0.102</v>
      </c>
      <c r="G297" s="207" t="n">
        <v>1</v>
      </c>
      <c r="H297" s="208" t="n">
        <v>0.1736111111111111</v>
      </c>
      <c r="I297" s="208" t="n">
        <v>0.1854166666666667</v>
      </c>
      <c r="J297" s="209">
        <f>I297-H297</f>
        <v/>
      </c>
    </row>
    <row r="298" ht="15.75" customHeight="1" s="109">
      <c r="A298" s="216" t="n">
        <v>12</v>
      </c>
      <c r="B298" s="217" t="n">
        <v>12</v>
      </c>
      <c r="C298" s="217" t="n">
        <v>11</v>
      </c>
      <c r="D298" s="217" t="n">
        <v>154</v>
      </c>
      <c r="E298" s="217" t="n">
        <v>139.77</v>
      </c>
      <c r="F298" s="217" t="n">
        <v>1.073</v>
      </c>
      <c r="G298" s="217" t="n">
        <v>1</v>
      </c>
      <c r="H298" s="218" t="n">
        <v>0.1444444444444444</v>
      </c>
      <c r="I298" s="218" t="n">
        <v>0.1701388888888889</v>
      </c>
      <c r="J298" s="219">
        <f>I298-H298</f>
        <v/>
      </c>
    </row>
    <row r="299" ht="15.75" customHeight="1" s="109">
      <c r="A299" s="206" t="n">
        <v>12</v>
      </c>
      <c r="B299" s="207" t="n">
        <v>12</v>
      </c>
      <c r="C299" s="207" t="n">
        <v>18</v>
      </c>
      <c r="D299" s="207" t="n">
        <v>100</v>
      </c>
      <c r="E299" s="207" t="n">
        <v>54.71</v>
      </c>
      <c r="F299" s="207" t="n">
        <v>0.506</v>
      </c>
      <c r="G299" s="207" t="n">
        <v>1</v>
      </c>
      <c r="H299" s="208" t="n">
        <v>0.1263888888888889</v>
      </c>
      <c r="I299" s="208" t="n">
        <v>0.14375</v>
      </c>
      <c r="J299" s="209">
        <f>I299-H299</f>
        <v/>
      </c>
    </row>
    <row r="300" ht="15.75" customHeight="1" s="109">
      <c r="A300" s="216" t="n">
        <v>12</v>
      </c>
      <c r="B300" s="217" t="n">
        <v>12</v>
      </c>
      <c r="C300" s="217" t="n">
        <v>16</v>
      </c>
      <c r="D300" s="217" t="n">
        <v>179</v>
      </c>
      <c r="E300" s="217" t="n">
        <v>81.51000000000001</v>
      </c>
      <c r="F300" s="217" t="n">
        <v>0.763</v>
      </c>
      <c r="G300" s="217" t="n">
        <v>1</v>
      </c>
      <c r="H300" s="218" t="n">
        <v>0.1159722222222222</v>
      </c>
      <c r="I300" s="218" t="n">
        <v>0.125</v>
      </c>
      <c r="J300" s="219">
        <f>I300-H300</f>
        <v/>
      </c>
    </row>
    <row r="301" ht="15.75" customHeight="1" s="109">
      <c r="A301" s="206" t="n">
        <v>12</v>
      </c>
      <c r="B301" s="207" t="n">
        <v>18</v>
      </c>
      <c r="C301" s="207" t="n">
        <v>13</v>
      </c>
      <c r="D301" s="207" t="n">
        <v>322</v>
      </c>
      <c r="E301" s="207" t="n">
        <v>423.1</v>
      </c>
      <c r="F301" s="207" t="n">
        <v>0.743</v>
      </c>
      <c r="G301" s="207" t="n">
        <v>1</v>
      </c>
      <c r="H301" s="208" t="n">
        <v>0.08263888888888889</v>
      </c>
      <c r="I301" s="208" t="n">
        <v>0.1111111111111111</v>
      </c>
      <c r="J301" s="209">
        <f>I301-H301</f>
        <v/>
      </c>
    </row>
    <row r="302" ht="15.75" customHeight="1" s="109">
      <c r="A302" s="216" t="n">
        <v>13</v>
      </c>
      <c r="B302" s="217" t="n">
        <v>12</v>
      </c>
      <c r="C302" s="217" t="n">
        <v>12</v>
      </c>
      <c r="D302" s="217" t="n">
        <v>510</v>
      </c>
      <c r="E302" s="217" t="n">
        <v>148.21</v>
      </c>
      <c r="F302" s="217" t="n">
        <v>3.965</v>
      </c>
      <c r="G302" s="217" t="n">
        <v>1</v>
      </c>
      <c r="H302" s="218" t="n">
        <v>0.1326388888888889</v>
      </c>
      <c r="I302" s="218" t="n">
        <v>0.1666666666666667</v>
      </c>
      <c r="J302" s="219">
        <f>I302-H302</f>
        <v/>
      </c>
    </row>
    <row r="303" ht="15.75" customHeight="1" s="109">
      <c r="A303" s="206" t="n">
        <v>13</v>
      </c>
      <c r="B303" s="207" t="n">
        <v>12</v>
      </c>
      <c r="C303" s="207" t="n">
        <v>16</v>
      </c>
      <c r="D303" s="207" t="n">
        <v>48</v>
      </c>
      <c r="E303" s="207" t="n">
        <v>48.29</v>
      </c>
      <c r="F303" s="207" t="n">
        <v>0.291</v>
      </c>
      <c r="G303" s="207" t="n">
        <v>1</v>
      </c>
      <c r="H303" s="208" t="n">
        <v>0.1041666666666667</v>
      </c>
      <c r="I303" s="208" t="n">
        <v>0.1319444444444444</v>
      </c>
      <c r="J303" s="209">
        <f>I303-H303</f>
        <v/>
      </c>
    </row>
    <row r="304" ht="15.75" customHeight="1" s="109">
      <c r="A304" s="216" t="n">
        <v>13</v>
      </c>
      <c r="B304" s="217" t="n">
        <v>12</v>
      </c>
      <c r="C304" s="217" t="n">
        <v>8</v>
      </c>
      <c r="D304" s="217" t="n">
        <v>68</v>
      </c>
      <c r="E304" s="217" t="n">
        <v>40.06</v>
      </c>
      <c r="F304" s="217" t="n">
        <v>0.116</v>
      </c>
      <c r="G304" s="217" t="n">
        <v>1</v>
      </c>
      <c r="H304" s="218" t="n">
        <v>0.1145833333333333</v>
      </c>
      <c r="I304" s="218" t="n">
        <v>0.1236111111111111</v>
      </c>
      <c r="J304" s="219">
        <f>I304-H304</f>
        <v/>
      </c>
    </row>
    <row r="305" ht="15.75" customHeight="1" s="109">
      <c r="A305" s="206" t="n">
        <v>13</v>
      </c>
      <c r="B305" s="207" t="n">
        <v>12</v>
      </c>
      <c r="C305" s="207" t="n">
        <v>15</v>
      </c>
      <c r="D305" s="207" t="n">
        <v>118</v>
      </c>
      <c r="E305" s="207" t="n">
        <v>53.81</v>
      </c>
      <c r="F305" s="207" t="n">
        <v>0.617</v>
      </c>
      <c r="G305" s="207" t="n">
        <v>1</v>
      </c>
      <c r="H305" s="208" t="n">
        <v>0.08333333333333333</v>
      </c>
      <c r="I305" s="208" t="n">
        <v>0.1020833333333333</v>
      </c>
      <c r="J305" s="209">
        <f>I305-H305</f>
        <v/>
      </c>
    </row>
    <row r="306" ht="15.75" customHeight="1" s="109">
      <c r="A306" s="216" t="n">
        <v>13</v>
      </c>
      <c r="B306" s="217" t="n">
        <v>12</v>
      </c>
      <c r="C306" s="217" t="n">
        <v>15</v>
      </c>
      <c r="D306" s="217" t="n">
        <v>143</v>
      </c>
      <c r="E306" s="217" t="n">
        <v>105.26</v>
      </c>
      <c r="F306" s="217" t="n">
        <v>0.955</v>
      </c>
      <c r="G306" s="217" t="n">
        <v>1</v>
      </c>
      <c r="H306" s="218" t="n">
        <v>0.05486111111111111</v>
      </c>
      <c r="I306" s="218" t="n">
        <v>0.09722222222222222</v>
      </c>
      <c r="J306" s="219">
        <f>I306-H306</f>
        <v/>
      </c>
    </row>
    <row r="307" ht="15.75" customHeight="1" s="109">
      <c r="A307" s="206" t="n">
        <v>13</v>
      </c>
      <c r="B307" s="207" t="n">
        <v>12</v>
      </c>
      <c r="C307" s="207" t="n">
        <v>24</v>
      </c>
      <c r="D307" s="207" t="n">
        <v>163</v>
      </c>
      <c r="E307" s="207" t="n">
        <v>97.36</v>
      </c>
      <c r="F307" s="207" t="n">
        <v>0.574</v>
      </c>
      <c r="G307" s="207" t="n">
        <v>1</v>
      </c>
      <c r="H307" s="208" t="n">
        <v>0.02569444444444444</v>
      </c>
      <c r="I307" s="208" t="n">
        <v>0.04027777777777778</v>
      </c>
      <c r="J307" s="209">
        <f>I307-H307</f>
        <v/>
      </c>
    </row>
    <row r="308" ht="15.75" customHeight="1" s="109">
      <c r="A308" s="216" t="n">
        <v>13</v>
      </c>
      <c r="B308" s="217" t="n">
        <v>12</v>
      </c>
      <c r="C308" s="217" t="n">
        <v>13</v>
      </c>
      <c r="D308" s="217" t="n">
        <v>83</v>
      </c>
      <c r="E308" s="217" t="n">
        <v>49.24</v>
      </c>
      <c r="F308" s="217" t="n">
        <v>0.167</v>
      </c>
      <c r="G308" s="217" t="n">
        <v>1</v>
      </c>
      <c r="H308" s="218" t="n">
        <v>0.006944444444444444</v>
      </c>
      <c r="I308" s="218" t="n">
        <v>0.025</v>
      </c>
      <c r="J308" s="219">
        <f>I308-H308</f>
        <v/>
      </c>
    </row>
    <row r="309" ht="15.75" customHeight="1" s="109">
      <c r="A309" s="206" t="n">
        <v>13</v>
      </c>
      <c r="B309" s="207" t="n">
        <v>12</v>
      </c>
      <c r="C309" s="207" t="n">
        <v>34</v>
      </c>
      <c r="D309" s="207" t="n">
        <v>242</v>
      </c>
      <c r="E309" s="207" t="n">
        <v>140.66</v>
      </c>
      <c r="F309" s="207" t="n">
        <v>1.081</v>
      </c>
      <c r="G309" s="207" t="n">
        <v>1</v>
      </c>
      <c r="H309" s="208" t="n">
        <v>0.4270833333333333</v>
      </c>
      <c r="I309" s="208" t="n">
        <v>0.5013888888888889</v>
      </c>
      <c r="J309" s="209">
        <f>I309-H309</f>
        <v/>
      </c>
    </row>
    <row r="310" ht="15.75" customHeight="1" s="109">
      <c r="A310" s="216" t="n">
        <v>13</v>
      </c>
      <c r="B310" s="217" t="n">
        <v>12</v>
      </c>
      <c r="C310" s="217" t="n">
        <v>14</v>
      </c>
      <c r="D310" s="217" t="n">
        <v>91</v>
      </c>
      <c r="E310" s="217" t="n">
        <v>44.41</v>
      </c>
      <c r="F310" s="217" t="n">
        <v>0.156</v>
      </c>
      <c r="G310" s="217" t="n">
        <v>1</v>
      </c>
      <c r="H310" s="218" t="n">
        <v>0.9166666666666666</v>
      </c>
      <c r="I310" s="218" t="n">
        <v>0.925</v>
      </c>
      <c r="J310" s="219">
        <f>I310-H310</f>
        <v/>
      </c>
    </row>
    <row r="311" ht="15.75" customHeight="1" s="109">
      <c r="A311" s="206" t="n">
        <v>13</v>
      </c>
      <c r="B311" s="207" t="n">
        <v>12</v>
      </c>
      <c r="C311" s="207" t="n">
        <v>36</v>
      </c>
      <c r="D311" s="207" t="n">
        <v>174</v>
      </c>
      <c r="E311" s="207" t="n">
        <v>152.54</v>
      </c>
      <c r="F311" s="207" t="n">
        <v>0.882</v>
      </c>
      <c r="G311" s="207" t="n">
        <v>1</v>
      </c>
      <c r="H311" s="208" t="n">
        <v>0.8930555555555556</v>
      </c>
      <c r="I311" s="208" t="n">
        <v>0.9166666666666666</v>
      </c>
      <c r="J311" s="209">
        <f>I311-H311</f>
        <v/>
      </c>
    </row>
    <row r="312" ht="15.75" customHeight="1" s="109">
      <c r="A312" s="216" t="n">
        <v>13</v>
      </c>
      <c r="B312" s="217" t="n">
        <v>12</v>
      </c>
      <c r="C312" s="217" t="n">
        <v>11</v>
      </c>
      <c r="D312" s="217" t="n">
        <v>24</v>
      </c>
      <c r="E312" s="217" t="n">
        <v>42.51</v>
      </c>
      <c r="F312" s="217" t="n">
        <v>0.188</v>
      </c>
      <c r="G312" s="217" t="n">
        <v>1</v>
      </c>
      <c r="H312" s="218" t="n">
        <v>0.8930555555555556</v>
      </c>
      <c r="I312" s="218" t="n">
        <v>0.8993055555555556</v>
      </c>
      <c r="J312" s="219">
        <f>I312-H312</f>
        <v/>
      </c>
    </row>
    <row r="313" ht="15.75" customHeight="1" s="109">
      <c r="A313" s="206" t="n">
        <v>13</v>
      </c>
      <c r="B313" s="207" t="n">
        <v>12</v>
      </c>
      <c r="C313" s="207" t="n">
        <v>20</v>
      </c>
      <c r="D313" s="207" t="n">
        <v>248</v>
      </c>
      <c r="E313" s="207" t="n">
        <v>185.54</v>
      </c>
      <c r="F313" s="207" t="n">
        <v>0.727</v>
      </c>
      <c r="G313" s="207" t="n">
        <v>1</v>
      </c>
      <c r="H313" s="208" t="n">
        <v>0.8756944444444444</v>
      </c>
      <c r="I313" s="208" t="n">
        <v>0.8923611111111112</v>
      </c>
      <c r="J313" s="209">
        <f>I313-H313</f>
        <v/>
      </c>
    </row>
    <row r="314" ht="15.75" customHeight="1" s="109">
      <c r="A314" s="216" t="n">
        <v>13</v>
      </c>
      <c r="B314" s="217" t="n">
        <v>12</v>
      </c>
      <c r="C314" s="217" t="n">
        <v>16</v>
      </c>
      <c r="D314" s="217" t="n">
        <v>64</v>
      </c>
      <c r="E314" s="217" t="n">
        <v>51.85</v>
      </c>
      <c r="F314" s="217" t="n">
        <v>0.486</v>
      </c>
      <c r="G314" s="217" t="n">
        <v>1</v>
      </c>
      <c r="H314" s="218" t="n">
        <v>0.8618055555555556</v>
      </c>
      <c r="I314" s="218" t="n">
        <v>0.875</v>
      </c>
      <c r="J314" s="219">
        <f>I314-H314</f>
        <v/>
      </c>
    </row>
    <row r="315" ht="15.75" customHeight="1" s="109">
      <c r="A315" s="206" t="n">
        <v>13</v>
      </c>
      <c r="B315" s="207" t="n">
        <v>12</v>
      </c>
      <c r="C315" s="207" t="n">
        <v>7</v>
      </c>
      <c r="D315" s="207" t="n">
        <v>9</v>
      </c>
      <c r="E315" s="207" t="n">
        <v>34.82</v>
      </c>
      <c r="F315" s="207" t="n">
        <v>0.135</v>
      </c>
      <c r="G315" s="207" t="n">
        <v>1</v>
      </c>
      <c r="H315" s="208" t="n">
        <v>0.8506944444444444</v>
      </c>
      <c r="I315" s="208" t="n">
        <v>0.8604166666666667</v>
      </c>
      <c r="J315" s="209">
        <f>I315-H315</f>
        <v/>
      </c>
    </row>
    <row r="316" ht="15.75" customHeight="1" s="109">
      <c r="A316" s="216" t="n">
        <v>13</v>
      </c>
      <c r="B316" s="217" t="n">
        <v>30</v>
      </c>
      <c r="C316" s="217" t="n">
        <v>1</v>
      </c>
      <c r="D316" s="217" t="n">
        <v>1</v>
      </c>
      <c r="E316" s="217" t="n">
        <v>0.355</v>
      </c>
      <c r="F316" s="217" t="n">
        <v>0.051</v>
      </c>
      <c r="G316" s="217" t="n">
        <v>1</v>
      </c>
      <c r="H316" s="218" t="n">
        <v>0.8506944444444444</v>
      </c>
      <c r="I316" s="218" t="n">
        <v>0.8604166666666667</v>
      </c>
      <c r="J316" s="219">
        <f>I316-H316</f>
        <v/>
      </c>
    </row>
    <row r="317" ht="15.75" customHeight="1" s="109">
      <c r="A317" s="206" t="n">
        <v>13</v>
      </c>
      <c r="B317" s="207" t="n">
        <v>12</v>
      </c>
      <c r="C317" s="207" t="n">
        <v>18</v>
      </c>
      <c r="D317" s="207" t="n">
        <v>58</v>
      </c>
      <c r="E317" s="207" t="n">
        <v>63.51</v>
      </c>
      <c r="F317" s="207" t="n">
        <v>0.276</v>
      </c>
      <c r="G317" s="207" t="n">
        <v>1</v>
      </c>
      <c r="H317" s="208" t="n">
        <v>0.8361111111111111</v>
      </c>
      <c r="I317" s="208" t="n">
        <v>0.8472222222222222</v>
      </c>
      <c r="J317" s="209">
        <f>I317-H317</f>
        <v/>
      </c>
    </row>
    <row r="318" ht="15.75" customHeight="1" s="109">
      <c r="A318" s="216" t="n">
        <v>13</v>
      </c>
      <c r="B318" s="217" t="n">
        <v>12</v>
      </c>
      <c r="C318" s="217" t="n">
        <v>9</v>
      </c>
      <c r="D318" s="217" t="n">
        <v>52</v>
      </c>
      <c r="E318" s="217" t="n">
        <v>33.08</v>
      </c>
      <c r="F318" s="217" t="n">
        <v>0.395</v>
      </c>
      <c r="G318" s="217" t="n">
        <v>1</v>
      </c>
      <c r="H318" s="218" t="n">
        <v>0.8291666666666667</v>
      </c>
      <c r="I318" s="218" t="n">
        <v>0.8347222222222223</v>
      </c>
      <c r="J318" s="219">
        <f>I318-H318</f>
        <v/>
      </c>
    </row>
    <row r="319" ht="15.75" customHeight="1" s="109">
      <c r="A319" s="206" t="n">
        <v>14</v>
      </c>
      <c r="B319" s="207" t="n">
        <v>12</v>
      </c>
      <c r="C319" s="207" t="n">
        <v>11</v>
      </c>
      <c r="D319" s="207" t="n">
        <v>15</v>
      </c>
      <c r="E319" s="207" t="n">
        <v>25.938</v>
      </c>
      <c r="F319" s="207" t="n">
        <v>0.156</v>
      </c>
      <c r="G319" s="207" t="n">
        <v>1</v>
      </c>
      <c r="H319" s="208" t="n">
        <v>0.01388888888888889</v>
      </c>
      <c r="I319" s="208" t="n">
        <v>0.02083333333333333</v>
      </c>
      <c r="J319" s="209">
        <f>I319-H319</f>
        <v/>
      </c>
    </row>
    <row r="320" ht="15.75" customHeight="1" s="109">
      <c r="A320" s="216" t="n">
        <v>14</v>
      </c>
      <c r="B320" s="217" t="n">
        <v>12</v>
      </c>
      <c r="C320" s="217" t="n">
        <v>14</v>
      </c>
      <c r="D320" s="217" t="n">
        <v>40</v>
      </c>
      <c r="E320" s="217" t="n">
        <v>47.37</v>
      </c>
      <c r="F320" s="217" t="n">
        <v>0.204</v>
      </c>
      <c r="G320" s="217" t="n">
        <v>1</v>
      </c>
      <c r="H320" s="218" t="n">
        <v>0.01041666666666667</v>
      </c>
      <c r="I320" s="218" t="n">
        <v>0.01388888888888889</v>
      </c>
      <c r="J320" s="219">
        <f>I320-H320</f>
        <v/>
      </c>
    </row>
    <row r="321" ht="15.75" customHeight="1" s="109">
      <c r="A321" s="206" t="n">
        <v>14</v>
      </c>
      <c r="B321" s="207" t="n">
        <v>12</v>
      </c>
      <c r="C321" s="207" t="n">
        <v>21</v>
      </c>
      <c r="D321" s="207" t="n">
        <v>144</v>
      </c>
      <c r="E321" s="207" t="n">
        <v>158.285</v>
      </c>
      <c r="F321" s="207" t="n">
        <v>0.8129999999999999</v>
      </c>
      <c r="G321" s="207" t="n">
        <v>1</v>
      </c>
      <c r="H321" s="208" t="n">
        <v>0.9444444444444444</v>
      </c>
      <c r="I321" s="208" t="n">
        <v>0.9583333333333334</v>
      </c>
      <c r="J321" s="209">
        <f>I321-H321</f>
        <v/>
      </c>
    </row>
    <row r="322" ht="15.75" customHeight="1" s="109">
      <c r="A322" s="216" t="n">
        <v>14</v>
      </c>
      <c r="B322" s="217" t="n">
        <v>12</v>
      </c>
      <c r="C322" s="217" t="n">
        <v>5</v>
      </c>
      <c r="D322" s="217" t="n">
        <v>44</v>
      </c>
      <c r="E322" s="217" t="n">
        <v>27.01</v>
      </c>
      <c r="F322" s="217" t="n">
        <v>0.004</v>
      </c>
      <c r="G322" s="217" t="n">
        <v>1</v>
      </c>
      <c r="H322" s="218" t="n">
        <v>0.90625</v>
      </c>
      <c r="I322" s="218" t="n">
        <v>0.9111111111111111</v>
      </c>
      <c r="J322" s="219">
        <f>I322-H322</f>
        <v/>
      </c>
    </row>
    <row r="323" ht="15.75" customHeight="1" s="109">
      <c r="A323" s="206" t="n">
        <v>14</v>
      </c>
      <c r="B323" s="207" t="n">
        <v>12</v>
      </c>
      <c r="C323" s="207" t="n">
        <v>19</v>
      </c>
      <c r="D323" s="207" t="n">
        <v>129</v>
      </c>
      <c r="E323" s="207" t="n">
        <v>62.192</v>
      </c>
      <c r="F323" s="207" t="n">
        <v>0.37</v>
      </c>
      <c r="G323" s="207" t="n">
        <v>1</v>
      </c>
      <c r="H323" s="208" t="n">
        <v>0.8958333333333334</v>
      </c>
      <c r="I323" s="208" t="n">
        <v>0.9055555555555556</v>
      </c>
      <c r="J323" s="209">
        <f>I323-H323</f>
        <v/>
      </c>
    </row>
    <row r="324" ht="15.75" customHeight="1" s="109">
      <c r="A324" s="216" t="n">
        <v>14</v>
      </c>
      <c r="B324" s="217" t="n">
        <v>12</v>
      </c>
      <c r="C324" s="217" t="n">
        <v>8</v>
      </c>
      <c r="D324" s="217" t="n">
        <v>92</v>
      </c>
      <c r="E324" s="217" t="n">
        <v>34.152</v>
      </c>
      <c r="F324" s="217" t="n">
        <v>0.065</v>
      </c>
      <c r="G324" s="217" t="n">
        <v>1</v>
      </c>
      <c r="H324" s="218" t="n">
        <v>0.8784722222222222</v>
      </c>
      <c r="I324" s="218" t="n">
        <v>0.8826388888888889</v>
      </c>
      <c r="J324" s="219">
        <f>I324-H324</f>
        <v/>
      </c>
    </row>
    <row r="325" ht="15.75" customHeight="1" s="109">
      <c r="A325" s="206" t="n">
        <v>14</v>
      </c>
      <c r="B325" s="207" t="n">
        <v>12</v>
      </c>
      <c r="C325" s="207" t="n">
        <v>5</v>
      </c>
      <c r="D325" s="207" t="n">
        <v>22</v>
      </c>
      <c r="E325" s="207" t="n">
        <v>11.665</v>
      </c>
      <c r="F325" s="207" t="n">
        <v>0.166</v>
      </c>
      <c r="G325" s="207" t="n">
        <v>1</v>
      </c>
      <c r="H325" s="208" t="n">
        <v>0.8611111111111112</v>
      </c>
      <c r="I325" s="208" t="n">
        <v>0.8756944444444444</v>
      </c>
      <c r="J325" s="209">
        <f>I325-H325</f>
        <v/>
      </c>
    </row>
    <row r="326" ht="15.75" customHeight="1" s="109">
      <c r="A326" s="216" t="n">
        <v>14</v>
      </c>
      <c r="B326" s="217" t="n">
        <v>12</v>
      </c>
      <c r="C326" s="217" t="n">
        <v>21</v>
      </c>
      <c r="D326" s="217" t="n">
        <v>54</v>
      </c>
      <c r="E326" s="217" t="n">
        <v>64.389</v>
      </c>
      <c r="F326" s="217" t="n">
        <v>0.283</v>
      </c>
      <c r="G326" s="217" t="n">
        <v>1</v>
      </c>
      <c r="H326" s="218" t="n">
        <v>0.8506944444444444</v>
      </c>
      <c r="I326" s="218" t="n">
        <v>0.8597222222222223</v>
      </c>
      <c r="J326" s="219">
        <f>I326-H326</f>
        <v/>
      </c>
    </row>
    <row r="327" ht="15.75" customHeight="1" s="109">
      <c r="A327" s="206" t="n">
        <v>14</v>
      </c>
      <c r="B327" s="207" t="n">
        <v>12</v>
      </c>
      <c r="C327" s="207" t="n">
        <v>20</v>
      </c>
      <c r="D327" s="207" t="n">
        <v>156</v>
      </c>
      <c r="E327" s="207" t="n">
        <v>123.285</v>
      </c>
      <c r="F327" s="207" t="n">
        <v>0.894</v>
      </c>
      <c r="G327" s="207" t="n">
        <v>1</v>
      </c>
      <c r="H327" s="208" t="n">
        <v>0.8375</v>
      </c>
      <c r="I327" s="208" t="n">
        <v>0.8486111111111111</v>
      </c>
      <c r="J327" s="209">
        <f>I327-H327</f>
        <v/>
      </c>
    </row>
    <row r="328" ht="15.75" customHeight="1" s="109">
      <c r="A328" s="216" t="n">
        <v>14</v>
      </c>
      <c r="B328" s="217" t="n">
        <v>12</v>
      </c>
      <c r="C328" s="217" t="n">
        <v>19</v>
      </c>
      <c r="D328" s="217" t="n">
        <v>86</v>
      </c>
      <c r="E328" s="217" t="n">
        <v>65.357</v>
      </c>
      <c r="F328" s="217" t="n">
        <v>0.394</v>
      </c>
      <c r="G328" s="217" t="n">
        <v>1</v>
      </c>
      <c r="H328" s="218" t="n">
        <v>0.8194444444444444</v>
      </c>
      <c r="I328" s="218" t="n">
        <v>0.8291666666666667</v>
      </c>
      <c r="J328" s="219">
        <f>I328-H328</f>
        <v/>
      </c>
    </row>
    <row r="329" ht="15.75" customHeight="1" s="109">
      <c r="A329" s="206" t="n">
        <v>14</v>
      </c>
      <c r="B329" s="207" t="n">
        <v>12</v>
      </c>
      <c r="C329" s="207" t="n">
        <v>13</v>
      </c>
      <c r="D329" s="207" t="n">
        <v>35</v>
      </c>
      <c r="E329" s="207" t="n">
        <v>23.195</v>
      </c>
      <c r="F329" s="207" t="n">
        <v>0.164</v>
      </c>
      <c r="G329" s="207" t="n">
        <v>1</v>
      </c>
      <c r="H329" s="208" t="n">
        <v>0.8291666666666667</v>
      </c>
      <c r="I329" s="208" t="n">
        <v>0.8368055555555556</v>
      </c>
      <c r="J329" s="209">
        <f>I329-H329</f>
        <v/>
      </c>
    </row>
    <row r="330" ht="15.75" customHeight="1" s="109">
      <c r="A330" s="216" t="n">
        <v>14</v>
      </c>
      <c r="B330" s="217" t="n">
        <v>12</v>
      </c>
      <c r="C330" s="217" t="n">
        <v>11</v>
      </c>
      <c r="D330" s="217" t="n">
        <v>375</v>
      </c>
      <c r="E330" s="217" t="n">
        <v>214.07</v>
      </c>
      <c r="F330" s="217" t="n">
        <v>3.357</v>
      </c>
      <c r="G330" s="217" t="n">
        <v>1</v>
      </c>
      <c r="H330" s="218" t="n">
        <v>0.2083333333333333</v>
      </c>
      <c r="I330" s="218" t="n">
        <v>0.2291666666666667</v>
      </c>
      <c r="J330" s="219">
        <f>I330-H330</f>
        <v/>
      </c>
    </row>
    <row r="331" ht="15.75" customHeight="1" s="109">
      <c r="A331" s="206" t="n">
        <v>14</v>
      </c>
      <c r="B331" s="207" t="n">
        <v>12</v>
      </c>
      <c r="C331" s="207" t="n">
        <v>17</v>
      </c>
      <c r="D331" s="207" t="n">
        <v>65</v>
      </c>
      <c r="E331" s="207" t="n">
        <v>42.176</v>
      </c>
      <c r="F331" s="207" t="n">
        <v>0.209</v>
      </c>
      <c r="G331" s="207" t="n">
        <v>1</v>
      </c>
      <c r="H331" s="208" t="n">
        <v>0.1319444444444444</v>
      </c>
      <c r="I331" s="208" t="n">
        <v>0.1458333333333333</v>
      </c>
      <c r="J331" s="209">
        <f>I331-H331</f>
        <v/>
      </c>
    </row>
    <row r="332" ht="15.75" customHeight="1" s="109">
      <c r="A332" s="216" t="n">
        <v>14</v>
      </c>
      <c r="B332" s="217" t="n">
        <v>12</v>
      </c>
      <c r="C332" s="217" t="n">
        <v>16</v>
      </c>
      <c r="D332" s="217" t="n">
        <v>78</v>
      </c>
      <c r="E332" s="217" t="n">
        <v>41.905</v>
      </c>
      <c r="F332" s="217" t="n">
        <v>0.291</v>
      </c>
      <c r="G332" s="217" t="n">
        <v>1</v>
      </c>
      <c r="H332" s="218" t="n">
        <v>0.1180555555555556</v>
      </c>
      <c r="I332" s="218" t="n">
        <v>0.1319444444444444</v>
      </c>
      <c r="J332" s="219">
        <f>I332-H332</f>
        <v/>
      </c>
    </row>
    <row r="333" ht="15.75" customHeight="1" s="109">
      <c r="A333" s="206" t="n">
        <v>14</v>
      </c>
      <c r="B333" s="207" t="n">
        <v>12</v>
      </c>
      <c r="C333" s="207" t="n">
        <v>15</v>
      </c>
      <c r="D333" s="207" t="n">
        <v>27</v>
      </c>
      <c r="E333" s="207" t="n">
        <v>35.739</v>
      </c>
      <c r="F333" s="207" t="n">
        <v>0.252</v>
      </c>
      <c r="G333" s="207" t="n">
        <v>1</v>
      </c>
      <c r="H333" s="208" t="n">
        <v>0.1104166666666667</v>
      </c>
      <c r="I333" s="208" t="n">
        <v>0.1173611111111111</v>
      </c>
      <c r="J333" s="209">
        <f>I333-H333</f>
        <v/>
      </c>
    </row>
    <row r="334" ht="15.75" customHeight="1" s="109">
      <c r="A334" s="216" t="n">
        <v>14</v>
      </c>
      <c r="B334" s="217" t="n">
        <v>12</v>
      </c>
      <c r="C334" s="217" t="n">
        <v>26</v>
      </c>
      <c r="D334" s="217" t="n">
        <v>139</v>
      </c>
      <c r="E334" s="217" t="n">
        <v>103.374</v>
      </c>
      <c r="F334" s="217" t="n">
        <v>0.785</v>
      </c>
      <c r="G334" s="217" t="n">
        <v>1</v>
      </c>
      <c r="H334" s="218" t="n">
        <v>0.09375</v>
      </c>
      <c r="I334" s="218" t="n">
        <v>0.1097222222222222</v>
      </c>
      <c r="J334" s="219">
        <f>I334-H334</f>
        <v/>
      </c>
    </row>
    <row r="335" ht="15.75" customHeight="1" s="109">
      <c r="A335" s="206" t="n">
        <v>14</v>
      </c>
      <c r="B335" s="207" t="n">
        <v>12</v>
      </c>
      <c r="C335" s="207" t="n">
        <v>14</v>
      </c>
      <c r="D335" s="207" t="n">
        <v>170</v>
      </c>
      <c r="E335" s="207" t="n">
        <v>186.427</v>
      </c>
      <c r="F335" s="207" t="n">
        <v>0.724</v>
      </c>
      <c r="G335" s="207" t="n">
        <v>1</v>
      </c>
      <c r="H335" s="208" t="n">
        <v>0.06944444444444445</v>
      </c>
      <c r="I335" s="208" t="n">
        <v>0.09027777777777778</v>
      </c>
      <c r="J335" s="209">
        <f>I335-H335</f>
        <v/>
      </c>
    </row>
    <row r="336" ht="15.75" customHeight="1" s="109">
      <c r="A336" s="216" t="n">
        <v>14</v>
      </c>
      <c r="B336" s="217" t="n">
        <v>18</v>
      </c>
      <c r="C336" s="217" t="n">
        <v>11</v>
      </c>
      <c r="D336" s="217" t="n">
        <v>31</v>
      </c>
      <c r="E336" s="217" t="n">
        <v>29.37</v>
      </c>
      <c r="F336" s="217" t="n">
        <v>0.064</v>
      </c>
      <c r="G336" s="217" t="n">
        <v>1</v>
      </c>
      <c r="H336" s="218" t="n">
        <v>0.8888888888888888</v>
      </c>
      <c r="I336" s="218" t="n">
        <v>0.9027777777777778</v>
      </c>
      <c r="J336" s="219">
        <f>I336-H336</f>
        <v/>
      </c>
    </row>
    <row r="337" ht="15.75" customHeight="1" s="109">
      <c r="A337" s="206" t="n">
        <v>14</v>
      </c>
      <c r="B337" s="207" t="n">
        <v>12</v>
      </c>
      <c r="C337" s="207" t="n">
        <v>2</v>
      </c>
      <c r="D337" s="207" t="n">
        <v>7</v>
      </c>
      <c r="E337" s="207" t="n">
        <v>3.805</v>
      </c>
      <c r="F337" s="207" t="n">
        <v>0.006</v>
      </c>
      <c r="G337" s="207" t="n">
        <v>1</v>
      </c>
      <c r="H337" s="208" t="n">
        <v>0.03819444444444445</v>
      </c>
      <c r="I337" s="208" t="n">
        <v>0.04166666666666666</v>
      </c>
      <c r="J337" s="209">
        <f>I337-H337</f>
        <v/>
      </c>
    </row>
    <row r="338" ht="15.75" customHeight="1" s="109">
      <c r="A338" s="216" t="n">
        <v>14</v>
      </c>
      <c r="B338" s="217" t="n">
        <v>6</v>
      </c>
      <c r="C338" s="217" t="n">
        <v>1</v>
      </c>
      <c r="D338" s="217" t="n">
        <v>1</v>
      </c>
      <c r="E338" s="217" t="n">
        <v>3.87</v>
      </c>
      <c r="F338" s="217" t="n">
        <v>0.07199999999999999</v>
      </c>
      <c r="G338" s="217" t="n">
        <v>1</v>
      </c>
      <c r="H338" s="218" t="n">
        <v>0.03194444444444444</v>
      </c>
      <c r="I338" s="218" t="n">
        <v>0.03472222222222222</v>
      </c>
      <c r="J338" s="219">
        <f>I338-H338</f>
        <v/>
      </c>
    </row>
    <row r="339" ht="15.75" customHeight="1" s="109">
      <c r="A339" s="206" t="n">
        <v>14</v>
      </c>
      <c r="B339" s="207" t="n">
        <v>7</v>
      </c>
      <c r="C339" s="207" t="n">
        <v>2</v>
      </c>
      <c r="D339" s="207" t="n">
        <v>4</v>
      </c>
      <c r="E339" s="207" t="n">
        <v>1.622</v>
      </c>
      <c r="F339" s="207" t="n">
        <v>0.001</v>
      </c>
      <c r="G339" s="207" t="n">
        <v>1</v>
      </c>
      <c r="H339" s="208" t="n">
        <v>0.03194444444444444</v>
      </c>
      <c r="I339" s="208" t="n">
        <v>0.03472222222222222</v>
      </c>
      <c r="J339" s="209">
        <f>I339-H339</f>
        <v/>
      </c>
    </row>
    <row r="340" ht="15.75" customHeight="1" s="109">
      <c r="A340" s="216" t="n">
        <v>15</v>
      </c>
      <c r="B340" s="217" t="n">
        <v>12</v>
      </c>
      <c r="C340" s="217" t="n">
        <v>4</v>
      </c>
      <c r="D340" s="217" t="n">
        <v>15</v>
      </c>
      <c r="E340" s="217" t="n">
        <v>7.71</v>
      </c>
      <c r="F340" s="217" t="n">
        <v>0.062</v>
      </c>
      <c r="G340" s="217" t="n">
        <v>1</v>
      </c>
      <c r="H340" s="218" t="n">
        <v>0.04513888888888889</v>
      </c>
      <c r="I340" s="218" t="n">
        <v>0.04861111111111111</v>
      </c>
      <c r="J340" s="219">
        <f>I340-H340</f>
        <v/>
      </c>
    </row>
    <row r="341" ht="15.75" customHeight="1" s="109">
      <c r="A341" s="206" t="n">
        <v>15</v>
      </c>
      <c r="B341" s="207" t="n">
        <v>12</v>
      </c>
      <c r="C341" s="207" t="n">
        <v>15</v>
      </c>
      <c r="D341" s="207" t="n">
        <v>43</v>
      </c>
      <c r="E341" s="207" t="n">
        <v>32.479</v>
      </c>
      <c r="F341" s="207" t="n">
        <v>0.251</v>
      </c>
      <c r="G341" s="207" t="n">
        <v>1</v>
      </c>
      <c r="H341" s="208" t="n">
        <v>0.03472222222222222</v>
      </c>
      <c r="I341" s="208" t="n">
        <v>0.04166666666666666</v>
      </c>
      <c r="J341" s="209">
        <f>I341-H341</f>
        <v/>
      </c>
    </row>
    <row r="342" ht="15.75" customHeight="1" s="109">
      <c r="A342" s="216" t="n">
        <v>15</v>
      </c>
      <c r="B342" s="217" t="n">
        <v>12</v>
      </c>
      <c r="C342" s="217" t="n">
        <v>25</v>
      </c>
      <c r="D342" s="217" t="n">
        <v>168</v>
      </c>
      <c r="E342" s="217" t="n">
        <v>160.936</v>
      </c>
      <c r="F342" s="217" t="n">
        <v>0.867</v>
      </c>
      <c r="G342" s="217" t="n">
        <v>1</v>
      </c>
      <c r="H342" s="218" t="n">
        <v>0.9166666666666666</v>
      </c>
      <c r="I342" s="218" t="n">
        <v>0.9451388888888889</v>
      </c>
      <c r="J342" s="219">
        <f>I342-H342</f>
        <v/>
      </c>
    </row>
    <row r="343" ht="15.75" customHeight="1" s="109">
      <c r="A343" s="206" t="n">
        <v>15</v>
      </c>
      <c r="B343" s="207" t="n">
        <v>12</v>
      </c>
      <c r="C343" s="207" t="n">
        <v>24</v>
      </c>
      <c r="D343" s="207" t="n">
        <v>150</v>
      </c>
      <c r="E343" s="207" t="n">
        <v>187.564</v>
      </c>
      <c r="F343" s="207" t="n">
        <v>1.065</v>
      </c>
      <c r="G343" s="207" t="n">
        <v>1</v>
      </c>
      <c r="H343" s="208" t="n">
        <v>0.8854166666666666</v>
      </c>
      <c r="I343" s="208" t="n">
        <v>0.9159722222222222</v>
      </c>
      <c r="J343" s="209">
        <f>I343-H343</f>
        <v/>
      </c>
    </row>
    <row r="344" ht="15.75" customHeight="1" s="109">
      <c r="A344" s="216" t="n">
        <v>15</v>
      </c>
      <c r="B344" s="217" t="n">
        <v>12</v>
      </c>
      <c r="C344" s="217" t="n">
        <v>9</v>
      </c>
      <c r="D344" s="217" t="n">
        <v>182</v>
      </c>
      <c r="E344" s="217" t="n">
        <v>100.814</v>
      </c>
      <c r="F344" s="217" t="n">
        <v>0.401</v>
      </c>
      <c r="G344" s="217" t="n">
        <v>1</v>
      </c>
      <c r="H344" s="218" t="n">
        <v>0.90625</v>
      </c>
      <c r="I344" s="218" t="n">
        <v>0.9118055555555555</v>
      </c>
      <c r="J344" s="219">
        <f>I344-H344</f>
        <v/>
      </c>
    </row>
    <row r="345" ht="15.75" customHeight="1" s="109">
      <c r="A345" s="206" t="n">
        <v>15</v>
      </c>
      <c r="B345" s="207" t="n">
        <v>12</v>
      </c>
      <c r="C345" s="207" t="n">
        <v>18</v>
      </c>
      <c r="D345" s="207" t="n">
        <v>289</v>
      </c>
      <c r="E345" s="207" t="n">
        <v>156.938</v>
      </c>
      <c r="F345" s="207" t="n">
        <v>0.341</v>
      </c>
      <c r="G345" s="207" t="n">
        <v>1</v>
      </c>
      <c r="H345" s="208" t="n">
        <v>0.8645833333333334</v>
      </c>
      <c r="I345" s="208" t="n">
        <v>0.8819444444444444</v>
      </c>
      <c r="J345" s="209">
        <f>I345-H345</f>
        <v/>
      </c>
    </row>
    <row r="346" ht="15.75" customHeight="1" s="109">
      <c r="A346" s="216" t="n">
        <v>15</v>
      </c>
      <c r="B346" s="217" t="n">
        <v>12</v>
      </c>
      <c r="C346" s="217" t="n">
        <v>6</v>
      </c>
      <c r="D346" s="217" t="n">
        <v>385</v>
      </c>
      <c r="E346" s="217" t="n">
        <v>336.9</v>
      </c>
      <c r="F346" s="217" t="n">
        <v>3.508</v>
      </c>
      <c r="G346" s="217" t="n">
        <v>1</v>
      </c>
      <c r="H346" s="218" t="n">
        <v>0.8319444444444445</v>
      </c>
      <c r="I346" s="218" t="n">
        <v>0.8576388888888888</v>
      </c>
      <c r="J346" s="219">
        <f>I346-H346</f>
        <v/>
      </c>
    </row>
    <row r="347" ht="15.75" customHeight="1" s="109">
      <c r="A347" s="206" t="n">
        <v>15</v>
      </c>
      <c r="B347" s="207" t="n">
        <v>12</v>
      </c>
      <c r="C347" s="207" t="n">
        <v>21</v>
      </c>
      <c r="D347" s="207" t="n">
        <v>55</v>
      </c>
      <c r="E347" s="207" t="n">
        <v>34.043</v>
      </c>
      <c r="F347" s="207" t="n">
        <v>0.362</v>
      </c>
      <c r="G347" s="207" t="n">
        <v>1</v>
      </c>
      <c r="H347" s="208" t="n">
        <v>0.8194444444444444</v>
      </c>
      <c r="I347" s="208" t="n">
        <v>0.8298611111111112</v>
      </c>
      <c r="J347" s="209">
        <f>I347-H347</f>
        <v/>
      </c>
    </row>
    <row r="348" ht="15.75" customHeight="1" s="109">
      <c r="A348" s="216" t="n">
        <v>15</v>
      </c>
      <c r="B348" s="217" t="n">
        <v>12</v>
      </c>
      <c r="C348" s="217" t="n">
        <v>20</v>
      </c>
      <c r="D348" s="217" t="n">
        <v>262</v>
      </c>
      <c r="E348" s="217" t="n">
        <v>245.154</v>
      </c>
      <c r="F348" s="217" t="n">
        <v>0.716</v>
      </c>
      <c r="G348" s="217" t="n">
        <v>1</v>
      </c>
      <c r="H348" s="218" t="n">
        <v>0.1597222222222222</v>
      </c>
      <c r="I348" s="218" t="n">
        <v>0.1840277777777778</v>
      </c>
      <c r="J348" s="219">
        <f>I348-H348</f>
        <v/>
      </c>
    </row>
    <row r="349" ht="15.75" customHeight="1" s="109">
      <c r="A349" s="206" t="n">
        <v>15</v>
      </c>
      <c r="B349" s="207" t="n">
        <v>12</v>
      </c>
      <c r="C349" s="207" t="n">
        <v>21</v>
      </c>
      <c r="D349" s="207" t="n">
        <v>175</v>
      </c>
      <c r="E349" s="207" t="n">
        <v>99.48</v>
      </c>
      <c r="F349" s="207" t="n">
        <v>0.6840000000000001</v>
      </c>
      <c r="G349" s="207" t="n">
        <v>1</v>
      </c>
      <c r="H349" s="208" t="n">
        <v>0.125</v>
      </c>
      <c r="I349" s="208" t="n">
        <v>0.1423611111111111</v>
      </c>
      <c r="J349" s="209">
        <f>I349-H349</f>
        <v/>
      </c>
    </row>
    <row r="350" ht="15.75" customHeight="1" s="109">
      <c r="A350" s="216" t="n">
        <v>15</v>
      </c>
      <c r="B350" s="217" t="n">
        <v>12</v>
      </c>
      <c r="C350" s="217" t="n">
        <v>16</v>
      </c>
      <c r="D350" s="217" t="n">
        <v>52</v>
      </c>
      <c r="E350" s="217" t="n">
        <v>83.73399999999999</v>
      </c>
      <c r="F350" s="217" t="n">
        <v>0.515</v>
      </c>
      <c r="G350" s="217" t="n">
        <v>1</v>
      </c>
      <c r="H350" s="218" t="n">
        <v>0.1034722222222222</v>
      </c>
      <c r="I350" s="218" t="n">
        <v>0.1201388888888889</v>
      </c>
      <c r="J350" s="219">
        <f>I350-H350</f>
        <v/>
      </c>
    </row>
    <row r="351" ht="15.75" customHeight="1" s="109">
      <c r="A351" s="206" t="n">
        <v>15</v>
      </c>
      <c r="B351" s="207" t="n">
        <v>10</v>
      </c>
      <c r="C351" s="207" t="n">
        <v>17</v>
      </c>
      <c r="D351" s="207" t="n">
        <v>81</v>
      </c>
      <c r="E351" s="207" t="n">
        <v>160.69</v>
      </c>
      <c r="F351" s="207" t="n">
        <v>0.426</v>
      </c>
      <c r="G351" s="207" t="n">
        <v>1</v>
      </c>
      <c r="H351" s="208" t="n">
        <v>0.07152777777777777</v>
      </c>
      <c r="I351" s="208" t="n">
        <v>0.09722222222222222</v>
      </c>
      <c r="J351" s="209">
        <f>I351-H351</f>
        <v/>
      </c>
    </row>
    <row r="352" ht="15.75" customHeight="1" s="109">
      <c r="A352" s="216" t="n">
        <v>16</v>
      </c>
      <c r="B352" s="217" t="n">
        <v>12</v>
      </c>
      <c r="C352" s="217" t="n">
        <v>6</v>
      </c>
      <c r="D352" s="217" t="n">
        <v>440</v>
      </c>
      <c r="E352" s="217" t="n">
        <v>265.63</v>
      </c>
      <c r="F352" s="217" t="n">
        <v>0.439</v>
      </c>
      <c r="G352" s="217" t="n">
        <v>1</v>
      </c>
      <c r="H352" s="218" t="n">
        <v>0.8958333333333334</v>
      </c>
      <c r="I352" s="218" t="n">
        <v>0.9166666666666666</v>
      </c>
      <c r="J352" s="219">
        <f>I352-H352</f>
        <v/>
      </c>
    </row>
    <row r="353" ht="15.75" customHeight="1" s="109">
      <c r="A353" s="206" t="n">
        <v>16</v>
      </c>
      <c r="B353" s="207" t="n">
        <v>12</v>
      </c>
      <c r="C353" s="207" t="n">
        <v>6</v>
      </c>
      <c r="D353" s="207" t="n">
        <v>27</v>
      </c>
      <c r="E353" s="207" t="n">
        <v>14.92</v>
      </c>
      <c r="F353" s="207" t="n">
        <v>0.193</v>
      </c>
      <c r="G353" s="207" t="n">
        <v>1</v>
      </c>
      <c r="H353" s="208" t="n">
        <v>0.8833333333333333</v>
      </c>
      <c r="I353" s="208" t="n">
        <v>0.8895833333333333</v>
      </c>
      <c r="J353" s="209">
        <f>I353-H353</f>
        <v/>
      </c>
    </row>
    <row r="354" ht="15.75" customHeight="1" s="109">
      <c r="A354" s="216" t="n">
        <v>16</v>
      </c>
      <c r="B354" s="217" t="n">
        <v>14</v>
      </c>
      <c r="C354" s="217" t="n">
        <v>3</v>
      </c>
      <c r="D354" s="217" t="n">
        <v>125</v>
      </c>
      <c r="E354" s="217" t="n">
        <v>1264.6</v>
      </c>
      <c r="F354" s="217" t="n">
        <v>1.94</v>
      </c>
      <c r="G354" s="217" t="n">
        <v>1</v>
      </c>
      <c r="H354" s="218" t="n">
        <v>0.8680555555555556</v>
      </c>
      <c r="I354" s="218" t="n">
        <v>0.8826388888888889</v>
      </c>
      <c r="J354" s="219">
        <f>I354-H354</f>
        <v/>
      </c>
    </row>
    <row r="355" ht="15.75" customHeight="1" s="109">
      <c r="A355" s="206" t="n">
        <v>16</v>
      </c>
      <c r="B355" s="207" t="n">
        <v>12</v>
      </c>
      <c r="C355" s="207" t="n">
        <v>6</v>
      </c>
      <c r="D355" s="207" t="n">
        <v>243</v>
      </c>
      <c r="E355" s="207" t="n">
        <v>149.496</v>
      </c>
      <c r="F355" s="207" t="n">
        <v>0.596</v>
      </c>
      <c r="G355" s="207" t="n">
        <v>1</v>
      </c>
      <c r="H355" s="208" t="n">
        <v>0.8541666666666666</v>
      </c>
      <c r="I355" s="208" t="n">
        <v>0.8645833333333334</v>
      </c>
      <c r="J355" s="209">
        <f>I355-H355</f>
        <v/>
      </c>
    </row>
    <row r="356" ht="15.75" customHeight="1" s="109">
      <c r="A356" s="216" t="n">
        <v>16</v>
      </c>
      <c r="B356" s="217" t="n">
        <v>12</v>
      </c>
      <c r="C356" s="217" t="n">
        <v>2</v>
      </c>
      <c r="D356" s="217" t="n">
        <v>35</v>
      </c>
      <c r="E356" s="217" t="n">
        <v>17.475</v>
      </c>
      <c r="F356" s="217" t="n">
        <v>0.289</v>
      </c>
      <c r="G356" s="217" t="n">
        <v>1</v>
      </c>
      <c r="H356" s="218" t="n">
        <v>0.06944444444444445</v>
      </c>
      <c r="I356" s="218" t="n">
        <v>0.07569444444444444</v>
      </c>
      <c r="J356" s="219">
        <f>I356-H356</f>
        <v/>
      </c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7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346" activePane="bottomLeft" state="frozen"/>
      <selection pane="topLeft" activeCell="A1" activeCellId="0" sqref="A1"/>
      <selection pane="bottomLeft" activeCell="G359" activeCellId="1" sqref="A430:G430 G359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CAPA!D12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4</v>
      </c>
      <c r="C7" s="207" t="n">
        <v>1</v>
      </c>
      <c r="D7" s="207" t="n">
        <v>1</v>
      </c>
      <c r="E7" s="207" t="n">
        <v>0.74</v>
      </c>
      <c r="F7" s="207" t="n">
        <v>0.003</v>
      </c>
      <c r="G7" s="207" t="n">
        <v>1</v>
      </c>
      <c r="H7" s="208" t="n">
        <v>0.8111111111111111</v>
      </c>
      <c r="I7" s="208" t="n">
        <v>0.8118055555555556</v>
      </c>
      <c r="J7" s="209" t="n">
        <v>0.0006944444444444445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7</v>
      </c>
      <c r="C8" s="217" t="n">
        <v>3</v>
      </c>
      <c r="D8" s="217" t="n">
        <v>125</v>
      </c>
      <c r="E8" s="217" t="n">
        <v>14.63</v>
      </c>
      <c r="F8" s="217" t="n">
        <v>0.074</v>
      </c>
      <c r="G8" s="217" t="n">
        <v>1</v>
      </c>
      <c r="H8" s="218" t="n">
        <v>0.8118055555555556</v>
      </c>
      <c r="I8" s="218" t="n">
        <v>0.8145833333333333</v>
      </c>
      <c r="J8" s="219" t="n">
        <v>0.002777777777777778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15</v>
      </c>
      <c r="C9" s="207" t="n">
        <v>5</v>
      </c>
      <c r="D9" s="207" t="n">
        <v>15</v>
      </c>
      <c r="E9" s="207" t="n">
        <v>48.2</v>
      </c>
      <c r="F9" s="207" t="n">
        <v>0.08799999999999999</v>
      </c>
      <c r="G9" s="207" t="n">
        <v>1</v>
      </c>
      <c r="H9" s="208" t="n">
        <v>0.8173611111111111</v>
      </c>
      <c r="I9" s="208" t="n">
        <v>0.8222222222222222</v>
      </c>
      <c r="J9" s="209" t="n">
        <v>0.004861111111111111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7</v>
      </c>
      <c r="C10" s="217" t="n">
        <v>1</v>
      </c>
      <c r="D10" s="217" t="n">
        <v>3</v>
      </c>
      <c r="E10" s="217" t="n">
        <v>15</v>
      </c>
      <c r="F10" s="217" t="n">
        <v>0.029</v>
      </c>
      <c r="G10" s="217" t="n">
        <v>1</v>
      </c>
      <c r="H10" s="218" t="n">
        <v>0.8236111111111111</v>
      </c>
      <c r="I10" s="218" t="n">
        <v>0.8270833333333333</v>
      </c>
      <c r="J10" s="219" t="n">
        <v>0.003472222222222222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13</v>
      </c>
      <c r="C11" s="207" t="n">
        <v>2</v>
      </c>
      <c r="D11" s="207" t="n">
        <v>20</v>
      </c>
      <c r="E11" s="207" t="n">
        <v>14.85</v>
      </c>
      <c r="F11" s="207" t="n">
        <v>0.027</v>
      </c>
      <c r="G11" s="207" t="n">
        <v>1</v>
      </c>
      <c r="H11" s="208" t="n">
        <v>0.8270833333333333</v>
      </c>
      <c r="I11" s="208" t="n">
        <v>0.8305555555555556</v>
      </c>
      <c r="J11" s="209" t="n">
        <v>0.003472222222222222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11</v>
      </c>
      <c r="C12" s="217" t="n">
        <v>10</v>
      </c>
      <c r="D12" s="217" t="n">
        <v>37</v>
      </c>
      <c r="E12" s="217" t="n">
        <v>9.470000000000001</v>
      </c>
      <c r="F12" s="217" t="n">
        <v>0.039</v>
      </c>
      <c r="G12" s="217" t="n">
        <v>1</v>
      </c>
      <c r="H12" s="218" t="n">
        <v>0.8333333333333334</v>
      </c>
      <c r="I12" s="218" t="n">
        <v>0.8409722222222222</v>
      </c>
      <c r="J12" s="219" t="n">
        <v>0.007638888888888889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8</v>
      </c>
      <c r="C13" s="207" t="n">
        <v>10</v>
      </c>
      <c r="D13" s="207" t="n">
        <v>150</v>
      </c>
      <c r="E13" s="207" t="n">
        <v>717.77</v>
      </c>
      <c r="F13" s="207" t="n">
        <v>1.15</v>
      </c>
      <c r="G13" s="207" t="n">
        <v>1</v>
      </c>
      <c r="H13" s="208" t="n">
        <v>0.8451388888888889</v>
      </c>
      <c r="I13" s="208" t="n">
        <v>0.8659722222222223</v>
      </c>
      <c r="J13" s="209" t="n">
        <v>0.02083333333333333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8</v>
      </c>
      <c r="C14" s="217" t="n">
        <v>24</v>
      </c>
      <c r="D14" s="217" t="n">
        <v>48</v>
      </c>
      <c r="E14" s="217" t="n">
        <v>124.85</v>
      </c>
      <c r="F14" s="217" t="n">
        <v>0.555</v>
      </c>
      <c r="G14" s="217" t="n">
        <v>1</v>
      </c>
      <c r="H14" s="218" t="n">
        <v>0.8666666666666667</v>
      </c>
      <c r="I14" s="218" t="n">
        <v>0.8833333333333333</v>
      </c>
      <c r="J14" s="219" t="n">
        <v>0.01666666666666667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10</v>
      </c>
      <c r="C15" s="207" t="n">
        <v>15</v>
      </c>
      <c r="D15" s="207" t="n">
        <v>91</v>
      </c>
      <c r="E15" s="207" t="n">
        <v>82.2</v>
      </c>
      <c r="F15" s="207" t="n">
        <v>0.22</v>
      </c>
      <c r="G15" s="207" t="n">
        <v>1</v>
      </c>
      <c r="H15" s="208" t="n">
        <v>0.8840277777777777</v>
      </c>
      <c r="I15" s="208" t="n">
        <v>0.89375</v>
      </c>
      <c r="J15" s="209" t="n">
        <v>0.009722222222222222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13</v>
      </c>
      <c r="C16" s="217" t="n">
        <v>4</v>
      </c>
      <c r="D16" s="217" t="n">
        <v>7</v>
      </c>
      <c r="E16" s="217" t="n">
        <v>31.7</v>
      </c>
      <c r="F16" s="217" t="n">
        <v>0.045</v>
      </c>
      <c r="G16" s="217" t="n">
        <v>1</v>
      </c>
      <c r="H16" s="218" t="n">
        <v>0.8951388888888889</v>
      </c>
      <c r="I16" s="218" t="n">
        <v>0.8986111111111111</v>
      </c>
      <c r="J16" s="219" t="n">
        <v>0.003472222222222222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14</v>
      </c>
      <c r="C17" s="207" t="n">
        <v>1</v>
      </c>
      <c r="D17" s="207" t="n">
        <v>10</v>
      </c>
      <c r="E17" s="207" t="n">
        <v>101</v>
      </c>
      <c r="F17" s="207" t="n">
        <v>0.162</v>
      </c>
      <c r="G17" s="207" t="n">
        <v>1</v>
      </c>
      <c r="H17" s="208" t="n">
        <v>0.8986111111111111</v>
      </c>
      <c r="I17" s="208" t="n">
        <v>0.9020833333333333</v>
      </c>
      <c r="J17" s="209" t="n">
        <v>0.003472222222222222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11</v>
      </c>
      <c r="C18" s="217" t="n">
        <v>21</v>
      </c>
      <c r="D18" s="217" t="n">
        <v>147</v>
      </c>
      <c r="E18" s="217" t="n">
        <v>149.69</v>
      </c>
      <c r="F18" s="217" t="n">
        <v>0.317</v>
      </c>
      <c r="G18" s="217" t="n">
        <v>1</v>
      </c>
      <c r="H18" s="218" t="n">
        <v>0.9027777777777778</v>
      </c>
      <c r="I18" s="218" t="n">
        <v>0.9222222222222223</v>
      </c>
      <c r="J18" s="219" t="n">
        <v>0.01944444444444444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2</v>
      </c>
      <c r="C19" s="207" t="n">
        <v>18</v>
      </c>
      <c r="D19" s="207" t="n">
        <v>160</v>
      </c>
      <c r="E19" s="207" t="n">
        <v>27.77</v>
      </c>
      <c r="F19" s="207" t="n">
        <v>0.325</v>
      </c>
      <c r="G19" s="207" t="n">
        <v>1</v>
      </c>
      <c r="H19" s="208" t="n">
        <v>0.9229166666666667</v>
      </c>
      <c r="I19" s="208" t="n">
        <v>0.9402777777777778</v>
      </c>
      <c r="J19" s="209" t="n">
        <v>0.01736111111111111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17</v>
      </c>
      <c r="C20" s="217" t="n">
        <v>2</v>
      </c>
      <c r="D20" s="217" t="n">
        <v>10</v>
      </c>
      <c r="E20" s="217" t="n">
        <v>4.65</v>
      </c>
      <c r="F20" s="217" t="n">
        <v>0.03</v>
      </c>
      <c r="G20" s="217" t="n">
        <v>1</v>
      </c>
      <c r="H20" s="218" t="n">
        <v>0.9409722222222222</v>
      </c>
      <c r="I20" s="218" t="n">
        <v>0.9465277777777777</v>
      </c>
      <c r="J20" s="219" t="n">
        <v>0.005555555555555556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18</v>
      </c>
      <c r="C21" s="207" t="n">
        <v>31</v>
      </c>
      <c r="D21" s="207" t="n">
        <v>42</v>
      </c>
      <c r="E21" s="207" t="n">
        <v>11.27</v>
      </c>
      <c r="F21" s="207" t="n">
        <v>0.049</v>
      </c>
      <c r="G21" s="207" t="n">
        <v>1</v>
      </c>
      <c r="H21" s="208" t="n">
        <v>0.9465277777777777</v>
      </c>
      <c r="I21" s="208" t="n">
        <v>0.9576388888888889</v>
      </c>
      <c r="J21" s="209" t="n">
        <v>0.01111111111111111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2</v>
      </c>
      <c r="C22" s="217" t="n">
        <v>4</v>
      </c>
      <c r="D22" s="217" t="n">
        <v>10</v>
      </c>
      <c r="E22" s="217" t="n">
        <v>5.23</v>
      </c>
      <c r="F22" s="217" t="n">
        <v>0.109</v>
      </c>
      <c r="G22" s="217" t="n">
        <v>1</v>
      </c>
      <c r="H22" s="218" t="n">
        <v>0.003472222222222222</v>
      </c>
      <c r="I22" s="218" t="n">
        <v>0.009027777777777777</v>
      </c>
      <c r="J22" s="219" t="n">
        <v>0.005555555555555556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3</v>
      </c>
      <c r="C23" s="207" t="n">
        <v>2</v>
      </c>
      <c r="D23" s="207" t="n">
        <v>2</v>
      </c>
      <c r="E23" s="207" t="n">
        <v>1.36</v>
      </c>
      <c r="F23" s="207" t="n">
        <v>0.008999999999999999</v>
      </c>
      <c r="G23" s="207" t="n">
        <v>1</v>
      </c>
      <c r="H23" s="208" t="n">
        <v>0.009027777777777777</v>
      </c>
      <c r="I23" s="208" t="n">
        <v>0.01111111111111111</v>
      </c>
      <c r="J23" s="209" t="n">
        <v>0.002083333333333333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5</v>
      </c>
      <c r="C24" s="217" t="n">
        <v>1</v>
      </c>
      <c r="D24" s="217" t="n">
        <v>1</v>
      </c>
      <c r="E24" s="217" t="n">
        <v>0.24</v>
      </c>
      <c r="F24" s="217" t="n">
        <v>0.025</v>
      </c>
      <c r="G24" s="217" t="n">
        <v>1</v>
      </c>
      <c r="H24" s="218" t="n">
        <v>0.01180555555555556</v>
      </c>
      <c r="I24" s="218" t="n">
        <v>0.01319444444444444</v>
      </c>
      <c r="J24" s="219" t="n">
        <v>0.001388888888888889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6</v>
      </c>
      <c r="C25" s="207" t="n">
        <v>1</v>
      </c>
      <c r="D25" s="207" t="n">
        <v>1</v>
      </c>
      <c r="E25" s="207" t="n">
        <v>3.87</v>
      </c>
      <c r="F25" s="207" t="n">
        <v>0.073</v>
      </c>
      <c r="G25" s="207" t="n">
        <v>1</v>
      </c>
      <c r="H25" s="208" t="n">
        <v>0.01319444444444444</v>
      </c>
      <c r="I25" s="208" t="n">
        <v>0.01388888888888889</v>
      </c>
      <c r="J25" s="209" t="n">
        <v>0.0006944444444444445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</v>
      </c>
      <c r="C26" s="217" t="n">
        <v>3</v>
      </c>
      <c r="D26" s="217" t="n">
        <v>10</v>
      </c>
      <c r="E26" s="217" t="n">
        <v>8.25</v>
      </c>
      <c r="F26" s="217" t="n">
        <v>0.017</v>
      </c>
      <c r="G26" s="217" t="n">
        <v>1</v>
      </c>
      <c r="H26" s="218" t="n">
        <v>0.01527777777777778</v>
      </c>
      <c r="I26" s="218" t="n">
        <v>0.01736111111111111</v>
      </c>
      <c r="J26" s="219" t="n">
        <v>0.002083333333333333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2</v>
      </c>
      <c r="C27" s="207" t="n">
        <v>7</v>
      </c>
      <c r="D27" s="207" t="n">
        <v>22</v>
      </c>
      <c r="E27" s="207" t="n">
        <v>15.79</v>
      </c>
      <c r="F27" s="207" t="n">
        <v>0.259</v>
      </c>
      <c r="G27" s="207" t="n">
        <v>1</v>
      </c>
      <c r="H27" s="208" t="n">
        <v>0.01736111111111111</v>
      </c>
      <c r="I27" s="208" t="n">
        <v>0.03194444444444444</v>
      </c>
      <c r="J27" s="209" t="n">
        <v>0.01458333333333333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2</v>
      </c>
      <c r="C28" s="217" t="n">
        <v>10</v>
      </c>
      <c r="D28" s="217" t="n">
        <v>83</v>
      </c>
      <c r="E28" s="217" t="n">
        <v>13.95</v>
      </c>
      <c r="F28" s="217" t="n">
        <v>0.077</v>
      </c>
      <c r="G28" s="217" t="n">
        <v>1</v>
      </c>
      <c r="H28" s="218" t="n">
        <v>0.03333333333333333</v>
      </c>
      <c r="I28" s="218" t="n">
        <v>0.04236111111111111</v>
      </c>
      <c r="J28" s="219" t="n">
        <v>0.009027777777777777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17</v>
      </c>
      <c r="C29" s="207" t="n">
        <v>27</v>
      </c>
      <c r="D29" s="207" t="n">
        <v>113</v>
      </c>
      <c r="E29" s="207" t="n">
        <v>7.19</v>
      </c>
      <c r="F29" s="207" t="n">
        <v>0.051</v>
      </c>
      <c r="G29" s="207" t="n">
        <v>1</v>
      </c>
      <c r="H29" s="208" t="n">
        <v>0.04930555555555555</v>
      </c>
      <c r="I29" s="208" t="n">
        <v>0.06319444444444444</v>
      </c>
      <c r="J29" s="209" t="n">
        <v>0.01388888888888889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12</v>
      </c>
      <c r="C30" s="217" t="n">
        <v>17</v>
      </c>
      <c r="D30" s="217" t="n">
        <v>134</v>
      </c>
      <c r="E30" s="217" t="n">
        <v>121.21</v>
      </c>
      <c r="F30" s="217" t="n">
        <v>1.177</v>
      </c>
      <c r="G30" s="217" t="n">
        <v>1</v>
      </c>
      <c r="H30" s="218" t="n">
        <v>0.06388888888888888</v>
      </c>
      <c r="I30" s="218" t="n">
        <v>0.1041666666666667</v>
      </c>
      <c r="J30" s="219" t="n">
        <v>0.04027777777777778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1</v>
      </c>
      <c r="C31" s="207" t="n">
        <v>27</v>
      </c>
      <c r="D31" s="207" t="n">
        <v>203</v>
      </c>
      <c r="E31" s="207" t="n">
        <v>502.12</v>
      </c>
      <c r="F31" s="207" t="n">
        <v>0.65</v>
      </c>
      <c r="G31" s="207" t="n">
        <v>1</v>
      </c>
      <c r="H31" s="208" t="n">
        <v>0.8173611111111111</v>
      </c>
      <c r="I31" s="208" t="n">
        <v>0.8472222222222222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16</v>
      </c>
      <c r="C32" s="217" t="n">
        <v>6</v>
      </c>
      <c r="D32" s="217" t="n">
        <v>6</v>
      </c>
      <c r="E32" s="217" t="n">
        <v>0.16</v>
      </c>
      <c r="F32" s="217" t="n">
        <v>0.001</v>
      </c>
      <c r="G32" s="217" t="n">
        <v>1</v>
      </c>
      <c r="H32" s="218" t="n">
        <v>0.8486111111111111</v>
      </c>
      <c r="I32" s="218" t="n">
        <v>0.8527777777777777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17</v>
      </c>
      <c r="C33" s="207" t="n">
        <v>1</v>
      </c>
      <c r="D33" s="207" t="n">
        <v>10</v>
      </c>
      <c r="E33" s="207" t="n">
        <v>8.4</v>
      </c>
      <c r="F33" s="207" t="n">
        <v>0.036</v>
      </c>
      <c r="G33" s="207" t="n">
        <v>1</v>
      </c>
      <c r="H33" s="208" t="n">
        <v>0.8527777777777777</v>
      </c>
      <c r="I33" s="208" t="n">
        <v>0.8541666666666666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15</v>
      </c>
      <c r="C34" s="217" t="n">
        <v>2</v>
      </c>
      <c r="D34" s="217" t="n">
        <v>20</v>
      </c>
      <c r="E34" s="217" t="n">
        <v>128.47</v>
      </c>
      <c r="F34" s="217" t="n">
        <v>0.371</v>
      </c>
      <c r="G34" s="217" t="n">
        <v>1</v>
      </c>
      <c r="H34" s="218" t="n">
        <v>0.8583333333333333</v>
      </c>
      <c r="I34" s="218" t="n">
        <v>0.8625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11</v>
      </c>
      <c r="C35" s="207" t="n">
        <v>35</v>
      </c>
      <c r="D35" s="207" t="n">
        <v>530</v>
      </c>
      <c r="E35" s="207" t="n">
        <v>296.93</v>
      </c>
      <c r="F35" s="207" t="n">
        <v>0.57</v>
      </c>
      <c r="G35" s="207" t="n">
        <v>1</v>
      </c>
      <c r="H35" s="208" t="n">
        <v>0.8854166666666666</v>
      </c>
      <c r="I35" s="208" t="n">
        <v>0.8944444444444445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8</v>
      </c>
      <c r="C36" s="217" t="n">
        <v>1</v>
      </c>
      <c r="D36" s="217" t="n">
        <v>384</v>
      </c>
      <c r="E36" s="217" t="n">
        <v>5760</v>
      </c>
      <c r="F36" s="217" t="n">
        <v>11.733</v>
      </c>
      <c r="G36" s="217" t="n">
        <v>1</v>
      </c>
      <c r="H36" s="218" t="n">
        <v>0.8923611111111112</v>
      </c>
      <c r="I36" s="218" t="n">
        <v>0.9125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15</v>
      </c>
      <c r="C37" s="207" t="n">
        <v>2</v>
      </c>
      <c r="D37" s="207" t="n">
        <v>30</v>
      </c>
      <c r="E37" s="207" t="n">
        <v>162.2</v>
      </c>
      <c r="F37" s="207" t="n">
        <v>0.33</v>
      </c>
      <c r="G37" s="207" t="n">
        <v>1</v>
      </c>
      <c r="H37" s="208" t="n">
        <v>0.9131944444444444</v>
      </c>
      <c r="I37" s="208" t="n">
        <v>0.91875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14</v>
      </c>
      <c r="C38" s="217" t="n">
        <v>10</v>
      </c>
      <c r="D38" s="217" t="n">
        <v>61</v>
      </c>
      <c r="E38" s="217" t="n">
        <v>961.46</v>
      </c>
      <c r="F38" s="217" t="n">
        <v>1.317</v>
      </c>
      <c r="G38" s="217" t="n">
        <v>1</v>
      </c>
      <c r="H38" s="218" t="n">
        <v>0.9201388888888888</v>
      </c>
      <c r="I38" s="218" t="n">
        <v>0.9402777777777778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18</v>
      </c>
      <c r="C39" s="207" t="n">
        <v>10</v>
      </c>
      <c r="D39" s="207" t="n">
        <v>29</v>
      </c>
      <c r="E39" s="207" t="n">
        <v>9.06</v>
      </c>
      <c r="F39" s="207" t="n">
        <v>0.022</v>
      </c>
      <c r="G39" s="207" t="n">
        <v>1</v>
      </c>
      <c r="H39" s="208" t="n">
        <v>0.9416666666666667</v>
      </c>
      <c r="I39" s="208" t="n">
        <v>0.9486111111111111</v>
      </c>
      <c r="J39" s="209">
        <f>I39-H39</f>
        <v/>
      </c>
    </row>
    <row r="40" ht="15.75" customHeight="1" s="109">
      <c r="A40" s="216" t="n">
        <v>23</v>
      </c>
      <c r="B40" s="217" t="n">
        <v>1</v>
      </c>
      <c r="C40" s="217" t="n">
        <v>15</v>
      </c>
      <c r="D40" s="217" t="n">
        <v>51</v>
      </c>
      <c r="E40" s="217" t="n">
        <v>11</v>
      </c>
      <c r="F40" s="217" t="n">
        <v>0.035</v>
      </c>
      <c r="G40" s="217" t="n">
        <v>1</v>
      </c>
      <c r="H40" s="218" t="n">
        <v>0.95</v>
      </c>
      <c r="I40" s="218" t="n">
        <v>0.009027777777777777</v>
      </c>
      <c r="J40" s="219" t="n">
        <v>0.05902777777777778</v>
      </c>
    </row>
    <row r="41" ht="15.75" customHeight="1" s="109">
      <c r="A41" s="206" t="n">
        <v>23</v>
      </c>
      <c r="B41" s="207" t="n">
        <v>10</v>
      </c>
      <c r="C41" s="207" t="n">
        <v>21</v>
      </c>
      <c r="D41" s="207" t="n">
        <v>60</v>
      </c>
      <c r="E41" s="207" t="n">
        <v>58.16</v>
      </c>
      <c r="F41" s="207" t="n">
        <v>0.163</v>
      </c>
      <c r="G41" s="207" t="n">
        <v>1</v>
      </c>
      <c r="H41" s="208" t="n">
        <v>0.01041666666666667</v>
      </c>
      <c r="I41" s="208" t="n">
        <v>0.02708333333333333</v>
      </c>
      <c r="J41" s="209">
        <f>I41-H41</f>
        <v/>
      </c>
    </row>
    <row r="42" ht="15.75" customHeight="1" s="109">
      <c r="A42" s="216" t="n">
        <v>23</v>
      </c>
      <c r="B42" s="217" t="n">
        <v>13</v>
      </c>
      <c r="C42" s="217" t="n">
        <v>8</v>
      </c>
      <c r="D42" s="217" t="n">
        <v>89</v>
      </c>
      <c r="E42" s="217" t="n">
        <v>39.85</v>
      </c>
      <c r="F42" s="217" t="n">
        <v>0.095</v>
      </c>
      <c r="G42" s="217" t="n">
        <v>1</v>
      </c>
      <c r="H42" s="218" t="n">
        <v>0.02986111111111111</v>
      </c>
      <c r="I42" s="218" t="n">
        <v>0.0375</v>
      </c>
      <c r="J42" s="219">
        <f>I42-H42</f>
        <v/>
      </c>
    </row>
    <row r="43" ht="15.75" customHeight="1" s="109">
      <c r="A43" s="206" t="n">
        <v>23</v>
      </c>
      <c r="B43" s="207" t="n">
        <v>8</v>
      </c>
      <c r="C43" s="207" t="n">
        <v>10</v>
      </c>
      <c r="D43" s="207" t="n">
        <v>12</v>
      </c>
      <c r="E43" s="207" t="n">
        <v>45.77</v>
      </c>
      <c r="F43" s="207" t="n">
        <v>0.158</v>
      </c>
      <c r="G43" s="207" t="n">
        <v>1</v>
      </c>
      <c r="H43" s="208" t="n">
        <v>0.03888888888888889</v>
      </c>
      <c r="I43" s="208" t="n">
        <v>0.04722222222222222</v>
      </c>
      <c r="J43" s="209">
        <f>I43-H43</f>
        <v/>
      </c>
    </row>
    <row r="44" ht="15.75" customHeight="1" s="109">
      <c r="A44" s="216" t="n">
        <v>23</v>
      </c>
      <c r="B44" s="217" t="n">
        <v>3</v>
      </c>
      <c r="C44" s="217" t="n">
        <v>13</v>
      </c>
      <c r="D44" s="217" t="n">
        <v>46</v>
      </c>
      <c r="E44" s="217" t="n">
        <v>34.33</v>
      </c>
      <c r="F44" s="217" t="n">
        <v>0.219</v>
      </c>
      <c r="G44" s="217" t="n">
        <v>1</v>
      </c>
      <c r="H44" s="218" t="n">
        <v>0.04791666666666667</v>
      </c>
      <c r="I44" s="218" t="n">
        <v>0.06388888888888888</v>
      </c>
      <c r="J44" s="219">
        <f>I44-H44</f>
        <v/>
      </c>
    </row>
    <row r="45" ht="15.75" customHeight="1" s="109">
      <c r="A45" s="206" t="n">
        <v>23</v>
      </c>
      <c r="B45" s="207" t="n">
        <v>19</v>
      </c>
      <c r="C45" s="207" t="n">
        <v>6</v>
      </c>
      <c r="D45" s="207" t="n">
        <v>9</v>
      </c>
      <c r="E45" s="207" t="n">
        <v>19.54</v>
      </c>
      <c r="F45" s="207" t="n">
        <v>0.098</v>
      </c>
      <c r="G45" s="207" t="n">
        <v>1</v>
      </c>
      <c r="H45" s="208" t="n">
        <v>0.06597222222222222</v>
      </c>
      <c r="I45" s="208" t="n">
        <v>0.07291666666666667</v>
      </c>
      <c r="J45" s="209">
        <f>I45-H45</f>
        <v/>
      </c>
    </row>
    <row r="46" ht="15.75" customHeight="1" s="109">
      <c r="A46" s="216" t="n">
        <v>23</v>
      </c>
      <c r="B46" s="217" t="n">
        <v>20</v>
      </c>
      <c r="C46" s="217" t="n">
        <v>9</v>
      </c>
      <c r="D46" s="217" t="n">
        <v>14</v>
      </c>
      <c r="E46" s="217" t="n">
        <v>15.48</v>
      </c>
      <c r="F46" s="217" t="n">
        <v>0.026</v>
      </c>
      <c r="G46" s="217" t="n">
        <v>1</v>
      </c>
      <c r="H46" s="218" t="n">
        <v>0.07291666666666667</v>
      </c>
      <c r="I46" s="218" t="n">
        <v>0.07847222222222222</v>
      </c>
      <c r="J46" s="219">
        <f>I46-H46</f>
        <v/>
      </c>
    </row>
    <row r="47" ht="15.75" customHeight="1" s="109">
      <c r="A47" s="206" t="n">
        <v>23</v>
      </c>
      <c r="B47" s="207" t="n">
        <v>5</v>
      </c>
      <c r="C47" s="207" t="n">
        <v>7</v>
      </c>
      <c r="D47" s="207" t="n">
        <v>57</v>
      </c>
      <c r="E47" s="207" t="n">
        <v>20.09</v>
      </c>
      <c r="F47" s="207" t="n">
        <v>0.992</v>
      </c>
      <c r="G47" s="207" t="n">
        <v>1</v>
      </c>
      <c r="H47" s="208" t="n">
        <v>0.07916666666666666</v>
      </c>
      <c r="I47" s="208" t="n">
        <v>0.09166666666666666</v>
      </c>
      <c r="J47" s="209">
        <f>I47-H47</f>
        <v/>
      </c>
    </row>
    <row r="48" ht="15.75" customHeight="1" s="109">
      <c r="A48" s="216" t="n">
        <v>23</v>
      </c>
      <c r="B48" s="217" t="n">
        <v>5</v>
      </c>
      <c r="C48" s="217" t="n">
        <v>3</v>
      </c>
      <c r="D48" s="217" t="n">
        <v>29</v>
      </c>
      <c r="E48" s="217" t="n">
        <v>23.11</v>
      </c>
      <c r="F48" s="217" t="n">
        <v>1.343</v>
      </c>
      <c r="G48" s="217" t="n">
        <v>1</v>
      </c>
      <c r="H48" s="218" t="n">
        <v>0.09166666666666666</v>
      </c>
      <c r="I48" s="218" t="n">
        <v>0.1041666666666667</v>
      </c>
      <c r="J48" s="219">
        <f>I48-H48</f>
        <v/>
      </c>
    </row>
    <row r="49" ht="15.75" customHeight="1" s="109">
      <c r="A49" s="206" t="n">
        <v>23</v>
      </c>
      <c r="B49" s="207" t="n">
        <v>6</v>
      </c>
      <c r="C49" s="207" t="n">
        <v>2</v>
      </c>
      <c r="D49" s="207" t="n">
        <v>2</v>
      </c>
      <c r="E49" s="207" t="n">
        <v>1.01</v>
      </c>
      <c r="F49" s="207" t="n">
        <v>0.143</v>
      </c>
      <c r="G49" s="207" t="n">
        <v>1</v>
      </c>
      <c r="H49" s="208" t="n">
        <v>0.1041666666666667</v>
      </c>
      <c r="I49" s="208" t="n">
        <v>0.1111111111111111</v>
      </c>
      <c r="J49" s="209">
        <f>I49-H49</f>
        <v/>
      </c>
    </row>
    <row r="50" ht="15.75" customHeight="1" s="109">
      <c r="A50" s="216" t="n">
        <v>23</v>
      </c>
      <c r="B50" s="217" t="n">
        <v>7</v>
      </c>
      <c r="C50" s="217" t="n">
        <v>6</v>
      </c>
      <c r="D50" s="217" t="n">
        <v>39</v>
      </c>
      <c r="E50" s="217" t="n">
        <v>187.29</v>
      </c>
      <c r="F50" s="217" t="n">
        <v>0.388</v>
      </c>
      <c r="G50" s="217" t="n">
        <v>1</v>
      </c>
      <c r="H50" s="218" t="n">
        <v>0.1111111111111111</v>
      </c>
      <c r="I50" s="218" t="n">
        <v>0.1236111111111111</v>
      </c>
      <c r="J50" s="219">
        <f>I50-H50</f>
        <v/>
      </c>
    </row>
    <row r="51" ht="15.75" customHeight="1" s="109">
      <c r="A51" s="206" t="n">
        <v>23</v>
      </c>
      <c r="B51" s="207" t="n">
        <v>8</v>
      </c>
      <c r="C51" s="207" t="n">
        <v>1</v>
      </c>
      <c r="D51" s="207" t="n">
        <v>96</v>
      </c>
      <c r="E51" s="207" t="n">
        <v>1440</v>
      </c>
      <c r="F51" s="207" t="n">
        <v>2.933</v>
      </c>
      <c r="G51" s="207" t="n">
        <v>1</v>
      </c>
      <c r="H51" s="208" t="n">
        <v>0.1347222222222222</v>
      </c>
      <c r="I51" s="208" t="n">
        <v>0.1458333333333333</v>
      </c>
      <c r="J51" s="209">
        <f>I51-H51</f>
        <v/>
      </c>
    </row>
    <row r="52" ht="15.75" customHeight="1" s="109">
      <c r="A52" s="216" t="n">
        <v>24</v>
      </c>
      <c r="B52" s="217" t="n">
        <v>4</v>
      </c>
      <c r="C52" s="217" t="n">
        <v>1</v>
      </c>
      <c r="D52" s="217" t="n">
        <v>10</v>
      </c>
      <c r="E52" s="217" t="n">
        <v>5.45</v>
      </c>
      <c r="F52" s="217" t="n">
        <v>0.039</v>
      </c>
      <c r="G52" s="217" t="n">
        <v>1</v>
      </c>
      <c r="H52" s="218" t="n">
        <v>0.1090277777777778</v>
      </c>
      <c r="I52" s="218" t="n">
        <v>0.1125</v>
      </c>
      <c r="J52" s="219">
        <f>I52-H52</f>
        <v/>
      </c>
    </row>
    <row r="53" ht="15.75" customHeight="1" s="109">
      <c r="A53" s="206" t="n">
        <v>24</v>
      </c>
      <c r="B53" s="207" t="n">
        <v>17</v>
      </c>
      <c r="C53" s="207" t="n">
        <v>4</v>
      </c>
      <c r="D53" s="207" t="n">
        <v>34</v>
      </c>
      <c r="E53" s="207" t="n">
        <v>24.96</v>
      </c>
      <c r="F53" s="207" t="n">
        <v>0.107</v>
      </c>
      <c r="G53" s="207" t="n">
        <v>1</v>
      </c>
      <c r="H53" s="208" t="n">
        <v>0.1125</v>
      </c>
      <c r="I53" s="208" t="n">
        <v>0.125</v>
      </c>
      <c r="J53" s="209">
        <f>I53-H53</f>
        <v/>
      </c>
    </row>
    <row r="54" ht="15.75" customHeight="1" s="109">
      <c r="A54" s="216" t="n">
        <v>24</v>
      </c>
      <c r="B54" s="217" t="n">
        <v>20</v>
      </c>
      <c r="C54" s="217" t="n">
        <v>1</v>
      </c>
      <c r="D54" s="217" t="n">
        <v>1</v>
      </c>
      <c r="E54" s="217" t="n">
        <v>1.6</v>
      </c>
      <c r="F54" s="217" t="n">
        <v>0</v>
      </c>
      <c r="G54" s="217" t="n">
        <v>1</v>
      </c>
      <c r="H54" s="218" t="n">
        <v>0.125</v>
      </c>
      <c r="I54" s="218" t="n">
        <v>0.1270833333333333</v>
      </c>
      <c r="J54" s="219">
        <f>I54-H54</f>
        <v/>
      </c>
    </row>
    <row r="55" ht="15.75" customHeight="1" s="109">
      <c r="A55" s="206" t="n">
        <v>24</v>
      </c>
      <c r="B55" s="207" t="n">
        <v>10</v>
      </c>
      <c r="C55" s="207" t="n">
        <v>48</v>
      </c>
      <c r="D55" s="207" t="n">
        <v>349</v>
      </c>
      <c r="E55" s="207" t="n">
        <v>227.49</v>
      </c>
      <c r="F55" s="207" t="n">
        <v>0.311</v>
      </c>
      <c r="G55" s="207" t="n">
        <v>1</v>
      </c>
      <c r="H55" s="208" t="n">
        <v>0.8166666666666667</v>
      </c>
      <c r="I55" s="208" t="n">
        <v>0.8340277777777778</v>
      </c>
      <c r="J55" s="209">
        <f>I55-H55</f>
        <v/>
      </c>
    </row>
    <row r="56" ht="15.75" customHeight="1" s="109">
      <c r="A56" s="216" t="n">
        <v>24</v>
      </c>
      <c r="B56" s="217" t="n">
        <v>19</v>
      </c>
      <c r="C56" s="217" t="n">
        <v>19</v>
      </c>
      <c r="D56" s="217" t="n">
        <v>27</v>
      </c>
      <c r="E56" s="217" t="n">
        <v>13.64</v>
      </c>
      <c r="F56" s="217" t="n">
        <v>0.049</v>
      </c>
      <c r="G56" s="217" t="n">
        <v>1</v>
      </c>
      <c r="H56" s="218" t="n">
        <v>0.8451388888888889</v>
      </c>
      <c r="I56" s="218" t="n">
        <v>0.8604166666666667</v>
      </c>
      <c r="J56" s="219">
        <f>I56-H56</f>
        <v/>
      </c>
    </row>
    <row r="57" ht="15.75" customHeight="1" s="109">
      <c r="A57" s="206" t="n">
        <v>24</v>
      </c>
      <c r="B57" s="207" t="n">
        <v>8</v>
      </c>
      <c r="C57" s="207" t="n">
        <v>5</v>
      </c>
      <c r="D57" s="207" t="n">
        <v>54</v>
      </c>
      <c r="E57" s="207" t="n">
        <v>242.58</v>
      </c>
      <c r="F57" s="207" t="n">
        <v>1.272</v>
      </c>
      <c r="G57" s="207" t="n">
        <v>1</v>
      </c>
      <c r="H57" s="208" t="n">
        <v>0.8604166666666667</v>
      </c>
      <c r="I57" s="208" t="n">
        <v>0.8784722222222222</v>
      </c>
      <c r="J57" s="209">
        <f>I57-H57</f>
        <v/>
      </c>
    </row>
    <row r="58" ht="15.75" customHeight="1" s="109">
      <c r="A58" s="216" t="n">
        <v>24</v>
      </c>
      <c r="B58" s="217" t="n">
        <v>8</v>
      </c>
      <c r="C58" s="217" t="n">
        <v>33</v>
      </c>
      <c r="D58" s="217" t="n">
        <v>533</v>
      </c>
      <c r="E58" s="217" t="n">
        <v>1939.08</v>
      </c>
      <c r="F58" s="217" t="n">
        <v>7.17</v>
      </c>
      <c r="G58" s="217" t="n">
        <v>1</v>
      </c>
      <c r="H58" s="218" t="n">
        <v>0.8798611111111111</v>
      </c>
      <c r="I58" s="218" t="n">
        <v>0.9375</v>
      </c>
      <c r="J58" s="219">
        <f>I58-H58</f>
        <v/>
      </c>
    </row>
    <row r="59" ht="15.75" customHeight="1" s="109">
      <c r="A59" s="206" t="n">
        <v>24</v>
      </c>
      <c r="B59" s="207" t="n">
        <v>14</v>
      </c>
      <c r="C59" s="207" t="n">
        <v>4</v>
      </c>
      <c r="D59" s="207" t="n">
        <v>6</v>
      </c>
      <c r="E59" s="207" t="n">
        <v>100.78</v>
      </c>
      <c r="F59" s="207" t="n">
        <v>0.147</v>
      </c>
      <c r="G59" s="207" t="n">
        <v>1</v>
      </c>
      <c r="H59" s="208" t="n">
        <v>0.9479166666666666</v>
      </c>
      <c r="I59" s="208" t="n">
        <v>0.9541666666666667</v>
      </c>
      <c r="J59" s="209">
        <f>I59-H59</f>
        <v/>
      </c>
    </row>
    <row r="60" ht="15.75" customHeight="1" s="109">
      <c r="A60" s="216" t="n">
        <v>24</v>
      </c>
      <c r="B60" s="217" t="n">
        <v>15</v>
      </c>
      <c r="C60" s="217" t="n">
        <v>2</v>
      </c>
      <c r="D60" s="217" t="n">
        <v>4</v>
      </c>
      <c r="E60" s="217" t="n">
        <v>11.27</v>
      </c>
      <c r="F60" s="217" t="n">
        <v>0.035</v>
      </c>
      <c r="G60" s="217" t="n">
        <v>1</v>
      </c>
      <c r="H60" s="218" t="n">
        <v>0.4548611111111111</v>
      </c>
      <c r="I60" s="218" t="n">
        <v>0.5409722222222222</v>
      </c>
      <c r="J60" s="219">
        <f>I60-H60</f>
        <v/>
      </c>
    </row>
    <row r="61" ht="15.75" customHeight="1" s="109">
      <c r="A61" s="206" t="n">
        <v>24</v>
      </c>
      <c r="B61" s="207" t="n">
        <v>1</v>
      </c>
      <c r="C61" s="207" t="n">
        <v>12</v>
      </c>
      <c r="D61" s="207" t="n">
        <v>36</v>
      </c>
      <c r="E61" s="207" t="n">
        <v>146.52</v>
      </c>
      <c r="F61" s="207" t="n">
        <v>0.267</v>
      </c>
      <c r="G61" s="207" t="n">
        <v>1</v>
      </c>
      <c r="H61" s="208" t="n">
        <v>0.00625</v>
      </c>
      <c r="I61" s="208" t="n">
        <v>0.01458333333333333</v>
      </c>
      <c r="J61" s="209">
        <f>I61-H61</f>
        <v/>
      </c>
    </row>
    <row r="62" ht="15.75" customHeight="1" s="109">
      <c r="A62" s="216" t="n">
        <v>24</v>
      </c>
      <c r="B62" s="217" t="n">
        <v>1</v>
      </c>
      <c r="C62" s="217" t="n">
        <v>15</v>
      </c>
      <c r="D62" s="217" t="n">
        <v>83</v>
      </c>
      <c r="E62" s="217" t="n">
        <v>26.13</v>
      </c>
      <c r="F62" s="217" t="n">
        <v>0.047</v>
      </c>
      <c r="G62" s="217" t="n">
        <v>1</v>
      </c>
      <c r="H62" s="218" t="n">
        <v>0.01666666666666667</v>
      </c>
      <c r="I62" s="218" t="n">
        <v>0.02777777777777778</v>
      </c>
      <c r="J62" s="219">
        <f>I62-H62</f>
        <v/>
      </c>
    </row>
    <row r="63" ht="15.75" customHeight="1" s="109">
      <c r="A63" s="206" t="n">
        <v>24</v>
      </c>
      <c r="B63" s="207" t="n">
        <v>3</v>
      </c>
      <c r="C63" s="207" t="n">
        <v>16</v>
      </c>
      <c r="D63" s="207" t="n">
        <v>99</v>
      </c>
      <c r="E63" s="207" t="n">
        <v>60.62</v>
      </c>
      <c r="F63" s="207" t="n">
        <v>0.46</v>
      </c>
      <c r="G63" s="207" t="n">
        <v>1</v>
      </c>
      <c r="H63" s="208" t="n">
        <v>0.02916666666666667</v>
      </c>
      <c r="I63" s="208" t="n">
        <v>0.04166666666666666</v>
      </c>
      <c r="J63" s="209">
        <f>I63-H63</f>
        <v/>
      </c>
    </row>
    <row r="64" ht="15.75" customHeight="1" s="109">
      <c r="A64" s="216" t="n">
        <v>24</v>
      </c>
      <c r="B64" s="217" t="n">
        <v>13</v>
      </c>
      <c r="C64" s="217" t="n">
        <v>5</v>
      </c>
      <c r="D64" s="217" t="n">
        <v>311</v>
      </c>
      <c r="E64" s="217" t="n">
        <v>69.66</v>
      </c>
      <c r="F64" s="217" t="n">
        <v>0.263</v>
      </c>
      <c r="G64" s="217" t="n">
        <v>1</v>
      </c>
      <c r="H64" s="218" t="n">
        <v>0.04166666666666666</v>
      </c>
      <c r="I64" s="218" t="n">
        <v>0.05763888888888889</v>
      </c>
      <c r="J64" s="219">
        <f>I64-H64</f>
        <v/>
      </c>
    </row>
    <row r="65" ht="15.75" customHeight="1" s="109">
      <c r="A65" s="206" t="n">
        <v>24</v>
      </c>
      <c r="B65" s="207" t="n">
        <v>18</v>
      </c>
      <c r="C65" s="207" t="n">
        <v>21</v>
      </c>
      <c r="D65" s="207" t="n">
        <v>39</v>
      </c>
      <c r="E65" s="207" t="n">
        <v>15.54</v>
      </c>
      <c r="F65" s="207" t="n">
        <v>0.101</v>
      </c>
      <c r="G65" s="207" t="n">
        <v>1</v>
      </c>
      <c r="H65" s="208" t="n">
        <v>0.05972222222222223</v>
      </c>
      <c r="I65" s="208" t="n">
        <v>0.07430555555555556</v>
      </c>
      <c r="J65" s="209">
        <f>I65-H65</f>
        <v/>
      </c>
    </row>
    <row r="66" ht="15.75" customHeight="1" s="109">
      <c r="A66" s="216" t="n">
        <v>24</v>
      </c>
      <c r="B66" s="217" t="n">
        <v>13</v>
      </c>
      <c r="C66" s="217" t="n">
        <v>3</v>
      </c>
      <c r="D66" s="217" t="n">
        <v>3</v>
      </c>
      <c r="E66" s="217" t="n">
        <v>40.34</v>
      </c>
      <c r="F66" s="217" t="n">
        <v>0.055</v>
      </c>
      <c r="G66" s="217" t="n">
        <v>1</v>
      </c>
      <c r="H66" s="218" t="n">
        <v>0.08402777777777778</v>
      </c>
      <c r="I66" s="218" t="n">
        <v>0.08888888888888889</v>
      </c>
      <c r="J66" s="219">
        <f>I66-H66</f>
        <v/>
      </c>
    </row>
    <row r="67" ht="15.75" customHeight="1" s="109">
      <c r="A67" s="206" t="n">
        <v>24</v>
      </c>
      <c r="B67" s="207" t="n">
        <v>14</v>
      </c>
      <c r="C67" s="207" t="n">
        <v>12</v>
      </c>
      <c r="D67" s="207" t="n">
        <v>19</v>
      </c>
      <c r="E67" s="207" t="n">
        <v>273.06</v>
      </c>
      <c r="F67" s="207" t="n">
        <v>0.37</v>
      </c>
      <c r="G67" s="207" t="n">
        <v>1</v>
      </c>
      <c r="H67" s="208" t="n">
        <v>0.08888888888888889</v>
      </c>
      <c r="I67" s="208" t="n">
        <v>0.09861111111111111</v>
      </c>
      <c r="J67" s="209">
        <f>I67-H67</f>
        <v/>
      </c>
    </row>
    <row r="68" ht="15.75" customHeight="1" s="109">
      <c r="A68" s="216" t="n">
        <v>24</v>
      </c>
      <c r="B68" s="217" t="n">
        <v>9</v>
      </c>
      <c r="C68" s="217" t="n">
        <v>7</v>
      </c>
      <c r="D68" s="217" t="n">
        <v>13</v>
      </c>
      <c r="E68" s="217" t="n">
        <v>77.11</v>
      </c>
      <c r="F68" s="217" t="n">
        <v>0.277</v>
      </c>
      <c r="G68" s="217" t="n">
        <v>1</v>
      </c>
      <c r="H68" s="218" t="n">
        <v>0.09930555555555555</v>
      </c>
      <c r="I68" s="218" t="n">
        <v>0.1069444444444444</v>
      </c>
      <c r="J68" s="219">
        <f>I68-H68</f>
        <v/>
      </c>
    </row>
    <row r="69" ht="15.75" customHeight="1" s="109">
      <c r="A69" s="206" t="n">
        <v>31</v>
      </c>
      <c r="B69" s="207" t="n">
        <v>10</v>
      </c>
      <c r="C69" s="207" t="n">
        <v>6</v>
      </c>
      <c r="D69" s="207" t="n">
        <v>270</v>
      </c>
      <c r="E69" s="207" t="n">
        <v>977.75</v>
      </c>
      <c r="F69" s="207" t="n">
        <v>2.515</v>
      </c>
      <c r="G69" s="207" t="n">
        <v>1</v>
      </c>
      <c r="H69" s="208" t="n">
        <v>0.8444444444444444</v>
      </c>
      <c r="I69" s="208" t="n">
        <v>0.8638888888888889</v>
      </c>
      <c r="J69" s="209">
        <f>I69-H69</f>
        <v/>
      </c>
    </row>
    <row r="70" ht="15.75" customHeight="1" s="109">
      <c r="A70" s="216" t="n">
        <v>31</v>
      </c>
      <c r="B70" s="217" t="n">
        <v>18</v>
      </c>
      <c r="C70" s="217" t="n">
        <v>2</v>
      </c>
      <c r="D70" s="217" t="n">
        <v>4</v>
      </c>
      <c r="E70" s="217" t="n">
        <v>2.81</v>
      </c>
      <c r="F70" s="217" t="n">
        <v>0.006</v>
      </c>
      <c r="G70" s="217" t="n">
        <v>1</v>
      </c>
      <c r="H70" s="218" t="n">
        <v>0.8645833333333334</v>
      </c>
      <c r="I70" s="218" t="n">
        <v>0.8680555555555556</v>
      </c>
      <c r="J70" s="219">
        <f>I70-H70</f>
        <v/>
      </c>
    </row>
    <row r="71" ht="15.75" customHeight="1" s="109">
      <c r="A71" s="206" t="n">
        <v>31</v>
      </c>
      <c r="B71" s="207" t="n">
        <v>31</v>
      </c>
      <c r="C71" s="207" t="n">
        <v>1</v>
      </c>
      <c r="D71" s="207" t="n">
        <v>1</v>
      </c>
      <c r="E71" s="207" t="n">
        <v>0.74</v>
      </c>
      <c r="F71" s="207" t="n">
        <v>0.003</v>
      </c>
      <c r="G71" s="207" t="n">
        <v>1</v>
      </c>
      <c r="H71" s="208" t="n">
        <v>0.8680555555555556</v>
      </c>
      <c r="I71" s="208" t="n">
        <v>0.8701388888888889</v>
      </c>
      <c r="J71" s="209">
        <f>I71-H71</f>
        <v/>
      </c>
    </row>
    <row r="72" ht="15.75" customHeight="1" s="109">
      <c r="A72" s="216" t="n">
        <v>31</v>
      </c>
      <c r="B72" s="217" t="n">
        <v>30</v>
      </c>
      <c r="C72" s="217" t="n">
        <v>2</v>
      </c>
      <c r="D72" s="217" t="n">
        <v>2</v>
      </c>
      <c r="E72" s="217" t="n">
        <v>40.2</v>
      </c>
      <c r="F72" s="217" t="n">
        <v>0.115</v>
      </c>
      <c r="G72" s="217" t="n">
        <v>1</v>
      </c>
      <c r="H72" s="218" t="n">
        <v>0.8743055555555556</v>
      </c>
      <c r="I72" s="218" t="n">
        <v>0.8770833333333333</v>
      </c>
      <c r="J72" s="219">
        <f>I72-H72</f>
        <v/>
      </c>
    </row>
    <row r="73" ht="15.75" customHeight="1" s="109">
      <c r="A73" s="206" t="n">
        <v>31</v>
      </c>
      <c r="B73" s="207" t="n">
        <v>16</v>
      </c>
      <c r="C73" s="207" t="n">
        <v>1</v>
      </c>
      <c r="D73" s="207" t="n">
        <v>2</v>
      </c>
      <c r="E73" s="207" t="n">
        <v>0.02</v>
      </c>
      <c r="F73" s="207" t="n">
        <v>0</v>
      </c>
      <c r="G73" s="207" t="n">
        <v>1</v>
      </c>
      <c r="H73" s="208" t="n">
        <v>0.8791666666666667</v>
      </c>
      <c r="I73" s="208" t="n">
        <v>0.88125</v>
      </c>
      <c r="J73" s="209">
        <f>I73-H73</f>
        <v/>
      </c>
    </row>
    <row r="74" ht="15.75" customHeight="1" s="109">
      <c r="A74" s="216" t="n">
        <v>31</v>
      </c>
      <c r="B74" s="217" t="n">
        <v>17</v>
      </c>
      <c r="C74" s="217" t="n">
        <v>15</v>
      </c>
      <c r="D74" s="217" t="n">
        <v>151</v>
      </c>
      <c r="E74" s="217" t="n">
        <v>7</v>
      </c>
      <c r="F74" s="217" t="n">
        <v>0.063</v>
      </c>
      <c r="G74" s="217" t="n">
        <v>1</v>
      </c>
      <c r="H74" s="218" t="n">
        <v>0.88125</v>
      </c>
      <c r="I74" s="218" t="n">
        <v>0.8972222222222223</v>
      </c>
      <c r="J74" s="219">
        <f>I74-H74</f>
        <v/>
      </c>
    </row>
    <row r="75" ht="15.75" customHeight="1" s="109">
      <c r="A75" s="206" t="n">
        <v>31</v>
      </c>
      <c r="B75" s="207" t="n">
        <v>8</v>
      </c>
      <c r="C75" s="207" t="n">
        <v>15</v>
      </c>
      <c r="D75" s="207" t="n">
        <v>236</v>
      </c>
      <c r="E75" s="207" t="n">
        <v>383.64</v>
      </c>
      <c r="F75" s="207" t="n">
        <v>1.719</v>
      </c>
      <c r="G75" s="207" t="n">
        <v>1</v>
      </c>
      <c r="H75" s="208" t="n">
        <v>0.8972222222222223</v>
      </c>
      <c r="I75" s="208" t="n">
        <v>0.925</v>
      </c>
      <c r="J75" s="209">
        <f>I75-H75</f>
        <v/>
      </c>
    </row>
    <row r="76" ht="15.75" customHeight="1" s="109">
      <c r="A76" s="216" t="n">
        <v>31</v>
      </c>
      <c r="B76" s="217" t="n">
        <v>11</v>
      </c>
      <c r="C76" s="217" t="n">
        <v>4</v>
      </c>
      <c r="D76" s="217" t="n">
        <v>431</v>
      </c>
      <c r="E76" s="217" t="n">
        <v>758.17</v>
      </c>
      <c r="F76" s="217" t="n">
        <v>1.476</v>
      </c>
      <c r="G76" s="217" t="n">
        <v>1</v>
      </c>
      <c r="H76" s="218" t="n">
        <v>0.9291666666666667</v>
      </c>
      <c r="I76" s="218" t="n">
        <v>0.9555555555555556</v>
      </c>
      <c r="J76" s="219">
        <f>I76-H76</f>
        <v/>
      </c>
    </row>
    <row r="77" ht="15.75" customHeight="1" s="109">
      <c r="A77" s="206" t="n">
        <v>31</v>
      </c>
      <c r="B77" s="207" t="n">
        <v>9</v>
      </c>
      <c r="C77" s="207" t="n">
        <v>18</v>
      </c>
      <c r="D77" s="207" t="n">
        <v>42</v>
      </c>
      <c r="E77" s="207" t="n">
        <v>169.26</v>
      </c>
      <c r="F77" s="207" t="n">
        <v>0.721</v>
      </c>
      <c r="G77" s="207" t="n">
        <v>1</v>
      </c>
      <c r="H77" s="208" t="n">
        <v>0.005555555555555556</v>
      </c>
      <c r="I77" s="208" t="n">
        <v>0.02361111111111111</v>
      </c>
      <c r="J77" s="209">
        <f>I77-H77</f>
        <v/>
      </c>
    </row>
    <row r="78" ht="15.75" customHeight="1" s="109">
      <c r="A78" s="216" t="n">
        <v>31</v>
      </c>
      <c r="B78" s="217" t="n">
        <v>8</v>
      </c>
      <c r="C78" s="217" t="n">
        <v>33</v>
      </c>
      <c r="D78" s="217" t="n">
        <v>154</v>
      </c>
      <c r="E78" s="217" t="n">
        <v>333.47</v>
      </c>
      <c r="F78" s="217" t="n">
        <v>1.556</v>
      </c>
      <c r="G78" s="217" t="n">
        <v>1</v>
      </c>
      <c r="H78" s="218" t="n">
        <v>0.02430555555555556</v>
      </c>
      <c r="I78" s="218" t="n">
        <v>0.05555555555555555</v>
      </c>
      <c r="J78" s="219">
        <f>I78-H78</f>
        <v/>
      </c>
    </row>
    <row r="79" ht="15.75" customHeight="1" s="109">
      <c r="A79" s="206" t="n">
        <v>31</v>
      </c>
      <c r="B79" s="207" t="n">
        <v>11</v>
      </c>
      <c r="C79" s="207" t="n">
        <v>20</v>
      </c>
      <c r="D79" s="207" t="n">
        <v>157</v>
      </c>
      <c r="E79" s="207" t="n">
        <v>380.22</v>
      </c>
      <c r="F79" s="207" t="n">
        <v>0.876</v>
      </c>
      <c r="G79" s="207" t="n">
        <v>1</v>
      </c>
      <c r="H79" s="208" t="n">
        <v>0.07152777777777777</v>
      </c>
      <c r="I79" s="208" t="n">
        <v>0.1104166666666667</v>
      </c>
      <c r="J79" s="209">
        <f>I79-H79</f>
        <v/>
      </c>
    </row>
    <row r="80" ht="15.75" customHeight="1" s="109">
      <c r="A80" s="216" t="n">
        <v>31</v>
      </c>
      <c r="B80" s="217" t="n">
        <v>30</v>
      </c>
      <c r="C80" s="217" t="n">
        <v>5</v>
      </c>
      <c r="D80" s="217" t="n">
        <v>8</v>
      </c>
      <c r="E80" s="217" t="n">
        <v>66.62</v>
      </c>
      <c r="F80" s="217" t="n">
        <v>0.172</v>
      </c>
      <c r="G80" s="217" t="n">
        <v>1</v>
      </c>
      <c r="H80" s="218" t="n">
        <v>0.1125</v>
      </c>
      <c r="I80" s="218" t="n">
        <v>0.1173611111111111</v>
      </c>
      <c r="J80" s="219">
        <f>I80-H80</f>
        <v/>
      </c>
    </row>
    <row r="81" ht="15.75" customHeight="1" s="109">
      <c r="A81" s="206" t="n">
        <v>31</v>
      </c>
      <c r="B81" s="207" t="n">
        <v>9</v>
      </c>
      <c r="C81" s="207" t="n">
        <v>10</v>
      </c>
      <c r="D81" s="207" t="n">
        <v>26</v>
      </c>
      <c r="E81" s="207" t="n">
        <v>191.2</v>
      </c>
      <c r="F81" s="207" t="n">
        <v>0.729</v>
      </c>
      <c r="G81" s="207" t="n">
        <v>1</v>
      </c>
      <c r="H81" s="208" t="n">
        <v>0.1194444444444445</v>
      </c>
      <c r="I81" s="208" t="n">
        <v>0.1319444444444444</v>
      </c>
      <c r="J81" s="209">
        <f>I81-H81</f>
        <v/>
      </c>
    </row>
    <row r="82" ht="15.75" customHeight="1" s="109">
      <c r="A82" s="216" t="n">
        <v>31</v>
      </c>
      <c r="B82" s="217" t="n">
        <v>10</v>
      </c>
      <c r="C82" s="217" t="n">
        <v>17</v>
      </c>
      <c r="D82" s="217" t="n">
        <v>1257</v>
      </c>
      <c r="E82" s="217" t="n">
        <v>893.73</v>
      </c>
      <c r="F82" s="217" t="n">
        <v>1.327</v>
      </c>
      <c r="G82" s="217" t="n">
        <v>1</v>
      </c>
      <c r="H82" s="218" t="n">
        <v>0.1319444444444444</v>
      </c>
      <c r="I82" s="218" t="n">
        <v>0.1708333333333333</v>
      </c>
      <c r="J82" s="219">
        <f>I82-H82</f>
        <v/>
      </c>
    </row>
    <row r="83" ht="15.75" customHeight="1" s="109">
      <c r="A83" s="206" t="n">
        <v>31</v>
      </c>
      <c r="B83" s="207" t="n">
        <v>10</v>
      </c>
      <c r="C83" s="207" t="n">
        <v>2</v>
      </c>
      <c r="D83" s="207" t="n">
        <v>53</v>
      </c>
      <c r="E83" s="207" t="n">
        <v>31.09</v>
      </c>
      <c r="F83" s="207" t="n">
        <v>0.091</v>
      </c>
      <c r="G83" s="207" t="n">
        <v>1</v>
      </c>
      <c r="H83" s="208" t="n">
        <v>0.1805555555555556</v>
      </c>
      <c r="I83" s="208" t="n">
        <v>0.1826388888888889</v>
      </c>
      <c r="J83" s="209">
        <f>I83-H83</f>
        <v/>
      </c>
    </row>
    <row r="84" ht="15.75" customHeight="1" s="109">
      <c r="A84" s="216" t="n">
        <v>31</v>
      </c>
      <c r="B84" s="217" t="n">
        <v>1</v>
      </c>
      <c r="C84" s="217" t="n">
        <v>24</v>
      </c>
      <c r="D84" s="217" t="n">
        <v>91</v>
      </c>
      <c r="E84" s="217" t="n">
        <v>75.12</v>
      </c>
      <c r="F84" s="217" t="n">
        <v>0.147</v>
      </c>
      <c r="G84" s="217" t="n">
        <v>1</v>
      </c>
      <c r="H84" s="218" t="n">
        <v>0.2104166666666667</v>
      </c>
      <c r="I84" s="218" t="n">
        <v>0.2201388888888889</v>
      </c>
      <c r="J84" s="219">
        <f>I84-H84</f>
        <v/>
      </c>
    </row>
    <row r="85" ht="15.75" customHeight="1" s="109">
      <c r="A85" s="206" t="n">
        <v>31</v>
      </c>
      <c r="B85" s="207" t="n">
        <v>7</v>
      </c>
      <c r="C85" s="207" t="n">
        <v>9</v>
      </c>
      <c r="D85" s="207" t="n">
        <v>111</v>
      </c>
      <c r="E85" s="207" t="n">
        <v>240.03</v>
      </c>
      <c r="F85" s="207" t="n">
        <v>0.8070000000000001</v>
      </c>
      <c r="G85" s="207" t="n">
        <v>1</v>
      </c>
      <c r="H85" s="208" t="n">
        <v>0.2208333333333333</v>
      </c>
      <c r="I85" s="208" t="n">
        <v>0.2430555555555556</v>
      </c>
      <c r="J85" s="209">
        <f>I85-H85</f>
        <v/>
      </c>
    </row>
    <row r="86" ht="15.75" customHeight="1" s="109">
      <c r="A86" s="216" t="n">
        <v>31</v>
      </c>
      <c r="B86" s="217" t="n">
        <v>10</v>
      </c>
      <c r="C86" s="217" t="n">
        <v>27</v>
      </c>
      <c r="D86" s="217" t="n">
        <v>159</v>
      </c>
      <c r="E86" s="217" t="n">
        <v>159.31</v>
      </c>
      <c r="F86" s="217" t="n">
        <v>0.372</v>
      </c>
      <c r="G86" s="217" t="n">
        <v>1</v>
      </c>
      <c r="H86" s="218" t="n">
        <v>0.2451388888888889</v>
      </c>
      <c r="I86" s="218" t="n">
        <v>0.2638888888888889</v>
      </c>
      <c r="J86" s="219">
        <f>I86-H86</f>
        <v/>
      </c>
    </row>
    <row r="87" ht="15.75" customHeight="1" s="109">
      <c r="A87" s="206" t="n">
        <v>31</v>
      </c>
      <c r="B87" s="207" t="n">
        <v>6</v>
      </c>
      <c r="C87" s="207" t="n">
        <v>3</v>
      </c>
      <c r="D87" s="207" t="n">
        <v>9</v>
      </c>
      <c r="E87" s="207" t="n">
        <v>7.05</v>
      </c>
      <c r="F87" s="207" t="n">
        <v>0.114</v>
      </c>
      <c r="G87" s="207" t="n">
        <v>1</v>
      </c>
      <c r="H87" s="208" t="n">
        <v>0.2652777777777778</v>
      </c>
      <c r="I87" s="208" t="n">
        <v>0.26875</v>
      </c>
      <c r="J87" s="209">
        <f>I87-H87</f>
        <v/>
      </c>
    </row>
    <row r="88" ht="15.75" customHeight="1" s="109">
      <c r="A88" s="216" t="n">
        <v>31</v>
      </c>
      <c r="B88" s="217" t="n">
        <v>7</v>
      </c>
      <c r="C88" s="217" t="n">
        <v>17</v>
      </c>
      <c r="D88" s="217" t="n">
        <v>80</v>
      </c>
      <c r="E88" s="217" t="n">
        <v>61.51</v>
      </c>
      <c r="F88" s="217" t="n">
        <v>0.192</v>
      </c>
      <c r="G88" s="217" t="n">
        <v>1</v>
      </c>
      <c r="H88" s="218" t="n">
        <v>0.26875</v>
      </c>
      <c r="I88" s="218" t="n">
        <v>0.2805555555555556</v>
      </c>
      <c r="J88" s="219">
        <f>I88-H88</f>
        <v/>
      </c>
    </row>
    <row r="89" ht="15.75" customHeight="1" s="109">
      <c r="A89" s="206" t="n">
        <v>31</v>
      </c>
      <c r="B89" s="207" t="n">
        <v>18</v>
      </c>
      <c r="C89" s="207" t="n">
        <v>17</v>
      </c>
      <c r="D89" s="207" t="n">
        <v>34</v>
      </c>
      <c r="E89" s="207" t="n">
        <v>15.33</v>
      </c>
      <c r="F89" s="207" t="n">
        <v>0.032</v>
      </c>
      <c r="G89" s="207" t="n">
        <v>1</v>
      </c>
      <c r="H89" s="208" t="n">
        <v>0.2826388888888889</v>
      </c>
      <c r="I89" s="208" t="n">
        <v>0.2923611111111111</v>
      </c>
      <c r="J89" s="209">
        <f>I89-H89</f>
        <v/>
      </c>
    </row>
    <row r="90" ht="15.75" customHeight="1" s="109">
      <c r="A90" s="216" t="n">
        <v>1</v>
      </c>
      <c r="B90" s="217" t="n">
        <v>8</v>
      </c>
      <c r="C90" s="217" t="n">
        <v>11</v>
      </c>
      <c r="D90" s="217" t="n">
        <v>35</v>
      </c>
      <c r="E90" s="217" t="n">
        <v>131.69</v>
      </c>
      <c r="F90" s="217" t="n">
        <v>0.664</v>
      </c>
      <c r="G90" s="217" t="n">
        <v>1</v>
      </c>
      <c r="H90" s="218" t="n">
        <v>0.8222222222222222</v>
      </c>
      <c r="I90" s="218" t="n">
        <v>0.83125</v>
      </c>
      <c r="J90" s="219">
        <f>I90-H90</f>
        <v/>
      </c>
    </row>
    <row r="91" ht="15.75" customHeight="1" s="109">
      <c r="A91" s="206" t="n">
        <v>1</v>
      </c>
      <c r="B91" s="207" t="n">
        <v>1</v>
      </c>
      <c r="C91" s="207" t="n">
        <v>8</v>
      </c>
      <c r="D91" s="207" t="n">
        <v>52</v>
      </c>
      <c r="E91" s="207" t="n">
        <v>12.54</v>
      </c>
      <c r="F91" s="207" t="n">
        <v>0.027</v>
      </c>
      <c r="G91" s="207" t="n">
        <v>1</v>
      </c>
      <c r="H91" s="208" t="n">
        <v>0.8361111111111111</v>
      </c>
      <c r="I91" s="208" t="n">
        <v>0.84375</v>
      </c>
      <c r="J91" s="209">
        <f>I91-H91</f>
        <v/>
      </c>
    </row>
    <row r="92" ht="15.75" customHeight="1" s="109">
      <c r="A92" s="216" t="n">
        <v>1</v>
      </c>
      <c r="B92" s="217" t="n">
        <v>2</v>
      </c>
      <c r="C92" s="217" t="n">
        <v>5</v>
      </c>
      <c r="D92" s="217" t="n">
        <v>26</v>
      </c>
      <c r="E92" s="217" t="n">
        <v>4.93</v>
      </c>
      <c r="F92" s="217" t="n">
        <v>0.048</v>
      </c>
      <c r="G92" s="217" t="n">
        <v>1</v>
      </c>
      <c r="H92" s="218" t="n">
        <v>0.84375</v>
      </c>
      <c r="I92" s="218" t="n">
        <v>0.8506944444444444</v>
      </c>
      <c r="J92" s="219">
        <f>I92-H92</f>
        <v/>
      </c>
    </row>
    <row r="93" ht="15.75" customHeight="1" s="109">
      <c r="A93" s="206" t="n">
        <v>1</v>
      </c>
      <c r="B93" s="207" t="n">
        <v>11</v>
      </c>
      <c r="C93" s="207" t="n">
        <v>15</v>
      </c>
      <c r="D93" s="207" t="n">
        <v>66</v>
      </c>
      <c r="E93" s="207" t="n">
        <v>98.27</v>
      </c>
      <c r="F93" s="207" t="n">
        <v>0.178</v>
      </c>
      <c r="G93" s="207" t="n">
        <v>1</v>
      </c>
      <c r="H93" s="208" t="n">
        <v>0.8513888888888889</v>
      </c>
      <c r="I93" s="208" t="n">
        <v>0.8638888888888889</v>
      </c>
      <c r="J93" s="209">
        <f>I93-H93</f>
        <v/>
      </c>
    </row>
    <row r="94" ht="15.75" customHeight="1" s="109">
      <c r="A94" s="216" t="n">
        <v>1</v>
      </c>
      <c r="B94" s="217" t="n">
        <v>15</v>
      </c>
      <c r="C94" s="217" t="n">
        <v>2</v>
      </c>
      <c r="D94" s="217" t="n">
        <v>14</v>
      </c>
      <c r="E94" s="217" t="n">
        <v>161.42</v>
      </c>
      <c r="F94" s="217" t="n">
        <v>0.326</v>
      </c>
      <c r="G94" s="217" t="n">
        <v>1</v>
      </c>
      <c r="H94" s="218" t="n">
        <v>0.9131944444444444</v>
      </c>
      <c r="I94" s="218" t="n">
        <v>0.9166666666666666</v>
      </c>
      <c r="J94" s="219">
        <f>I94-H94</f>
        <v/>
      </c>
    </row>
    <row r="95" ht="15.75" customHeight="1" s="109">
      <c r="A95" s="206" t="n">
        <v>1</v>
      </c>
      <c r="B95" s="207" t="n">
        <v>16</v>
      </c>
      <c r="C95" s="207" t="n">
        <v>2</v>
      </c>
      <c r="D95" s="207" t="n">
        <v>18</v>
      </c>
      <c r="E95" s="207" t="n">
        <v>0.24</v>
      </c>
      <c r="F95" s="207" t="n">
        <v>0.001</v>
      </c>
      <c r="G95" s="207" t="n">
        <v>1</v>
      </c>
      <c r="H95" s="208" t="n">
        <v>0.9166666666666666</v>
      </c>
      <c r="I95" s="208" t="n">
        <v>0.9215277777777777</v>
      </c>
      <c r="J95" s="209">
        <f>I95-H95</f>
        <v/>
      </c>
    </row>
    <row r="96" ht="15.75" customHeight="1" s="109">
      <c r="A96" s="216" t="n">
        <v>1</v>
      </c>
      <c r="B96" s="217" t="n">
        <v>30</v>
      </c>
      <c r="C96" s="217" t="n">
        <v>1</v>
      </c>
      <c r="D96" s="217" t="n">
        <v>24</v>
      </c>
      <c r="E96" s="217" t="n">
        <v>24.72</v>
      </c>
      <c r="F96" s="217" t="n">
        <v>0.063</v>
      </c>
      <c r="G96" s="217" t="n">
        <v>1</v>
      </c>
      <c r="H96" s="218" t="n">
        <v>0.9236111111111112</v>
      </c>
      <c r="I96" s="218" t="n">
        <v>0.9284722222222223</v>
      </c>
      <c r="J96" s="219">
        <f>I96-H96</f>
        <v/>
      </c>
    </row>
    <row r="97" ht="15.75" customHeight="1" s="109">
      <c r="A97" s="206" t="n">
        <v>1</v>
      </c>
      <c r="B97" s="207" t="n">
        <v>15</v>
      </c>
      <c r="C97" s="207" t="n">
        <v>5</v>
      </c>
      <c r="D97" s="207" t="n">
        <v>91</v>
      </c>
      <c r="E97" s="207" t="n">
        <v>749.15</v>
      </c>
      <c r="F97" s="207" t="n">
        <v>1.862</v>
      </c>
      <c r="G97" s="207" t="n">
        <v>1</v>
      </c>
      <c r="H97" s="208" t="n">
        <v>0.9305555555555556</v>
      </c>
      <c r="I97" s="208" t="n">
        <v>0.9472222222222222</v>
      </c>
      <c r="J97" s="209">
        <f>I97-H97</f>
        <v/>
      </c>
    </row>
    <row r="98" ht="15.75" customHeight="1" s="109">
      <c r="A98" s="216" t="n">
        <v>1</v>
      </c>
      <c r="B98" s="217" t="n">
        <v>19</v>
      </c>
      <c r="C98" s="217" t="n">
        <v>8</v>
      </c>
      <c r="D98" s="217" t="n">
        <v>36</v>
      </c>
      <c r="E98" s="217" t="n">
        <v>12.56</v>
      </c>
      <c r="F98" s="217" t="n">
        <v>0.058</v>
      </c>
      <c r="G98" s="217" t="n">
        <v>1</v>
      </c>
      <c r="H98" s="218" t="n">
        <v>0.9486111111111111</v>
      </c>
      <c r="I98" s="218" t="n">
        <v>0.9548611111111112</v>
      </c>
      <c r="J98" s="219">
        <f>I98-H98</f>
        <v/>
      </c>
    </row>
    <row r="99" ht="15.75" customHeight="1" s="109">
      <c r="A99" s="206" t="n">
        <v>1</v>
      </c>
      <c r="B99" s="207" t="n">
        <v>21</v>
      </c>
      <c r="C99" s="207" t="n">
        <v>1</v>
      </c>
      <c r="D99" s="207" t="n">
        <v>1</v>
      </c>
      <c r="E99" s="207" t="n">
        <v>1.52</v>
      </c>
      <c r="F99" s="207" t="n">
        <v>0.004</v>
      </c>
      <c r="G99" s="207" t="n">
        <v>1</v>
      </c>
      <c r="H99" s="208" t="n">
        <v>0.9548611111111112</v>
      </c>
      <c r="I99" s="208" t="n">
        <v>0.9583333333333334</v>
      </c>
      <c r="J99" s="209">
        <f>I99-H99</f>
        <v/>
      </c>
    </row>
    <row r="100" ht="15.75" customHeight="1" s="109">
      <c r="A100" s="216" t="n">
        <v>1</v>
      </c>
      <c r="B100" s="217" t="n">
        <v>1</v>
      </c>
      <c r="C100" s="217" t="n">
        <v>4</v>
      </c>
      <c r="D100" s="217" t="n">
        <v>864</v>
      </c>
      <c r="E100" s="217" t="n">
        <v>40.32</v>
      </c>
      <c r="F100" s="217" t="n">
        <v>0.798</v>
      </c>
      <c r="G100" s="217" t="n">
        <v>1</v>
      </c>
      <c r="H100" s="218" t="n">
        <v>0.009027777777777777</v>
      </c>
      <c r="I100" s="218" t="n">
        <v>0.01319444444444444</v>
      </c>
      <c r="J100" s="219">
        <f>I100-H100</f>
        <v/>
      </c>
    </row>
    <row r="101" ht="15.75" customHeight="1" s="109">
      <c r="A101" s="206" t="n">
        <v>1</v>
      </c>
      <c r="B101" s="207" t="n">
        <v>18</v>
      </c>
      <c r="C101" s="207" t="n">
        <v>5</v>
      </c>
      <c r="D101" s="207" t="n">
        <v>11</v>
      </c>
      <c r="E101" s="207" t="n">
        <v>10.96</v>
      </c>
      <c r="F101" s="207" t="n">
        <v>0.012</v>
      </c>
      <c r="G101" s="207" t="n">
        <v>1</v>
      </c>
      <c r="H101" s="208" t="n">
        <v>0.01458333333333333</v>
      </c>
      <c r="I101" s="208" t="n">
        <v>0.02083333333333333</v>
      </c>
      <c r="J101" s="209">
        <f>I101-H101</f>
        <v/>
      </c>
    </row>
    <row r="102" ht="15.75" customHeight="1" s="109">
      <c r="A102" s="216" t="n">
        <v>1</v>
      </c>
      <c r="B102" s="217" t="n">
        <v>20</v>
      </c>
      <c r="C102" s="217" t="n">
        <v>2</v>
      </c>
      <c r="D102" s="217" t="n">
        <v>2</v>
      </c>
      <c r="E102" s="217" t="n">
        <v>2.37</v>
      </c>
      <c r="F102" s="217" t="n">
        <v>0.006</v>
      </c>
      <c r="G102" s="217" t="n">
        <v>1</v>
      </c>
      <c r="H102" s="218" t="n">
        <v>0.02083333333333333</v>
      </c>
      <c r="I102" s="218" t="n">
        <v>0.02222222222222222</v>
      </c>
      <c r="J102" s="219">
        <f>I102-H102</f>
        <v/>
      </c>
    </row>
    <row r="103" ht="15.75" customHeight="1" s="109">
      <c r="A103" s="206" t="n">
        <v>1</v>
      </c>
      <c r="B103" s="207" t="n">
        <v>21</v>
      </c>
      <c r="C103" s="207" t="n">
        <v>1</v>
      </c>
      <c r="D103" s="207" t="n">
        <v>2</v>
      </c>
      <c r="E103" s="207" t="n">
        <v>1.06</v>
      </c>
      <c r="F103" s="207" t="n">
        <v>0.002</v>
      </c>
      <c r="G103" s="207" t="n">
        <v>1</v>
      </c>
      <c r="H103" s="208" t="n">
        <v>0.02222222222222222</v>
      </c>
      <c r="I103" s="208" t="n">
        <v>0.02361111111111111</v>
      </c>
      <c r="J103" s="209">
        <f>I103-H103</f>
        <v/>
      </c>
    </row>
    <row r="104" ht="15.75" customHeight="1" s="109">
      <c r="A104" s="216" t="n">
        <v>1</v>
      </c>
      <c r="B104" s="217" t="n">
        <v>9</v>
      </c>
      <c r="C104" s="217" t="n">
        <v>1</v>
      </c>
      <c r="D104" s="217" t="n">
        <v>1</v>
      </c>
      <c r="E104" s="217" t="n">
        <v>9.630000000000001</v>
      </c>
      <c r="F104" s="217" t="n">
        <v>0.037</v>
      </c>
      <c r="G104" s="217" t="n">
        <v>1</v>
      </c>
      <c r="H104" s="218" t="n">
        <v>0.025</v>
      </c>
      <c r="I104" s="218" t="n">
        <v>0.02638888888888889</v>
      </c>
      <c r="J104" s="219">
        <f>I104-H104</f>
        <v/>
      </c>
    </row>
    <row r="105" ht="15.75" customHeight="1" s="109">
      <c r="A105" s="206" t="n">
        <v>1</v>
      </c>
      <c r="B105" s="207" t="n">
        <v>10</v>
      </c>
      <c r="C105" s="207" t="n">
        <v>3</v>
      </c>
      <c r="D105" s="207" t="n">
        <v>12</v>
      </c>
      <c r="E105" s="207" t="n">
        <v>14.76</v>
      </c>
      <c r="F105" s="207" t="n">
        <v>0.043</v>
      </c>
      <c r="G105" s="207" t="n">
        <v>1</v>
      </c>
      <c r="H105" s="208" t="n">
        <v>0.02638888888888889</v>
      </c>
      <c r="I105" s="208" t="n">
        <v>0.02916666666666667</v>
      </c>
      <c r="J105" s="209">
        <f>I105-H105</f>
        <v/>
      </c>
    </row>
    <row r="106" ht="15.75" customHeight="1" s="109">
      <c r="A106" s="216" t="n">
        <v>1</v>
      </c>
      <c r="B106" s="217" t="n">
        <v>10</v>
      </c>
      <c r="C106" s="217" t="n">
        <v>11</v>
      </c>
      <c r="D106" s="217" t="n">
        <v>28</v>
      </c>
      <c r="E106" s="217" t="n">
        <v>40.66</v>
      </c>
      <c r="F106" s="217" t="n">
        <v>0.131</v>
      </c>
      <c r="G106" s="217" t="n">
        <v>1</v>
      </c>
      <c r="H106" s="218" t="n">
        <v>0.03819444444444445</v>
      </c>
      <c r="I106" s="218" t="n">
        <v>0.04513888888888889</v>
      </c>
      <c r="J106" s="219">
        <f>I106-H106</f>
        <v/>
      </c>
    </row>
    <row r="107" ht="15.75" customHeight="1" s="109">
      <c r="A107" s="206" t="n">
        <v>1</v>
      </c>
      <c r="B107" s="207" t="n">
        <v>30</v>
      </c>
      <c r="C107" s="207" t="n">
        <v>11</v>
      </c>
      <c r="D107" s="207" t="n">
        <v>13</v>
      </c>
      <c r="E107" s="207" t="n">
        <v>128.51</v>
      </c>
      <c r="F107" s="207" t="n">
        <v>0.571</v>
      </c>
      <c r="G107" s="207" t="n">
        <v>1</v>
      </c>
      <c r="H107" s="208" t="n">
        <v>0.04930555555555555</v>
      </c>
      <c r="I107" s="208" t="n">
        <v>0.06180555555555556</v>
      </c>
      <c r="J107" s="209">
        <f>I107-H107</f>
        <v/>
      </c>
    </row>
    <row r="108" ht="15.75" customHeight="1" s="109">
      <c r="A108" s="216" t="n">
        <v>3</v>
      </c>
      <c r="B108" s="217" t="n">
        <v>6</v>
      </c>
      <c r="C108" s="217" t="n">
        <v>7</v>
      </c>
      <c r="D108" s="217" t="n">
        <v>68</v>
      </c>
      <c r="E108" s="217" t="n">
        <v>241.25</v>
      </c>
      <c r="F108" s="217" t="n">
        <v>4.5</v>
      </c>
      <c r="G108" s="217" t="n">
        <v>1</v>
      </c>
      <c r="H108" s="218" t="n">
        <v>0.5944444444444444</v>
      </c>
      <c r="I108" s="218" t="n">
        <v>0.6180555555555556</v>
      </c>
      <c r="J108" s="219">
        <f>I108-H108</f>
        <v/>
      </c>
    </row>
    <row r="109" ht="15.75" customHeight="1" s="109">
      <c r="A109" s="206" t="n">
        <v>3</v>
      </c>
      <c r="B109" s="207" t="n">
        <v>15</v>
      </c>
      <c r="C109" s="207" t="n">
        <v>2</v>
      </c>
      <c r="D109" s="207" t="n">
        <v>13</v>
      </c>
      <c r="E109" s="207" t="n">
        <v>9.109999999999999</v>
      </c>
      <c r="F109" s="207" t="n">
        <v>0.015</v>
      </c>
      <c r="G109" s="207" t="n">
        <v>1</v>
      </c>
      <c r="H109" s="208" t="n">
        <v>0.6180555555555556</v>
      </c>
      <c r="I109" s="208" t="n">
        <v>0.6229166666666667</v>
      </c>
      <c r="J109" s="209">
        <f>I109-H109</f>
        <v/>
      </c>
    </row>
    <row r="110" ht="15.75" customHeight="1" s="109">
      <c r="A110" s="216" t="n">
        <v>3</v>
      </c>
      <c r="B110" s="217" t="n">
        <v>1</v>
      </c>
      <c r="C110" s="217" t="n">
        <v>5</v>
      </c>
      <c r="D110" s="217" t="n">
        <v>35</v>
      </c>
      <c r="E110" s="217" t="n">
        <v>27.76</v>
      </c>
      <c r="F110" s="217" t="n">
        <v>0.053</v>
      </c>
      <c r="G110" s="217" t="n">
        <v>1</v>
      </c>
      <c r="H110" s="218" t="n">
        <v>0.6291666666666667</v>
      </c>
      <c r="I110" s="218" t="n">
        <v>0.6333333333333333</v>
      </c>
      <c r="J110" s="219">
        <f>I110-H110</f>
        <v/>
      </c>
    </row>
    <row r="111" ht="15.75" customHeight="1" s="109">
      <c r="A111" s="206" t="n">
        <v>3</v>
      </c>
      <c r="B111" s="207" t="n">
        <v>15</v>
      </c>
      <c r="C111" s="207" t="n">
        <v>1</v>
      </c>
      <c r="D111" s="207" t="n">
        <v>5</v>
      </c>
      <c r="E111" s="207" t="n">
        <v>2.6</v>
      </c>
      <c r="F111" s="207" t="n">
        <v>0.007</v>
      </c>
      <c r="G111" s="207" t="n">
        <v>1</v>
      </c>
      <c r="H111" s="208" t="n">
        <v>0.625</v>
      </c>
      <c r="I111" s="208" t="n">
        <v>0.6291666666666667</v>
      </c>
      <c r="J111" s="209">
        <f>I111-H111</f>
        <v/>
      </c>
    </row>
    <row r="112" ht="15.75" customHeight="1" s="109">
      <c r="A112" s="216" t="n">
        <v>3</v>
      </c>
      <c r="B112" s="217" t="n">
        <v>1</v>
      </c>
      <c r="C112" s="217" t="n">
        <v>8</v>
      </c>
      <c r="D112" s="217" t="n">
        <v>88</v>
      </c>
      <c r="E112" s="217" t="n">
        <v>105.63</v>
      </c>
      <c r="F112" s="217" t="n">
        <v>0.191</v>
      </c>
      <c r="G112" s="217" t="n">
        <v>1</v>
      </c>
      <c r="H112" s="218" t="n">
        <v>0.6361111111111111</v>
      </c>
      <c r="I112" s="218" t="n">
        <v>0.6430555555555556</v>
      </c>
      <c r="J112" s="219">
        <f>I112-H112</f>
        <v/>
      </c>
    </row>
    <row r="113" ht="15.75" customHeight="1" s="109">
      <c r="A113" s="206" t="n">
        <v>3</v>
      </c>
      <c r="B113" s="207" t="n">
        <v>14</v>
      </c>
      <c r="C113" s="207" t="n">
        <v>7</v>
      </c>
      <c r="D113" s="207" t="n">
        <v>11</v>
      </c>
      <c r="E113" s="207" t="n">
        <v>191.46</v>
      </c>
      <c r="F113" s="207" t="n">
        <v>0.26</v>
      </c>
      <c r="G113" s="207" t="n">
        <v>1</v>
      </c>
      <c r="H113" s="208" t="n">
        <v>0.64375</v>
      </c>
      <c r="I113" s="208" t="n">
        <v>0.6506944444444445</v>
      </c>
      <c r="J113" s="209">
        <f>I113-H113</f>
        <v/>
      </c>
    </row>
    <row r="114" ht="15.75" customHeight="1" s="109">
      <c r="A114" s="216" t="n">
        <v>3</v>
      </c>
      <c r="B114" s="217" t="n">
        <v>13</v>
      </c>
      <c r="C114" s="217" t="n">
        <v>3</v>
      </c>
      <c r="D114" s="217" t="n">
        <v>63</v>
      </c>
      <c r="E114" s="217" t="n">
        <v>9.69</v>
      </c>
      <c r="F114" s="217" t="n">
        <v>0.045</v>
      </c>
      <c r="G114" s="217" t="n">
        <v>1</v>
      </c>
      <c r="H114" s="218" t="n">
        <v>0.6506944444444445</v>
      </c>
      <c r="I114" s="218" t="n">
        <v>0.6555555555555556</v>
      </c>
      <c r="J114" s="219">
        <f>I114-H114</f>
        <v/>
      </c>
    </row>
    <row r="115" ht="15.75" customHeight="1" s="109">
      <c r="A115" s="206" t="n">
        <v>3</v>
      </c>
      <c r="B115" s="207" t="n">
        <v>17</v>
      </c>
      <c r="C115" s="207" t="n">
        <v>3</v>
      </c>
      <c r="D115" s="207" t="n">
        <v>7</v>
      </c>
      <c r="E115" s="207" t="n">
        <v>0.95</v>
      </c>
      <c r="F115" s="207" t="n">
        <v>0.006</v>
      </c>
      <c r="G115" s="207" t="n">
        <v>1</v>
      </c>
      <c r="H115" s="208" t="n">
        <v>0.6611111111111111</v>
      </c>
      <c r="I115" s="208" t="n">
        <v>0.6645833333333333</v>
      </c>
      <c r="J115" s="209">
        <f>I115-H115</f>
        <v/>
      </c>
    </row>
    <row r="116" ht="15.75" customHeight="1" s="109">
      <c r="A116" s="216" t="n">
        <v>3</v>
      </c>
      <c r="B116" s="217" t="n">
        <v>30</v>
      </c>
      <c r="C116" s="217" t="n">
        <v>1</v>
      </c>
      <c r="D116" s="217" t="n">
        <v>1</v>
      </c>
      <c r="E116" s="217" t="n">
        <v>1.03</v>
      </c>
      <c r="F116" s="217" t="n">
        <v>0.003</v>
      </c>
      <c r="G116" s="217" t="n">
        <v>1</v>
      </c>
      <c r="H116" s="218" t="n">
        <v>0.6645833333333333</v>
      </c>
      <c r="I116" s="218" t="n">
        <v>0.6659722222222222</v>
      </c>
      <c r="J116" s="219">
        <f>I116-H116</f>
        <v/>
      </c>
    </row>
    <row r="117" ht="15.75" customHeight="1" s="109">
      <c r="A117" s="206" t="n">
        <v>3</v>
      </c>
      <c r="B117" s="207" t="n">
        <v>31</v>
      </c>
      <c r="C117" s="207" t="n">
        <v>2</v>
      </c>
      <c r="D117" s="207" t="n">
        <v>2</v>
      </c>
      <c r="E117" s="207" t="n">
        <v>4.45</v>
      </c>
      <c r="F117" s="207" t="n">
        <v>0.049</v>
      </c>
      <c r="G117" s="207" t="n">
        <v>1</v>
      </c>
      <c r="H117" s="208" t="n">
        <v>0.6666666666666666</v>
      </c>
      <c r="I117" s="208" t="n">
        <v>0.6701388888888888</v>
      </c>
      <c r="J117" s="209">
        <f>I117-H117</f>
        <v/>
      </c>
    </row>
    <row r="118" ht="15.75" customHeight="1" s="109">
      <c r="A118" s="216" t="n">
        <v>3</v>
      </c>
      <c r="B118" s="217" t="n">
        <v>15</v>
      </c>
      <c r="C118" s="217" t="n">
        <v>2</v>
      </c>
      <c r="D118" s="217" t="n">
        <v>109</v>
      </c>
      <c r="E118" s="217" t="n">
        <v>1122.91</v>
      </c>
      <c r="F118" s="217" t="n">
        <v>2.716</v>
      </c>
      <c r="G118" s="217" t="n">
        <v>1</v>
      </c>
      <c r="H118" s="218" t="n">
        <v>0.6736111111111112</v>
      </c>
      <c r="I118" s="218" t="n">
        <v>0.6840277777777778</v>
      </c>
      <c r="J118" s="219">
        <f>I118-H118</f>
        <v/>
      </c>
    </row>
    <row r="119" ht="15.75" customHeight="1" s="109">
      <c r="A119" s="206" t="n">
        <v>3</v>
      </c>
      <c r="B119" s="207" t="n">
        <v>14</v>
      </c>
      <c r="C119" s="207" t="n">
        <v>2</v>
      </c>
      <c r="D119" s="207" t="n">
        <v>2</v>
      </c>
      <c r="E119" s="207" t="n">
        <v>40.18</v>
      </c>
      <c r="F119" s="207" t="n">
        <v>0.048</v>
      </c>
      <c r="G119" s="207" t="n">
        <v>1</v>
      </c>
      <c r="H119" s="208" t="n">
        <v>0.6840277777777778</v>
      </c>
      <c r="I119" s="208" t="n">
        <v>0.6888888888888889</v>
      </c>
      <c r="J119" s="209">
        <f>I119-H119</f>
        <v/>
      </c>
    </row>
    <row r="120" ht="15.75" customHeight="1" s="109">
      <c r="A120" s="216" t="n">
        <v>3</v>
      </c>
      <c r="B120" s="217" t="n">
        <v>1</v>
      </c>
      <c r="C120" s="217" t="n">
        <v>7</v>
      </c>
      <c r="D120" s="217" t="n">
        <v>115</v>
      </c>
      <c r="E120" s="217" t="n">
        <v>1395.17</v>
      </c>
      <c r="F120" s="217" t="n">
        <v>2.422</v>
      </c>
      <c r="G120" s="217" t="n">
        <v>1</v>
      </c>
      <c r="H120" s="218" t="n">
        <v>0.6909722222222222</v>
      </c>
      <c r="I120" s="218" t="n">
        <v>0.7013888888888888</v>
      </c>
      <c r="J120" s="219">
        <f>I120-H120</f>
        <v/>
      </c>
    </row>
    <row r="121" ht="15.75" customHeight="1" s="109">
      <c r="A121" s="206" t="n">
        <v>3</v>
      </c>
      <c r="B121" s="207" t="n">
        <v>2</v>
      </c>
      <c r="C121" s="207" t="n">
        <v>3</v>
      </c>
      <c r="D121" s="207" t="n">
        <v>8</v>
      </c>
      <c r="E121" s="207" t="n">
        <v>4.16</v>
      </c>
      <c r="F121" s="207" t="n">
        <v>0.07099999999999999</v>
      </c>
      <c r="G121" s="207" t="n">
        <v>1</v>
      </c>
      <c r="H121" s="208" t="n">
        <v>0.7013888888888888</v>
      </c>
      <c r="I121" s="208" t="n">
        <v>0.7041666666666667</v>
      </c>
      <c r="J121" s="209">
        <f>I121-H121</f>
        <v/>
      </c>
    </row>
    <row r="122" ht="15.75" customHeight="1" s="109">
      <c r="A122" s="216" t="n">
        <v>3</v>
      </c>
      <c r="B122" s="217" t="n">
        <v>15</v>
      </c>
      <c r="C122" s="217" t="n">
        <v>2</v>
      </c>
      <c r="D122" s="217" t="n">
        <v>22</v>
      </c>
      <c r="E122" s="217" t="n">
        <v>16.66</v>
      </c>
      <c r="F122" s="217" t="n">
        <v>0.029</v>
      </c>
      <c r="G122" s="217" t="n">
        <v>1</v>
      </c>
      <c r="H122" s="218" t="n">
        <v>0.70625</v>
      </c>
      <c r="I122" s="218" t="n">
        <v>0.7083333333333334</v>
      </c>
      <c r="J122" s="219">
        <f>I122-H122</f>
        <v/>
      </c>
    </row>
    <row r="123" ht="15.75" customHeight="1" s="109">
      <c r="A123" s="206" t="n">
        <v>3</v>
      </c>
      <c r="B123" s="207" t="n">
        <v>16</v>
      </c>
      <c r="C123" s="207" t="n">
        <v>5</v>
      </c>
      <c r="D123" s="207" t="n">
        <v>46</v>
      </c>
      <c r="E123" s="207" t="n">
        <v>6.86</v>
      </c>
      <c r="F123" s="207" t="n">
        <v>0.063</v>
      </c>
      <c r="G123" s="207" t="n">
        <v>1</v>
      </c>
      <c r="H123" s="208" t="n">
        <v>0.7083333333333334</v>
      </c>
      <c r="I123" s="208" t="n">
        <v>0.7138888888888889</v>
      </c>
      <c r="J123" s="209">
        <f>I123-H123</f>
        <v/>
      </c>
    </row>
    <row r="124" ht="15.75" customHeight="1" s="109">
      <c r="A124" s="216" t="n">
        <v>3</v>
      </c>
      <c r="B124" s="217" t="n">
        <v>15</v>
      </c>
      <c r="C124" s="217" t="n">
        <v>5</v>
      </c>
      <c r="D124" s="217" t="n">
        <v>36</v>
      </c>
      <c r="E124" s="217" t="n">
        <v>52.99</v>
      </c>
      <c r="F124" s="217" t="n">
        <v>0.118</v>
      </c>
      <c r="G124" s="217" t="n">
        <v>1</v>
      </c>
      <c r="H124" s="218" t="n">
        <v>0.7256944444444444</v>
      </c>
      <c r="I124" s="218" t="n">
        <v>0.7305555555555555</v>
      </c>
      <c r="J124" s="219">
        <f>I124-H124</f>
        <v/>
      </c>
    </row>
    <row r="125" ht="15.75" customHeight="1" s="109">
      <c r="A125" s="206" t="n">
        <v>3</v>
      </c>
      <c r="B125" s="207" t="n">
        <v>14</v>
      </c>
      <c r="C125" s="207" t="n">
        <v>1</v>
      </c>
      <c r="D125" s="207" t="n">
        <v>20</v>
      </c>
      <c r="E125" s="207" t="n">
        <v>207.6</v>
      </c>
      <c r="F125" s="207" t="n">
        <v>0.292</v>
      </c>
      <c r="G125" s="207" t="n">
        <v>1</v>
      </c>
      <c r="H125" s="208" t="n">
        <v>0.7465277777777778</v>
      </c>
      <c r="I125" s="208" t="n">
        <v>0.75</v>
      </c>
      <c r="J125" s="209">
        <f>I125-H125</f>
        <v/>
      </c>
    </row>
    <row r="126" ht="15.75" customHeight="1" s="109">
      <c r="A126" s="216" t="n">
        <v>3</v>
      </c>
      <c r="B126" s="217" t="n">
        <v>13</v>
      </c>
      <c r="C126" s="217" t="n">
        <v>1</v>
      </c>
      <c r="D126" s="217" t="n">
        <v>11</v>
      </c>
      <c r="E126" s="217" t="n">
        <v>110.88</v>
      </c>
      <c r="F126" s="217" t="n">
        <v>0.144</v>
      </c>
      <c r="G126" s="217" t="n">
        <v>1</v>
      </c>
      <c r="H126" s="218" t="n">
        <v>0.75</v>
      </c>
      <c r="I126" s="218" t="n">
        <v>0.7597222222222222</v>
      </c>
      <c r="J126" s="219">
        <f>I126-H126</f>
        <v/>
      </c>
    </row>
    <row r="127" ht="15.75" customHeight="1" s="109">
      <c r="A127" s="206" t="n">
        <v>3</v>
      </c>
      <c r="B127" s="207" t="n">
        <v>15</v>
      </c>
      <c r="C127" s="207" t="n">
        <v>3</v>
      </c>
      <c r="D127" s="207" t="n">
        <v>115</v>
      </c>
      <c r="E127" s="207" t="n">
        <v>1111.44</v>
      </c>
      <c r="F127" s="207" t="n">
        <v>2.727</v>
      </c>
      <c r="G127" s="207" t="n">
        <v>1</v>
      </c>
      <c r="H127" s="208" t="n">
        <v>0.7611111111111111</v>
      </c>
      <c r="I127" s="208" t="n">
        <v>0.8180555555555555</v>
      </c>
      <c r="J127" s="209">
        <f>I127-H127</f>
        <v/>
      </c>
    </row>
    <row r="128" ht="15.75" customHeight="1" s="109">
      <c r="A128" s="216" t="n">
        <v>3</v>
      </c>
      <c r="B128" s="217" t="n">
        <v>11</v>
      </c>
      <c r="C128" s="217" t="n">
        <v>31</v>
      </c>
      <c r="D128" s="217" t="n">
        <v>734</v>
      </c>
      <c r="E128" s="217" t="n">
        <v>441.58</v>
      </c>
      <c r="F128" s="217" t="n">
        <v>0.893</v>
      </c>
      <c r="G128" s="217" t="n">
        <v>1</v>
      </c>
      <c r="H128" s="218" t="n">
        <v>0.8194444444444444</v>
      </c>
      <c r="I128" s="218" t="n">
        <v>0.8666666666666667</v>
      </c>
      <c r="J128" s="219">
        <f>I128-H128</f>
        <v/>
      </c>
    </row>
    <row r="129" ht="15.75" customHeight="1" s="109">
      <c r="A129" s="206" t="n">
        <v>3</v>
      </c>
      <c r="B129" s="207" t="n">
        <v>9</v>
      </c>
      <c r="C129" s="207" t="n">
        <v>7</v>
      </c>
      <c r="D129" s="207" t="n">
        <v>21</v>
      </c>
      <c r="E129" s="207" t="n">
        <v>34.16</v>
      </c>
      <c r="F129" s="207" t="n">
        <v>0.145</v>
      </c>
      <c r="G129" s="207" t="n">
        <v>1</v>
      </c>
      <c r="H129" s="208" t="n">
        <v>0.8680555555555556</v>
      </c>
      <c r="I129" s="208" t="n">
        <v>0.8729166666666667</v>
      </c>
      <c r="J129" s="209">
        <f>I129-H129</f>
        <v/>
      </c>
    </row>
    <row r="130" ht="15.75" customHeight="1" s="109">
      <c r="A130" s="216" t="n">
        <v>3</v>
      </c>
      <c r="B130" s="217" t="n">
        <v>10</v>
      </c>
      <c r="C130" s="217" t="n">
        <v>4</v>
      </c>
      <c r="D130" s="217" t="n">
        <v>14</v>
      </c>
      <c r="E130" s="217" t="n">
        <v>17.5</v>
      </c>
      <c r="F130" s="217" t="n">
        <v>0.027</v>
      </c>
      <c r="G130" s="217" t="n">
        <v>1</v>
      </c>
      <c r="H130" s="218" t="n">
        <v>0.8729166666666667</v>
      </c>
      <c r="I130" s="218" t="n">
        <v>0.8763888888888889</v>
      </c>
      <c r="J130" s="219">
        <f>I130-H130</f>
        <v/>
      </c>
    </row>
    <row r="131" ht="15.75" customHeight="1" s="109">
      <c r="A131" s="206" t="n">
        <v>3</v>
      </c>
      <c r="B131" s="207" t="n">
        <v>11</v>
      </c>
      <c r="C131" s="207" t="n">
        <v>13</v>
      </c>
      <c r="D131" s="207" t="n">
        <v>53</v>
      </c>
      <c r="E131" s="207" t="n">
        <v>33.59</v>
      </c>
      <c r="F131" s="207" t="n">
        <v>0.077</v>
      </c>
      <c r="G131" s="207" t="n">
        <v>1</v>
      </c>
      <c r="H131" s="208" t="n">
        <v>0.8770833333333333</v>
      </c>
      <c r="I131" s="208" t="n">
        <v>0.8868055555555555</v>
      </c>
      <c r="J131" s="209">
        <f>I131-H131</f>
        <v/>
      </c>
    </row>
    <row r="132" ht="15.75" customHeight="1" s="109">
      <c r="A132" s="216" t="n">
        <v>3</v>
      </c>
      <c r="B132" s="217" t="n">
        <v>11</v>
      </c>
      <c r="C132" s="217" t="n">
        <v>8</v>
      </c>
      <c r="D132" s="217" t="n">
        <v>209</v>
      </c>
      <c r="E132" s="217" t="n">
        <v>222.29</v>
      </c>
      <c r="F132" s="217" t="n">
        <v>0.5</v>
      </c>
      <c r="G132" s="217" t="n">
        <v>1</v>
      </c>
      <c r="H132" s="218" t="n">
        <v>0.8909722222222223</v>
      </c>
      <c r="I132" s="218" t="n">
        <v>0.9104166666666667</v>
      </c>
      <c r="J132" s="219">
        <f>I132-H132</f>
        <v/>
      </c>
    </row>
    <row r="133" ht="15.75" customHeight="1" s="109">
      <c r="A133" s="206" t="n">
        <v>3</v>
      </c>
      <c r="B133" s="207" t="n">
        <v>11</v>
      </c>
      <c r="C133" s="207" t="n">
        <v>15</v>
      </c>
      <c r="D133" s="207" t="n">
        <v>116</v>
      </c>
      <c r="E133" s="207" t="n">
        <v>91.06</v>
      </c>
      <c r="F133" s="207" t="n">
        <v>0.224</v>
      </c>
      <c r="G133" s="207" t="n">
        <v>1</v>
      </c>
      <c r="H133" s="208" t="n">
        <v>0.9125</v>
      </c>
      <c r="I133" s="208" t="n">
        <v>0.95</v>
      </c>
      <c r="J133" s="209">
        <f>I133-H133</f>
        <v/>
      </c>
    </row>
    <row r="134" ht="15.75" customHeight="1" s="109">
      <c r="A134" s="216" t="n">
        <v>3</v>
      </c>
      <c r="B134" s="217" t="n">
        <v>16</v>
      </c>
      <c r="C134" s="217" t="n">
        <v>7</v>
      </c>
      <c r="D134" s="217" t="n">
        <v>21</v>
      </c>
      <c r="E134" s="217" t="n">
        <v>0.77</v>
      </c>
      <c r="F134" s="217" t="n">
        <v>0.006</v>
      </c>
      <c r="G134" s="217" t="n">
        <v>1</v>
      </c>
      <c r="H134" s="218" t="n">
        <v>0.9513888888888888</v>
      </c>
      <c r="I134" s="218" t="n">
        <v>0.9583333333333334</v>
      </c>
      <c r="J134" s="219">
        <f>I134-H134</f>
        <v/>
      </c>
    </row>
    <row r="135" ht="15.75" customHeight="1" s="109">
      <c r="A135" s="206" t="n">
        <v>3</v>
      </c>
      <c r="B135" s="207" t="n">
        <v>17</v>
      </c>
      <c r="C135" s="207" t="n">
        <v>6</v>
      </c>
      <c r="D135" s="207" t="n">
        <v>43</v>
      </c>
      <c r="E135" s="207" t="n">
        <v>17.31</v>
      </c>
      <c r="F135" s="207" t="n">
        <v>0.098</v>
      </c>
      <c r="G135" s="207" t="n">
        <v>1</v>
      </c>
      <c r="H135" s="208" t="n">
        <v>0</v>
      </c>
      <c r="I135" s="208" t="n">
        <v>0.009722222222222222</v>
      </c>
      <c r="J135" s="209">
        <f>I135-H135</f>
        <v/>
      </c>
    </row>
    <row r="136" ht="15.75" customHeight="1" s="109">
      <c r="A136" s="216" t="n">
        <v>3</v>
      </c>
      <c r="B136" s="217" t="n">
        <v>13</v>
      </c>
      <c r="C136" s="217" t="n">
        <v>2</v>
      </c>
      <c r="D136" s="217" t="n">
        <v>6</v>
      </c>
      <c r="E136" s="217" t="n">
        <v>60.48</v>
      </c>
      <c r="F136" s="217" t="n">
        <v>0.08</v>
      </c>
      <c r="G136" s="217" t="n">
        <v>1</v>
      </c>
      <c r="H136" s="218" t="n">
        <v>0.01111111111111111</v>
      </c>
      <c r="I136" s="218" t="n">
        <v>0.01527777777777778</v>
      </c>
      <c r="J136" s="219">
        <f>I136-H136</f>
        <v/>
      </c>
    </row>
    <row r="137" ht="15.75" customHeight="1" s="109">
      <c r="A137" s="206" t="n">
        <v>3</v>
      </c>
      <c r="B137" s="207" t="n">
        <v>15</v>
      </c>
      <c r="C137" s="207" t="n">
        <v>1</v>
      </c>
      <c r="D137" s="207" t="n">
        <v>10</v>
      </c>
      <c r="E137" s="207" t="n">
        <v>51.15</v>
      </c>
      <c r="F137" s="207" t="n">
        <v>0.164</v>
      </c>
      <c r="G137" s="207" t="n">
        <v>1</v>
      </c>
      <c r="H137" s="208" t="n">
        <v>0.01527777777777778</v>
      </c>
      <c r="I137" s="208" t="n">
        <v>0.01805555555555555</v>
      </c>
      <c r="J137" s="209">
        <f>I137-H137</f>
        <v/>
      </c>
    </row>
    <row r="138" ht="15.75" customHeight="1" s="109">
      <c r="A138" s="216" t="n">
        <v>3</v>
      </c>
      <c r="B138" s="217" t="n">
        <v>14</v>
      </c>
      <c r="C138" s="217" t="n">
        <v>11</v>
      </c>
      <c r="D138" s="217" t="n">
        <v>58</v>
      </c>
      <c r="E138" s="217" t="n">
        <v>688.1799999999999</v>
      </c>
      <c r="F138" s="217" t="n">
        <v>0.897</v>
      </c>
      <c r="G138" s="217" t="n">
        <v>1</v>
      </c>
      <c r="H138" s="218" t="n">
        <v>0.01944444444444444</v>
      </c>
      <c r="I138" s="218" t="n">
        <v>0.03680555555555556</v>
      </c>
      <c r="J138" s="219">
        <f>I138-H138</f>
        <v/>
      </c>
    </row>
    <row r="139" ht="15.75" customHeight="1" s="109">
      <c r="A139" s="206" t="n">
        <v>3</v>
      </c>
      <c r="B139" s="207" t="n">
        <v>8</v>
      </c>
      <c r="C139" s="207" t="n">
        <v>16</v>
      </c>
      <c r="D139" s="207" t="n">
        <v>108</v>
      </c>
      <c r="E139" s="207" t="n">
        <v>430.01</v>
      </c>
      <c r="F139" s="207" t="n">
        <v>1.709</v>
      </c>
      <c r="G139" s="207" t="n">
        <v>1</v>
      </c>
      <c r="H139" s="208" t="n">
        <v>0.03819444444444445</v>
      </c>
      <c r="I139" s="208" t="n">
        <v>0.06180555555555556</v>
      </c>
      <c r="J139" s="209">
        <f>I139-H139</f>
        <v/>
      </c>
    </row>
    <row r="140" ht="15.75" customHeight="1" s="109">
      <c r="A140" s="216" t="n">
        <v>2</v>
      </c>
      <c r="B140" s="217" t="n">
        <v>3</v>
      </c>
      <c r="C140" s="217" t="n">
        <v>6</v>
      </c>
      <c r="D140" s="217" t="n">
        <v>48</v>
      </c>
      <c r="E140" s="217" t="n">
        <v>33.91</v>
      </c>
      <c r="F140" s="217" t="n">
        <v>0.221</v>
      </c>
      <c r="G140" s="217" t="n">
        <v>1</v>
      </c>
      <c r="H140" s="218" t="n">
        <v>0.8375</v>
      </c>
      <c r="I140" s="218" t="n">
        <v>0.8423611111111111</v>
      </c>
      <c r="J140" s="219">
        <f>I140-H140</f>
        <v/>
      </c>
    </row>
    <row r="141" ht="15.75" customHeight="1" s="109">
      <c r="A141" s="206" t="n">
        <v>2</v>
      </c>
      <c r="B141" s="207" t="n">
        <v>3</v>
      </c>
      <c r="C141" s="207" t="n">
        <v>11</v>
      </c>
      <c r="D141" s="207" t="n">
        <v>37</v>
      </c>
      <c r="E141" s="207" t="n">
        <v>23.53</v>
      </c>
      <c r="F141" s="207" t="n">
        <v>0.185</v>
      </c>
      <c r="G141" s="207" t="n">
        <v>1</v>
      </c>
      <c r="H141" s="208" t="n">
        <v>0.8451388888888889</v>
      </c>
      <c r="I141" s="208" t="n">
        <v>0.8541666666666666</v>
      </c>
      <c r="J141" s="209">
        <f>I141-H141</f>
        <v/>
      </c>
    </row>
    <row r="142" ht="15.75" customHeight="1" s="109">
      <c r="A142" s="216" t="n">
        <v>2</v>
      </c>
      <c r="B142" s="217" t="n">
        <v>17</v>
      </c>
      <c r="C142" s="217" t="n">
        <v>9</v>
      </c>
      <c r="D142" s="217" t="n">
        <v>21</v>
      </c>
      <c r="E142" s="217" t="n">
        <v>1.97</v>
      </c>
      <c r="F142" s="217" t="n">
        <v>0.019</v>
      </c>
      <c r="G142" s="217" t="n">
        <v>1</v>
      </c>
      <c r="H142" s="218" t="n">
        <v>0.8597222222222223</v>
      </c>
      <c r="I142" s="218" t="n">
        <v>0.8652777777777778</v>
      </c>
      <c r="J142" s="219">
        <f>I142-H142</f>
        <v/>
      </c>
    </row>
    <row r="143" ht="15.75" customHeight="1" s="109">
      <c r="A143" s="206" t="n">
        <v>2</v>
      </c>
      <c r="B143" s="207" t="n">
        <v>30</v>
      </c>
      <c r="C143" s="207" t="n">
        <v>3</v>
      </c>
      <c r="D143" s="207" t="n">
        <v>3</v>
      </c>
      <c r="E143" s="207" t="n">
        <v>75.3</v>
      </c>
      <c r="F143" s="207" t="n">
        <v>0.213</v>
      </c>
      <c r="G143" s="207" t="n">
        <v>1</v>
      </c>
      <c r="H143" s="208" t="n">
        <v>0.8652777777777778</v>
      </c>
      <c r="I143" s="208" t="n">
        <v>0.8694444444444445</v>
      </c>
      <c r="J143" s="209">
        <f>I143-H143</f>
        <v/>
      </c>
    </row>
    <row r="144" ht="15.75" customHeight="1" s="109">
      <c r="A144" s="216" t="n">
        <v>2</v>
      </c>
      <c r="B144" s="217" t="n">
        <v>14</v>
      </c>
      <c r="C144" s="217" t="n">
        <v>11</v>
      </c>
      <c r="D144" s="217" t="n">
        <v>108</v>
      </c>
      <c r="E144" s="217" t="n">
        <v>2108.8</v>
      </c>
      <c r="F144" s="217" t="n">
        <v>2.704</v>
      </c>
      <c r="G144" s="217" t="n">
        <v>1</v>
      </c>
      <c r="H144" s="218" t="n">
        <v>0.8729166666666667</v>
      </c>
      <c r="I144" s="218" t="n">
        <v>0.8944444444444445</v>
      </c>
      <c r="J144" s="219">
        <f>I144-H144</f>
        <v/>
      </c>
    </row>
    <row r="145" ht="15.75" customHeight="1" s="109">
      <c r="A145" s="206" t="n">
        <v>2</v>
      </c>
      <c r="B145" s="207" t="n">
        <v>21</v>
      </c>
      <c r="C145" s="207" t="n">
        <v>7</v>
      </c>
      <c r="D145" s="207" t="n">
        <v>14</v>
      </c>
      <c r="E145" s="207" t="n">
        <v>5.43</v>
      </c>
      <c r="F145" s="207" t="n">
        <v>0.008</v>
      </c>
      <c r="G145" s="207" t="n">
        <v>1</v>
      </c>
      <c r="H145" s="208" t="n">
        <v>0.8923611111111112</v>
      </c>
      <c r="I145" s="208" t="n">
        <v>0.8958333333333334</v>
      </c>
      <c r="J145" s="209">
        <f>I145-H145</f>
        <v/>
      </c>
    </row>
    <row r="146" ht="15.75" customHeight="1" s="109">
      <c r="A146" s="216" t="n">
        <v>2</v>
      </c>
      <c r="B146" s="217" t="n">
        <v>8</v>
      </c>
      <c r="C146" s="217" t="n">
        <v>3</v>
      </c>
      <c r="D146" s="217" t="n">
        <v>6</v>
      </c>
      <c r="E146" s="217" t="n">
        <v>36.8</v>
      </c>
      <c r="F146" s="217" t="n">
        <v>0.131</v>
      </c>
      <c r="G146" s="217" t="n">
        <v>1</v>
      </c>
      <c r="H146" s="218" t="n">
        <v>0.8902777777777777</v>
      </c>
      <c r="I146" s="218" t="n">
        <v>0.8923611111111112</v>
      </c>
      <c r="J146" s="219">
        <f>I146-H146</f>
        <v/>
      </c>
    </row>
    <row r="147" ht="15.75" customHeight="1" s="109">
      <c r="A147" s="206" t="n">
        <v>2</v>
      </c>
      <c r="B147" s="207" t="n">
        <v>8</v>
      </c>
      <c r="C147" s="207" t="n">
        <v>22</v>
      </c>
      <c r="D147" s="207" t="n">
        <v>113</v>
      </c>
      <c r="E147" s="207" t="n">
        <v>446.73</v>
      </c>
      <c r="F147" s="207" t="n">
        <v>1.756</v>
      </c>
      <c r="G147" s="207" t="n">
        <v>1</v>
      </c>
      <c r="H147" s="208" t="n">
        <v>0.8472222222222222</v>
      </c>
      <c r="I147" s="208" t="n">
        <v>0.8645833333333334</v>
      </c>
      <c r="J147" s="209">
        <f>I147-H147</f>
        <v/>
      </c>
    </row>
    <row r="148" ht="15.75" customHeight="1" s="109">
      <c r="A148" s="216" t="n">
        <v>2</v>
      </c>
      <c r="B148" s="217" t="n">
        <v>11</v>
      </c>
      <c r="C148" s="217" t="n">
        <v>16</v>
      </c>
      <c r="D148" s="217" t="n">
        <v>136</v>
      </c>
      <c r="E148" s="217" t="n">
        <v>26.53</v>
      </c>
      <c r="F148" s="217" t="n">
        <v>0.092</v>
      </c>
      <c r="G148" s="217" t="n">
        <v>1</v>
      </c>
      <c r="H148" s="218" t="n">
        <v>0.8368055555555556</v>
      </c>
      <c r="I148" s="218" t="n">
        <v>0.8465277777777778</v>
      </c>
      <c r="J148" s="219">
        <f>I148-H148</f>
        <v/>
      </c>
    </row>
    <row r="149" ht="15.75" customHeight="1" s="109">
      <c r="A149" s="206" t="n">
        <v>2</v>
      </c>
      <c r="B149" s="207" t="n">
        <v>13</v>
      </c>
      <c r="C149" s="207" t="n">
        <v>13</v>
      </c>
      <c r="D149" s="207" t="n">
        <v>14</v>
      </c>
      <c r="E149" s="207" t="n">
        <v>44.84</v>
      </c>
      <c r="F149" s="207" t="n">
        <v>0.067</v>
      </c>
      <c r="G149" s="207" t="n">
        <v>1</v>
      </c>
      <c r="H149" s="208" t="n">
        <v>0.8333333333333334</v>
      </c>
      <c r="I149" s="208" t="n">
        <v>0.8368055555555556</v>
      </c>
      <c r="J149" s="209">
        <f>I149-H149</f>
        <v/>
      </c>
    </row>
    <row r="150" ht="15.75" customHeight="1" s="109">
      <c r="A150" s="216" t="n">
        <v>5</v>
      </c>
      <c r="B150" s="217" t="n">
        <v>6</v>
      </c>
      <c r="C150" s="217" t="n">
        <v>1</v>
      </c>
      <c r="D150" s="217" t="n">
        <v>1</v>
      </c>
      <c r="E150" s="217" t="n">
        <v>5.11</v>
      </c>
      <c r="F150" s="217" t="n">
        <v>0.07099999999999999</v>
      </c>
      <c r="G150" s="217" t="n">
        <v>1</v>
      </c>
      <c r="H150" s="218" t="n">
        <v>0.81875</v>
      </c>
      <c r="I150" s="218" t="n">
        <v>0.8201388888888889</v>
      </c>
      <c r="J150" s="219">
        <f>I150-H150</f>
        <v/>
      </c>
    </row>
    <row r="151" ht="15.75" customHeight="1" s="109">
      <c r="A151" s="206" t="n">
        <v>5</v>
      </c>
      <c r="B151" s="207" t="n">
        <v>7</v>
      </c>
      <c r="C151" s="207" t="n">
        <v>7</v>
      </c>
      <c r="D151" s="207" t="n">
        <v>59</v>
      </c>
      <c r="E151" s="207" t="n">
        <v>17.8</v>
      </c>
      <c r="F151" s="207" t="n">
        <v>0.103</v>
      </c>
      <c r="G151" s="207" t="n">
        <v>1</v>
      </c>
      <c r="H151" s="208" t="n">
        <v>0.8201388888888889</v>
      </c>
      <c r="I151" s="208" t="n">
        <v>0.8277777777777777</v>
      </c>
      <c r="J151" s="209">
        <f>I151-H151</f>
        <v/>
      </c>
    </row>
    <row r="152" ht="15.75" customHeight="1" s="109">
      <c r="A152" s="216" t="n">
        <v>5</v>
      </c>
      <c r="B152" s="217" t="n">
        <v>8</v>
      </c>
      <c r="C152" s="217" t="n">
        <v>17</v>
      </c>
      <c r="D152" s="217" t="n">
        <v>65</v>
      </c>
      <c r="E152" s="217" t="n">
        <v>170.7</v>
      </c>
      <c r="F152" s="217" t="n">
        <v>0.436</v>
      </c>
      <c r="G152" s="217" t="n">
        <v>1</v>
      </c>
      <c r="H152" s="218" t="n">
        <v>0.8284722222222223</v>
      </c>
      <c r="I152" s="218" t="n">
        <v>0.8402777777777778</v>
      </c>
      <c r="J152" s="219">
        <f>I152-H152</f>
        <v/>
      </c>
    </row>
    <row r="153" ht="15.75" customHeight="1" s="109">
      <c r="A153" s="206" t="n">
        <v>5</v>
      </c>
      <c r="B153" s="207" t="n">
        <v>1</v>
      </c>
      <c r="C153" s="207" t="n">
        <v>13</v>
      </c>
      <c r="D153" s="207" t="n">
        <v>1222</v>
      </c>
      <c r="E153" s="207" t="n">
        <v>67.48999999999999</v>
      </c>
      <c r="F153" s="207" t="n">
        <v>0.889</v>
      </c>
      <c r="G153" s="207" t="n">
        <v>1</v>
      </c>
      <c r="H153" s="208" t="n">
        <v>0.8416666666666667</v>
      </c>
      <c r="I153" s="208" t="n">
        <v>0.8520833333333333</v>
      </c>
      <c r="J153" s="209">
        <f>I153-H153</f>
        <v/>
      </c>
    </row>
    <row r="154" ht="15.75" customHeight="1" s="109">
      <c r="A154" s="216" t="n">
        <v>5</v>
      </c>
      <c r="B154" s="217" t="n">
        <v>11</v>
      </c>
      <c r="C154" s="217" t="n">
        <v>11</v>
      </c>
      <c r="D154" s="217" t="n">
        <v>898</v>
      </c>
      <c r="E154" s="217" t="n">
        <v>120.41</v>
      </c>
      <c r="F154" s="217" t="n">
        <v>0.433</v>
      </c>
      <c r="G154" s="217" t="n">
        <v>1</v>
      </c>
      <c r="H154" s="218" t="n">
        <v>0.8527777777777777</v>
      </c>
      <c r="I154" s="218" t="n">
        <v>0.8715277777777778</v>
      </c>
      <c r="J154" s="219">
        <f>I154-H154</f>
        <v/>
      </c>
    </row>
    <row r="155" ht="15.75" customHeight="1" s="109">
      <c r="A155" s="206" t="n">
        <v>5</v>
      </c>
      <c r="B155" s="207" t="n">
        <v>14</v>
      </c>
      <c r="C155" s="207" t="n">
        <v>10</v>
      </c>
      <c r="D155" s="207" t="n">
        <v>56</v>
      </c>
      <c r="E155" s="207" t="n">
        <v>1343.83</v>
      </c>
      <c r="F155" s="207" t="n">
        <v>1.755</v>
      </c>
      <c r="G155" s="207" t="n">
        <v>1</v>
      </c>
      <c r="H155" s="208" t="n">
        <v>0.875</v>
      </c>
      <c r="I155" s="208" t="n">
        <v>0.8847222222222222</v>
      </c>
      <c r="J155" s="209">
        <f>I155-H155</f>
        <v/>
      </c>
    </row>
    <row r="156" ht="15.75" customHeight="1" s="109">
      <c r="A156" s="216" t="n">
        <v>5</v>
      </c>
      <c r="B156" s="217" t="n">
        <v>30</v>
      </c>
      <c r="C156" s="217" t="n">
        <v>2</v>
      </c>
      <c r="D156" s="217" t="n">
        <v>26</v>
      </c>
      <c r="E156" s="217" t="n">
        <v>442.6</v>
      </c>
      <c r="F156" s="217" t="n">
        <v>1.289</v>
      </c>
      <c r="G156" s="217" t="n">
        <v>1</v>
      </c>
      <c r="H156" s="218" t="n">
        <v>0.8854166666666666</v>
      </c>
      <c r="I156" s="218" t="n">
        <v>0.8965277777777778</v>
      </c>
      <c r="J156" s="219">
        <f>I156-H156</f>
        <v/>
      </c>
    </row>
    <row r="157" ht="15.75" customHeight="1" s="109">
      <c r="A157" s="206" t="n">
        <v>5</v>
      </c>
      <c r="B157" s="207" t="n">
        <v>30</v>
      </c>
      <c r="C157" s="207" t="n">
        <v>2</v>
      </c>
      <c r="D157" s="207" t="n">
        <v>5</v>
      </c>
      <c r="E157" s="207" t="n">
        <v>125.5</v>
      </c>
      <c r="F157" s="207" t="n">
        <v>0.354</v>
      </c>
      <c r="G157" s="207" t="n">
        <v>1</v>
      </c>
      <c r="H157" s="208" t="n">
        <v>0.8972222222222223</v>
      </c>
      <c r="I157" s="208" t="n">
        <v>0.9027777777777778</v>
      </c>
      <c r="J157" s="209">
        <f>I157-H157</f>
        <v/>
      </c>
    </row>
    <row r="158" ht="15.75" customHeight="1" s="109">
      <c r="A158" s="216" t="n">
        <v>5</v>
      </c>
      <c r="B158" s="217" t="n">
        <v>18</v>
      </c>
      <c r="C158" s="217" t="n">
        <v>15</v>
      </c>
      <c r="D158" s="217" t="n">
        <v>48</v>
      </c>
      <c r="E158" s="217" t="n">
        <v>24.54</v>
      </c>
      <c r="F158" s="217" t="n">
        <v>0.034</v>
      </c>
      <c r="G158" s="217" t="n">
        <v>1</v>
      </c>
      <c r="H158" s="218" t="n">
        <v>0.9097222222222222</v>
      </c>
      <c r="I158" s="218" t="n">
        <v>0.9180555555555555</v>
      </c>
      <c r="J158" s="219">
        <f>I158-H158</f>
        <v/>
      </c>
    </row>
    <row r="159" ht="15.75" customHeight="1" s="109">
      <c r="A159" s="206" t="n">
        <v>5</v>
      </c>
      <c r="B159" s="207" t="n">
        <v>10</v>
      </c>
      <c r="C159" s="207" t="n">
        <v>8</v>
      </c>
      <c r="D159" s="207" t="n">
        <v>13</v>
      </c>
      <c r="E159" s="207" t="n">
        <v>22.47</v>
      </c>
      <c r="F159" s="207" t="n">
        <v>0.045</v>
      </c>
      <c r="G159" s="207" t="n">
        <v>1</v>
      </c>
      <c r="H159" s="208" t="n">
        <v>0.9222222222222223</v>
      </c>
      <c r="I159" s="208" t="n">
        <v>0.9263888888888889</v>
      </c>
      <c r="J159" s="209">
        <f>I159-H159</f>
        <v/>
      </c>
    </row>
    <row r="160" ht="15.75" customHeight="1" s="109">
      <c r="A160" s="216" t="n">
        <v>5</v>
      </c>
      <c r="B160" s="217" t="n">
        <v>9</v>
      </c>
      <c r="C160" s="217" t="n">
        <v>2</v>
      </c>
      <c r="D160" s="217" t="n">
        <v>3</v>
      </c>
      <c r="E160" s="217" t="n">
        <v>16.13</v>
      </c>
      <c r="F160" s="217" t="n">
        <v>0.08500000000000001</v>
      </c>
      <c r="G160" s="217" t="n">
        <v>1</v>
      </c>
      <c r="H160" s="218" t="n">
        <v>0.9194444444444444</v>
      </c>
      <c r="I160" s="218" t="n">
        <v>0.9222222222222223</v>
      </c>
      <c r="J160" s="219">
        <f>I160-H160</f>
        <v/>
      </c>
    </row>
    <row r="161" ht="15.75" customHeight="1" s="109">
      <c r="A161" s="206" t="n">
        <v>5</v>
      </c>
      <c r="B161" s="207" t="n">
        <v>30</v>
      </c>
      <c r="C161" s="207" t="n">
        <v>3</v>
      </c>
      <c r="D161" s="207" t="n">
        <v>14</v>
      </c>
      <c r="E161" s="207" t="n">
        <v>207.1</v>
      </c>
      <c r="F161" s="207" t="n">
        <v>0.58</v>
      </c>
      <c r="G161" s="207" t="n">
        <v>1</v>
      </c>
      <c r="H161" s="208" t="n">
        <v>0.9291666666666667</v>
      </c>
      <c r="I161" s="208" t="n">
        <v>0.9361111111111111</v>
      </c>
      <c r="J161" s="209">
        <f>I161-H161</f>
        <v/>
      </c>
    </row>
    <row r="162" ht="15.75" customHeight="1" s="109">
      <c r="A162" s="216" t="n">
        <v>5</v>
      </c>
      <c r="B162" s="217" t="n">
        <v>13</v>
      </c>
      <c r="C162" s="217" t="n">
        <v>8</v>
      </c>
      <c r="D162" s="217" t="n">
        <v>42</v>
      </c>
      <c r="E162" s="217" t="n">
        <v>20.73</v>
      </c>
      <c r="F162" s="217" t="n">
        <v>0.043</v>
      </c>
      <c r="G162" s="217" t="n">
        <v>1</v>
      </c>
      <c r="H162" s="218" t="n">
        <v>0.9368055555555556</v>
      </c>
      <c r="I162" s="218" t="n">
        <v>0.9430555555555555</v>
      </c>
      <c r="J162" s="219">
        <f>I162-H162</f>
        <v/>
      </c>
    </row>
    <row r="163" ht="15.75" customHeight="1" s="109">
      <c r="A163" s="206" t="n">
        <v>5</v>
      </c>
      <c r="B163" s="207" t="n">
        <v>15</v>
      </c>
      <c r="C163" s="207" t="n">
        <v>2</v>
      </c>
      <c r="D163" s="207" t="n">
        <v>400</v>
      </c>
      <c r="E163" s="207" t="n">
        <v>724</v>
      </c>
      <c r="F163" s="207" t="n">
        <v>1.305</v>
      </c>
      <c r="G163" s="207" t="n">
        <v>1</v>
      </c>
      <c r="H163" s="208" t="n">
        <v>0.9444444444444444</v>
      </c>
      <c r="I163" s="208" t="n">
        <v>0.9583333333333334</v>
      </c>
      <c r="J163" s="209">
        <f>I163-H163</f>
        <v/>
      </c>
    </row>
    <row r="164" ht="15.75" customHeight="1" s="109">
      <c r="A164" s="216" t="n">
        <v>5</v>
      </c>
      <c r="B164" s="217" t="n">
        <v>2</v>
      </c>
      <c r="C164" s="217" t="n">
        <v>2</v>
      </c>
      <c r="D164" s="217" t="n">
        <v>30</v>
      </c>
      <c r="E164" s="217" t="n">
        <v>1.08</v>
      </c>
      <c r="F164" s="217" t="n">
        <v>0.023</v>
      </c>
      <c r="G164" s="217" t="n">
        <v>1</v>
      </c>
      <c r="H164" s="218" t="n">
        <v>0.008333333333333333</v>
      </c>
      <c r="I164" s="218" t="n">
        <v>0.01458333333333333</v>
      </c>
      <c r="J164" s="219">
        <f>I164-H164</f>
        <v/>
      </c>
    </row>
    <row r="165" ht="15.75" customHeight="1" s="109">
      <c r="A165" s="206" t="n">
        <v>5</v>
      </c>
      <c r="B165" s="207" t="n">
        <v>3</v>
      </c>
      <c r="C165" s="207" t="n">
        <v>2</v>
      </c>
      <c r="D165" s="207" t="n">
        <v>25</v>
      </c>
      <c r="E165" s="207" t="n">
        <v>4.54</v>
      </c>
      <c r="F165" s="207" t="n">
        <v>0.034</v>
      </c>
      <c r="G165" s="207" t="n">
        <v>1</v>
      </c>
      <c r="H165" s="208" t="n">
        <v>0.01458333333333333</v>
      </c>
      <c r="I165" s="208" t="n">
        <v>0.01805555555555555</v>
      </c>
      <c r="J165" s="209">
        <f>I165-H165</f>
        <v/>
      </c>
    </row>
    <row r="166" ht="15.75" customHeight="1" s="109">
      <c r="A166" s="216" t="n">
        <v>5</v>
      </c>
      <c r="B166" s="217" t="n">
        <v>8</v>
      </c>
      <c r="C166" s="217" t="n">
        <v>3</v>
      </c>
      <c r="D166" s="217" t="n">
        <v>12</v>
      </c>
      <c r="E166" s="217" t="n">
        <v>64.68000000000001</v>
      </c>
      <c r="F166" s="217" t="n">
        <v>0.102</v>
      </c>
      <c r="G166" s="217" t="n">
        <v>1</v>
      </c>
      <c r="H166" s="218" t="n">
        <v>0.01875</v>
      </c>
      <c r="I166" s="218" t="n">
        <v>0.02430555555555556</v>
      </c>
      <c r="J166" s="219">
        <f>I166-H166</f>
        <v/>
      </c>
    </row>
    <row r="167" ht="15.75" customHeight="1" s="109">
      <c r="A167" s="206" t="n">
        <v>5</v>
      </c>
      <c r="B167" s="207" t="n">
        <v>9</v>
      </c>
      <c r="C167" s="207" t="n">
        <v>7</v>
      </c>
      <c r="D167" s="207" t="n">
        <v>18</v>
      </c>
      <c r="E167" s="207" t="n">
        <v>40.87</v>
      </c>
      <c r="F167" s="207" t="n">
        <v>0.276</v>
      </c>
      <c r="G167" s="207" t="n">
        <v>1</v>
      </c>
      <c r="H167" s="208" t="n">
        <v>0.02430555555555556</v>
      </c>
      <c r="I167" s="208" t="n"/>
      <c r="J167" s="209">
        <f>I167-H167</f>
        <v/>
      </c>
    </row>
    <row r="168" ht="15.75" customHeight="1" s="109">
      <c r="A168" s="216" t="n">
        <v>5</v>
      </c>
      <c r="B168" s="217" t="n">
        <v>16</v>
      </c>
      <c r="C168" s="217" t="n">
        <v>9</v>
      </c>
      <c r="D168" s="217" t="n">
        <v>62</v>
      </c>
      <c r="E168" s="217" t="n">
        <v>2.46</v>
      </c>
      <c r="F168" s="217" t="n">
        <v>0.024</v>
      </c>
      <c r="G168" s="217" t="n">
        <v>1</v>
      </c>
      <c r="H168" s="218" t="n">
        <v>0.03125</v>
      </c>
      <c r="I168" s="218" t="n">
        <v>0.04166666666666666</v>
      </c>
      <c r="J168" s="219">
        <f>I168-H168</f>
        <v/>
      </c>
    </row>
    <row r="169" ht="15.75" customHeight="1" s="109">
      <c r="A169" s="206" t="n">
        <v>5</v>
      </c>
      <c r="B169" s="207" t="n">
        <v>17</v>
      </c>
      <c r="C169" s="207" t="n">
        <v>20</v>
      </c>
      <c r="D169" s="207" t="n">
        <v>121</v>
      </c>
      <c r="E169" s="207" t="n">
        <v>12.13</v>
      </c>
      <c r="F169" s="207" t="n">
        <v>0.054</v>
      </c>
      <c r="G169" s="207" t="n">
        <v>1</v>
      </c>
      <c r="H169" s="208" t="n">
        <v>0.04166666666666666</v>
      </c>
      <c r="I169" s="208" t="n">
        <v>0.05069444444444444</v>
      </c>
      <c r="J169" s="209">
        <f>I169-H169</f>
        <v/>
      </c>
    </row>
    <row r="170" ht="15.75" customHeight="1" s="109">
      <c r="A170" s="216" t="n">
        <v>5</v>
      </c>
      <c r="B170" s="217" t="n">
        <v>15</v>
      </c>
      <c r="C170" s="217" t="n">
        <v>7</v>
      </c>
      <c r="D170" s="217" t="n">
        <v>46</v>
      </c>
      <c r="E170" s="217" t="n">
        <v>176.28</v>
      </c>
      <c r="F170" s="217" t="n">
        <v>0.34</v>
      </c>
      <c r="G170" s="217" t="n">
        <v>1</v>
      </c>
      <c r="H170" s="218" t="n">
        <v>0.05208333333333334</v>
      </c>
      <c r="I170" s="218" t="n">
        <v>0.05972222222222223</v>
      </c>
      <c r="J170" s="219">
        <f>I170-H170</f>
        <v/>
      </c>
    </row>
    <row r="171" ht="15.75" customHeight="1" s="109">
      <c r="A171" s="206" t="n">
        <v>5</v>
      </c>
      <c r="B171" s="207" t="n">
        <v>30</v>
      </c>
      <c r="C171" s="207" t="n">
        <v>5</v>
      </c>
      <c r="D171" s="207" t="n">
        <v>8</v>
      </c>
      <c r="E171" s="207" t="n">
        <v>152.96</v>
      </c>
      <c r="F171" s="207" t="n">
        <v>0.461</v>
      </c>
      <c r="G171" s="207" t="n">
        <v>1</v>
      </c>
      <c r="H171" s="208" t="n">
        <v>0.06388888888888888</v>
      </c>
      <c r="I171" s="208" t="n">
        <v>0.07430555555555556</v>
      </c>
      <c r="J171" s="209">
        <f>I171-H171</f>
        <v/>
      </c>
    </row>
    <row r="172" ht="15.75" customHeight="1" s="109">
      <c r="A172" s="216" t="n">
        <v>5</v>
      </c>
      <c r="B172" s="217" t="n">
        <v>1</v>
      </c>
      <c r="C172" s="217" t="n">
        <v>19</v>
      </c>
      <c r="D172" s="217" t="n">
        <v>108</v>
      </c>
      <c r="E172" s="217" t="n">
        <v>786.35</v>
      </c>
      <c r="F172" s="217" t="n">
        <v>0.914</v>
      </c>
      <c r="G172" s="217" t="n">
        <v>1</v>
      </c>
      <c r="H172" s="218" t="n">
        <v>0.075</v>
      </c>
      <c r="I172" s="218" t="n">
        <v>0.09791666666666667</v>
      </c>
      <c r="J172" s="219">
        <f>I172-H172</f>
        <v/>
      </c>
    </row>
    <row r="173" ht="15.75" customHeight="1" s="109">
      <c r="A173" s="206" t="n">
        <v>5</v>
      </c>
      <c r="B173" s="207" t="n">
        <v>4</v>
      </c>
      <c r="C173" s="207" t="n">
        <v>4</v>
      </c>
      <c r="D173" s="207" t="n">
        <v>16</v>
      </c>
      <c r="E173" s="207" t="n">
        <v>8.65</v>
      </c>
      <c r="F173" s="207" t="n">
        <v>0.13</v>
      </c>
      <c r="G173" s="207" t="n">
        <v>1</v>
      </c>
      <c r="H173" s="208" t="n">
        <v>0.1</v>
      </c>
      <c r="I173" s="208" t="n">
        <v>0.1020833333333333</v>
      </c>
      <c r="J173" s="209">
        <f>I173-H173</f>
        <v/>
      </c>
    </row>
    <row r="174" ht="15.75" customHeight="1" s="109">
      <c r="A174" s="216" t="n">
        <v>5</v>
      </c>
      <c r="B174" s="217" t="n">
        <v>5</v>
      </c>
      <c r="C174" s="217" t="n">
        <v>5</v>
      </c>
      <c r="D174" s="217" t="n">
        <v>29</v>
      </c>
      <c r="E174" s="217" t="n">
        <v>9.82</v>
      </c>
      <c r="F174" s="217" t="n">
        <v>0.9370000000000001</v>
      </c>
      <c r="G174" s="217" t="n">
        <v>1</v>
      </c>
      <c r="H174" s="218" t="n">
        <v>0.1020833333333333</v>
      </c>
      <c r="I174" s="218" t="n">
        <v>0.1131944444444444</v>
      </c>
      <c r="J174" s="219">
        <f>I174-H174</f>
        <v/>
      </c>
    </row>
    <row r="175" ht="15.75" customHeight="1" s="109">
      <c r="A175" s="206" t="n">
        <v>5</v>
      </c>
      <c r="B175" s="207" t="n">
        <v>1</v>
      </c>
      <c r="C175" s="207" t="n">
        <v>19</v>
      </c>
      <c r="D175" s="207" t="n">
        <v>669</v>
      </c>
      <c r="E175" s="207" t="n">
        <v>62.61</v>
      </c>
      <c r="F175" s="207" t="n">
        <v>0.539</v>
      </c>
      <c r="G175" s="207" t="n">
        <v>1</v>
      </c>
      <c r="H175" s="208" t="n">
        <v>0.1263888888888889</v>
      </c>
      <c r="I175" s="208" t="n">
        <v>0.1416666666666667</v>
      </c>
      <c r="J175" s="209">
        <f>I175-H175</f>
        <v/>
      </c>
    </row>
    <row r="176" ht="15.75" customHeight="1" s="109">
      <c r="A176" s="216" t="n">
        <v>5</v>
      </c>
      <c r="B176" s="217" t="n">
        <v>10</v>
      </c>
      <c r="C176" s="217" t="n">
        <v>10</v>
      </c>
      <c r="D176" s="217" t="n">
        <v>55</v>
      </c>
      <c r="E176" s="217" t="n">
        <v>25.42</v>
      </c>
      <c r="F176" s="217" t="n">
        <v>0.07099999999999999</v>
      </c>
      <c r="G176" s="217" t="n">
        <v>1</v>
      </c>
      <c r="H176" s="218" t="n">
        <v>0.14375</v>
      </c>
      <c r="I176" s="218" t="n">
        <v>0.1597222222222222</v>
      </c>
      <c r="J176" s="219">
        <f>I176-H176</f>
        <v/>
      </c>
    </row>
    <row r="177" ht="15.75" customHeight="1" s="109">
      <c r="A177" s="206" t="n">
        <v>6</v>
      </c>
      <c r="B177" s="207" t="n">
        <v>5</v>
      </c>
      <c r="C177" s="207" t="n">
        <v>2</v>
      </c>
      <c r="D177" s="207" t="n">
        <v>3</v>
      </c>
      <c r="E177" s="207" t="n">
        <v>1.58</v>
      </c>
      <c r="F177" s="207" t="n">
        <v>0.157</v>
      </c>
      <c r="G177" s="207" t="n">
        <v>1</v>
      </c>
      <c r="H177" s="208" t="n">
        <v>0.8236111111111111</v>
      </c>
      <c r="I177" s="208" t="n">
        <v>0.8256944444444444</v>
      </c>
      <c r="J177" s="209">
        <f>I177-H177</f>
        <v/>
      </c>
    </row>
    <row r="178" ht="15.75" customHeight="1" s="109">
      <c r="A178" s="216" t="n">
        <v>6</v>
      </c>
      <c r="B178" s="217" t="n">
        <v>6</v>
      </c>
      <c r="C178" s="217" t="n">
        <v>2</v>
      </c>
      <c r="D178" s="217" t="n">
        <v>4</v>
      </c>
      <c r="E178" s="217" t="n">
        <v>10.99</v>
      </c>
      <c r="F178" s="217" t="n">
        <v>0.32</v>
      </c>
      <c r="G178" s="217" t="n">
        <v>1</v>
      </c>
      <c r="H178" s="218" t="n">
        <v>0.8256944444444444</v>
      </c>
      <c r="I178" s="218" t="n">
        <v>0.8291666666666667</v>
      </c>
      <c r="J178" s="219">
        <f>I178-H178</f>
        <v/>
      </c>
    </row>
    <row r="179" ht="15.75" customHeight="1" s="109">
      <c r="A179" s="206" t="n">
        <v>6</v>
      </c>
      <c r="B179" s="207" t="n">
        <v>7</v>
      </c>
      <c r="C179" s="207" t="n">
        <v>3</v>
      </c>
      <c r="D179" s="207" t="n">
        <v>80</v>
      </c>
      <c r="E179" s="207" t="n">
        <v>20.88</v>
      </c>
      <c r="F179" s="207" t="n">
        <v>0.186</v>
      </c>
      <c r="G179" s="207" t="n">
        <v>1</v>
      </c>
      <c r="H179" s="208" t="n">
        <v>0.8291666666666667</v>
      </c>
      <c r="I179" s="208" t="n">
        <v>0.8319444444444445</v>
      </c>
      <c r="J179" s="209">
        <f>I179-H179</f>
        <v/>
      </c>
    </row>
    <row r="180" ht="15.75" customHeight="1" s="109">
      <c r="A180" s="216" t="n">
        <v>6</v>
      </c>
      <c r="B180" s="217" t="n">
        <v>10</v>
      </c>
      <c r="C180" s="217" t="n">
        <v>27</v>
      </c>
      <c r="D180" s="217" t="n">
        <v>57</v>
      </c>
      <c r="E180" s="217" t="n">
        <v>76.90000000000001</v>
      </c>
      <c r="F180" s="217" t="n">
        <v>0.218</v>
      </c>
      <c r="G180" s="217" t="n">
        <v>1</v>
      </c>
      <c r="H180" s="218" t="n">
        <v>0.8340277777777778</v>
      </c>
      <c r="I180" s="218" t="n">
        <v>0.8465277777777778</v>
      </c>
      <c r="J180" s="219">
        <f>I180-H180</f>
        <v/>
      </c>
    </row>
    <row r="181" ht="15.75" customHeight="1" s="109">
      <c r="A181" s="206" t="n">
        <v>6</v>
      </c>
      <c r="B181" s="207" t="n">
        <v>1</v>
      </c>
      <c r="C181" s="207" t="n">
        <v>5</v>
      </c>
      <c r="D181" s="207" t="n">
        <v>22</v>
      </c>
      <c r="E181" s="207" t="n">
        <v>285.32</v>
      </c>
      <c r="F181" s="207" t="n">
        <v>0.509</v>
      </c>
      <c r="G181" s="207" t="n">
        <v>1</v>
      </c>
      <c r="H181" s="208" t="n">
        <v>0.8534722222222222</v>
      </c>
      <c r="I181" s="208" t="n">
        <v>0.8597222222222223</v>
      </c>
      <c r="J181" s="209">
        <f>I181-H181</f>
        <v/>
      </c>
    </row>
    <row r="182" ht="15.75" customHeight="1" s="109">
      <c r="A182" s="216" t="n">
        <v>6</v>
      </c>
      <c r="B182" s="217" t="n">
        <v>2</v>
      </c>
      <c r="C182" s="217" t="n">
        <v>5</v>
      </c>
      <c r="D182" s="217" t="n">
        <v>34</v>
      </c>
      <c r="E182" s="217" t="n">
        <v>4.41</v>
      </c>
      <c r="F182" s="217" t="n">
        <v>0.067</v>
      </c>
      <c r="G182" s="217" t="n">
        <v>1</v>
      </c>
      <c r="H182" s="218" t="n">
        <v>0.8597222222222223</v>
      </c>
      <c r="I182" s="218" t="n">
        <v>0.8645833333333334</v>
      </c>
      <c r="J182" s="219">
        <f>I182-H182</f>
        <v/>
      </c>
    </row>
    <row r="183" ht="15.75" customHeight="1" s="109">
      <c r="A183" s="206" t="n">
        <v>6</v>
      </c>
      <c r="B183" s="207" t="n">
        <v>2</v>
      </c>
      <c r="C183" s="207" t="n">
        <v>10</v>
      </c>
      <c r="D183" s="207" t="n">
        <v>34</v>
      </c>
      <c r="E183" s="207" t="n">
        <v>14.71</v>
      </c>
      <c r="F183" s="207" t="n">
        <v>0.172</v>
      </c>
      <c r="G183" s="207" t="n">
        <v>1</v>
      </c>
      <c r="H183" s="208" t="n">
        <v>0.8715277777777778</v>
      </c>
      <c r="I183" s="208" t="n">
        <v>0.8784722222222222</v>
      </c>
      <c r="J183" s="209">
        <f>I183-H183</f>
        <v/>
      </c>
    </row>
    <row r="184" ht="15.75" customHeight="1" s="109">
      <c r="A184" s="216" t="n">
        <v>6</v>
      </c>
      <c r="B184" s="217" t="n">
        <v>1</v>
      </c>
      <c r="C184" s="217" t="n">
        <v>15</v>
      </c>
      <c r="D184" s="217" t="n">
        <v>214</v>
      </c>
      <c r="E184" s="217" t="n">
        <v>890.21</v>
      </c>
      <c r="F184" s="217" t="n">
        <v>1.005</v>
      </c>
      <c r="G184" s="217" t="n">
        <v>1</v>
      </c>
      <c r="H184" s="218" t="n">
        <v>0.8805555555555555</v>
      </c>
      <c r="I184" s="218" t="n">
        <v>0.8986111111111111</v>
      </c>
      <c r="J184" s="219">
        <f>I184-H184</f>
        <v/>
      </c>
    </row>
    <row r="185" ht="15.75" customHeight="1" s="109">
      <c r="A185" s="206" t="n">
        <v>6</v>
      </c>
      <c r="B185" s="207" t="n">
        <v>11</v>
      </c>
      <c r="C185" s="207" t="n">
        <v>33</v>
      </c>
      <c r="D185" s="207" t="n">
        <v>197</v>
      </c>
      <c r="E185" s="207" t="n">
        <v>252.12</v>
      </c>
      <c r="F185" s="207" t="n">
        <v>0.552</v>
      </c>
      <c r="G185" s="207" t="n">
        <v>1</v>
      </c>
      <c r="H185" s="208" t="n">
        <v>0.9027777777777778</v>
      </c>
      <c r="I185" s="208" t="n">
        <v>0.9263888888888889</v>
      </c>
      <c r="J185" s="209">
        <f>I185-H185</f>
        <v/>
      </c>
    </row>
    <row r="186" ht="15.75" customHeight="1" s="109">
      <c r="A186" s="216" t="n">
        <v>6</v>
      </c>
      <c r="B186" s="217" t="n">
        <v>6</v>
      </c>
      <c r="C186" s="217" t="n">
        <v>2</v>
      </c>
      <c r="D186" s="217" t="n">
        <v>2</v>
      </c>
      <c r="E186" s="217" t="n">
        <v>9.6</v>
      </c>
      <c r="F186" s="217" t="n">
        <v>0.15</v>
      </c>
      <c r="G186" s="217" t="n">
        <v>1</v>
      </c>
      <c r="H186" s="218" t="n">
        <v>0.9347222222222222</v>
      </c>
      <c r="I186" s="218" t="n">
        <v>0.9368055555555556</v>
      </c>
      <c r="J186" s="219">
        <f>I186-H186</f>
        <v/>
      </c>
    </row>
    <row r="187" ht="15.75" customHeight="1" s="109">
      <c r="A187" s="206" t="n">
        <v>6</v>
      </c>
      <c r="B187" s="207" t="n">
        <v>7</v>
      </c>
      <c r="C187" s="207" t="n">
        <v>5</v>
      </c>
      <c r="D187" s="207" t="n">
        <v>123</v>
      </c>
      <c r="E187" s="207" t="n">
        <v>15.48</v>
      </c>
      <c r="F187" s="207" t="n">
        <v>0.082</v>
      </c>
      <c r="G187" s="207" t="n">
        <v>1</v>
      </c>
      <c r="H187" s="208" t="n">
        <v>0.9368055555555556</v>
      </c>
      <c r="I187" s="208" t="n">
        <v>0.9416666666666667</v>
      </c>
      <c r="J187" s="209">
        <f>I187-H187</f>
        <v/>
      </c>
    </row>
    <row r="188" ht="15.75" customHeight="1" s="109">
      <c r="A188" s="216" t="n">
        <v>6</v>
      </c>
      <c r="B188" s="217" t="n">
        <v>1</v>
      </c>
      <c r="C188" s="217" t="n">
        <v>14</v>
      </c>
      <c r="D188" s="217" t="n">
        <v>91</v>
      </c>
      <c r="E188" s="217" t="n">
        <v>650.72</v>
      </c>
      <c r="F188" s="217" t="n">
        <v>1.068</v>
      </c>
      <c r="G188" s="217" t="n">
        <v>1</v>
      </c>
      <c r="H188" s="218" t="n">
        <v>0.44375</v>
      </c>
      <c r="I188" s="218" t="n">
        <v>0.525</v>
      </c>
      <c r="J188" s="219">
        <f>I188-H188</f>
        <v/>
      </c>
    </row>
    <row r="189" ht="15.75" customHeight="1" s="109">
      <c r="A189" s="206" t="n">
        <v>6</v>
      </c>
      <c r="B189" s="207" t="n">
        <v>13</v>
      </c>
      <c r="C189" s="207" t="n">
        <v>5</v>
      </c>
      <c r="D189" s="207" t="n">
        <v>5</v>
      </c>
      <c r="E189" s="207" t="n">
        <v>22.53</v>
      </c>
      <c r="F189" s="207" t="n">
        <v>0.034</v>
      </c>
      <c r="G189" s="207" t="n">
        <v>1</v>
      </c>
      <c r="H189" s="208" t="n">
        <v>0.03055555555555555</v>
      </c>
      <c r="I189" s="208" t="n">
        <v>0.03402777777777777</v>
      </c>
      <c r="J189" s="209">
        <f>I189-H189</f>
        <v/>
      </c>
    </row>
    <row r="190" ht="15.75" customHeight="1" s="109">
      <c r="A190" s="216" t="n">
        <v>6</v>
      </c>
      <c r="B190" s="217" t="n">
        <v>17</v>
      </c>
      <c r="C190" s="217" t="n">
        <v>24</v>
      </c>
      <c r="D190" s="217" t="n">
        <v>155</v>
      </c>
      <c r="E190" s="217" t="n">
        <v>38.18</v>
      </c>
      <c r="F190" s="217" t="n">
        <v>0.276</v>
      </c>
      <c r="G190" s="217" t="n">
        <v>1</v>
      </c>
      <c r="H190" s="218" t="n">
        <v>0.03680555555555556</v>
      </c>
      <c r="I190" s="218" t="n">
        <v>0.05208333333333334</v>
      </c>
      <c r="J190" s="219">
        <f>I190-H190</f>
        <v/>
      </c>
    </row>
    <row r="191" ht="15.75" customHeight="1" s="109">
      <c r="A191" s="206" t="n">
        <v>6</v>
      </c>
      <c r="B191" s="207" t="n">
        <v>16</v>
      </c>
      <c r="C191" s="207" t="n">
        <v>34</v>
      </c>
      <c r="D191" s="207" t="n">
        <v>147</v>
      </c>
      <c r="E191" s="207" t="n">
        <v>15.63</v>
      </c>
      <c r="F191" s="207" t="n">
        <v>0.12</v>
      </c>
      <c r="G191" s="207" t="n">
        <v>1</v>
      </c>
      <c r="H191" s="208" t="n">
        <v>0.05347222222222222</v>
      </c>
      <c r="I191" s="208" t="n">
        <v>0.08263888888888889</v>
      </c>
      <c r="J191" s="209">
        <f>I191-H191</f>
        <v/>
      </c>
    </row>
    <row r="192" ht="15.75" customHeight="1" s="109">
      <c r="A192" s="216" t="n">
        <v>6</v>
      </c>
      <c r="B192" s="217" t="n">
        <v>14</v>
      </c>
      <c r="C192" s="217" t="n">
        <v>5</v>
      </c>
      <c r="D192" s="217" t="n">
        <v>61</v>
      </c>
      <c r="E192" s="217" t="n">
        <v>691.3200000000001</v>
      </c>
      <c r="F192" s="217" t="n">
        <v>0.947</v>
      </c>
      <c r="G192" s="217" t="n">
        <v>1</v>
      </c>
      <c r="H192" s="218" t="n">
        <v>0.08125</v>
      </c>
      <c r="I192" s="218" t="n">
        <v>0.09652777777777778</v>
      </c>
      <c r="J192" s="219">
        <f>I192-H192</f>
        <v/>
      </c>
    </row>
    <row r="193" ht="15.75" customHeight="1" s="109">
      <c r="A193" s="206" t="n">
        <v>6</v>
      </c>
      <c r="B193" s="207" t="n">
        <v>17</v>
      </c>
      <c r="C193" s="207" t="n">
        <v>24</v>
      </c>
      <c r="D193" s="207" t="n">
        <v>98</v>
      </c>
      <c r="E193" s="207" t="n">
        <v>21.68</v>
      </c>
      <c r="F193" s="207" t="n">
        <v>0.118</v>
      </c>
      <c r="G193" s="207" t="n">
        <v>1</v>
      </c>
      <c r="H193" s="208" t="n">
        <v>0.1090277777777778</v>
      </c>
      <c r="I193" s="208" t="n">
        <v>0.1298611111111111</v>
      </c>
      <c r="J193" s="209">
        <f>I193-H193</f>
        <v/>
      </c>
    </row>
    <row r="194" ht="15.75" customHeight="1" s="109">
      <c r="A194" s="216" t="n">
        <v>6</v>
      </c>
      <c r="B194" s="217" t="n">
        <v>17</v>
      </c>
      <c r="C194" s="217" t="n">
        <v>18</v>
      </c>
      <c r="D194" s="217" t="n">
        <v>72</v>
      </c>
      <c r="E194" s="217" t="n">
        <v>6.43</v>
      </c>
      <c r="F194" s="217" t="n">
        <v>0.039</v>
      </c>
      <c r="G194" s="217" t="n">
        <v>1</v>
      </c>
      <c r="H194" s="218" t="n">
        <v>0.1305555555555556</v>
      </c>
      <c r="I194" s="218" t="n">
        <v>0.1493055555555556</v>
      </c>
      <c r="J194" s="219">
        <f>I194-H194</f>
        <v/>
      </c>
    </row>
    <row r="195" ht="15.75" customHeight="1" s="109">
      <c r="A195" s="206" t="n">
        <v>6</v>
      </c>
      <c r="B195" s="207" t="n">
        <v>21</v>
      </c>
      <c r="C195" s="207" t="n">
        <v>19</v>
      </c>
      <c r="D195" s="207" t="n">
        <v>30</v>
      </c>
      <c r="E195" s="207" t="n">
        <v>10.33</v>
      </c>
      <c r="F195" s="207" t="n">
        <v>0.025</v>
      </c>
      <c r="G195" s="207" t="n">
        <v>1</v>
      </c>
      <c r="H195" s="208" t="n">
        <v>0.1493055555555556</v>
      </c>
      <c r="I195" s="208" t="n">
        <v>0.1645833333333333</v>
      </c>
      <c r="J195" s="209">
        <f>I195-H195</f>
        <v/>
      </c>
    </row>
    <row r="196" ht="15.75" customHeight="1" s="109">
      <c r="A196" s="216" t="n">
        <v>6</v>
      </c>
      <c r="B196" s="217" t="n">
        <v>13</v>
      </c>
      <c r="C196" s="217" t="n">
        <v>6</v>
      </c>
      <c r="D196" s="217" t="n">
        <v>114</v>
      </c>
      <c r="E196" s="217" t="n">
        <v>22.33</v>
      </c>
      <c r="F196" s="217" t="n">
        <v>0.092</v>
      </c>
      <c r="G196" s="217" t="n">
        <v>1</v>
      </c>
      <c r="H196" s="218" t="n">
        <v>0.16875</v>
      </c>
      <c r="I196" s="218" t="n">
        <v>0.1770833333333333</v>
      </c>
      <c r="J196" s="219">
        <f>I196-H196</f>
        <v/>
      </c>
    </row>
    <row r="197" ht="15.75" customHeight="1" s="109">
      <c r="A197" s="206" t="n">
        <v>6</v>
      </c>
      <c r="B197" s="207" t="n">
        <v>14</v>
      </c>
      <c r="C197" s="207" t="n">
        <v>3</v>
      </c>
      <c r="D197" s="207" t="n">
        <v>4</v>
      </c>
      <c r="E197" s="207" t="n">
        <v>100.78</v>
      </c>
      <c r="F197" s="207" t="n">
        <v>0.133</v>
      </c>
      <c r="G197" s="207" t="n">
        <v>1</v>
      </c>
      <c r="H197" s="208" t="n">
        <v>0.1805555555555556</v>
      </c>
      <c r="I197" s="208" t="n">
        <v>0.1861111111111111</v>
      </c>
      <c r="J197" s="209">
        <f>I197-H197</f>
        <v/>
      </c>
    </row>
    <row r="198" ht="15.75" customHeight="1" s="109">
      <c r="A198" s="216" t="n">
        <v>6</v>
      </c>
      <c r="B198" s="217" t="n">
        <v>15</v>
      </c>
      <c r="C198" s="217" t="n">
        <v>1</v>
      </c>
      <c r="D198" s="217" t="n">
        <v>1</v>
      </c>
      <c r="E198" s="217" t="n">
        <v>12.32</v>
      </c>
      <c r="F198" s="217" t="n">
        <v>0.019</v>
      </c>
      <c r="G198" s="217" t="n">
        <v>1</v>
      </c>
      <c r="H198" s="218" t="n">
        <v>0.18125</v>
      </c>
      <c r="I198" s="218" t="n">
        <v>0.1868055555555556</v>
      </c>
      <c r="J198" s="219">
        <f>I198-H198</f>
        <v/>
      </c>
    </row>
    <row r="199" ht="15.75" customHeight="1" s="109">
      <c r="A199" s="206" t="n">
        <v>6</v>
      </c>
      <c r="B199" s="207" t="n">
        <v>1</v>
      </c>
      <c r="C199" s="207" t="n">
        <v>9</v>
      </c>
      <c r="D199" s="207" t="n">
        <v>10</v>
      </c>
      <c r="E199" s="207" t="n">
        <v>111.46</v>
      </c>
      <c r="F199" s="207" t="n">
        <v>0.121</v>
      </c>
      <c r="G199" s="207" t="n">
        <v>1</v>
      </c>
      <c r="H199" s="208" t="n">
        <v>0.2041666666666667</v>
      </c>
      <c r="I199" s="208" t="n">
        <v>0.2090277777777778</v>
      </c>
      <c r="J199" s="209">
        <f>I199-H199</f>
        <v/>
      </c>
    </row>
    <row r="200" ht="15.75" customHeight="1" s="109">
      <c r="A200" s="216" t="n">
        <v>6</v>
      </c>
      <c r="B200" s="217" t="n">
        <v>17</v>
      </c>
      <c r="C200" s="217" t="n">
        <v>30</v>
      </c>
      <c r="D200" s="217" t="n">
        <v>234</v>
      </c>
      <c r="E200" s="217" t="n">
        <v>22.5</v>
      </c>
      <c r="F200" s="217" t="n">
        <v>0.14</v>
      </c>
      <c r="G200" s="217" t="n">
        <v>1</v>
      </c>
      <c r="H200" s="218" t="n">
        <v>0.2118055555555556</v>
      </c>
      <c r="I200" s="218" t="n">
        <v>0.2423611111111111</v>
      </c>
      <c r="J200" s="219">
        <f>I200-H200</f>
        <v/>
      </c>
    </row>
    <row r="201" ht="15.75" customHeight="1" s="109">
      <c r="A201" s="206" t="n">
        <v>7</v>
      </c>
      <c r="B201" s="207" t="n">
        <v>18</v>
      </c>
      <c r="C201" s="207" t="n">
        <v>1</v>
      </c>
      <c r="D201" s="207" t="n">
        <v>200</v>
      </c>
      <c r="E201" s="207" t="n">
        <v>482</v>
      </c>
      <c r="F201" s="207" t="n">
        <v>0.71</v>
      </c>
      <c r="G201" s="207" t="n">
        <v>1</v>
      </c>
      <c r="H201" s="208" t="n">
        <v>0.8194444444444444</v>
      </c>
      <c r="I201" s="208" t="n">
        <v>0.8291666666666667</v>
      </c>
      <c r="J201" s="209">
        <f>I201-H201</f>
        <v/>
      </c>
    </row>
    <row r="202" ht="15.75" customHeight="1" s="109">
      <c r="A202" s="216" t="n">
        <v>7</v>
      </c>
      <c r="B202" s="217" t="n">
        <v>17</v>
      </c>
      <c r="C202" s="217" t="n">
        <v>16</v>
      </c>
      <c r="D202" s="217" t="n">
        <v>106</v>
      </c>
      <c r="E202" s="217" t="n">
        <v>13.24</v>
      </c>
      <c r="F202" s="217" t="n">
        <v>0.08</v>
      </c>
      <c r="G202" s="217" t="n">
        <v>1</v>
      </c>
      <c r="H202" s="218" t="n">
        <v>0.8319444444444445</v>
      </c>
      <c r="I202" s="218" t="n">
        <v>0.8423611111111111</v>
      </c>
      <c r="J202" s="219">
        <f>I202-H202</f>
        <v/>
      </c>
    </row>
    <row r="203" ht="15.75" customHeight="1" s="109">
      <c r="A203" s="206" t="n">
        <v>7</v>
      </c>
      <c r="B203" s="207" t="n">
        <v>1</v>
      </c>
      <c r="C203" s="207" t="n">
        <v>14</v>
      </c>
      <c r="D203" s="207" t="n">
        <v>7245</v>
      </c>
      <c r="E203" s="207" t="n">
        <v>392.14</v>
      </c>
      <c r="F203" s="207" t="n">
        <v>6.277</v>
      </c>
      <c r="G203" s="207" t="n">
        <v>1</v>
      </c>
      <c r="H203" s="208" t="n">
        <v>0.8430555555555556</v>
      </c>
      <c r="I203" s="208" t="n">
        <v>0.8736111111111111</v>
      </c>
      <c r="J203" s="209">
        <f>I203-H203</f>
        <v/>
      </c>
    </row>
    <row r="204" ht="15.75" customHeight="1" s="109">
      <c r="A204" s="216" t="n">
        <v>7</v>
      </c>
      <c r="B204" s="217" t="n">
        <v>13</v>
      </c>
      <c r="C204" s="217" t="n">
        <v>4</v>
      </c>
      <c r="D204" s="217" t="n">
        <v>57</v>
      </c>
      <c r="E204" s="217" t="n">
        <v>60.31</v>
      </c>
      <c r="F204" s="217" t="n">
        <v>0.106</v>
      </c>
      <c r="G204" s="217" t="n">
        <v>1</v>
      </c>
      <c r="H204" s="218" t="n">
        <v>0.8791666666666667</v>
      </c>
      <c r="I204" s="218" t="n">
        <v>0.8833333333333333</v>
      </c>
      <c r="J204" s="219">
        <f>I204-H204</f>
        <v/>
      </c>
    </row>
    <row r="205" ht="15.75" customHeight="1" s="109">
      <c r="A205" s="206" t="n">
        <v>7</v>
      </c>
      <c r="B205" s="207" t="n">
        <v>11</v>
      </c>
      <c r="C205" s="207" t="n">
        <v>19</v>
      </c>
      <c r="D205" s="207" t="n">
        <v>148</v>
      </c>
      <c r="E205" s="207" t="n">
        <v>91.88</v>
      </c>
      <c r="F205" s="207" t="n">
        <v>0.194</v>
      </c>
      <c r="G205" s="207" t="n">
        <v>1</v>
      </c>
      <c r="H205" s="208" t="n">
        <v>0.8840277777777777</v>
      </c>
      <c r="I205" s="208" t="n">
        <v>0.9</v>
      </c>
      <c r="J205" s="209">
        <f>I205-H205</f>
        <v/>
      </c>
    </row>
    <row r="206" ht="15.75" customHeight="1" s="109">
      <c r="A206" s="216" t="n">
        <v>7</v>
      </c>
      <c r="B206" s="217" t="n">
        <v>8</v>
      </c>
      <c r="C206" s="217" t="n">
        <v>16</v>
      </c>
      <c r="D206" s="217" t="n">
        <v>36</v>
      </c>
      <c r="E206" s="217" t="n">
        <v>86.81</v>
      </c>
      <c r="F206" s="217" t="n">
        <v>0.273</v>
      </c>
      <c r="G206" s="217" t="n">
        <v>1</v>
      </c>
      <c r="H206" s="218" t="n">
        <v>0.9041666666666667</v>
      </c>
      <c r="I206" s="218" t="n">
        <v>0.9166666666666666</v>
      </c>
      <c r="J206" s="219">
        <f>I206-H206</f>
        <v/>
      </c>
    </row>
    <row r="207" ht="15.75" customHeight="1" s="109">
      <c r="A207" s="206" t="n">
        <v>7</v>
      </c>
      <c r="B207" s="207" t="n">
        <v>9</v>
      </c>
      <c r="C207" s="207" t="n">
        <v>13</v>
      </c>
      <c r="D207" s="207" t="n">
        <v>29</v>
      </c>
      <c r="E207" s="207" t="n">
        <v>176.11</v>
      </c>
      <c r="F207" s="207" t="n">
        <v>0.667</v>
      </c>
      <c r="G207" s="207" t="n">
        <v>1</v>
      </c>
      <c r="H207" s="208" t="n">
        <v>0.9180555555555555</v>
      </c>
      <c r="I207" s="208" t="n">
        <v>0.9277777777777778</v>
      </c>
      <c r="J207" s="209">
        <f>I207-H207</f>
        <v/>
      </c>
    </row>
    <row r="208" ht="15.75" customHeight="1" s="109">
      <c r="A208" s="216" t="n">
        <v>7</v>
      </c>
      <c r="B208" s="217" t="n">
        <v>1</v>
      </c>
      <c r="C208" s="217" t="n">
        <v>21</v>
      </c>
      <c r="D208" s="217" t="n">
        <v>90</v>
      </c>
      <c r="E208" s="217" t="n">
        <v>756.5</v>
      </c>
      <c r="F208" s="217" t="n">
        <v>0.905</v>
      </c>
      <c r="G208" s="217" t="n">
        <v>1</v>
      </c>
      <c r="H208" s="218" t="n">
        <v>0.4402777777777778</v>
      </c>
      <c r="I208" s="218" t="n">
        <v>0.5131944444444444</v>
      </c>
      <c r="J208" s="219">
        <f>I208-H208</f>
        <v/>
      </c>
    </row>
    <row r="209" ht="15.75" customHeight="1" s="109">
      <c r="A209" s="206" t="n">
        <v>7</v>
      </c>
      <c r="B209" s="207" t="n">
        <v>18</v>
      </c>
      <c r="C209" s="207" t="n">
        <v>3</v>
      </c>
      <c r="D209" s="207" t="n">
        <v>29</v>
      </c>
      <c r="E209" s="207" t="n">
        <v>13.12</v>
      </c>
      <c r="F209" s="207" t="n">
        <v>0.021</v>
      </c>
      <c r="G209" s="207" t="n">
        <v>1</v>
      </c>
      <c r="H209" s="208" t="n">
        <v>0.01388888888888889</v>
      </c>
      <c r="I209" s="208" t="n">
        <v>0.01736111111111111</v>
      </c>
      <c r="J209" s="209">
        <f>I209-H209</f>
        <v/>
      </c>
    </row>
    <row r="210" ht="15.75" customHeight="1" s="109">
      <c r="A210" s="216" t="n">
        <v>7</v>
      </c>
      <c r="B210" s="217" t="n">
        <v>31</v>
      </c>
      <c r="C210" s="217" t="n">
        <v>1</v>
      </c>
      <c r="D210" s="217" t="n">
        <v>1</v>
      </c>
      <c r="E210" s="217" t="n">
        <v>0.98</v>
      </c>
      <c r="F210" s="217" t="n">
        <v>0.005</v>
      </c>
      <c r="G210" s="217" t="n">
        <v>1</v>
      </c>
      <c r="H210" s="218" t="n">
        <v>0.01736111111111111</v>
      </c>
      <c r="I210" s="218" t="n">
        <v>0.02013888888888889</v>
      </c>
      <c r="J210" s="219">
        <f>I210-H210</f>
        <v/>
      </c>
    </row>
    <row r="211" ht="15.75" customHeight="1" s="109">
      <c r="A211" s="206" t="n">
        <v>7</v>
      </c>
      <c r="B211" s="207" t="n">
        <v>13</v>
      </c>
      <c r="C211" s="207" t="n">
        <v>7</v>
      </c>
      <c r="D211" s="207" t="n">
        <v>10</v>
      </c>
      <c r="E211" s="207" t="n">
        <v>27.7</v>
      </c>
      <c r="F211" s="207" t="n">
        <v>0.04</v>
      </c>
      <c r="G211" s="207" t="n">
        <v>1</v>
      </c>
      <c r="H211" s="208" t="n">
        <v>0.02222222222222222</v>
      </c>
      <c r="I211" s="208" t="n">
        <v>0.02569444444444444</v>
      </c>
      <c r="J211" s="209">
        <f>I211-H211</f>
        <v/>
      </c>
    </row>
    <row r="212" ht="15.75" customHeight="1" s="109">
      <c r="A212" s="216" t="n">
        <v>7</v>
      </c>
      <c r="B212" s="217" t="n">
        <v>15</v>
      </c>
      <c r="C212" s="217" t="n">
        <v>7</v>
      </c>
      <c r="D212" s="217" t="n">
        <v>145</v>
      </c>
      <c r="E212" s="217" t="n">
        <v>535.17</v>
      </c>
      <c r="F212" s="217" t="n">
        <v>1.118</v>
      </c>
      <c r="G212" s="217" t="n">
        <v>1</v>
      </c>
      <c r="H212" s="218" t="n">
        <v>0.02569444444444444</v>
      </c>
      <c r="I212" s="218" t="n">
        <v>0.04722222222222222</v>
      </c>
      <c r="J212" s="219">
        <f>I212-H212</f>
        <v/>
      </c>
    </row>
    <row r="213" ht="15.75" customHeight="1" s="109">
      <c r="A213" s="206" t="n">
        <v>7</v>
      </c>
      <c r="B213" s="207" t="n">
        <v>2</v>
      </c>
      <c r="C213" s="207" t="n">
        <v>23</v>
      </c>
      <c r="D213" s="207" t="n">
        <v>130</v>
      </c>
      <c r="E213" s="207" t="n">
        <v>32.6</v>
      </c>
      <c r="F213" s="207" t="n">
        <v>0.297</v>
      </c>
      <c r="G213" s="207" t="n">
        <v>1</v>
      </c>
      <c r="H213" s="208" t="n">
        <v>0.04861111111111111</v>
      </c>
      <c r="I213" s="208" t="n">
        <v>0.06666666666666667</v>
      </c>
      <c r="J213" s="209">
        <f>I213-H213</f>
        <v/>
      </c>
    </row>
    <row r="214" ht="15.75" customHeight="1" s="109">
      <c r="A214" s="216" t="n">
        <v>7</v>
      </c>
      <c r="B214" s="217" t="n">
        <v>13</v>
      </c>
      <c r="C214" s="217" t="n">
        <v>3</v>
      </c>
      <c r="D214" s="217" t="n">
        <v>53</v>
      </c>
      <c r="E214" s="217" t="n">
        <v>29.18</v>
      </c>
      <c r="F214" s="217" t="n">
        <v>0.067</v>
      </c>
      <c r="G214" s="217" t="n">
        <v>1</v>
      </c>
      <c r="H214" s="218" t="n">
        <v>0.06875000000000001</v>
      </c>
      <c r="I214" s="218" t="n">
        <v>0.0763888888888889</v>
      </c>
      <c r="J214" s="219">
        <f>I214-H214</f>
        <v/>
      </c>
    </row>
    <row r="215" ht="15.75" customHeight="1" s="109">
      <c r="A215" s="206" t="n">
        <v>7</v>
      </c>
      <c r="B215" s="207" t="n">
        <v>5</v>
      </c>
      <c r="C215" s="207" t="n">
        <v>7</v>
      </c>
      <c r="D215" s="207" t="n">
        <v>30</v>
      </c>
      <c r="E215" s="207" t="n">
        <v>5.99</v>
      </c>
      <c r="F215" s="207" t="n">
        <v>0.601</v>
      </c>
      <c r="G215" s="207" t="n">
        <v>1</v>
      </c>
      <c r="H215" s="208" t="n">
        <v>0.07777777777777778</v>
      </c>
      <c r="I215" s="208" t="n">
        <v>0.08680555555555555</v>
      </c>
      <c r="J215" s="209">
        <f>I215-H215</f>
        <v/>
      </c>
    </row>
    <row r="216" ht="15.75" customHeight="1" s="109">
      <c r="A216" s="216" t="n">
        <v>7</v>
      </c>
      <c r="B216" s="217" t="n">
        <v>6</v>
      </c>
      <c r="C216" s="217" t="n">
        <v>1</v>
      </c>
      <c r="D216" s="217" t="n">
        <v>1</v>
      </c>
      <c r="E216" s="217" t="n">
        <v>4.46</v>
      </c>
      <c r="F216" s="217" t="n">
        <v>0.075</v>
      </c>
      <c r="G216" s="217" t="n">
        <v>1</v>
      </c>
      <c r="H216" s="218" t="n">
        <v>0.08680555555555555</v>
      </c>
      <c r="I216" s="218" t="n">
        <v>0.08888888888888889</v>
      </c>
      <c r="J216" s="219">
        <f>I216-H216</f>
        <v/>
      </c>
    </row>
    <row r="217" ht="15.75" customHeight="1" s="109">
      <c r="A217" s="206" t="n">
        <v>7</v>
      </c>
      <c r="B217" s="207" t="n">
        <v>1</v>
      </c>
      <c r="C217" s="207" t="n">
        <v>22</v>
      </c>
      <c r="D217" s="207" t="n">
        <v>69</v>
      </c>
      <c r="E217" s="207" t="n">
        <v>454.36</v>
      </c>
      <c r="F217" s="207" t="n">
        <v>0.775</v>
      </c>
      <c r="G217" s="207" t="n">
        <v>1</v>
      </c>
      <c r="H217" s="208" t="n">
        <v>0.1006944444444444</v>
      </c>
      <c r="I217" s="208" t="n">
        <v>0.1368055555555556</v>
      </c>
      <c r="J217" s="209">
        <f>I217-H217</f>
        <v/>
      </c>
    </row>
    <row r="218" ht="15.75" customHeight="1" s="109">
      <c r="A218" s="216" t="n">
        <v>7</v>
      </c>
      <c r="B218" s="217" t="n">
        <v>3</v>
      </c>
      <c r="C218" s="217" t="n">
        <v>7</v>
      </c>
      <c r="D218" s="217" t="n">
        <v>47</v>
      </c>
      <c r="E218" s="217" t="n">
        <v>16.78</v>
      </c>
      <c r="F218" s="217" t="n">
        <v>0.139</v>
      </c>
      <c r="G218" s="217" t="n">
        <v>1</v>
      </c>
      <c r="H218" s="218" t="n">
        <v>0.1479166666666667</v>
      </c>
      <c r="I218" s="218" t="n">
        <v>0.1548611111111111</v>
      </c>
      <c r="J218" s="219">
        <f>I218-H218</f>
        <v/>
      </c>
    </row>
    <row r="219" ht="15.75" customHeight="1" s="109">
      <c r="A219" s="206" t="n">
        <v>7</v>
      </c>
      <c r="B219" s="207" t="n">
        <v>13</v>
      </c>
      <c r="C219" s="207" t="n">
        <v>6</v>
      </c>
      <c r="D219" s="207" t="n">
        <v>34</v>
      </c>
      <c r="E219" s="207" t="n">
        <v>14.53</v>
      </c>
      <c r="F219" s="207" t="n">
        <v>0.03</v>
      </c>
      <c r="G219" s="207" t="n">
        <v>1</v>
      </c>
      <c r="H219" s="208" t="n">
        <v>0.15625</v>
      </c>
      <c r="I219" s="208" t="n">
        <v>0.1638888888888889</v>
      </c>
      <c r="J219" s="209">
        <f>I219-H219</f>
        <v/>
      </c>
    </row>
    <row r="220" ht="15.75" customHeight="1" s="109">
      <c r="A220" s="216" t="n">
        <v>7</v>
      </c>
      <c r="B220" s="217" t="n">
        <v>9</v>
      </c>
      <c r="C220" s="217" t="n">
        <v>12</v>
      </c>
      <c r="D220" s="217" t="n">
        <v>35</v>
      </c>
      <c r="E220" s="217" t="n">
        <v>99.63</v>
      </c>
      <c r="F220" s="217" t="n">
        <v>0.379</v>
      </c>
      <c r="G220" s="217" t="n">
        <v>1</v>
      </c>
      <c r="H220" s="218" t="n">
        <v>0.1652777777777778</v>
      </c>
      <c r="I220" s="218" t="n">
        <v>0.1736111111111111</v>
      </c>
      <c r="J220" s="219">
        <f>I220-H220</f>
        <v/>
      </c>
    </row>
    <row r="221" ht="15.75" customHeight="1" s="109">
      <c r="A221" s="206" t="n">
        <v>7</v>
      </c>
      <c r="B221" s="207" t="n">
        <v>8</v>
      </c>
      <c r="C221" s="207" t="n">
        <v>28</v>
      </c>
      <c r="D221" s="207" t="n">
        <v>131</v>
      </c>
      <c r="E221" s="207" t="n">
        <v>13398</v>
      </c>
      <c r="F221" s="207" t="n">
        <v>0.474</v>
      </c>
      <c r="G221" s="207" t="n">
        <v>1</v>
      </c>
      <c r="H221" s="208" t="n"/>
      <c r="I221" s="208" t="n">
        <v>0.23125</v>
      </c>
      <c r="J221" s="209" t="n"/>
    </row>
    <row r="222" ht="15.75" customHeight="1" s="109">
      <c r="A222" s="216" t="n">
        <v>7</v>
      </c>
      <c r="B222" s="217" t="n">
        <v>30</v>
      </c>
      <c r="C222" s="217" t="n">
        <v>2</v>
      </c>
      <c r="D222" s="217" t="n">
        <v>2</v>
      </c>
      <c r="E222" s="217" t="n">
        <v>29.4</v>
      </c>
      <c r="F222" s="217" t="n">
        <v>0.078</v>
      </c>
      <c r="G222" s="217" t="n">
        <v>1</v>
      </c>
      <c r="H222" s="218" t="n">
        <v>0.2319444444444445</v>
      </c>
      <c r="I222" s="218" t="n">
        <v>0.2361111111111111</v>
      </c>
      <c r="J222" s="219">
        <f>I222-H222</f>
        <v/>
      </c>
    </row>
    <row r="223" ht="15.75" customHeight="1" s="109">
      <c r="A223" s="206" t="n">
        <v>7</v>
      </c>
      <c r="B223" s="207" t="n">
        <v>3</v>
      </c>
      <c r="C223" s="207" t="n">
        <v>4</v>
      </c>
      <c r="D223" s="207" t="n">
        <v>37</v>
      </c>
      <c r="E223" s="207" t="n">
        <v>36.05</v>
      </c>
      <c r="F223" s="207" t="n">
        <v>0.17</v>
      </c>
      <c r="G223" s="207" t="n">
        <v>1</v>
      </c>
      <c r="H223" s="208" t="n">
        <v>0.2375</v>
      </c>
      <c r="I223" s="208" t="n">
        <v>0.2430555555555556</v>
      </c>
      <c r="J223" s="209">
        <f>I223-H223</f>
        <v/>
      </c>
    </row>
    <row r="224" ht="15.75" customHeight="1" s="109">
      <c r="A224" s="216" t="n">
        <v>7</v>
      </c>
      <c r="B224" s="217" t="n">
        <v>4</v>
      </c>
      <c r="C224" s="217" t="n">
        <v>1</v>
      </c>
      <c r="D224" s="217" t="n">
        <v>7</v>
      </c>
      <c r="E224" s="217" t="n">
        <v>1.75</v>
      </c>
      <c r="F224" s="217" t="n">
        <v>0.036</v>
      </c>
      <c r="G224" s="217" t="n">
        <v>1</v>
      </c>
      <c r="H224" s="218" t="n">
        <v>0.2430555555555556</v>
      </c>
      <c r="I224" s="218" t="n">
        <v>0.2444444444444444</v>
      </c>
      <c r="J224" s="219">
        <f>I224-H224</f>
        <v/>
      </c>
    </row>
    <row r="225" ht="15.75" customHeight="1" s="109">
      <c r="A225" s="206" t="n">
        <v>7</v>
      </c>
      <c r="B225" s="207" t="n">
        <v>12</v>
      </c>
      <c r="C225" s="207" t="n">
        <v>10</v>
      </c>
      <c r="D225" s="207" t="n">
        <v>43</v>
      </c>
      <c r="E225" s="207" t="n">
        <v>81.73</v>
      </c>
      <c r="F225" s="207" t="n">
        <v>0.258</v>
      </c>
      <c r="G225" s="207" t="n">
        <v>1</v>
      </c>
      <c r="H225" s="208" t="n">
        <v>0.2465277777777778</v>
      </c>
      <c r="I225" s="208" t="n">
        <v>0.2625</v>
      </c>
      <c r="J225" s="209">
        <f>I225-H225</f>
        <v/>
      </c>
    </row>
    <row r="226" ht="15.75" customHeight="1" s="109">
      <c r="A226" s="216" t="n">
        <v>7</v>
      </c>
      <c r="B226" s="217" t="n">
        <v>16</v>
      </c>
      <c r="C226" s="217" t="n">
        <v>3</v>
      </c>
      <c r="D226" s="217" t="n">
        <v>8</v>
      </c>
      <c r="E226" s="217" t="n">
        <v>1.43</v>
      </c>
      <c r="F226" s="217" t="n">
        <v>0.01</v>
      </c>
      <c r="G226" s="217" t="n">
        <v>1</v>
      </c>
      <c r="H226" s="218" t="n">
        <v>0.2701388888888889</v>
      </c>
      <c r="I226" s="218" t="n">
        <v>0.2743055555555556</v>
      </c>
      <c r="J226" s="219">
        <f>I226-H226</f>
        <v/>
      </c>
    </row>
    <row r="227" ht="15.75" customHeight="1" s="109">
      <c r="A227" s="206" t="n">
        <v>7</v>
      </c>
      <c r="B227" s="207" t="n">
        <v>17</v>
      </c>
      <c r="C227" s="207" t="n">
        <v>7</v>
      </c>
      <c r="D227" s="207" t="n">
        <v>23</v>
      </c>
      <c r="E227" s="207" t="n">
        <v>3.8</v>
      </c>
      <c r="F227" s="207" t="n">
        <v>0.016</v>
      </c>
      <c r="G227" s="207" t="n">
        <v>1</v>
      </c>
      <c r="H227" s="208" t="n">
        <v>0.2743055555555556</v>
      </c>
      <c r="I227" s="208" t="n">
        <v>0.2791666666666667</v>
      </c>
      <c r="J227" s="209">
        <f>I227-H227</f>
        <v/>
      </c>
    </row>
    <row r="228" ht="15.75" customHeight="1" s="109">
      <c r="A228" s="216" t="n">
        <v>7</v>
      </c>
      <c r="B228" s="217" t="n">
        <v>11</v>
      </c>
      <c r="C228" s="217" t="n">
        <v>25</v>
      </c>
      <c r="D228" s="217" t="n">
        <v>121</v>
      </c>
      <c r="E228" s="217" t="n">
        <v>195.13</v>
      </c>
      <c r="F228" s="217" t="n">
        <v>0.34</v>
      </c>
      <c r="G228" s="217" t="n">
        <v>1</v>
      </c>
      <c r="H228" s="218" t="n">
        <v>0.2798611111111111</v>
      </c>
      <c r="I228" s="218" t="n">
        <v>0.3125</v>
      </c>
      <c r="J228" s="219">
        <f>I228-H228</f>
        <v/>
      </c>
    </row>
    <row r="229" ht="15.75" customHeight="1" s="109">
      <c r="A229" s="206" t="n">
        <v>9</v>
      </c>
      <c r="B229" s="207" t="n">
        <v>7</v>
      </c>
      <c r="C229" s="207" t="n">
        <v>1</v>
      </c>
      <c r="D229" s="207" t="n">
        <v>50</v>
      </c>
      <c r="E229" s="207" t="n">
        <v>5.25</v>
      </c>
      <c r="F229" s="207" t="n">
        <v>0.026</v>
      </c>
      <c r="G229" s="207" t="n">
        <v>1</v>
      </c>
      <c r="H229" s="208" t="n">
        <v>0.9305555555555556</v>
      </c>
      <c r="I229" s="208" t="n">
        <v>0.9319444444444445</v>
      </c>
      <c r="J229" s="209">
        <f>I229-H229</f>
        <v/>
      </c>
    </row>
    <row r="230" ht="15.75" customHeight="1" s="109">
      <c r="A230" s="216" t="n">
        <v>9</v>
      </c>
      <c r="B230" s="217" t="n">
        <v>11</v>
      </c>
      <c r="C230" s="217" t="n">
        <v>3</v>
      </c>
      <c r="D230" s="217" t="n">
        <v>31</v>
      </c>
      <c r="E230" s="217" t="n">
        <v>315.73</v>
      </c>
      <c r="F230" s="217" t="n">
        <v>0.551</v>
      </c>
      <c r="G230" s="217" t="n">
        <v>1</v>
      </c>
      <c r="H230" s="218" t="n">
        <v>0.9368055555555556</v>
      </c>
      <c r="I230" s="218" t="n">
        <v>0.9388888888888889</v>
      </c>
      <c r="J230" s="219">
        <f>I230-H230</f>
        <v/>
      </c>
    </row>
    <row r="231" ht="15.75" customHeight="1" s="109">
      <c r="A231" s="206" t="n">
        <v>9</v>
      </c>
      <c r="B231" s="207" t="n">
        <v>10</v>
      </c>
      <c r="C231" s="207" t="n">
        <v>27</v>
      </c>
      <c r="D231" s="207" t="n">
        <v>69</v>
      </c>
      <c r="E231" s="207" t="n">
        <v>114.2</v>
      </c>
      <c r="F231" s="207" t="n">
        <v>0.244</v>
      </c>
      <c r="G231" s="207" t="n">
        <v>1</v>
      </c>
      <c r="H231" s="208" t="n">
        <v>0.8222222222222222</v>
      </c>
      <c r="I231" s="208" t="n">
        <v>0.8368055555555556</v>
      </c>
      <c r="J231" s="209">
        <f>I231-H231</f>
        <v/>
      </c>
    </row>
    <row r="232" ht="15.75" customHeight="1" s="109">
      <c r="A232" s="216" t="n">
        <v>9</v>
      </c>
      <c r="B232" s="217" t="n">
        <v>13</v>
      </c>
      <c r="C232" s="217" t="n">
        <v>1</v>
      </c>
      <c r="D232" s="217" t="n">
        <v>1</v>
      </c>
      <c r="E232" s="217" t="n">
        <v>10.08</v>
      </c>
      <c r="F232" s="217" t="n">
        <v>0.013</v>
      </c>
      <c r="G232" s="217" t="n">
        <v>1</v>
      </c>
      <c r="H232" s="218" t="n">
        <v>0.8451388888888889</v>
      </c>
      <c r="I232" s="218" t="n">
        <v>0.8465277777777778</v>
      </c>
      <c r="J232" s="219">
        <f>I232-H232</f>
        <v/>
      </c>
    </row>
    <row r="233" ht="15.75" customHeight="1" s="109">
      <c r="A233" s="206" t="n">
        <v>9</v>
      </c>
      <c r="B233" s="207" t="n">
        <v>15</v>
      </c>
      <c r="C233" s="207" t="n">
        <v>1</v>
      </c>
      <c r="D233" s="207" t="n">
        <v>10</v>
      </c>
      <c r="E233" s="207" t="n">
        <v>51.15</v>
      </c>
      <c r="F233" s="207" t="n">
        <v>0.164</v>
      </c>
      <c r="G233" s="207" t="n">
        <v>1</v>
      </c>
      <c r="H233" s="208" t="n">
        <v>0.8465277777777778</v>
      </c>
      <c r="I233" s="208" t="n">
        <v>0.8479166666666667</v>
      </c>
      <c r="J233" s="209">
        <f>I233-H233</f>
        <v/>
      </c>
    </row>
    <row r="234" ht="15.75" customHeight="1" s="109">
      <c r="A234" s="216" t="n">
        <v>9</v>
      </c>
      <c r="B234" s="217" t="n">
        <v>9</v>
      </c>
      <c r="C234" s="217" t="n">
        <v>1</v>
      </c>
      <c r="D234" s="217" t="n">
        <v>550</v>
      </c>
      <c r="E234" s="217" t="n">
        <v>5500</v>
      </c>
      <c r="F234" s="217" t="n">
        <v>6.897</v>
      </c>
      <c r="G234" s="217" t="n">
        <v>1</v>
      </c>
      <c r="H234" s="218" t="n">
        <v>0.8534722222222222</v>
      </c>
      <c r="I234" s="218" t="n">
        <v>0.8652777777777778</v>
      </c>
      <c r="J234" s="219">
        <f>I234-H234</f>
        <v/>
      </c>
    </row>
    <row r="235" ht="15.75" customHeight="1" s="109">
      <c r="A235" s="206" t="n">
        <v>9</v>
      </c>
      <c r="B235" s="207" t="n">
        <v>11</v>
      </c>
      <c r="C235" s="207" t="n">
        <v>1</v>
      </c>
      <c r="D235" s="207" t="n">
        <v>48</v>
      </c>
      <c r="E235" s="207" t="n">
        <v>1.2</v>
      </c>
      <c r="F235" s="207" t="n">
        <v>0.015</v>
      </c>
      <c r="G235" s="207" t="n">
        <v>1</v>
      </c>
      <c r="H235" s="208" t="n">
        <v>0.8847222222222222</v>
      </c>
      <c r="I235" s="208" t="n">
        <v>0.8854166666666666</v>
      </c>
      <c r="J235" s="209">
        <f>I235-H235</f>
        <v/>
      </c>
    </row>
    <row r="236" ht="15.75" customHeight="1" s="109">
      <c r="A236" s="216" t="n">
        <v>9</v>
      </c>
      <c r="B236" s="217" t="n">
        <v>12</v>
      </c>
      <c r="C236" s="217" t="n">
        <v>1</v>
      </c>
      <c r="D236" s="217" t="n">
        <v>50</v>
      </c>
      <c r="E236" s="217" t="n">
        <v>25</v>
      </c>
      <c r="F236" s="217" t="n">
        <v>0.475</v>
      </c>
      <c r="G236" s="217" t="n">
        <v>1</v>
      </c>
      <c r="H236" s="218" t="n">
        <v>0.8854166666666666</v>
      </c>
      <c r="I236" s="218" t="n">
        <v>0.8888888888888888</v>
      </c>
      <c r="J236" s="219">
        <f>I236-H236</f>
        <v/>
      </c>
    </row>
    <row r="237" ht="15.75" customHeight="1" s="109">
      <c r="A237" s="206" t="n">
        <v>9</v>
      </c>
      <c r="B237" s="207" t="n">
        <v>4</v>
      </c>
      <c r="C237" s="207" t="n">
        <v>1</v>
      </c>
      <c r="D237" s="207" t="n">
        <v>28</v>
      </c>
      <c r="E237" s="207" t="n">
        <v>19.6</v>
      </c>
      <c r="F237" s="207" t="n">
        <v>0.175</v>
      </c>
      <c r="G237" s="207" t="n">
        <v>1</v>
      </c>
      <c r="H237" s="208" t="n">
        <v>0.9388888888888889</v>
      </c>
      <c r="I237" s="208" t="n">
        <v>0.9465277777777777</v>
      </c>
      <c r="J237" s="209">
        <f>I237-H237</f>
        <v/>
      </c>
    </row>
    <row r="238" ht="15.75" customHeight="1" s="109">
      <c r="A238" s="216" t="n">
        <v>13</v>
      </c>
      <c r="B238" s="217" t="n">
        <v>15</v>
      </c>
      <c r="C238" s="217" t="n">
        <v>6</v>
      </c>
      <c r="D238" s="217" t="n">
        <v>113</v>
      </c>
      <c r="E238" s="217" t="n">
        <v>894.58</v>
      </c>
      <c r="F238" s="217" t="n">
        <v>2.058</v>
      </c>
      <c r="G238" s="217" t="n">
        <v>1</v>
      </c>
      <c r="H238" s="218" t="n">
        <v>0.8159722222222222</v>
      </c>
      <c r="I238" s="218" t="n">
        <v>0.8354166666666667</v>
      </c>
      <c r="J238" s="219">
        <f>I238-H238</f>
        <v/>
      </c>
    </row>
    <row r="239" ht="15.75" customHeight="1" s="109">
      <c r="A239" s="206" t="n">
        <v>13</v>
      </c>
      <c r="B239" s="207" t="n">
        <v>2</v>
      </c>
      <c r="C239" s="207" t="n">
        <v>9</v>
      </c>
      <c r="D239" s="207" t="n">
        <v>65</v>
      </c>
      <c r="E239" s="207" t="n">
        <v>13.626</v>
      </c>
      <c r="F239" s="207" t="n">
        <v>0.114</v>
      </c>
      <c r="G239" s="207" t="n">
        <v>1</v>
      </c>
      <c r="H239" s="208" t="n">
        <v>0.8368055555555556</v>
      </c>
      <c r="I239" s="208" t="n">
        <v>0.8444444444444444</v>
      </c>
      <c r="J239" s="209">
        <f>I239-H239</f>
        <v/>
      </c>
    </row>
    <row r="240" ht="15.75" customHeight="1" s="109">
      <c r="A240" s="216" t="n">
        <v>13</v>
      </c>
      <c r="B240" s="217" t="n">
        <v>3</v>
      </c>
      <c r="C240" s="217" t="n">
        <v>6</v>
      </c>
      <c r="D240" s="217" t="n">
        <v>74</v>
      </c>
      <c r="E240" s="217" t="n">
        <v>11.475</v>
      </c>
      <c r="F240" s="217" t="n">
        <v>0.198</v>
      </c>
      <c r="G240" s="217" t="n">
        <v>1</v>
      </c>
      <c r="H240" s="218" t="n">
        <v>0.8444444444444444</v>
      </c>
      <c r="I240" s="218" t="n">
        <v>0.8493055555555555</v>
      </c>
      <c r="J240" s="219">
        <f>I240-H240</f>
        <v/>
      </c>
    </row>
    <row r="241" ht="15.75" customHeight="1" s="109">
      <c r="A241" s="206" t="n">
        <v>13</v>
      </c>
      <c r="B241" s="207" t="n">
        <v>11</v>
      </c>
      <c r="C241" s="207" t="n">
        <v>17</v>
      </c>
      <c r="D241" s="207" t="n">
        <v>248</v>
      </c>
      <c r="E241" s="207" t="n">
        <v>195.365</v>
      </c>
      <c r="F241" s="207" t="n">
        <v>0.316</v>
      </c>
      <c r="G241" s="207" t="n">
        <v>1</v>
      </c>
      <c r="H241" s="208" t="n">
        <v>0.8513888888888889</v>
      </c>
      <c r="I241" s="208" t="n">
        <v>0.8736111111111111</v>
      </c>
      <c r="J241" s="209">
        <f>I241-H241</f>
        <v/>
      </c>
    </row>
    <row r="242" ht="15.75" customHeight="1" s="109">
      <c r="A242" s="216" t="n">
        <v>13</v>
      </c>
      <c r="B242" s="217" t="n">
        <v>4</v>
      </c>
      <c r="C242" s="217" t="n">
        <v>7</v>
      </c>
      <c r="D242" s="217" t="n">
        <v>26</v>
      </c>
      <c r="E242" s="217" t="n">
        <v>76.87</v>
      </c>
      <c r="F242" s="217" t="n">
        <v>0.421</v>
      </c>
      <c r="G242" s="217" t="n">
        <v>1</v>
      </c>
      <c r="H242" s="218" t="n">
        <v>0.8743055555555556</v>
      </c>
      <c r="I242" s="218" t="n">
        <v>0.8861111111111111</v>
      </c>
      <c r="J242" s="219">
        <f>I242-H242</f>
        <v/>
      </c>
    </row>
    <row r="243" ht="15.75" customHeight="1" s="109">
      <c r="A243" s="206" t="n">
        <v>13</v>
      </c>
      <c r="B243" s="207" t="n">
        <v>9</v>
      </c>
      <c r="C243" s="207" t="n">
        <v>3</v>
      </c>
      <c r="D243" s="207" t="n">
        <v>3</v>
      </c>
      <c r="E243" s="207" t="n">
        <v>23.735</v>
      </c>
      <c r="F243" s="207" t="n">
        <v>0.1</v>
      </c>
      <c r="G243" s="207" t="n">
        <v>1</v>
      </c>
      <c r="H243" s="208" t="n">
        <v>0.8881944444444444</v>
      </c>
      <c r="I243" s="208" t="n">
        <v>0.8895833333333333</v>
      </c>
      <c r="J243" s="209">
        <f>I243-H243</f>
        <v/>
      </c>
    </row>
    <row r="244" ht="15.75" customHeight="1" s="109">
      <c r="A244" s="216" t="n">
        <v>13</v>
      </c>
      <c r="B244" s="217" t="n">
        <v>10</v>
      </c>
      <c r="C244" s="217" t="n">
        <v>5</v>
      </c>
      <c r="D244" s="217" t="n">
        <v>67</v>
      </c>
      <c r="E244" s="217" t="n">
        <v>31.03</v>
      </c>
      <c r="F244" s="217" t="n">
        <v>0.051</v>
      </c>
      <c r="G244" s="217" t="n">
        <v>1</v>
      </c>
      <c r="H244" s="218" t="n">
        <v>0.8895833333333333</v>
      </c>
      <c r="I244" s="218" t="n">
        <v>0.89375</v>
      </c>
      <c r="J244" s="219">
        <f>I244-H244</f>
        <v/>
      </c>
    </row>
    <row r="245" ht="15.75" customHeight="1" s="109">
      <c r="A245" s="206" t="n">
        <v>13</v>
      </c>
      <c r="B245" s="207" t="n">
        <v>7</v>
      </c>
      <c r="C245" s="207" t="n">
        <v>16</v>
      </c>
      <c r="D245" s="207" t="n">
        <v>204</v>
      </c>
      <c r="E245" s="207" t="n">
        <v>229.63</v>
      </c>
      <c r="F245" s="207" t="n">
        <v>0.432</v>
      </c>
      <c r="G245" s="207" t="n">
        <v>1</v>
      </c>
      <c r="H245" s="208" t="n">
        <v>0.8951388888888889</v>
      </c>
      <c r="I245" s="208" t="n">
        <v>0.9104166666666667</v>
      </c>
      <c r="J245" s="209">
        <f>I245-H245</f>
        <v/>
      </c>
    </row>
    <row r="246" ht="15.75" customHeight="1" s="109">
      <c r="A246" s="216" t="n">
        <v>13</v>
      </c>
      <c r="B246" s="217" t="n">
        <v>10</v>
      </c>
      <c r="C246" s="217" t="n">
        <v>11</v>
      </c>
      <c r="D246" s="217" t="n">
        <v>42</v>
      </c>
      <c r="E246" s="217" t="n">
        <v>40.17</v>
      </c>
      <c r="F246" s="217" t="n">
        <v>0.056</v>
      </c>
      <c r="G246" s="217" t="n">
        <v>1</v>
      </c>
      <c r="H246" s="218" t="n">
        <v>0.9131944444444444</v>
      </c>
      <c r="I246" s="218" t="n">
        <v>0.9215277777777777</v>
      </c>
      <c r="J246" s="219">
        <f>I246-H246</f>
        <v/>
      </c>
    </row>
    <row r="247" ht="15.75" customHeight="1" s="109">
      <c r="A247" s="206" t="n">
        <v>13</v>
      </c>
      <c r="B247" s="207" t="n">
        <v>8</v>
      </c>
      <c r="C247" s="207" t="n">
        <v>19</v>
      </c>
      <c r="D247" s="207" t="n">
        <v>42</v>
      </c>
      <c r="E247" s="207" t="n">
        <v>159.714</v>
      </c>
      <c r="F247" s="207" t="n">
        <v>0.482</v>
      </c>
      <c r="G247" s="207" t="n">
        <v>1</v>
      </c>
      <c r="H247" s="208" t="n">
        <v>0.9222222222222223</v>
      </c>
      <c r="I247" s="208" t="n">
        <v>0.9326388888888889</v>
      </c>
      <c r="J247" s="209">
        <f>I247-H247</f>
        <v/>
      </c>
    </row>
    <row r="248" ht="15.75" customHeight="1" s="109">
      <c r="A248" s="216" t="n">
        <v>13</v>
      </c>
      <c r="B248" s="217" t="n">
        <v>30</v>
      </c>
      <c r="C248" s="217" t="n">
        <v>6</v>
      </c>
      <c r="D248" s="217" t="n">
        <v>22</v>
      </c>
      <c r="E248" s="217" t="n">
        <v>362.11</v>
      </c>
      <c r="F248" s="217" t="n">
        <v>1.043</v>
      </c>
      <c r="G248" s="217" t="n">
        <v>1</v>
      </c>
      <c r="H248" s="218" t="n">
        <v>0.9354166666666667</v>
      </c>
      <c r="I248" s="218" t="n">
        <v>0.94375</v>
      </c>
      <c r="J248" s="219">
        <f>I248-H248</f>
        <v/>
      </c>
    </row>
    <row r="249" ht="15.75" customHeight="1" s="109">
      <c r="A249" s="206" t="n">
        <v>13</v>
      </c>
      <c r="B249" s="207" t="n">
        <v>20</v>
      </c>
      <c r="C249" s="207" t="n">
        <v>13</v>
      </c>
      <c r="D249" s="207" t="n">
        <v>16</v>
      </c>
      <c r="E249" s="207" t="n">
        <v>9.615</v>
      </c>
      <c r="F249" s="207" t="n">
        <v>0.017</v>
      </c>
      <c r="G249" s="207" t="n">
        <v>1</v>
      </c>
      <c r="H249" s="208" t="n">
        <v>0.9458333333333333</v>
      </c>
      <c r="I249" s="208" t="n">
        <v>0.9555555555555556</v>
      </c>
      <c r="J249" s="209">
        <f>I249-H249</f>
        <v/>
      </c>
    </row>
    <row r="250" ht="15.75" customHeight="1" s="109">
      <c r="A250" s="216" t="n">
        <v>13</v>
      </c>
      <c r="B250" s="217" t="n">
        <v>7</v>
      </c>
      <c r="C250" s="217" t="n">
        <v>5</v>
      </c>
      <c r="D250" s="217" t="n">
        <v>42</v>
      </c>
      <c r="E250" s="217" t="n">
        <v>7.155</v>
      </c>
      <c r="F250" s="217" t="n">
        <v>0.031</v>
      </c>
      <c r="G250" s="217" t="n">
        <v>1</v>
      </c>
      <c r="H250" s="218" t="n">
        <v>0.005555555555555556</v>
      </c>
      <c r="I250" s="218" t="n">
        <v>0.009027777777777777</v>
      </c>
      <c r="J250" s="219">
        <f>I250-H250</f>
        <v/>
      </c>
    </row>
    <row r="251" ht="15.75" customHeight="1" s="109">
      <c r="A251" s="206" t="n">
        <v>13</v>
      </c>
      <c r="B251" s="207" t="n">
        <v>15</v>
      </c>
      <c r="C251" s="207" t="n">
        <v>7</v>
      </c>
      <c r="D251" s="207" t="n">
        <v>78</v>
      </c>
      <c r="E251" s="207" t="n">
        <v>591.8049999999999</v>
      </c>
      <c r="F251" s="207" t="n">
        <v>1.45</v>
      </c>
      <c r="G251" s="207" t="n">
        <v>1</v>
      </c>
      <c r="H251" s="208" t="n">
        <v>0.009722222222222222</v>
      </c>
      <c r="I251" s="208" t="n">
        <v>0.0375</v>
      </c>
      <c r="J251" s="209">
        <f>I251-H251</f>
        <v/>
      </c>
    </row>
    <row r="252" ht="15.75" customHeight="1" s="109">
      <c r="A252" s="216" t="n">
        <v>13</v>
      </c>
      <c r="B252" s="217" t="n">
        <v>13</v>
      </c>
      <c r="C252" s="217" t="n">
        <v>1</v>
      </c>
      <c r="D252" s="217" t="n">
        <v>10</v>
      </c>
      <c r="E252" s="217" t="n">
        <v>100.8</v>
      </c>
      <c r="F252" s="217" t="n">
        <v>0.131</v>
      </c>
      <c r="G252" s="217" t="n">
        <v>1</v>
      </c>
      <c r="H252" s="218" t="n">
        <v>0.04861111111111111</v>
      </c>
      <c r="I252" s="218" t="n">
        <v>0.05277777777777778</v>
      </c>
      <c r="J252" s="219">
        <f>I252-H252</f>
        <v/>
      </c>
    </row>
    <row r="253" ht="15.75" customHeight="1" s="109">
      <c r="A253" s="206" t="n">
        <v>13</v>
      </c>
      <c r="B253" s="207" t="n">
        <v>10</v>
      </c>
      <c r="C253" s="207" t="n">
        <v>23</v>
      </c>
      <c r="D253" s="207" t="n">
        <v>47</v>
      </c>
      <c r="E253" s="207" t="n">
        <v>56.522</v>
      </c>
      <c r="F253" s="207" t="n">
        <v>0.124</v>
      </c>
      <c r="G253" s="207" t="n">
        <v>1</v>
      </c>
      <c r="H253" s="208" t="n">
        <v>0.05347222222222222</v>
      </c>
      <c r="I253" s="208" t="n">
        <v>0.06597222222222222</v>
      </c>
      <c r="J253" s="209">
        <f>I253-H253</f>
        <v/>
      </c>
    </row>
    <row r="254" ht="15.75" customHeight="1" s="109">
      <c r="A254" s="216" t="n">
        <v>13</v>
      </c>
      <c r="B254" s="217" t="n">
        <v>16</v>
      </c>
      <c r="C254" s="217" t="n">
        <v>33</v>
      </c>
      <c r="D254" s="217" t="n">
        <v>276</v>
      </c>
      <c r="E254" s="217" t="n">
        <v>8.44</v>
      </c>
      <c r="F254" s="217" t="n">
        <v>0.093</v>
      </c>
      <c r="G254" s="217" t="n">
        <v>1</v>
      </c>
      <c r="H254" s="218" t="n">
        <v>0.06666666666666667</v>
      </c>
      <c r="I254" s="218" t="n">
        <v>0.09652777777777778</v>
      </c>
      <c r="J254" s="219">
        <f>I254-H254</f>
        <v/>
      </c>
    </row>
    <row r="255" ht="15.75" customHeight="1" s="109">
      <c r="A255" s="206" t="n">
        <v>13</v>
      </c>
      <c r="B255" s="207" t="n">
        <v>15</v>
      </c>
      <c r="C255" s="207" t="n">
        <v>4</v>
      </c>
      <c r="D255" s="207" t="n">
        <v>18</v>
      </c>
      <c r="E255" s="207" t="n">
        <v>95.685</v>
      </c>
      <c r="F255" s="207" t="n">
        <v>0.265</v>
      </c>
      <c r="G255" s="207" t="n">
        <v>1</v>
      </c>
      <c r="H255" s="208" t="n">
        <v>0.1006944444444444</v>
      </c>
      <c r="I255" s="208" t="n">
        <v>0.1069444444444444</v>
      </c>
      <c r="J255" s="209">
        <f>I255-H255</f>
        <v/>
      </c>
    </row>
    <row r="256" ht="15.75" customHeight="1" s="109">
      <c r="A256" s="216" t="n">
        <v>13</v>
      </c>
      <c r="B256" s="217" t="n">
        <v>17</v>
      </c>
      <c r="C256" s="217" t="n">
        <v>13</v>
      </c>
      <c r="D256" s="217" t="n">
        <v>115</v>
      </c>
      <c r="E256" s="217" t="n">
        <v>12.15</v>
      </c>
      <c r="F256" s="217" t="n">
        <v>0.08500000000000001</v>
      </c>
      <c r="G256" s="217" t="n">
        <v>1</v>
      </c>
      <c r="H256" s="218" t="n">
        <v>0.1083333333333333</v>
      </c>
      <c r="I256" s="218" t="n">
        <v>0.1201388888888889</v>
      </c>
      <c r="J256" s="219">
        <f>I256-H256</f>
        <v/>
      </c>
    </row>
    <row r="257" ht="15.75" customHeight="1" s="109">
      <c r="A257" s="206" t="n">
        <v>14</v>
      </c>
      <c r="B257" s="207" t="n">
        <v>16</v>
      </c>
      <c r="C257" s="207" t="n">
        <v>16</v>
      </c>
      <c r="D257" s="207" t="n">
        <v>101</v>
      </c>
      <c r="E257" s="207" t="n">
        <v>7.25</v>
      </c>
      <c r="F257" s="207" t="n">
        <v>0.103</v>
      </c>
      <c r="G257" s="207" t="n">
        <v>1</v>
      </c>
      <c r="H257" s="208" t="n">
        <v>0.8159722222222222</v>
      </c>
      <c r="I257" s="208" t="n">
        <v>0.8298611111111112</v>
      </c>
      <c r="J257" s="209">
        <f>I257-H257</f>
        <v/>
      </c>
    </row>
    <row r="258" ht="15.75" customHeight="1" s="109">
      <c r="A258" s="216" t="n">
        <v>14</v>
      </c>
      <c r="B258" s="217" t="n">
        <v>12</v>
      </c>
      <c r="C258" s="217" t="n">
        <v>3</v>
      </c>
      <c r="D258" s="217" t="n">
        <v>5</v>
      </c>
      <c r="E258" s="217" t="n">
        <v>14.813</v>
      </c>
      <c r="F258" s="217" t="n">
        <v>0.062</v>
      </c>
      <c r="G258" s="217" t="n">
        <v>1</v>
      </c>
      <c r="H258" s="218" t="n">
        <v>0.8305555555555556</v>
      </c>
      <c r="I258" s="218" t="n">
        <v>0.8340277777777778</v>
      </c>
      <c r="J258" s="219">
        <f>I258-H258</f>
        <v/>
      </c>
    </row>
    <row r="259" ht="15.75" customHeight="1" s="109">
      <c r="A259" s="206" t="n">
        <v>14</v>
      </c>
      <c r="B259" s="207" t="n">
        <v>13</v>
      </c>
      <c r="C259" s="207" t="n">
        <v>5</v>
      </c>
      <c r="D259" s="207" t="n">
        <v>13</v>
      </c>
      <c r="E259" s="207" t="n">
        <v>52.655</v>
      </c>
      <c r="F259" s="207" t="n">
        <v>0.075</v>
      </c>
      <c r="G259" s="207" t="n">
        <v>1</v>
      </c>
      <c r="H259" s="208" t="n">
        <v>0.8340277777777778</v>
      </c>
      <c r="I259" s="208" t="n">
        <v>0.8381944444444445</v>
      </c>
      <c r="J259" s="209">
        <f>I259-H259</f>
        <v/>
      </c>
    </row>
    <row r="260" ht="15.75" customHeight="1" s="109">
      <c r="A260" s="216" t="n">
        <v>14</v>
      </c>
      <c r="B260" s="217" t="n">
        <v>9</v>
      </c>
      <c r="C260" s="217" t="n">
        <v>8</v>
      </c>
      <c r="D260" s="217" t="n">
        <v>44</v>
      </c>
      <c r="E260" s="217" t="n">
        <v>413.38</v>
      </c>
      <c r="F260" s="217" t="n">
        <v>0.667</v>
      </c>
      <c r="G260" s="217" t="n">
        <v>1</v>
      </c>
      <c r="H260" s="218" t="n">
        <v>0.8402777777777778</v>
      </c>
      <c r="I260" s="218" t="n">
        <v>0.8520833333333333</v>
      </c>
      <c r="J260" s="219">
        <f>I260-H260</f>
        <v/>
      </c>
    </row>
    <row r="261" ht="15.75" customHeight="1" s="109">
      <c r="A261" s="206" t="n">
        <v>14</v>
      </c>
      <c r="B261" s="207" t="n">
        <v>2</v>
      </c>
      <c r="C261" s="207" t="n">
        <v>13</v>
      </c>
      <c r="D261" s="207" t="n">
        <v>112</v>
      </c>
      <c r="E261" s="207" t="n">
        <v>14.478</v>
      </c>
      <c r="F261" s="207" t="n">
        <v>0.21</v>
      </c>
      <c r="G261" s="207" t="n">
        <v>1</v>
      </c>
      <c r="H261" s="208" t="n">
        <v>0.8555555555555555</v>
      </c>
      <c r="I261" s="208" t="n">
        <v>0.8673611111111111</v>
      </c>
      <c r="J261" s="209">
        <f>I261-H261</f>
        <v/>
      </c>
    </row>
    <row r="262" ht="15.75" customHeight="1" s="109">
      <c r="A262" s="216" t="n">
        <v>14</v>
      </c>
      <c r="B262" s="217" t="n">
        <v>17</v>
      </c>
      <c r="C262" s="217" t="n">
        <v>23</v>
      </c>
      <c r="D262" s="217" t="n">
        <v>43</v>
      </c>
      <c r="E262" s="217" t="n">
        <v>12.243</v>
      </c>
      <c r="F262" s="217" t="n">
        <v>0.053</v>
      </c>
      <c r="G262" s="217" t="n">
        <v>1</v>
      </c>
      <c r="H262" s="218" t="n">
        <v>0.8694444444444445</v>
      </c>
      <c r="I262" s="218" t="n">
        <v>0.8770833333333333</v>
      </c>
      <c r="J262" s="219">
        <f>I262-H262</f>
        <v/>
      </c>
    </row>
    <row r="263" ht="15.75" customHeight="1" s="109">
      <c r="A263" s="206" t="n">
        <v>14</v>
      </c>
      <c r="B263" s="207" t="n">
        <v>5</v>
      </c>
      <c r="C263" s="207" t="n">
        <v>7</v>
      </c>
      <c r="D263" s="207" t="n">
        <v>52</v>
      </c>
      <c r="E263" s="207" t="n">
        <v>12.41</v>
      </c>
      <c r="F263" s="207" t="n">
        <v>0.9350000000000001</v>
      </c>
      <c r="G263" s="207" t="n">
        <v>1</v>
      </c>
      <c r="H263" s="208" t="n">
        <v>0.8791666666666667</v>
      </c>
      <c r="I263" s="208" t="n">
        <v>0.8888888888888888</v>
      </c>
      <c r="J263" s="209">
        <f>I263-H263</f>
        <v/>
      </c>
    </row>
    <row r="264" ht="15.75" customHeight="1" s="109">
      <c r="A264" s="216" t="n">
        <v>14</v>
      </c>
      <c r="B264" s="217" t="n">
        <v>1</v>
      </c>
      <c r="C264" s="217" t="n">
        <v>37</v>
      </c>
      <c r="D264" s="217" t="n">
        <v>303</v>
      </c>
      <c r="E264" s="217" t="n">
        <v>600.644</v>
      </c>
      <c r="F264" s="217" t="n">
        <v>0.913</v>
      </c>
      <c r="G264" s="217" t="n">
        <v>1</v>
      </c>
      <c r="H264" s="218" t="n">
        <v>0.8909722222222223</v>
      </c>
      <c r="I264" s="218" t="n">
        <v>0.9222222222222223</v>
      </c>
      <c r="J264" s="219">
        <f>I264-H264</f>
        <v/>
      </c>
    </row>
    <row r="265" ht="15.75" customHeight="1" s="109">
      <c r="A265" s="206" t="n">
        <v>14</v>
      </c>
      <c r="B265" s="207" t="n">
        <v>6</v>
      </c>
      <c r="C265" s="207" t="n">
        <v>4</v>
      </c>
      <c r="D265" s="207" t="n">
        <v>4</v>
      </c>
      <c r="E265" s="207" t="n">
        <v>1.315</v>
      </c>
      <c r="F265" s="207" t="n">
        <v>0.025</v>
      </c>
      <c r="G265" s="207" t="n">
        <v>1</v>
      </c>
      <c r="H265" s="208" t="n">
        <v>0.9291666666666667</v>
      </c>
      <c r="I265" s="208" t="n">
        <v>0.9319444444444445</v>
      </c>
      <c r="J265" s="209">
        <f>I265-H265</f>
        <v/>
      </c>
    </row>
    <row r="266" ht="15.75" customHeight="1" s="109">
      <c r="A266" s="216" t="n">
        <v>14</v>
      </c>
      <c r="B266" s="217" t="n">
        <v>7</v>
      </c>
      <c r="C266" s="217" t="n">
        <v>10</v>
      </c>
      <c r="D266" s="217" t="n">
        <v>43</v>
      </c>
      <c r="E266" s="217" t="n">
        <v>61.436</v>
      </c>
      <c r="F266" s="217" t="n">
        <v>0.187</v>
      </c>
      <c r="G266" s="217" t="n">
        <v>1</v>
      </c>
      <c r="H266" s="218" t="n">
        <v>0.9319444444444445</v>
      </c>
      <c r="I266" s="218" t="n">
        <v>0.9395833333333333</v>
      </c>
      <c r="J266" s="219">
        <f>I266-H266</f>
        <v/>
      </c>
    </row>
    <row r="267" ht="15.75" customHeight="1" s="109">
      <c r="A267" s="206" t="n">
        <v>14</v>
      </c>
      <c r="B267" s="207" t="n">
        <v>15</v>
      </c>
      <c r="C267" s="207" t="n">
        <v>6</v>
      </c>
      <c r="D267" s="207" t="n">
        <v>36</v>
      </c>
      <c r="E267" s="207" t="n">
        <v>91.005</v>
      </c>
      <c r="F267" s="207" t="n">
        <v>0.245</v>
      </c>
      <c r="G267" s="207" t="n">
        <v>1</v>
      </c>
      <c r="H267" s="208" t="n">
        <v>0.9472222222222222</v>
      </c>
      <c r="I267" s="208" t="n">
        <v>0.9541666666666667</v>
      </c>
      <c r="J267" s="209">
        <f>I267-H267</f>
        <v/>
      </c>
    </row>
    <row r="268" ht="15.75" customHeight="1" s="109">
      <c r="A268" s="216" t="n">
        <v>14</v>
      </c>
      <c r="B268" s="217" t="n">
        <v>21</v>
      </c>
      <c r="C268" s="217" t="n">
        <v>13</v>
      </c>
      <c r="D268" s="217" t="n">
        <v>31</v>
      </c>
      <c r="E268" s="217" t="n">
        <v>18.275</v>
      </c>
      <c r="F268" s="217" t="n">
        <v>0.078</v>
      </c>
      <c r="G268" s="217" t="n">
        <v>1</v>
      </c>
      <c r="H268" s="218" t="n">
        <v>0.005555555555555556</v>
      </c>
      <c r="I268" s="218" t="n">
        <v>0.01736111111111111</v>
      </c>
      <c r="J268" s="219">
        <f>I268-H268</f>
        <v/>
      </c>
    </row>
    <row r="269" ht="15.75" customHeight="1" s="109">
      <c r="A269" s="206" t="n">
        <v>14</v>
      </c>
      <c r="B269" s="207" t="n">
        <v>12</v>
      </c>
      <c r="C269" s="207" t="n">
        <v>7</v>
      </c>
      <c r="D269" s="207" t="n">
        <v>40</v>
      </c>
      <c r="E269" s="207" t="n">
        <v>10.29</v>
      </c>
      <c r="F269" s="207" t="n">
        <v>0.129</v>
      </c>
      <c r="G269" s="207" t="n">
        <v>1</v>
      </c>
      <c r="H269" s="208" t="n">
        <v>0.02013888888888889</v>
      </c>
      <c r="I269" s="208" t="n">
        <v>0.02916666666666667</v>
      </c>
      <c r="J269" s="209">
        <f>I269-H269</f>
        <v/>
      </c>
    </row>
    <row r="270" ht="15.75" customHeight="1" s="109">
      <c r="A270" s="216" t="n">
        <v>14</v>
      </c>
      <c r="B270" s="217" t="n">
        <v>13</v>
      </c>
      <c r="C270" s="217" t="n">
        <v>1</v>
      </c>
      <c r="D270" s="217" t="n">
        <v>9</v>
      </c>
      <c r="E270" s="217" t="n">
        <v>1.44</v>
      </c>
      <c r="F270" s="217" t="n">
        <v>0.006</v>
      </c>
      <c r="G270" s="217" t="n">
        <v>1</v>
      </c>
      <c r="H270" s="218" t="n">
        <v>0.02916666666666667</v>
      </c>
      <c r="I270" s="218" t="n">
        <v>0.03125</v>
      </c>
      <c r="J270" s="219">
        <f>I270-H270</f>
        <v/>
      </c>
    </row>
    <row r="271" ht="15.75" customHeight="1" s="109">
      <c r="A271" s="206" t="n">
        <v>14</v>
      </c>
      <c r="B271" s="207" t="n">
        <v>9</v>
      </c>
      <c r="C271" s="207" t="n">
        <v>8</v>
      </c>
      <c r="D271" s="207" t="n">
        <v>22</v>
      </c>
      <c r="E271" s="207" t="n">
        <v>193.71</v>
      </c>
      <c r="F271" s="207" t="n">
        <v>0.733</v>
      </c>
      <c r="G271" s="207" t="n">
        <v>1</v>
      </c>
      <c r="H271" s="208" t="n">
        <v>0.03472222222222222</v>
      </c>
      <c r="I271" s="208" t="n">
        <v>0.04166666666666666</v>
      </c>
      <c r="J271" s="209">
        <f>I271-H271</f>
        <v/>
      </c>
    </row>
    <row r="272" ht="15.75" customHeight="1" s="109">
      <c r="A272" s="216" t="n">
        <v>14</v>
      </c>
      <c r="B272" s="217" t="n">
        <v>10</v>
      </c>
      <c r="C272" s="217" t="n">
        <v>6</v>
      </c>
      <c r="D272" s="217" t="n">
        <v>16</v>
      </c>
      <c r="E272" s="217" t="n">
        <v>36.08</v>
      </c>
      <c r="F272" s="217" t="n">
        <v>0.094</v>
      </c>
      <c r="G272" s="217" t="n">
        <v>1</v>
      </c>
      <c r="H272" s="218" t="n">
        <v>0.04444444444444445</v>
      </c>
      <c r="I272" s="218" t="n">
        <v>0.04930555555555555</v>
      </c>
      <c r="J272" s="219">
        <f>I272-H272</f>
        <v/>
      </c>
    </row>
    <row r="273" ht="15.75" customHeight="1" s="109">
      <c r="A273" s="206" t="n">
        <v>14</v>
      </c>
      <c r="B273" s="207" t="n">
        <v>5</v>
      </c>
      <c r="C273" s="207" t="n">
        <v>5</v>
      </c>
      <c r="D273" s="207" t="n">
        <v>54</v>
      </c>
      <c r="E273" s="207" t="n">
        <v>17.54</v>
      </c>
      <c r="F273" s="207" t="n">
        <v>0.926</v>
      </c>
      <c r="G273" s="207" t="n">
        <v>1</v>
      </c>
      <c r="H273" s="208" t="n">
        <v>0.05208333333333334</v>
      </c>
      <c r="I273" s="208" t="n">
        <v>0.06041666666666667</v>
      </c>
      <c r="J273" s="209">
        <f>I273-H273</f>
        <v/>
      </c>
    </row>
    <row r="274" ht="15.75" customHeight="1" s="109">
      <c r="A274" s="216" t="n">
        <v>14</v>
      </c>
      <c r="B274" s="217" t="n">
        <v>16</v>
      </c>
      <c r="C274" s="217" t="n">
        <v>28</v>
      </c>
      <c r="D274" s="217" t="n">
        <v>176</v>
      </c>
      <c r="E274" s="217" t="n">
        <v>21.11</v>
      </c>
      <c r="F274" s="217" t="n">
        <v>0.108</v>
      </c>
      <c r="G274" s="217" t="n">
        <v>1</v>
      </c>
      <c r="H274" s="218" t="n">
        <v>0.07013888888888889</v>
      </c>
      <c r="I274" s="218" t="n">
        <v>0.09027777777777778</v>
      </c>
      <c r="J274" s="219">
        <f>I274-H274</f>
        <v/>
      </c>
    </row>
    <row r="275" ht="15.75" customHeight="1" s="109">
      <c r="A275" s="206" t="n">
        <v>14</v>
      </c>
      <c r="B275" s="207" t="n">
        <v>3</v>
      </c>
      <c r="C275" s="207" t="n">
        <v>5</v>
      </c>
      <c r="D275" s="207" t="n">
        <v>21</v>
      </c>
      <c r="E275" s="207" t="n">
        <v>5.94</v>
      </c>
      <c r="F275" s="207" t="n">
        <v>0.051</v>
      </c>
      <c r="G275" s="207" t="n">
        <v>1</v>
      </c>
      <c r="H275" s="208" t="n">
        <v>0.1</v>
      </c>
      <c r="I275" s="208" t="n">
        <v>0.10625</v>
      </c>
      <c r="J275" s="209">
        <f>I275-H275</f>
        <v/>
      </c>
    </row>
    <row r="276" ht="15.75" customHeight="1" s="109">
      <c r="A276" s="216" t="n">
        <v>14</v>
      </c>
      <c r="B276" s="217" t="n">
        <v>4</v>
      </c>
      <c r="C276" s="217" t="n">
        <v>6</v>
      </c>
      <c r="D276" s="217" t="n">
        <v>14</v>
      </c>
      <c r="E276" s="217" t="n">
        <v>24.685</v>
      </c>
      <c r="F276" s="217" t="n">
        <v>0.179</v>
      </c>
      <c r="G276" s="217" t="n">
        <v>1</v>
      </c>
      <c r="H276" s="218" t="n">
        <v>0.10625</v>
      </c>
      <c r="I276" s="218" t="n">
        <v>0.1125</v>
      </c>
      <c r="J276" s="219">
        <f>I276-H276</f>
        <v/>
      </c>
    </row>
    <row r="277" ht="15.75" customHeight="1" s="109">
      <c r="A277" s="206" t="n">
        <v>14</v>
      </c>
      <c r="B277" s="207" t="n">
        <v>14</v>
      </c>
      <c r="C277" s="207" t="n">
        <v>7</v>
      </c>
      <c r="D277" s="207" t="n">
        <v>33</v>
      </c>
      <c r="E277" s="207" t="n">
        <v>753.45</v>
      </c>
      <c r="F277" s="207" t="n">
        <v>1.005</v>
      </c>
      <c r="G277" s="207" t="n">
        <v>1</v>
      </c>
      <c r="H277" s="208" t="n">
        <v>0.1208333333333333</v>
      </c>
      <c r="I277" s="208" t="n">
        <v>0.1347222222222222</v>
      </c>
      <c r="J277" s="209">
        <f>I277-H277</f>
        <v/>
      </c>
    </row>
    <row r="278" ht="15.75" customHeight="1" s="109">
      <c r="A278" s="216" t="n">
        <v>14</v>
      </c>
      <c r="B278" s="217" t="n">
        <v>30</v>
      </c>
      <c r="C278" s="217" t="n">
        <v>3</v>
      </c>
      <c r="D278" s="217" t="n">
        <v>43</v>
      </c>
      <c r="E278" s="217" t="n">
        <v>636.61</v>
      </c>
      <c r="F278" s="217" t="n">
        <v>1.676</v>
      </c>
      <c r="G278" s="217" t="n">
        <v>1</v>
      </c>
      <c r="H278" s="218" t="n">
        <v>0.1388888888888889</v>
      </c>
      <c r="I278" s="218" t="n">
        <v>0.1618055555555556</v>
      </c>
      <c r="J278" s="219">
        <f>I278-H278</f>
        <v/>
      </c>
    </row>
    <row r="279" ht="15.75" customHeight="1" s="109">
      <c r="A279" s="206" t="n">
        <v>15</v>
      </c>
      <c r="B279" s="207" t="n">
        <v>1</v>
      </c>
      <c r="C279" s="207" t="n">
        <v>23</v>
      </c>
      <c r="D279" s="207" t="n">
        <v>622</v>
      </c>
      <c r="E279" s="207" t="n">
        <v>82.185</v>
      </c>
      <c r="F279" s="207" t="n">
        <v>0.534</v>
      </c>
      <c r="G279" s="207" t="n">
        <v>1</v>
      </c>
      <c r="H279" s="208" t="n">
        <v>0.81875</v>
      </c>
      <c r="I279" s="208" t="n">
        <v>0.83125</v>
      </c>
      <c r="J279" s="209">
        <f>I279-H279</f>
        <v/>
      </c>
    </row>
    <row r="280" ht="15.75" customHeight="1" s="109">
      <c r="A280" s="216" t="n">
        <v>15</v>
      </c>
      <c r="B280" s="217" t="n">
        <v>16</v>
      </c>
      <c r="C280" s="217" t="n">
        <v>3</v>
      </c>
      <c r="D280" s="217" t="n">
        <v>33</v>
      </c>
      <c r="E280" s="217" t="n">
        <v>1.205</v>
      </c>
      <c r="F280" s="217" t="n">
        <v>0.008999999999999999</v>
      </c>
      <c r="G280" s="217" t="n">
        <v>1</v>
      </c>
      <c r="H280" s="218" t="n">
        <v>0.8333333333333334</v>
      </c>
      <c r="I280" s="218" t="n">
        <v>0.8395833333333333</v>
      </c>
      <c r="J280" s="219">
        <f>I280-H280</f>
        <v/>
      </c>
    </row>
    <row r="281" ht="15.75" customHeight="1" s="109">
      <c r="A281" s="206" t="n">
        <v>15</v>
      </c>
      <c r="B281" s="207" t="n">
        <v>14</v>
      </c>
      <c r="C281" s="207" t="n">
        <v>7</v>
      </c>
      <c r="D281" s="207" t="n">
        <v>10</v>
      </c>
      <c r="E281" s="207" t="n">
        <v>201.035</v>
      </c>
      <c r="F281" s="207" t="n">
        <v>0.254</v>
      </c>
      <c r="G281" s="207" t="n">
        <v>1</v>
      </c>
      <c r="H281" s="208" t="n">
        <v>0.8402777777777778</v>
      </c>
      <c r="I281" s="208" t="n">
        <v>0.8451388888888889</v>
      </c>
      <c r="J281" s="209">
        <f>I281-H281</f>
        <v/>
      </c>
    </row>
    <row r="282" ht="15.75" customHeight="1" s="109">
      <c r="A282" s="216" t="n">
        <v>15</v>
      </c>
      <c r="B282" s="217" t="n">
        <v>16</v>
      </c>
      <c r="C282" s="217" t="n">
        <v>22</v>
      </c>
      <c r="D282" s="217" t="n">
        <v>90</v>
      </c>
      <c r="E282" s="217" t="n">
        <v>2.37</v>
      </c>
      <c r="F282" s="217" t="n">
        <v>0.029</v>
      </c>
      <c r="G282" s="217" t="n">
        <v>1</v>
      </c>
      <c r="H282" s="218" t="n">
        <v>0.8458333333333333</v>
      </c>
      <c r="I282" s="218" t="n">
        <v>0.8590277777777777</v>
      </c>
      <c r="J282" s="219">
        <f>I282-H282</f>
        <v/>
      </c>
    </row>
    <row r="283" ht="15.75" customHeight="1" s="109">
      <c r="A283" s="206" t="n">
        <v>15</v>
      </c>
      <c r="B283" s="207" t="n">
        <v>11</v>
      </c>
      <c r="C283" s="207" t="n">
        <v>25</v>
      </c>
      <c r="D283" s="207" t="n">
        <v>157</v>
      </c>
      <c r="E283" s="207" t="n">
        <v>182.955</v>
      </c>
      <c r="F283" s="207" t="n">
        <v>0.338</v>
      </c>
      <c r="G283" s="207" t="n">
        <v>1</v>
      </c>
      <c r="H283" s="208" t="n">
        <v>0.8472222222222222</v>
      </c>
      <c r="I283" s="208" t="n">
        <v>0.8888888888888888</v>
      </c>
      <c r="J283" s="209">
        <f>I283-H283</f>
        <v/>
      </c>
    </row>
    <row r="284" ht="15.75" customHeight="1" s="109">
      <c r="A284" s="216" t="n">
        <v>15</v>
      </c>
      <c r="B284" s="217" t="n">
        <v>2</v>
      </c>
      <c r="C284" s="217" t="n">
        <v>6</v>
      </c>
      <c r="D284" s="217" t="n">
        <v>166</v>
      </c>
      <c r="E284" s="217" t="n">
        <v>8.074999999999999</v>
      </c>
      <c r="F284" s="217" t="n">
        <v>0.214</v>
      </c>
      <c r="G284" s="217" t="n">
        <v>1</v>
      </c>
      <c r="H284" s="218" t="n">
        <v>0.8916666666666667</v>
      </c>
      <c r="I284" s="218" t="n">
        <v>0.9027777777777778</v>
      </c>
      <c r="J284" s="219">
        <f>I284-H284</f>
        <v/>
      </c>
    </row>
    <row r="285" ht="15.75" customHeight="1" s="109">
      <c r="A285" s="206" t="n">
        <v>15</v>
      </c>
      <c r="B285" s="207" t="n">
        <v>5</v>
      </c>
      <c r="C285" s="207" t="n">
        <v>3</v>
      </c>
      <c r="D285" s="207" t="n">
        <v>94</v>
      </c>
      <c r="E285" s="207" t="n">
        <v>21.08</v>
      </c>
      <c r="F285" s="207" t="n">
        <v>1.094</v>
      </c>
      <c r="G285" s="207" t="n">
        <v>1</v>
      </c>
      <c r="H285" s="208" t="n">
        <v>0.9083333333333333</v>
      </c>
      <c r="I285" s="208" t="n">
        <v>0.9270833333333334</v>
      </c>
      <c r="J285" s="209">
        <f>I285-H285</f>
        <v/>
      </c>
    </row>
    <row r="286" ht="15.75" customHeight="1" s="109">
      <c r="A286" s="216" t="n">
        <v>15</v>
      </c>
      <c r="B286" s="217" t="n">
        <v>6</v>
      </c>
      <c r="C286" s="217" t="n">
        <v>5</v>
      </c>
      <c r="D286" s="217" t="n">
        <v>7</v>
      </c>
      <c r="E286" s="217" t="n">
        <v>26.68</v>
      </c>
      <c r="F286" s="217" t="n">
        <v>0.354</v>
      </c>
      <c r="G286" s="217" t="n">
        <v>1</v>
      </c>
      <c r="H286" s="218" t="n">
        <v>0.9270833333333334</v>
      </c>
      <c r="I286" s="218" t="n">
        <v>0.9319444444444445</v>
      </c>
      <c r="J286" s="219">
        <f>I286-H286</f>
        <v/>
      </c>
    </row>
    <row r="287" ht="15.75" customHeight="1" s="109">
      <c r="A287" s="206" t="n">
        <v>15</v>
      </c>
      <c r="B287" s="207" t="n">
        <v>9</v>
      </c>
      <c r="C287" s="207" t="n">
        <v>1</v>
      </c>
      <c r="D287" s="207" t="n">
        <v>37</v>
      </c>
      <c r="E287" s="207" t="n">
        <v>340.03</v>
      </c>
      <c r="F287" s="207" t="n">
        <v>1.342</v>
      </c>
      <c r="G287" s="207" t="n">
        <v>1</v>
      </c>
      <c r="H287" s="208" t="n">
        <v>0.9340277777777778</v>
      </c>
      <c r="I287" s="208" t="n">
        <v>0.9375</v>
      </c>
      <c r="J287" s="209">
        <f>I287-H287</f>
        <v/>
      </c>
    </row>
    <row r="288" ht="15.75" customHeight="1" s="109">
      <c r="A288" s="216" t="n">
        <v>15</v>
      </c>
      <c r="B288" s="217" t="n">
        <v>11</v>
      </c>
      <c r="C288" s="217" t="n">
        <v>31</v>
      </c>
      <c r="D288" s="217" t="n">
        <v>480</v>
      </c>
      <c r="E288" s="217" t="n">
        <v>505.306</v>
      </c>
      <c r="F288" s="217" t="n">
        <v>0.819</v>
      </c>
      <c r="G288" s="217" t="n">
        <v>1</v>
      </c>
      <c r="H288" s="218" t="n">
        <v>0.4423611111111111</v>
      </c>
      <c r="I288" s="218" t="n">
        <v>0.5180555555555556</v>
      </c>
      <c r="J288" s="219">
        <f>I288-H288</f>
        <v/>
      </c>
    </row>
    <row r="289" ht="15.75" customHeight="1" s="109">
      <c r="A289" s="206" t="n">
        <v>15</v>
      </c>
      <c r="B289" s="207" t="n">
        <v>14</v>
      </c>
      <c r="C289" s="207" t="n">
        <v>6</v>
      </c>
      <c r="D289" s="207" t="n">
        <v>54</v>
      </c>
      <c r="E289" s="207" t="n">
        <v>1563.02</v>
      </c>
      <c r="F289" s="207" t="n">
        <v>1.8291</v>
      </c>
      <c r="G289" s="207" t="n">
        <v>1</v>
      </c>
      <c r="H289" s="208" t="n">
        <v>0.02013888888888889</v>
      </c>
      <c r="I289" s="208" t="n">
        <v>0.04861111111111111</v>
      </c>
      <c r="J289" s="209">
        <f>I289-H289</f>
        <v/>
      </c>
    </row>
    <row r="290" ht="15.75" customHeight="1" s="109">
      <c r="A290" s="216" t="n">
        <v>15</v>
      </c>
      <c r="B290" s="217" t="n">
        <v>30</v>
      </c>
      <c r="C290" s="217" t="n">
        <v>4</v>
      </c>
      <c r="D290" s="217" t="n">
        <v>4</v>
      </c>
      <c r="E290" s="217" t="n">
        <v>5.235</v>
      </c>
      <c r="F290" s="217" t="n">
        <v>0.205</v>
      </c>
      <c r="G290" s="217" t="n">
        <v>1</v>
      </c>
      <c r="H290" s="218" t="n">
        <v>0.05277777777777778</v>
      </c>
      <c r="I290" s="218" t="n">
        <v>0.05625</v>
      </c>
      <c r="J290" s="219">
        <f>I290-H290</f>
        <v/>
      </c>
    </row>
    <row r="291" ht="15.75" customHeight="1" s="109">
      <c r="A291" s="206" t="n">
        <v>15</v>
      </c>
      <c r="B291" s="207" t="n">
        <v>2</v>
      </c>
      <c r="C291" s="207" t="n">
        <v>3</v>
      </c>
      <c r="D291" s="207" t="n">
        <v>94</v>
      </c>
      <c r="E291" s="207" t="n">
        <v>5.346</v>
      </c>
      <c r="F291" s="207" t="n">
        <v>0.153</v>
      </c>
      <c r="G291" s="207" t="n">
        <v>1</v>
      </c>
      <c r="H291" s="208" t="n">
        <v>0.05833333333333333</v>
      </c>
      <c r="I291" s="208" t="n">
        <v>0.0625</v>
      </c>
      <c r="J291" s="209">
        <f>I291-H291</f>
        <v/>
      </c>
    </row>
    <row r="292" ht="15.75" customHeight="1" s="109">
      <c r="A292" s="216" t="n">
        <v>15</v>
      </c>
      <c r="B292" s="217" t="n">
        <v>3</v>
      </c>
      <c r="C292" s="217" t="n">
        <v>6</v>
      </c>
      <c r="D292" s="217" t="n">
        <v>42</v>
      </c>
      <c r="E292" s="217" t="n">
        <v>7.25</v>
      </c>
      <c r="F292" s="217" t="n">
        <v>0.08699999999999999</v>
      </c>
      <c r="G292" s="217" t="n">
        <v>1</v>
      </c>
      <c r="H292" s="218" t="n">
        <v>0.0625</v>
      </c>
      <c r="I292" s="218" t="n">
        <v>0.06736111111111111</v>
      </c>
      <c r="J292" s="219">
        <f>I292-H292</f>
        <v/>
      </c>
    </row>
    <row r="293" ht="15.75" customHeight="1" s="109">
      <c r="A293" s="206" t="n">
        <v>15</v>
      </c>
      <c r="B293" s="207" t="n">
        <v>4</v>
      </c>
      <c r="C293" s="207" t="n">
        <v>5</v>
      </c>
      <c r="D293" s="207" t="n">
        <v>13</v>
      </c>
      <c r="E293" s="207" t="n">
        <v>31.425</v>
      </c>
      <c r="F293" s="207" t="n">
        <v>0.167</v>
      </c>
      <c r="G293" s="207" t="n">
        <v>1</v>
      </c>
      <c r="H293" s="208" t="n">
        <v>0.06736111111111111</v>
      </c>
      <c r="I293" s="208" t="n">
        <v>0.075</v>
      </c>
      <c r="J293" s="209">
        <f>I293-H293</f>
        <v/>
      </c>
    </row>
    <row r="294" ht="15.75" customHeight="1" s="109">
      <c r="A294" s="216" t="n">
        <v>15</v>
      </c>
      <c r="B294" s="217" t="n">
        <v>6</v>
      </c>
      <c r="C294" s="217" t="n">
        <v>3</v>
      </c>
      <c r="D294" s="217" t="n">
        <v>4</v>
      </c>
      <c r="E294" s="217" t="n">
        <v>25.1</v>
      </c>
      <c r="F294" s="217" t="n">
        <v>0.297</v>
      </c>
      <c r="G294" s="217" t="n">
        <v>1</v>
      </c>
      <c r="H294" s="218" t="n">
        <v>0.075</v>
      </c>
      <c r="I294" s="218" t="n">
        <v>0.07708333333333334</v>
      </c>
      <c r="J294" s="219">
        <f>I294-H294</f>
        <v/>
      </c>
    </row>
    <row r="295" ht="15.75" customHeight="1" s="109">
      <c r="A295" s="206" t="n">
        <v>15</v>
      </c>
      <c r="B295" s="207" t="n">
        <v>17</v>
      </c>
      <c r="C295" s="207" t="n">
        <v>19</v>
      </c>
      <c r="D295" s="207" t="n">
        <v>185</v>
      </c>
      <c r="E295" s="207" t="n">
        <v>23.615</v>
      </c>
      <c r="F295" s="207" t="n">
        <v>0.108</v>
      </c>
      <c r="G295" s="207" t="n">
        <v>1</v>
      </c>
      <c r="H295" s="208" t="n">
        <v>0.07847222222222222</v>
      </c>
      <c r="I295" s="208" t="n">
        <v>0.09722222222222222</v>
      </c>
      <c r="J295" s="209">
        <f>I295-H295</f>
        <v/>
      </c>
    </row>
    <row r="296" ht="15.75" customHeight="1" s="109">
      <c r="A296" s="216" t="n">
        <v>15</v>
      </c>
      <c r="B296" s="217" t="n">
        <v>20</v>
      </c>
      <c r="C296" s="217" t="n">
        <v>4</v>
      </c>
      <c r="D296" s="217" t="n">
        <v>6</v>
      </c>
      <c r="E296" s="217" t="n">
        <v>8.635</v>
      </c>
      <c r="F296" s="217" t="n">
        <v>0.014</v>
      </c>
      <c r="G296" s="217" t="n">
        <v>1</v>
      </c>
      <c r="H296" s="218" t="n">
        <v>0.09791666666666667</v>
      </c>
      <c r="I296" s="218" t="n">
        <v>0.1027777777777778</v>
      </c>
      <c r="J296" s="219">
        <f>I296-H296</f>
        <v/>
      </c>
    </row>
    <row r="297" ht="15.75" customHeight="1" s="109">
      <c r="A297" s="206" t="n">
        <v>15</v>
      </c>
      <c r="B297" s="207" t="n">
        <v>21</v>
      </c>
      <c r="C297" s="207" t="n">
        <v>11</v>
      </c>
      <c r="D297" s="207" t="n">
        <v>31</v>
      </c>
      <c r="E297" s="207" t="n">
        <v>15.86</v>
      </c>
      <c r="F297" s="207" t="n">
        <v>0.105</v>
      </c>
      <c r="G297" s="207" t="n">
        <v>1</v>
      </c>
      <c r="H297" s="208" t="n">
        <v>0.1027777777777778</v>
      </c>
      <c r="I297" s="208" t="n">
        <v>0.1111111111111111</v>
      </c>
      <c r="J297" s="209">
        <f>I297-H297</f>
        <v/>
      </c>
    </row>
    <row r="298" ht="15.75" customHeight="1" s="109">
      <c r="A298" s="216" t="n">
        <v>15</v>
      </c>
      <c r="B298" s="217" t="n">
        <v>15</v>
      </c>
      <c r="C298" s="217" t="n">
        <v>6</v>
      </c>
      <c r="D298" s="217" t="n">
        <v>84</v>
      </c>
      <c r="E298" s="217" t="n">
        <v>379.54</v>
      </c>
      <c r="F298" s="217" t="n">
        <v>0.551</v>
      </c>
      <c r="G298" s="217" t="n">
        <v>1</v>
      </c>
      <c r="H298" s="218" t="n">
        <v>0.1159722222222222</v>
      </c>
      <c r="I298" s="218" t="n">
        <v>0.1333333333333333</v>
      </c>
      <c r="J298" s="219">
        <f>I298-H298</f>
        <v/>
      </c>
    </row>
    <row r="299" ht="15.75" customHeight="1" s="109">
      <c r="A299" s="206" t="n">
        <v>15</v>
      </c>
      <c r="B299" s="207" t="n">
        <v>14</v>
      </c>
      <c r="C299" s="207" t="n">
        <v>11</v>
      </c>
      <c r="D299" s="207" t="n">
        <v>56</v>
      </c>
      <c r="E299" s="207" t="n">
        <v>706.84</v>
      </c>
      <c r="F299" s="207" t="n">
        <v>1.01</v>
      </c>
      <c r="G299" s="207" t="n">
        <v>1</v>
      </c>
      <c r="H299" s="208" t="n">
        <v>0.1638888888888889</v>
      </c>
      <c r="I299" s="208" t="n">
        <v>0.1798611111111111</v>
      </c>
      <c r="J299" s="209">
        <f>I299-H299</f>
        <v/>
      </c>
    </row>
    <row r="300" ht="15.75" customHeight="1" s="109">
      <c r="A300" s="216" t="n">
        <v>16</v>
      </c>
      <c r="B300" s="217" t="n">
        <v>11</v>
      </c>
      <c r="C300" s="217" t="n">
        <v>8</v>
      </c>
      <c r="D300" s="217" t="n">
        <v>63</v>
      </c>
      <c r="E300" s="217" t="n">
        <v>147.165</v>
      </c>
      <c r="F300" s="217" t="n">
        <v>0.25</v>
      </c>
      <c r="G300" s="217" t="n">
        <v>1</v>
      </c>
      <c r="H300" s="218" t="n">
        <v>0.8534722222222222</v>
      </c>
      <c r="I300" s="218" t="n">
        <v>0.8645833333333334</v>
      </c>
      <c r="J300" s="219">
        <f>I300-H300</f>
        <v/>
      </c>
    </row>
    <row r="301" ht="15.75" customHeight="1" s="109">
      <c r="A301" s="206" t="n">
        <v>16</v>
      </c>
      <c r="B301" s="207" t="n">
        <v>14</v>
      </c>
      <c r="C301" s="207" t="n">
        <v>1</v>
      </c>
      <c r="D301" s="207" t="n">
        <v>10</v>
      </c>
      <c r="E301" s="207" t="n">
        <v>101</v>
      </c>
      <c r="F301" s="207" t="n">
        <v>0.135</v>
      </c>
      <c r="G301" s="207" t="n">
        <v>1</v>
      </c>
      <c r="H301" s="208" t="n">
        <v>0.8645833333333334</v>
      </c>
      <c r="I301" s="208" t="n">
        <v>0.8666666666666667</v>
      </c>
      <c r="J301" s="209">
        <f>I301-H301</f>
        <v/>
      </c>
    </row>
    <row r="302" ht="15.75" customHeight="1" s="109">
      <c r="A302" s="216" t="n">
        <v>16</v>
      </c>
      <c r="B302" s="217" t="n">
        <v>4</v>
      </c>
      <c r="C302" s="217" t="n">
        <v>6</v>
      </c>
      <c r="D302" s="217" t="n">
        <v>8</v>
      </c>
      <c r="E302" s="217" t="n">
        <v>17.86</v>
      </c>
      <c r="F302" s="217" t="n">
        <v>0.153</v>
      </c>
      <c r="G302" s="217" t="n">
        <v>1</v>
      </c>
      <c r="H302" s="218" t="n">
        <v>0.8805555555555555</v>
      </c>
      <c r="I302" s="218" t="n">
        <v>0.8833333333333333</v>
      </c>
      <c r="J302" s="219">
        <f>I302-H302</f>
        <v/>
      </c>
    </row>
    <row r="303" ht="15.75" customHeight="1" s="109">
      <c r="A303" s="206" t="n">
        <v>16</v>
      </c>
      <c r="B303" s="207" t="n">
        <v>5</v>
      </c>
      <c r="C303" s="207" t="n">
        <v>1</v>
      </c>
      <c r="D303" s="207" t="n">
        <v>1</v>
      </c>
      <c r="E303" s="207" t="n">
        <v>0.025</v>
      </c>
      <c r="F303" s="207" t="n">
        <v>0</v>
      </c>
      <c r="G303" s="207" t="n">
        <v>1</v>
      </c>
      <c r="H303" s="208" t="n">
        <v>0.8826388888888889</v>
      </c>
      <c r="I303" s="208" t="n">
        <v>0.8840277777777777</v>
      </c>
      <c r="J303" s="209">
        <f>I303-H303</f>
        <v/>
      </c>
    </row>
    <row r="304" ht="15.75" customHeight="1" s="109">
      <c r="A304" s="216" t="n">
        <v>16</v>
      </c>
      <c r="B304" s="217" t="n">
        <v>6</v>
      </c>
      <c r="C304" s="217" t="n">
        <v>2</v>
      </c>
      <c r="D304" s="217" t="n">
        <v>2</v>
      </c>
      <c r="E304" s="217" t="n">
        <v>5.205</v>
      </c>
      <c r="F304" s="217" t="n">
        <v>0.143</v>
      </c>
      <c r="G304" s="217" t="n">
        <v>1</v>
      </c>
      <c r="H304" s="218" t="n">
        <v>0.8840277777777777</v>
      </c>
      <c r="I304" s="218" t="n">
        <v>0.8854166666666666</v>
      </c>
      <c r="J304" s="219">
        <f>I304-H304</f>
        <v/>
      </c>
    </row>
    <row r="305" ht="15.75" customHeight="1" s="109">
      <c r="A305" s="206" t="n">
        <v>16</v>
      </c>
      <c r="B305" s="207" t="n">
        <v>7</v>
      </c>
      <c r="C305" s="207" t="n">
        <v>1</v>
      </c>
      <c r="D305" s="207" t="n">
        <v>2</v>
      </c>
      <c r="E305" s="207" t="n">
        <v>2.41</v>
      </c>
      <c r="F305" s="207" t="n">
        <v>0.002</v>
      </c>
      <c r="G305" s="207" t="n">
        <v>1</v>
      </c>
      <c r="H305" s="208" t="n">
        <v>0.8854166666666666</v>
      </c>
      <c r="I305" s="208" t="n">
        <v>0.8868055555555555</v>
      </c>
      <c r="J305" s="209">
        <f>I305-H305</f>
        <v/>
      </c>
    </row>
    <row r="306" ht="15.75" customHeight="1" s="109">
      <c r="A306" s="216" t="n">
        <v>16</v>
      </c>
      <c r="B306" s="217" t="n">
        <v>13</v>
      </c>
      <c r="C306" s="217" t="n">
        <v>1</v>
      </c>
      <c r="D306" s="217" t="n">
        <v>1</v>
      </c>
      <c r="E306" s="217" t="n">
        <v>30.1</v>
      </c>
      <c r="F306" s="217" t="n">
        <v>0.039</v>
      </c>
      <c r="G306" s="217" t="n">
        <v>1</v>
      </c>
      <c r="H306" s="218" t="n">
        <v>0.8888888888888888</v>
      </c>
      <c r="I306" s="218" t="n">
        <v>0.8909722222222223</v>
      </c>
      <c r="J306" s="219">
        <f>I306-H306</f>
        <v/>
      </c>
    </row>
    <row r="307" ht="15.75" customHeight="1" s="109">
      <c r="A307" s="206" t="n">
        <v>16</v>
      </c>
      <c r="B307" s="207" t="n">
        <v>14</v>
      </c>
      <c r="C307" s="207" t="n">
        <v>1</v>
      </c>
      <c r="D307" s="207" t="n">
        <v>1</v>
      </c>
      <c r="E307" s="207" t="n">
        <v>10.38</v>
      </c>
      <c r="F307" s="207" t="n">
        <v>0.014</v>
      </c>
      <c r="G307" s="207" t="n">
        <v>1</v>
      </c>
      <c r="H307" s="208" t="n">
        <v>0.8909722222222223</v>
      </c>
      <c r="I307" s="208" t="n">
        <v>0.8923611111111112</v>
      </c>
      <c r="J307" s="209">
        <f>I307-H307</f>
        <v/>
      </c>
    </row>
    <row r="308" ht="15.75" customHeight="1" s="109">
      <c r="A308" s="216" t="n">
        <v>16</v>
      </c>
      <c r="B308" s="217" t="n">
        <v>16</v>
      </c>
      <c r="C308" s="217" t="n">
        <v>3</v>
      </c>
      <c r="D308" s="217" t="n">
        <v>6</v>
      </c>
      <c r="E308" s="217" t="n">
        <v>0.11</v>
      </c>
      <c r="F308" s="217" t="n">
        <v>0</v>
      </c>
      <c r="G308" s="217" t="n">
        <v>1</v>
      </c>
      <c r="H308" s="218" t="n">
        <v>0.8923611111111112</v>
      </c>
      <c r="I308" s="218" t="n">
        <v>0.8944444444444445</v>
      </c>
      <c r="J308" s="219">
        <f>I308-H308</f>
        <v/>
      </c>
    </row>
    <row r="309" ht="15.75" customHeight="1" s="109">
      <c r="A309" s="206" t="n">
        <v>16</v>
      </c>
      <c r="B309" s="207" t="n">
        <v>2</v>
      </c>
      <c r="C309" s="207" t="n">
        <v>12</v>
      </c>
      <c r="D309" s="207" t="n">
        <v>45</v>
      </c>
      <c r="E309" s="207" t="n">
        <v>15.915</v>
      </c>
      <c r="F309" s="207" t="n">
        <v>0.142</v>
      </c>
      <c r="G309" s="207" t="n">
        <v>1</v>
      </c>
      <c r="H309" s="208" t="n">
        <v>0.9111111111111111</v>
      </c>
      <c r="I309" s="208" t="n">
        <v>0.9173611111111111</v>
      </c>
      <c r="J309" s="209">
        <f>I309-H309</f>
        <v/>
      </c>
    </row>
    <row r="310" ht="15.75" customHeight="1" s="109">
      <c r="A310" s="216" t="n">
        <v>16</v>
      </c>
      <c r="B310" s="217" t="n">
        <v>5</v>
      </c>
      <c r="C310" s="217" t="n">
        <v>3</v>
      </c>
      <c r="D310" s="217" t="n">
        <v>3</v>
      </c>
      <c r="E310" s="217" t="n">
        <v>4.235</v>
      </c>
      <c r="F310" s="217" t="n">
        <v>0.301</v>
      </c>
      <c r="G310" s="217" t="n">
        <v>1</v>
      </c>
      <c r="H310" s="218" t="n">
        <v>0.9201388888888888</v>
      </c>
      <c r="I310" s="218" t="n">
        <v>0.9229166666666667</v>
      </c>
      <c r="J310" s="219">
        <f>I310-H310</f>
        <v/>
      </c>
    </row>
    <row r="311" ht="15.75" customHeight="1" s="109">
      <c r="A311" s="206" t="n">
        <v>16</v>
      </c>
      <c r="B311" s="207" t="n">
        <v>18</v>
      </c>
      <c r="C311" s="207" t="n">
        <v>5</v>
      </c>
      <c r="D311" s="207" t="n">
        <v>5</v>
      </c>
      <c r="E311" s="207" t="n">
        <v>2.62</v>
      </c>
      <c r="F311" s="207" t="n">
        <v>0.005</v>
      </c>
      <c r="G311" s="207" t="n">
        <v>1</v>
      </c>
      <c r="H311" s="208" t="n">
        <v>0.9236111111111112</v>
      </c>
      <c r="I311" s="208" t="n">
        <v>0.9263888888888889</v>
      </c>
      <c r="J311" s="209">
        <f>I311-H311</f>
        <v/>
      </c>
    </row>
    <row r="312" ht="15.75" customHeight="1" s="109">
      <c r="A312" s="216" t="n">
        <v>16</v>
      </c>
      <c r="B312" s="217" t="n">
        <v>19</v>
      </c>
      <c r="C312" s="217" t="n">
        <v>2</v>
      </c>
      <c r="D312" s="217" t="n">
        <v>2</v>
      </c>
      <c r="E312" s="217" t="n">
        <v>0.6</v>
      </c>
      <c r="F312" s="217" t="n">
        <v>0.005</v>
      </c>
      <c r="G312" s="217" t="n">
        <v>1</v>
      </c>
      <c r="H312" s="218" t="n">
        <v>0.9263888888888889</v>
      </c>
      <c r="I312" s="218" t="n">
        <v>0.9277777777777778</v>
      </c>
      <c r="J312" s="219">
        <f>I312-H312</f>
        <v/>
      </c>
    </row>
    <row r="313" ht="15.75" customHeight="1" s="109">
      <c r="A313" s="206" t="n">
        <v>16</v>
      </c>
      <c r="B313" s="207" t="n">
        <v>20</v>
      </c>
      <c r="C313" s="207" t="n">
        <v>3</v>
      </c>
      <c r="D313" s="207" t="n">
        <v>3</v>
      </c>
      <c r="E313" s="207" t="n">
        <v>4.205</v>
      </c>
      <c r="F313" s="207" t="n">
        <v>0.004</v>
      </c>
      <c r="G313" s="207" t="n">
        <v>1</v>
      </c>
      <c r="H313" s="208" t="n">
        <v>0.9277777777777778</v>
      </c>
      <c r="I313" s="208" t="n">
        <v>0.9291666666666667</v>
      </c>
      <c r="J313" s="209">
        <f>I313-H313</f>
        <v/>
      </c>
    </row>
    <row r="314" ht="15.75" customHeight="1" s="109">
      <c r="A314" s="216" t="n">
        <v>16</v>
      </c>
      <c r="B314" s="217" t="n">
        <v>21</v>
      </c>
      <c r="C314" s="217" t="n">
        <v>3</v>
      </c>
      <c r="D314" s="217" t="n">
        <v>3</v>
      </c>
      <c r="E314" s="217" t="n">
        <v>6.25</v>
      </c>
      <c r="F314" s="217" t="n">
        <v>0.042</v>
      </c>
      <c r="G314" s="217" t="n">
        <v>1</v>
      </c>
      <c r="H314" s="218" t="n">
        <v>0.9291666666666667</v>
      </c>
      <c r="I314" s="218" t="n">
        <v>0.9319444444444445</v>
      </c>
      <c r="J314" s="219">
        <f>I314-H314</f>
        <v/>
      </c>
    </row>
    <row r="315" ht="15.75" customHeight="1" s="109">
      <c r="A315" s="206" t="n">
        <v>16</v>
      </c>
      <c r="B315" s="207" t="n">
        <v>18</v>
      </c>
      <c r="C315" s="207" t="n">
        <v>1</v>
      </c>
      <c r="D315" s="207" t="n">
        <v>1</v>
      </c>
      <c r="E315" s="207" t="n">
        <v>0.345</v>
      </c>
      <c r="F315" s="207" t="n">
        <v>0</v>
      </c>
      <c r="G315" s="207" t="n">
        <v>1</v>
      </c>
      <c r="H315" s="208" t="n">
        <v>0.9347222222222222</v>
      </c>
      <c r="I315" s="208" t="n">
        <v>0.9361111111111111</v>
      </c>
      <c r="J315" s="209">
        <f>I315-H315</f>
        <v/>
      </c>
    </row>
    <row r="316" ht="15.75" customHeight="1" s="109">
      <c r="A316" s="216" t="n">
        <v>16</v>
      </c>
      <c r="B316" s="217" t="n">
        <v>19</v>
      </c>
      <c r="C316" s="217" t="n">
        <v>4</v>
      </c>
      <c r="D316" s="217" t="n">
        <v>4</v>
      </c>
      <c r="E316" s="217" t="n">
        <v>6.195</v>
      </c>
      <c r="F316" s="217" t="n">
        <v>0.011</v>
      </c>
      <c r="G316" s="217" t="n">
        <v>1</v>
      </c>
      <c r="H316" s="218" t="n">
        <v>0.9361111111111111</v>
      </c>
      <c r="I316" s="218" t="n">
        <v>0.9388888888888889</v>
      </c>
      <c r="J316" s="219">
        <f>I316-H316</f>
        <v/>
      </c>
    </row>
    <row r="317" ht="15.75" customHeight="1" s="109">
      <c r="A317" s="206" t="n">
        <v>19</v>
      </c>
      <c r="B317" s="207" t="n">
        <v>9</v>
      </c>
      <c r="C317" s="207" t="n">
        <v>8</v>
      </c>
      <c r="D317" s="207" t="n">
        <v>42</v>
      </c>
      <c r="E317" s="207" t="n">
        <v>177.853</v>
      </c>
      <c r="F317" s="207" t="n">
        <v>0.591</v>
      </c>
      <c r="G317" s="207" t="n">
        <v>1</v>
      </c>
      <c r="H317" s="208" t="n">
        <v>0.8159722222222222</v>
      </c>
      <c r="I317" s="208" t="n">
        <v>0.8222222222222222</v>
      </c>
      <c r="J317" s="209">
        <f>I317-H317</f>
        <v/>
      </c>
    </row>
    <row r="318" ht="15.75" customHeight="1" s="109">
      <c r="A318" s="216" t="n">
        <v>19</v>
      </c>
      <c r="B318" s="217" t="n">
        <v>10</v>
      </c>
      <c r="C318" s="217" t="n">
        <v>19</v>
      </c>
      <c r="D318" s="217" t="n">
        <v>96</v>
      </c>
      <c r="E318" s="217" t="n">
        <v>45.321</v>
      </c>
      <c r="F318" s="217" t="n">
        <v>0.08799999999999999</v>
      </c>
      <c r="G318" s="217" t="n">
        <v>1</v>
      </c>
      <c r="H318" s="218" t="n">
        <v>0.8256944444444444</v>
      </c>
      <c r="I318" s="218" t="n">
        <v>0.8381944444444445</v>
      </c>
      <c r="J318" s="219">
        <f>I318-H318</f>
        <v/>
      </c>
    </row>
    <row r="319" ht="15.75" customHeight="1" s="109">
      <c r="A319" s="206" t="n">
        <v>19</v>
      </c>
      <c r="B319" s="207" t="n">
        <v>16</v>
      </c>
      <c r="C319" s="207" t="n">
        <v>3</v>
      </c>
      <c r="D319" s="207" t="n">
        <v>16</v>
      </c>
      <c r="E319" s="207" t="n">
        <v>0.6899999999999999</v>
      </c>
      <c r="F319" s="207" t="n">
        <v>0.008999999999999999</v>
      </c>
      <c r="G319" s="207" t="n">
        <v>1</v>
      </c>
      <c r="H319" s="208" t="n">
        <v>0.8395833333333333</v>
      </c>
      <c r="I319" s="208" t="n">
        <v>0.8430555555555556</v>
      </c>
      <c r="J319" s="209">
        <f>I319-H319</f>
        <v/>
      </c>
    </row>
    <row r="320" ht="15.75" customHeight="1" s="109">
      <c r="A320" s="216" t="n">
        <v>19</v>
      </c>
      <c r="B320" s="217" t="n">
        <v>17</v>
      </c>
      <c r="C320" s="217" t="n">
        <v>2</v>
      </c>
      <c r="D320" s="217" t="n">
        <v>20</v>
      </c>
      <c r="E320" s="217" t="n">
        <v>10.85</v>
      </c>
      <c r="F320" s="217" t="n">
        <v>0.037</v>
      </c>
      <c r="G320" s="217" t="n">
        <v>1</v>
      </c>
      <c r="H320" s="218" t="n">
        <v>0.8430555555555556</v>
      </c>
      <c r="I320" s="218" t="n">
        <v>0.8465277777777778</v>
      </c>
      <c r="J320" s="219">
        <f>I320-H320</f>
        <v/>
      </c>
    </row>
    <row r="321" ht="15.75" customHeight="1" s="109">
      <c r="A321" s="206" t="n">
        <v>19</v>
      </c>
      <c r="B321" s="207" t="n">
        <v>30</v>
      </c>
      <c r="C321" s="207" t="n">
        <v>4</v>
      </c>
      <c r="D321" s="207" t="n">
        <v>6</v>
      </c>
      <c r="E321" s="207" t="n">
        <v>33.45</v>
      </c>
      <c r="F321" s="207" t="n">
        <v>0.058</v>
      </c>
      <c r="G321" s="207" t="n">
        <v>1</v>
      </c>
      <c r="H321" s="208" t="n">
        <v>0.8465277777777778</v>
      </c>
      <c r="I321" s="208" t="n">
        <v>0.85</v>
      </c>
      <c r="J321" s="209">
        <f>I321-H321</f>
        <v/>
      </c>
    </row>
    <row r="322" ht="15.75" customHeight="1" s="109">
      <c r="A322" s="216" t="n">
        <v>19</v>
      </c>
      <c r="B322" s="217" t="n">
        <v>19</v>
      </c>
      <c r="C322" s="217" t="n">
        <v>7</v>
      </c>
      <c r="D322" s="217" t="n">
        <v>36</v>
      </c>
      <c r="E322" s="217" t="n">
        <v>32.78</v>
      </c>
      <c r="F322" s="217" t="n">
        <v>0.049</v>
      </c>
      <c r="G322" s="217" t="n">
        <v>1</v>
      </c>
      <c r="H322" s="218" t="n">
        <v>0.8513888888888889</v>
      </c>
      <c r="I322" s="218" t="n">
        <v>0.85625</v>
      </c>
      <c r="J322" s="219">
        <f>I322-H322</f>
        <v/>
      </c>
    </row>
    <row r="323" ht="15.75" customHeight="1" s="109">
      <c r="A323" s="206" t="n">
        <v>19</v>
      </c>
      <c r="B323" s="207" t="n">
        <v>20</v>
      </c>
      <c r="C323" s="207" t="n">
        <v>7</v>
      </c>
      <c r="D323" s="207" t="n">
        <v>19</v>
      </c>
      <c r="E323" s="207" t="n">
        <v>31.325</v>
      </c>
      <c r="F323" s="207" t="n">
        <v>0.047</v>
      </c>
      <c r="G323" s="207" t="n">
        <v>1</v>
      </c>
      <c r="H323" s="208" t="n">
        <v>0.85625</v>
      </c>
      <c r="I323" s="208" t="n">
        <v>0.8611111111111112</v>
      </c>
      <c r="J323" s="209">
        <f>I323-H323</f>
        <v/>
      </c>
    </row>
    <row r="324" ht="15.75" customHeight="1" s="109">
      <c r="A324" s="216" t="n">
        <v>19</v>
      </c>
      <c r="B324" s="217" t="n">
        <v>17</v>
      </c>
      <c r="C324" s="217" t="n">
        <v>7</v>
      </c>
      <c r="D324" s="217" t="n">
        <v>53</v>
      </c>
      <c r="E324" s="217" t="n">
        <v>23.045</v>
      </c>
      <c r="F324" s="217" t="n">
        <v>0.238</v>
      </c>
      <c r="G324" s="217" t="n">
        <v>1</v>
      </c>
      <c r="H324" s="218" t="n">
        <v>0.8625</v>
      </c>
      <c r="I324" s="218" t="n">
        <v>0.8701388888888889</v>
      </c>
      <c r="J324" s="219">
        <f>I324-H324</f>
        <v/>
      </c>
    </row>
    <row r="325" ht="15.75" customHeight="1" s="109">
      <c r="A325" s="206" t="n">
        <v>19</v>
      </c>
      <c r="B325" s="207" t="n">
        <v>18</v>
      </c>
      <c r="C325" s="207" t="n">
        <v>10</v>
      </c>
      <c r="D325" s="207" t="n">
        <v>50</v>
      </c>
      <c r="E325" s="207" t="n">
        <v>19.914</v>
      </c>
      <c r="F325" s="207" t="n">
        <v>0.057</v>
      </c>
      <c r="G325" s="207" t="n">
        <v>1</v>
      </c>
      <c r="H325" s="208" t="n">
        <v>0.8729166666666667</v>
      </c>
      <c r="I325" s="208" t="n">
        <v>0.8798611111111111</v>
      </c>
      <c r="J325" s="209">
        <f>I325-H325</f>
        <v/>
      </c>
    </row>
    <row r="326" ht="15.75" customHeight="1" s="109">
      <c r="A326" s="216" t="n">
        <v>19</v>
      </c>
      <c r="B326" s="217" t="n">
        <v>6</v>
      </c>
      <c r="C326" s="217" t="n">
        <v>1</v>
      </c>
      <c r="D326" s="217" t="n">
        <v>1</v>
      </c>
      <c r="E326" s="217" t="n">
        <v>4.46</v>
      </c>
      <c r="F326" s="217" t="n">
        <v>0.074</v>
      </c>
      <c r="G326" s="217" t="n">
        <v>1</v>
      </c>
      <c r="H326" s="218" t="n">
        <v>0.8819444444444444</v>
      </c>
      <c r="I326" s="218" t="n">
        <v>0.8833333333333333</v>
      </c>
      <c r="J326" s="219">
        <f>I326-H326</f>
        <v/>
      </c>
    </row>
    <row r="327" ht="15.75" customHeight="1" s="109">
      <c r="A327" s="206" t="n">
        <v>19</v>
      </c>
      <c r="B327" s="207" t="n">
        <v>7</v>
      </c>
      <c r="C327" s="207" t="n">
        <v>7</v>
      </c>
      <c r="D327" s="207" t="n">
        <v>10</v>
      </c>
      <c r="E327" s="207" t="n">
        <v>19.15</v>
      </c>
      <c r="F327" s="207" t="n">
        <v>0.048</v>
      </c>
      <c r="G327" s="207" t="n">
        <v>1</v>
      </c>
      <c r="H327" s="208" t="n">
        <v>0.8833333333333333</v>
      </c>
      <c r="I327" s="208" t="n">
        <v>0.8868055555555555</v>
      </c>
      <c r="J327" s="209">
        <f>I327-H327</f>
        <v/>
      </c>
    </row>
    <row r="328" ht="15.75" customHeight="1" s="109">
      <c r="A328" s="216" t="n">
        <v>19</v>
      </c>
      <c r="B328" s="217" t="n">
        <v>1</v>
      </c>
      <c r="C328" s="217" t="n">
        <v>5</v>
      </c>
      <c r="D328" s="217" t="n">
        <v>25</v>
      </c>
      <c r="E328" s="217" t="n">
        <v>1.545</v>
      </c>
      <c r="F328" s="217" t="n">
        <v>0.004</v>
      </c>
      <c r="G328" s="217" t="n">
        <v>1</v>
      </c>
      <c r="H328" s="218" t="n">
        <v>0.8881944444444444</v>
      </c>
      <c r="I328" s="218" t="n">
        <v>0.89375</v>
      </c>
      <c r="J328" s="219">
        <f>I328-H328</f>
        <v/>
      </c>
    </row>
    <row r="329" ht="15.75" customHeight="1" s="109">
      <c r="A329" s="206" t="n">
        <v>19</v>
      </c>
      <c r="B329" s="207" t="n">
        <v>2</v>
      </c>
      <c r="C329" s="207" t="n">
        <v>1</v>
      </c>
      <c r="D329" s="207" t="n">
        <v>6</v>
      </c>
      <c r="E329" s="207" t="n">
        <v>1.08</v>
      </c>
      <c r="F329" s="207" t="n">
        <v>0.014</v>
      </c>
      <c r="G329" s="207" t="n">
        <v>1</v>
      </c>
      <c r="H329" s="208" t="n">
        <v>0.89375</v>
      </c>
      <c r="I329" s="208" t="n">
        <v>0.8965277777777778</v>
      </c>
      <c r="J329" s="209">
        <f>I329-H329</f>
        <v/>
      </c>
    </row>
    <row r="330" ht="15.75" customHeight="1" s="109">
      <c r="A330" s="216" t="n">
        <v>19</v>
      </c>
      <c r="B330" s="217" t="n">
        <v>7</v>
      </c>
      <c r="C330" s="217" t="n">
        <v>18</v>
      </c>
      <c r="D330" s="217" t="n">
        <v>150</v>
      </c>
      <c r="E330" s="217" t="n">
        <v>183.707</v>
      </c>
      <c r="F330" s="217" t="n">
        <v>0.624</v>
      </c>
      <c r="G330" s="217" t="n">
        <v>1</v>
      </c>
      <c r="H330" s="218" t="n">
        <v>0.8993055555555556</v>
      </c>
      <c r="I330" s="218" t="n">
        <v>0.9138888888888889</v>
      </c>
      <c r="J330" s="219">
        <f>I330-H330</f>
        <v/>
      </c>
    </row>
    <row r="331" ht="15.75" customHeight="1" s="109">
      <c r="A331" s="206" t="n">
        <v>19</v>
      </c>
      <c r="B331" s="207" t="n">
        <v>14</v>
      </c>
      <c r="C331" s="207" t="n">
        <v>3</v>
      </c>
      <c r="D331" s="207" t="n">
        <v>268</v>
      </c>
      <c r="E331" s="207" t="n">
        <v>2712.8</v>
      </c>
      <c r="F331" s="207" t="n">
        <v>3.915</v>
      </c>
      <c r="G331" s="207" t="n">
        <v>1</v>
      </c>
      <c r="H331" s="208" t="n">
        <v>0.9166666666666666</v>
      </c>
      <c r="I331" s="208" t="n">
        <v>0.9402777777777778</v>
      </c>
      <c r="J331" s="209">
        <f>I331-H331</f>
        <v/>
      </c>
    </row>
    <row r="332" ht="15.75" customHeight="1" s="109">
      <c r="A332" s="216" t="n">
        <v>19</v>
      </c>
      <c r="B332" s="217" t="n">
        <v>17</v>
      </c>
      <c r="C332" s="217" t="n">
        <v>20</v>
      </c>
      <c r="D332" s="217" t="n">
        <v>149</v>
      </c>
      <c r="E332" s="217" t="n">
        <v>10.05</v>
      </c>
      <c r="F332" s="217" t="n">
        <v>0.051</v>
      </c>
      <c r="G332" s="217" t="n">
        <v>1</v>
      </c>
      <c r="H332" s="218" t="n">
        <v>0.9416666666666667</v>
      </c>
      <c r="I332" s="218" t="n">
        <v>0.9569444444444445</v>
      </c>
      <c r="J332" s="219">
        <f>I332-H332</f>
        <v/>
      </c>
    </row>
    <row r="333" ht="15.75" customHeight="1" s="109">
      <c r="A333" s="206" t="n">
        <v>19</v>
      </c>
      <c r="B333" s="207" t="n">
        <v>13</v>
      </c>
      <c r="C333" s="207" t="n">
        <v>2</v>
      </c>
      <c r="D333" s="207" t="n">
        <v>106</v>
      </c>
      <c r="E333" s="207" t="n">
        <v>26.88</v>
      </c>
      <c r="F333" s="207" t="n">
        <v>0.093</v>
      </c>
      <c r="G333" s="207" t="n">
        <v>1</v>
      </c>
      <c r="H333" s="208" t="n">
        <v>0.009027777777777777</v>
      </c>
      <c r="I333" s="208" t="n">
        <v>0.01111111111111111</v>
      </c>
      <c r="J333" s="209">
        <f>I333-H333</f>
        <v/>
      </c>
    </row>
    <row r="334" ht="15.75" customHeight="1" s="109">
      <c r="A334" s="216" t="n">
        <v>19</v>
      </c>
      <c r="B334" s="217" t="n">
        <v>15</v>
      </c>
      <c r="C334" s="217" t="n">
        <v>1</v>
      </c>
      <c r="D334" s="217" t="n">
        <v>10</v>
      </c>
      <c r="E334" s="217" t="n">
        <v>51.15</v>
      </c>
      <c r="F334" s="217" t="n">
        <v>0.1638</v>
      </c>
      <c r="G334" s="217" t="n">
        <v>1</v>
      </c>
      <c r="H334" s="218" t="n">
        <v>0.01111111111111111</v>
      </c>
      <c r="I334" s="218" t="n">
        <v>0.01388888888888889</v>
      </c>
      <c r="J334" s="219">
        <f>I334-H334</f>
        <v/>
      </c>
    </row>
    <row r="335" ht="15.75" customHeight="1" s="109">
      <c r="A335" s="206" t="n">
        <v>19</v>
      </c>
      <c r="B335" s="207" t="n">
        <v>13</v>
      </c>
      <c r="C335" s="207" t="n">
        <v>5</v>
      </c>
      <c r="D335" s="207" t="n">
        <v>13</v>
      </c>
      <c r="E335" s="207" t="n">
        <v>70.242</v>
      </c>
      <c r="F335" s="207" t="n">
        <v>0.093</v>
      </c>
      <c r="G335" s="207" t="n">
        <v>1</v>
      </c>
      <c r="H335" s="208" t="n">
        <v>0.01597222222222222</v>
      </c>
      <c r="I335" s="208" t="n">
        <v>0.02013888888888889</v>
      </c>
      <c r="J335" s="209">
        <f>I335-H335</f>
        <v/>
      </c>
    </row>
    <row r="336" ht="15.75" customHeight="1" s="109">
      <c r="A336" s="216" t="n">
        <v>19</v>
      </c>
      <c r="B336" s="217" t="n">
        <v>8</v>
      </c>
      <c r="C336" s="217" t="n">
        <v>25</v>
      </c>
      <c r="D336" s="217" t="n">
        <v>98</v>
      </c>
      <c r="E336" s="217" t="n">
        <v>327.161</v>
      </c>
      <c r="F336" s="217" t="n">
        <v>1.052</v>
      </c>
      <c r="G336" s="217" t="n">
        <v>1</v>
      </c>
      <c r="H336" s="218" t="n">
        <v>0.02152777777777778</v>
      </c>
      <c r="I336" s="218" t="n">
        <v>0.05625</v>
      </c>
      <c r="J336" s="219">
        <f>I336-H336</f>
        <v/>
      </c>
    </row>
    <row r="337" ht="15.75" customHeight="1" s="109">
      <c r="A337" s="206" t="n">
        <v>19</v>
      </c>
      <c r="B337" s="207" t="n">
        <v>2</v>
      </c>
      <c r="C337" s="207" t="n">
        <v>17</v>
      </c>
      <c r="D337" s="207" t="n">
        <v>65</v>
      </c>
      <c r="E337" s="207" t="n">
        <v>14.625</v>
      </c>
      <c r="F337" s="207" t="n">
        <v>0.154</v>
      </c>
      <c r="G337" s="207" t="n">
        <v>1</v>
      </c>
      <c r="H337" s="208" t="n">
        <v>0.05763888888888889</v>
      </c>
      <c r="I337" s="208" t="n">
        <v>0.06875000000000001</v>
      </c>
      <c r="J337" s="209">
        <f>I337-H337</f>
        <v/>
      </c>
    </row>
    <row r="338" ht="15.75" customHeight="1" s="109">
      <c r="A338" s="216" t="n">
        <v>19</v>
      </c>
      <c r="B338" s="217" t="n">
        <v>3</v>
      </c>
      <c r="C338" s="217" t="n">
        <v>4</v>
      </c>
      <c r="D338" s="217" t="n">
        <v>10</v>
      </c>
      <c r="E338" s="217" t="n">
        <v>2.575</v>
      </c>
      <c r="F338" s="217" t="n">
        <v>0.013</v>
      </c>
      <c r="G338" s="217" t="n">
        <v>1</v>
      </c>
      <c r="H338" s="218" t="n">
        <v>0.05138888888888889</v>
      </c>
      <c r="I338" s="218" t="n">
        <v>0.0798611111111111</v>
      </c>
      <c r="J338" s="219">
        <f>I338-H338</f>
        <v/>
      </c>
    </row>
    <row r="339" ht="15.75" customHeight="1" s="109">
      <c r="A339" s="206" t="n">
        <v>19</v>
      </c>
      <c r="B339" s="207" t="n">
        <v>4</v>
      </c>
      <c r="C339" s="207" t="n">
        <v>7</v>
      </c>
      <c r="D339" s="207" t="n">
        <v>15</v>
      </c>
      <c r="E339" s="207" t="n">
        <v>29.83</v>
      </c>
      <c r="F339" s="207" t="n">
        <v>0.173</v>
      </c>
      <c r="G339" s="207" t="n">
        <v>1</v>
      </c>
      <c r="H339" s="208" t="n">
        <v>0.0798611111111111</v>
      </c>
      <c r="I339" s="208" t="n">
        <v>0.08819444444444445</v>
      </c>
      <c r="J339" s="209">
        <f>I339-H339</f>
        <v/>
      </c>
    </row>
    <row r="340" ht="15.75" customHeight="1" s="109">
      <c r="A340" s="216" t="n">
        <v>19</v>
      </c>
      <c r="B340" s="217" t="n">
        <v>11</v>
      </c>
      <c r="C340" s="217" t="n">
        <v>16</v>
      </c>
      <c r="D340" s="217" t="n">
        <v>75</v>
      </c>
      <c r="E340" s="217" t="n">
        <v>97.48099999999999</v>
      </c>
      <c r="F340" s="217" t="n">
        <v>0.192</v>
      </c>
      <c r="G340" s="217" t="n">
        <v>1</v>
      </c>
      <c r="H340" s="218" t="n">
        <v>0.08958333333333333</v>
      </c>
      <c r="I340" s="218" t="n">
        <v>0.1083333333333333</v>
      </c>
      <c r="J340" s="219">
        <f>I340-H340</f>
        <v/>
      </c>
    </row>
    <row r="341" ht="15.75" customHeight="1" s="109">
      <c r="A341" s="206" t="n">
        <v>19</v>
      </c>
      <c r="B341" s="207" t="n">
        <v>16</v>
      </c>
      <c r="C341" s="207" t="n">
        <v>9</v>
      </c>
      <c r="D341" s="207" t="n">
        <v>48</v>
      </c>
      <c r="E341" s="207" t="n">
        <v>1.8</v>
      </c>
      <c r="F341" s="207" t="n">
        <v>0.006</v>
      </c>
      <c r="G341" s="207" t="n">
        <v>1</v>
      </c>
      <c r="H341" s="208" t="n">
        <v>0.1145833333333333</v>
      </c>
      <c r="I341" s="208" t="n">
        <v>0.1194444444444445</v>
      </c>
      <c r="J341" s="209">
        <f>I341-H341</f>
        <v/>
      </c>
    </row>
    <row r="342" ht="15.75" customHeight="1" s="109">
      <c r="A342" s="216" t="n">
        <v>19</v>
      </c>
      <c r="B342" s="217" t="n">
        <v>17</v>
      </c>
      <c r="C342" s="217" t="n">
        <v>4</v>
      </c>
      <c r="D342" s="217" t="n">
        <v>5</v>
      </c>
      <c r="E342" s="217" t="n">
        <v>0.9399999999999999</v>
      </c>
      <c r="F342" s="217" t="n">
        <v>0.004</v>
      </c>
      <c r="G342" s="217" t="n">
        <v>1</v>
      </c>
      <c r="H342" s="218" t="n">
        <v>0.1194444444444445</v>
      </c>
      <c r="I342" s="218" t="n">
        <v>0.1222222222222222</v>
      </c>
      <c r="J342" s="219">
        <f>I342-H342</f>
        <v/>
      </c>
    </row>
    <row r="343" ht="15.75" customHeight="1" s="109">
      <c r="A343" s="206" t="n">
        <v>20</v>
      </c>
      <c r="B343" s="207" t="n">
        <v>1</v>
      </c>
      <c r="C343" s="207" t="n">
        <v>4</v>
      </c>
      <c r="D343" s="207" t="n">
        <v>4</v>
      </c>
      <c r="E343" s="207" t="n">
        <v>64.2</v>
      </c>
      <c r="F343" s="207" t="n">
        <v>0.064</v>
      </c>
      <c r="G343" s="207" t="n">
        <v>1</v>
      </c>
      <c r="H343" s="208" t="n">
        <v>0.8159722222222222</v>
      </c>
      <c r="I343" s="208" t="n">
        <v>0.8208333333333333</v>
      </c>
      <c r="J343" s="209">
        <f>I343-H343</f>
        <v/>
      </c>
    </row>
    <row r="344" ht="15.75" customHeight="1" s="109">
      <c r="A344" s="216" t="n">
        <v>20</v>
      </c>
      <c r="B344" s="217" t="n">
        <v>3</v>
      </c>
      <c r="C344" s="217" t="n">
        <v>1</v>
      </c>
      <c r="D344" s="217" t="n">
        <v>6</v>
      </c>
      <c r="E344" s="217" t="n">
        <v>1.11</v>
      </c>
      <c r="F344" s="217" t="n">
        <v>0.013</v>
      </c>
      <c r="G344" s="217" t="n">
        <v>1</v>
      </c>
      <c r="H344" s="218" t="n">
        <v>0.8201388888888889</v>
      </c>
      <c r="I344" s="218" t="n">
        <v>0.8215277777777777</v>
      </c>
      <c r="J344" s="219">
        <f>I344-H344</f>
        <v/>
      </c>
    </row>
    <row r="345" ht="15.75" customHeight="1" s="109">
      <c r="A345" s="206" t="n">
        <v>20</v>
      </c>
      <c r="B345" s="207" t="n">
        <v>15</v>
      </c>
      <c r="C345" s="207" t="n">
        <v>3</v>
      </c>
      <c r="D345" s="207" t="n">
        <v>340</v>
      </c>
      <c r="E345" s="207" t="n">
        <v>1747.56</v>
      </c>
      <c r="F345" s="207" t="n">
        <v>3.147</v>
      </c>
      <c r="G345" s="207" t="n">
        <v>1</v>
      </c>
      <c r="H345" s="208" t="n">
        <v>0.8236111111111111</v>
      </c>
      <c r="I345" s="208" t="n">
        <v>0.8451388888888889</v>
      </c>
      <c r="J345" s="209">
        <f>I345-H345</f>
        <v/>
      </c>
    </row>
    <row r="346" ht="15.75" customHeight="1" s="109">
      <c r="A346" s="216" t="n">
        <v>20</v>
      </c>
      <c r="B346" s="217" t="n">
        <v>16</v>
      </c>
      <c r="C346" s="217" t="n">
        <v>1</v>
      </c>
      <c r="D346" s="217" t="n">
        <v>1</v>
      </c>
      <c r="E346" s="217" t="n">
        <v>0.17</v>
      </c>
      <c r="F346" s="217" t="n">
        <v>0</v>
      </c>
      <c r="G346" s="217" t="n">
        <v>1</v>
      </c>
      <c r="H346" s="218" t="n">
        <v>0.8472222222222222</v>
      </c>
      <c r="I346" s="218" t="n">
        <v>0.8486111111111111</v>
      </c>
      <c r="J346" s="219">
        <f>I346-H346</f>
        <v/>
      </c>
    </row>
    <row r="347" ht="15.75" customHeight="1" s="109">
      <c r="A347" s="206" t="n">
        <v>20</v>
      </c>
      <c r="B347" s="207" t="n">
        <v>17</v>
      </c>
      <c r="C347" s="207" t="n">
        <v>8</v>
      </c>
      <c r="D347" s="207" t="n">
        <v>48</v>
      </c>
      <c r="E347" s="207" t="n">
        <v>3.16</v>
      </c>
      <c r="F347" s="207" t="n">
        <v>0.024</v>
      </c>
      <c r="G347" s="207" t="n">
        <v>1</v>
      </c>
      <c r="H347" s="208" t="n">
        <v>0.8486111111111111</v>
      </c>
      <c r="I347" s="208" t="n">
        <v>0.8555555555555555</v>
      </c>
      <c r="J347" s="209">
        <f>I347-H347</f>
        <v/>
      </c>
    </row>
    <row r="348" ht="15.75" customHeight="1" s="109">
      <c r="A348" s="216" t="n">
        <v>20</v>
      </c>
      <c r="B348" s="217" t="n">
        <v>19</v>
      </c>
      <c r="C348" s="217" t="n">
        <v>1</v>
      </c>
      <c r="D348" s="217" t="n">
        <v>1</v>
      </c>
      <c r="E348" s="217" t="n">
        <v>7.8</v>
      </c>
      <c r="F348" s="217" t="n">
        <v>0.008999999999999999</v>
      </c>
      <c r="G348" s="217" t="n">
        <v>1</v>
      </c>
      <c r="H348" s="218" t="n">
        <v>0.8555555555555555</v>
      </c>
      <c r="I348" s="218" t="n">
        <v>0.8569444444444444</v>
      </c>
      <c r="J348" s="219">
        <f>I348-H348</f>
        <v/>
      </c>
    </row>
    <row r="349" ht="15.75" customHeight="1" s="109">
      <c r="A349" s="206" t="n">
        <v>20</v>
      </c>
      <c r="B349" s="207" t="n">
        <v>18</v>
      </c>
      <c r="C349" s="207" t="n">
        <v>6</v>
      </c>
      <c r="D349" s="207" t="n">
        <v>25</v>
      </c>
      <c r="E349" s="207" t="n">
        <v>12.005</v>
      </c>
      <c r="F349" s="207" t="n">
        <v>0.041</v>
      </c>
      <c r="G349" s="207" t="n">
        <v>1</v>
      </c>
      <c r="H349" s="208" t="n">
        <v>0.8583333333333333</v>
      </c>
      <c r="I349" s="208" t="n">
        <v>0.8680555555555556</v>
      </c>
      <c r="J349" s="209">
        <f>I349-H349</f>
        <v/>
      </c>
    </row>
    <row r="350" ht="15.75" customHeight="1" s="109">
      <c r="A350" s="216" t="n">
        <v>20</v>
      </c>
      <c r="B350" s="217" t="n">
        <v>19</v>
      </c>
      <c r="C350" s="217" t="n">
        <v>7</v>
      </c>
      <c r="D350" s="217" t="n">
        <v>184</v>
      </c>
      <c r="E350" s="217" t="n">
        <v>96.08499999999999</v>
      </c>
      <c r="F350" s="217" t="n">
        <v>0.099</v>
      </c>
      <c r="G350" s="217" t="n">
        <v>1</v>
      </c>
      <c r="H350" s="218" t="n">
        <v>0.8680555555555556</v>
      </c>
      <c r="I350" s="218" t="n">
        <v>0.8784722222222222</v>
      </c>
      <c r="J350" s="219">
        <f>I350-H350</f>
        <v/>
      </c>
    </row>
    <row r="351" ht="15.75" customHeight="1" s="109">
      <c r="A351" s="206" t="n">
        <v>20</v>
      </c>
      <c r="B351" s="207" t="n">
        <v>10</v>
      </c>
      <c r="C351" s="207" t="n">
        <v>17</v>
      </c>
      <c r="D351" s="207" t="n">
        <v>239</v>
      </c>
      <c r="E351" s="207" t="n">
        <v>121.06</v>
      </c>
      <c r="F351" s="207" t="n">
        <v>0.289</v>
      </c>
      <c r="G351" s="207" t="n">
        <v>1</v>
      </c>
      <c r="H351" s="208" t="n">
        <v>0.8840277777777777</v>
      </c>
      <c r="I351" s="208" t="n">
        <v>0.8958333333333334</v>
      </c>
      <c r="J351" s="209">
        <f>I351-H351</f>
        <v/>
      </c>
    </row>
    <row r="352" ht="15.75" customHeight="1" s="109">
      <c r="A352" s="216" t="n">
        <v>20</v>
      </c>
      <c r="B352" s="217" t="n">
        <v>13</v>
      </c>
      <c r="C352" s="217" t="n">
        <v>7</v>
      </c>
      <c r="D352" s="217" t="n">
        <v>161</v>
      </c>
      <c r="E352" s="217" t="n">
        <v>167.675</v>
      </c>
      <c r="F352" s="217" t="n">
        <v>0.307</v>
      </c>
      <c r="G352" s="217" t="n">
        <v>1</v>
      </c>
      <c r="H352" s="218" t="n">
        <v>0.8993055555555556</v>
      </c>
      <c r="I352" s="218" t="n">
        <v>0.9111111111111111</v>
      </c>
      <c r="J352" s="219">
        <f>I352-H352</f>
        <v/>
      </c>
    </row>
    <row r="353" ht="15.75" customHeight="1" s="109">
      <c r="A353" s="206" t="n">
        <v>20</v>
      </c>
      <c r="B353" s="207" t="n">
        <v>25</v>
      </c>
      <c r="C353" s="207" t="n">
        <v>23</v>
      </c>
      <c r="D353" s="207" t="n">
        <v>83</v>
      </c>
      <c r="E353" s="207" t="n">
        <v>1348.55</v>
      </c>
      <c r="F353" s="207" t="n">
        <v>1.776</v>
      </c>
      <c r="G353" s="207" t="n">
        <v>1</v>
      </c>
      <c r="H353" s="208" t="n">
        <v>0.9131944444444444</v>
      </c>
      <c r="I353" s="208" t="n">
        <v>0.9340277777777778</v>
      </c>
      <c r="J353" s="209">
        <f>I353-H353</f>
        <v/>
      </c>
    </row>
    <row r="354" ht="15.75" customHeight="1" s="109">
      <c r="A354" s="216" t="n">
        <v>20</v>
      </c>
      <c r="B354" s="217" t="n">
        <v>15</v>
      </c>
      <c r="C354" s="217" t="n">
        <v>7</v>
      </c>
      <c r="D354" s="217" t="n">
        <v>54</v>
      </c>
      <c r="E354" s="217" t="n">
        <v>328.43</v>
      </c>
      <c r="F354" s="217" t="n">
        <v>0.719</v>
      </c>
      <c r="G354" s="217" t="n">
        <v>1</v>
      </c>
      <c r="H354" s="218" t="n">
        <v>0.9347222222222222</v>
      </c>
      <c r="I354" s="218" t="n">
        <v>0.9451388888888889</v>
      </c>
      <c r="J354" s="219">
        <f>I354-H354</f>
        <v/>
      </c>
    </row>
    <row r="355" ht="15.75" customHeight="1" s="109">
      <c r="A355" s="206" t="n">
        <v>20</v>
      </c>
      <c r="B355" s="207" t="n">
        <v>17</v>
      </c>
      <c r="C355" s="207" t="n">
        <v>42</v>
      </c>
      <c r="D355" s="207" t="n">
        <v>199</v>
      </c>
      <c r="E355" s="207" t="n">
        <v>6.162</v>
      </c>
      <c r="F355" s="207" t="n">
        <v>0.023</v>
      </c>
      <c r="G355" s="207" t="n">
        <v>1</v>
      </c>
      <c r="H355" s="208" t="n">
        <v>0.9465277777777777</v>
      </c>
      <c r="I355" s="208" t="n">
        <v>0.9555555555555556</v>
      </c>
      <c r="J355" s="209">
        <f>I355-H355</f>
        <v/>
      </c>
    </row>
    <row r="356" ht="15.75" customHeight="1" s="109">
      <c r="A356" s="216" t="n">
        <v>20</v>
      </c>
      <c r="B356" s="217" t="n">
        <v>1</v>
      </c>
      <c r="C356" s="217" t="n">
        <v>15</v>
      </c>
      <c r="D356" s="217" t="n">
        <v>252</v>
      </c>
      <c r="E356" s="217" t="n">
        <v>3063.58</v>
      </c>
      <c r="F356" s="217" t="n">
        <v>5.049</v>
      </c>
      <c r="G356" s="217" t="n">
        <v>1</v>
      </c>
      <c r="H356" s="218" t="n">
        <v>0.009027777777777777</v>
      </c>
      <c r="I356" s="218" t="n">
        <v>0.06944444444444445</v>
      </c>
      <c r="J356" s="219">
        <f>I356-H356</f>
        <v/>
      </c>
    </row>
    <row r="357" ht="15.75" customHeight="1" s="109">
      <c r="A357" s="206" t="n">
        <v>20</v>
      </c>
      <c r="B357" s="207" t="n">
        <v>14</v>
      </c>
      <c r="C357" s="207" t="n">
        <v>14</v>
      </c>
      <c r="D357" s="207" t="n">
        <v>43</v>
      </c>
      <c r="E357" s="207" t="n">
        <v>896.975</v>
      </c>
      <c r="F357" s="207" t="n">
        <v>1.161</v>
      </c>
      <c r="G357" s="207" t="n">
        <v>1</v>
      </c>
      <c r="H357" s="208" t="n">
        <v>0.07569444444444444</v>
      </c>
      <c r="I357" s="208" t="n">
        <v>0.08958333333333333</v>
      </c>
      <c r="J357" s="209">
        <f>I357-H357</f>
        <v/>
      </c>
    </row>
    <row r="358" ht="15.75" customHeight="1" s="109">
      <c r="A358" s="216" t="n">
        <v>20</v>
      </c>
      <c r="B358" s="217" t="n">
        <v>8</v>
      </c>
      <c r="C358" s="217" t="n">
        <v>21</v>
      </c>
      <c r="D358" s="217" t="n">
        <v>70</v>
      </c>
      <c r="E358" s="217" t="n">
        <v>204.721</v>
      </c>
      <c r="F358" s="217" t="n">
        <v>0.8080000000000001</v>
      </c>
      <c r="G358" s="217" t="n">
        <v>1</v>
      </c>
      <c r="H358" s="218" t="n">
        <v>0.09097222222222222</v>
      </c>
      <c r="I358" s="218" t="n">
        <v>0.1097222222222222</v>
      </c>
      <c r="J358" s="219">
        <f>I358-H358</f>
        <v/>
      </c>
    </row>
    <row r="359" ht="15.75" customHeight="1" s="109">
      <c r="A359" s="206" t="n">
        <v>20</v>
      </c>
      <c r="B359" s="207" t="n">
        <v>4</v>
      </c>
      <c r="C359" s="207" t="n">
        <v>6</v>
      </c>
      <c r="D359" s="207" t="n">
        <v>10</v>
      </c>
      <c r="E359" s="207" t="n">
        <v>25.758</v>
      </c>
      <c r="F359" s="207" t="n">
        <v>0.129</v>
      </c>
      <c r="G359" s="207" t="n">
        <v>1</v>
      </c>
      <c r="H359" s="208" t="n">
        <v>0.1104166666666667</v>
      </c>
      <c r="I359" s="208" t="n">
        <v>0.1145833333333333</v>
      </c>
      <c r="J359" s="209">
        <f>I359-H359</f>
        <v/>
      </c>
    </row>
    <row r="360" ht="15.75" customHeight="1" s="109">
      <c r="A360" s="216" t="n">
        <v>20</v>
      </c>
      <c r="B360" s="217" t="n">
        <v>6</v>
      </c>
      <c r="C360" s="217" t="n">
        <v>2</v>
      </c>
      <c r="D360" s="217" t="n">
        <v>2</v>
      </c>
      <c r="E360" s="217" t="n">
        <v>10.115</v>
      </c>
      <c r="F360" s="217" t="n">
        <v>0.145</v>
      </c>
      <c r="G360" s="217" t="n">
        <v>1</v>
      </c>
      <c r="H360" s="218" t="n">
        <v>0.1145833333333333</v>
      </c>
      <c r="I360" s="218" t="n">
        <v>0.1159722222222222</v>
      </c>
      <c r="J360" s="219">
        <f>I360-H360</f>
        <v/>
      </c>
    </row>
    <row r="361" ht="15.75" customHeight="1" s="109">
      <c r="A361" s="206" t="n">
        <v>20</v>
      </c>
      <c r="B361" s="207" t="n">
        <v>20</v>
      </c>
      <c r="C361" s="207" t="n">
        <v>33</v>
      </c>
      <c r="D361" s="207" t="n">
        <v>95</v>
      </c>
      <c r="E361" s="207" t="n">
        <v>186.592</v>
      </c>
      <c r="F361" s="207" t="n">
        <v>0.301</v>
      </c>
      <c r="G361" s="207" t="n">
        <v>1</v>
      </c>
      <c r="H361" s="208" t="n">
        <v>0.1277777777777778</v>
      </c>
      <c r="I361" s="208" t="n">
        <v>0.1520833333333333</v>
      </c>
      <c r="J361" s="209">
        <f>I361-H361</f>
        <v/>
      </c>
    </row>
    <row r="362" ht="15.75" customHeight="1" s="109">
      <c r="A362" s="216" t="n">
        <v>20</v>
      </c>
      <c r="B362" s="217" t="n">
        <v>9</v>
      </c>
      <c r="C362" s="217" t="n">
        <v>7</v>
      </c>
      <c r="D362" s="217" t="n">
        <v>9</v>
      </c>
      <c r="E362" s="217" t="n">
        <v>36.942</v>
      </c>
      <c r="F362" s="217" t="n">
        <v>0.17</v>
      </c>
      <c r="G362" s="217" t="n">
        <v>1</v>
      </c>
      <c r="H362" s="218" t="n">
        <v>0.1527777777777778</v>
      </c>
      <c r="I362" s="218" t="n">
        <v>0.1583333333333333</v>
      </c>
      <c r="J362" s="219">
        <f>I362-H362</f>
        <v/>
      </c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8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733" activePane="bottomLeft" state="frozen"/>
      <selection pane="topLeft" activeCell="A1" activeCellId="0" sqref="A1"/>
      <selection pane="bottomLeft" activeCell="J747" activeCellId="1" sqref="A430:G430 J747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CAPA!D13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10</v>
      </c>
      <c r="C7" s="207" t="n">
        <v>1</v>
      </c>
      <c r="D7" s="207" t="n">
        <v>8</v>
      </c>
      <c r="E7" s="207" t="n">
        <v>10</v>
      </c>
      <c r="F7" s="207" t="n">
        <v>0.015</v>
      </c>
      <c r="G7" s="207" t="n">
        <v>1</v>
      </c>
      <c r="H7" s="208" t="n">
        <v>0.03819444444444445</v>
      </c>
      <c r="I7" s="208" t="n">
        <v>0.04236111111111111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11</v>
      </c>
      <c r="C8" s="217" t="n">
        <v>8</v>
      </c>
      <c r="D8" s="217" t="n">
        <v>46</v>
      </c>
      <c r="E8" s="217" t="n">
        <v>94.47</v>
      </c>
      <c r="F8" s="217" t="n">
        <v>0.158</v>
      </c>
      <c r="G8" s="217" t="n">
        <v>1</v>
      </c>
      <c r="H8" s="218" t="n">
        <v>0.03819444444444445</v>
      </c>
      <c r="I8" s="218" t="n">
        <v>0.04236111111111111</v>
      </c>
      <c r="J8" s="218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7</v>
      </c>
      <c r="C9" s="207" t="n">
        <v>15</v>
      </c>
      <c r="D9" s="207" t="n">
        <v>385</v>
      </c>
      <c r="E9" s="207" t="n">
        <v>50.05</v>
      </c>
      <c r="F9" s="207" t="n">
        <v>0.469</v>
      </c>
      <c r="G9" s="207" t="n">
        <v>1</v>
      </c>
      <c r="H9" s="208" t="n">
        <v>0.03125</v>
      </c>
      <c r="I9" s="208" t="n">
        <v>0.0375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</v>
      </c>
      <c r="C10" s="217" t="n">
        <v>9</v>
      </c>
      <c r="D10" s="217" t="n">
        <v>78</v>
      </c>
      <c r="E10" s="217" t="n">
        <v>18.54</v>
      </c>
      <c r="F10" s="217" t="n">
        <v>0.042</v>
      </c>
      <c r="G10" s="217" t="n">
        <v>1</v>
      </c>
      <c r="H10" s="218" t="n">
        <v>0.007638888888888889</v>
      </c>
      <c r="I10" s="218" t="n">
        <v>0.03055555555555555</v>
      </c>
      <c r="J10" s="218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2</v>
      </c>
      <c r="C11" s="207" t="n">
        <v>4</v>
      </c>
      <c r="D11" s="207" t="n">
        <v>32</v>
      </c>
      <c r="E11" s="207" t="n">
        <v>17.48</v>
      </c>
      <c r="F11" s="207" t="n">
        <v>0.412</v>
      </c>
      <c r="G11" s="207" t="n">
        <v>1</v>
      </c>
      <c r="H11" s="208" t="n">
        <v>0.007638888888888889</v>
      </c>
      <c r="I11" s="208" t="n">
        <v>0.03055555555555555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20</v>
      </c>
      <c r="C12" s="217" t="n">
        <v>1</v>
      </c>
      <c r="D12" s="217" t="n">
        <v>1</v>
      </c>
      <c r="E12" s="217" t="n">
        <v>0.43</v>
      </c>
      <c r="F12" s="217" t="n">
        <v>0.011</v>
      </c>
      <c r="G12" s="217" t="n">
        <v>1</v>
      </c>
      <c r="H12" s="218" t="n">
        <v>0.9548611111111112</v>
      </c>
      <c r="I12" s="218" t="n">
        <v>0.006944444444444444</v>
      </c>
      <c r="J12" s="219" t="n">
        <v>0.05208333333333334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21</v>
      </c>
      <c r="C13" s="207" t="n">
        <v>16</v>
      </c>
      <c r="D13" s="207" t="n">
        <v>21</v>
      </c>
      <c r="E13" s="207" t="n">
        <v>6.6</v>
      </c>
      <c r="F13" s="207" t="n">
        <v>0.012</v>
      </c>
      <c r="G13" s="207" t="n">
        <v>1</v>
      </c>
      <c r="H13" s="208" t="n">
        <v>0.9548611111111112</v>
      </c>
      <c r="I13" s="208" t="n">
        <v>0.006944444444444444</v>
      </c>
      <c r="J13" s="208" t="n">
        <v>0.05208333333333334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4</v>
      </c>
      <c r="C14" s="217" t="n">
        <v>1</v>
      </c>
      <c r="D14" s="217" t="n">
        <v>12</v>
      </c>
      <c r="E14" s="217" t="n">
        <v>14.04</v>
      </c>
      <c r="F14" s="217" t="n">
        <v>0.104</v>
      </c>
      <c r="G14" s="217" t="n">
        <v>1</v>
      </c>
      <c r="H14" s="218" t="n">
        <v>0.9493055555555555</v>
      </c>
      <c r="I14" s="218" t="n">
        <v>0.9534722222222223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19</v>
      </c>
      <c r="C15" s="207" t="n">
        <v>4</v>
      </c>
      <c r="D15" s="207" t="n">
        <v>4</v>
      </c>
      <c r="E15" s="207" t="n">
        <v>4.4</v>
      </c>
      <c r="F15" s="207" t="n">
        <v>0.008</v>
      </c>
      <c r="G15" s="207" t="n">
        <v>1</v>
      </c>
      <c r="H15" s="208" t="n">
        <v>0.9416666666666667</v>
      </c>
      <c r="I15" s="208" t="n">
        <v>0.9444444444444444</v>
      </c>
      <c r="J15" s="208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20</v>
      </c>
      <c r="C16" s="217" t="n">
        <v>2</v>
      </c>
      <c r="D16" s="217" t="n">
        <v>3</v>
      </c>
      <c r="E16" s="217" t="n">
        <v>1.14</v>
      </c>
      <c r="F16" s="217" t="n">
        <v>0.001</v>
      </c>
      <c r="G16" s="217" t="n">
        <v>1</v>
      </c>
      <c r="H16" s="218" t="n">
        <v>0.9416666666666667</v>
      </c>
      <c r="I16" s="218" t="n">
        <v>0.9486111111111111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21</v>
      </c>
      <c r="C17" s="207" t="n">
        <v>7</v>
      </c>
      <c r="D17" s="207" t="n">
        <v>11</v>
      </c>
      <c r="E17" s="207" t="n">
        <v>5</v>
      </c>
      <c r="F17" s="207" t="n">
        <v>0.008999999999999999</v>
      </c>
      <c r="G17" s="207" t="n">
        <v>1</v>
      </c>
      <c r="H17" s="208" t="n">
        <v>0.9416666666666667</v>
      </c>
      <c r="I17" s="208" t="n">
        <v>0.9486111111111111</v>
      </c>
      <c r="J17" s="208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13</v>
      </c>
      <c r="C18" s="217" t="n">
        <v>12</v>
      </c>
      <c r="D18" s="217" t="n">
        <v>286</v>
      </c>
      <c r="E18" s="217" t="n">
        <v>194.38</v>
      </c>
      <c r="F18" s="217" t="n">
        <v>0.407</v>
      </c>
      <c r="G18" s="217" t="n">
        <v>1</v>
      </c>
      <c r="H18" s="218" t="n">
        <v>0.9340277777777778</v>
      </c>
      <c r="I18" s="218" t="n">
        <v>0.9416666666666667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30</v>
      </c>
      <c r="C19" s="207" t="n">
        <v>13</v>
      </c>
      <c r="D19" s="207" t="n">
        <v>39</v>
      </c>
      <c r="E19" s="207" t="n">
        <v>292.65</v>
      </c>
      <c r="F19" s="207" t="n">
        <v>0.867</v>
      </c>
      <c r="G19" s="207" t="n">
        <v>1</v>
      </c>
      <c r="H19" s="208" t="n">
        <v>0.9201388888888888</v>
      </c>
      <c r="I19" s="208" t="n">
        <v>0.93125</v>
      </c>
      <c r="J19" s="208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18</v>
      </c>
      <c r="C20" s="217" t="n">
        <v>6</v>
      </c>
      <c r="D20" s="217" t="n">
        <v>13</v>
      </c>
      <c r="E20" s="217" t="n">
        <v>5.61</v>
      </c>
      <c r="F20" s="217" t="n">
        <v>0.017</v>
      </c>
      <c r="G20" s="217" t="n">
        <v>1</v>
      </c>
      <c r="H20" s="218" t="n">
        <v>0.8923611111111112</v>
      </c>
      <c r="I20" s="218" t="n">
        <v>0.9131944444444444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19</v>
      </c>
      <c r="C21" s="207" t="n">
        <v>6</v>
      </c>
      <c r="D21" s="207" t="n">
        <v>17</v>
      </c>
      <c r="E21" s="207" t="n">
        <v>6.95</v>
      </c>
      <c r="F21" s="207" t="n">
        <v>0.025</v>
      </c>
      <c r="G21" s="207" t="n">
        <v>1</v>
      </c>
      <c r="H21" s="208" t="n">
        <v>0.8923611111111112</v>
      </c>
      <c r="I21" s="208" t="n">
        <v>0.9131944444444444</v>
      </c>
      <c r="J21" s="208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20</v>
      </c>
      <c r="C22" s="217" t="n">
        <v>4</v>
      </c>
      <c r="D22" s="217" t="n">
        <v>19</v>
      </c>
      <c r="E22" s="217" t="n">
        <v>9.76</v>
      </c>
      <c r="F22" s="217" t="n">
        <v>0.017</v>
      </c>
      <c r="G22" s="217" t="n">
        <v>1</v>
      </c>
      <c r="H22" s="218" t="n">
        <v>0.8923611111111112</v>
      </c>
      <c r="I22" s="218" t="n">
        <v>0.9131944444444444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21</v>
      </c>
      <c r="C23" s="207" t="n">
        <v>12</v>
      </c>
      <c r="D23" s="207" t="n">
        <v>68</v>
      </c>
      <c r="E23" s="207" t="n">
        <v>18.49</v>
      </c>
      <c r="F23" s="207" t="n">
        <v>0.058</v>
      </c>
      <c r="G23" s="207" t="n">
        <v>1</v>
      </c>
      <c r="H23" s="208" t="n">
        <v>0.8923611111111112</v>
      </c>
      <c r="I23" s="208" t="n">
        <v>0.9131944444444444</v>
      </c>
      <c r="J23" s="208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11</v>
      </c>
      <c r="C24" s="217" t="n">
        <v>37</v>
      </c>
      <c r="D24" s="217" t="n">
        <v>256</v>
      </c>
      <c r="E24" s="217" t="n">
        <v>183.57</v>
      </c>
      <c r="F24" s="217" t="n">
        <v>0.387</v>
      </c>
      <c r="G24" s="217" t="n">
        <v>1</v>
      </c>
      <c r="H24" s="218" t="n">
        <v>0.8673611111111111</v>
      </c>
      <c r="I24" s="218" t="n">
        <v>0.8888888888888888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13</v>
      </c>
      <c r="C25" s="207" t="n">
        <v>14</v>
      </c>
      <c r="D25" s="207" t="n">
        <v>140</v>
      </c>
      <c r="E25" s="207" t="n">
        <v>145.7</v>
      </c>
      <c r="F25" s="207" t="n">
        <v>0.268</v>
      </c>
      <c r="G25" s="207" t="n">
        <v>1</v>
      </c>
      <c r="H25" s="208" t="n">
        <v>0.8611111111111112</v>
      </c>
      <c r="I25" s="208" t="n">
        <v>0.8666666666666667</v>
      </c>
      <c r="J25" s="208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17</v>
      </c>
      <c r="C26" s="217" t="n">
        <v>13</v>
      </c>
      <c r="D26" s="217" t="n">
        <v>87</v>
      </c>
      <c r="E26" s="217" t="n">
        <v>8.85</v>
      </c>
      <c r="F26" s="217" t="n">
        <v>0.043</v>
      </c>
      <c r="G26" s="217" t="n">
        <v>1</v>
      </c>
      <c r="H26" s="218" t="n">
        <v>0.8479166666666667</v>
      </c>
      <c r="I26" s="218" t="n">
        <v>0.85625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19</v>
      </c>
      <c r="C27" s="207" t="n">
        <v>9</v>
      </c>
      <c r="D27" s="207" t="n">
        <v>20</v>
      </c>
      <c r="E27" s="207" t="n">
        <v>20.04</v>
      </c>
      <c r="F27" s="207" t="n">
        <v>0.034</v>
      </c>
      <c r="G27" s="207" t="n">
        <v>1</v>
      </c>
      <c r="H27" s="208" t="n">
        <v>0.8402777777777778</v>
      </c>
      <c r="I27" s="208" t="n">
        <v>0.8479166666666667</v>
      </c>
      <c r="J27" s="208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20</v>
      </c>
      <c r="C28" s="217" t="n">
        <v>1</v>
      </c>
      <c r="D28" s="217" t="n">
        <v>1</v>
      </c>
      <c r="E28" s="217" t="n">
        <v>0.8</v>
      </c>
      <c r="F28" s="217" t="n">
        <v>0.001</v>
      </c>
      <c r="G28" s="217" t="n">
        <v>1</v>
      </c>
      <c r="H28" s="218" t="n">
        <v>0.8402777777777778</v>
      </c>
      <c r="I28" s="218" t="n">
        <v>0.8479166666666667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21</v>
      </c>
      <c r="C29" s="207" t="n">
        <v>2</v>
      </c>
      <c r="D29" s="207" t="n">
        <v>2</v>
      </c>
      <c r="E29" s="207" t="n">
        <v>0.25</v>
      </c>
      <c r="F29" s="207" t="n">
        <v>0</v>
      </c>
      <c r="G29" s="207" t="n">
        <v>1</v>
      </c>
      <c r="H29" s="208" t="n">
        <v>0.8402777777777778</v>
      </c>
      <c r="I29" s="208" t="n">
        <v>0.8479166666666667</v>
      </c>
      <c r="J29" s="208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3</v>
      </c>
      <c r="C30" s="217" t="n">
        <v>12</v>
      </c>
      <c r="D30" s="217" t="n">
        <v>92</v>
      </c>
      <c r="E30" s="217" t="n">
        <v>32.6</v>
      </c>
      <c r="F30" s="217" t="n">
        <v>0.364</v>
      </c>
      <c r="G30" s="217" t="n">
        <v>1</v>
      </c>
      <c r="H30" s="218" t="n">
        <v>0.8333333333333334</v>
      </c>
      <c r="I30" s="218" t="n">
        <v>0.8402777777777778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10</v>
      </c>
      <c r="C31" s="207" t="n">
        <v>21</v>
      </c>
      <c r="D31" s="207" t="n">
        <v>52</v>
      </c>
      <c r="E31" s="207" t="n">
        <v>14.16</v>
      </c>
      <c r="F31" s="207" t="n">
        <v>0.053</v>
      </c>
      <c r="G31" s="207" t="n">
        <v>1</v>
      </c>
      <c r="H31" s="208" t="n">
        <v>0.8263888888888888</v>
      </c>
      <c r="I31" s="208" t="n">
        <v>0.8326388888888889</v>
      </c>
      <c r="J31" s="208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4</v>
      </c>
      <c r="C32" s="217" t="n">
        <v>1</v>
      </c>
      <c r="D32" s="217" t="n">
        <v>8</v>
      </c>
      <c r="E32" s="217" t="n">
        <v>9.359999999999999</v>
      </c>
      <c r="F32" s="217" t="n">
        <v>0.07000000000000001</v>
      </c>
      <c r="G32" s="217" t="n">
        <v>1</v>
      </c>
      <c r="H32" s="218" t="n">
        <v>0.8145833333333333</v>
      </c>
      <c r="I32" s="218" t="n">
        <v>0.8229166666666666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6</v>
      </c>
      <c r="C33" s="207" t="n">
        <v>4</v>
      </c>
      <c r="D33" s="207" t="n">
        <v>8</v>
      </c>
      <c r="E33" s="207" t="n">
        <v>45.1</v>
      </c>
      <c r="F33" s="207" t="n">
        <v>0.574</v>
      </c>
      <c r="G33" s="207" t="n">
        <v>1</v>
      </c>
      <c r="H33" s="208" t="n">
        <v>0.8145833333333333</v>
      </c>
      <c r="I33" s="208" t="n">
        <v>0.8229166666666666</v>
      </c>
      <c r="J33" s="208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7</v>
      </c>
      <c r="C34" s="217" t="n">
        <v>3</v>
      </c>
      <c r="D34" s="217" t="n">
        <v>9</v>
      </c>
      <c r="E34" s="217" t="n">
        <v>4.69</v>
      </c>
      <c r="F34" s="217" t="n">
        <v>0.011</v>
      </c>
      <c r="G34" s="217" t="n">
        <v>1</v>
      </c>
      <c r="H34" s="218" t="n">
        <v>0.8145833333333333</v>
      </c>
      <c r="I34" s="218" t="n">
        <v>0.8229166666666666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22</v>
      </c>
      <c r="B35" s="207" t="n">
        <v>9</v>
      </c>
      <c r="C35" s="207" t="n">
        <v>1</v>
      </c>
      <c r="D35" s="207" t="n">
        <v>960</v>
      </c>
      <c r="E35" s="207" t="n">
        <v>9600</v>
      </c>
      <c r="F35" s="207" t="n">
        <v>12.038</v>
      </c>
      <c r="G35" s="207" t="n">
        <v>1</v>
      </c>
      <c r="H35" s="208" t="n">
        <v>0.07291666666666667</v>
      </c>
      <c r="I35" s="208" t="n">
        <v>0.09027777777777778</v>
      </c>
      <c r="J35" s="208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22</v>
      </c>
      <c r="B36" s="217" t="n">
        <v>16</v>
      </c>
      <c r="C36" s="217" t="n">
        <v>1</v>
      </c>
      <c r="D36" s="217" t="n">
        <v>6</v>
      </c>
      <c r="E36" s="217" t="n">
        <v>0.12</v>
      </c>
      <c r="F36" s="217" t="n">
        <v>0.001</v>
      </c>
      <c r="G36" s="217" t="n">
        <v>1</v>
      </c>
      <c r="H36" s="218" t="n">
        <v>0.0625</v>
      </c>
      <c r="I36" s="218" t="n">
        <v>0.07222222222222222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22</v>
      </c>
      <c r="B37" s="207" t="n">
        <v>17</v>
      </c>
      <c r="C37" s="207" t="n">
        <v>3</v>
      </c>
      <c r="D37" s="207" t="n">
        <v>30</v>
      </c>
      <c r="E37" s="207" t="n">
        <v>2.4</v>
      </c>
      <c r="F37" s="207" t="n">
        <v>0.008999999999999999</v>
      </c>
      <c r="G37" s="207" t="n">
        <v>1</v>
      </c>
      <c r="H37" s="208" t="n">
        <v>0.0625</v>
      </c>
      <c r="I37" s="208" t="n">
        <v>0.07222222222222222</v>
      </c>
      <c r="J37" s="208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22</v>
      </c>
      <c r="B38" s="217" t="n">
        <v>19</v>
      </c>
      <c r="C38" s="217" t="n">
        <v>16</v>
      </c>
      <c r="D38" s="217" t="n">
        <v>26</v>
      </c>
      <c r="E38" s="217" t="n">
        <v>43.08</v>
      </c>
      <c r="F38" s="217" t="n">
        <v>0.073</v>
      </c>
      <c r="G38" s="217" t="n">
        <v>1</v>
      </c>
      <c r="H38" s="218" t="n">
        <v>0.0625</v>
      </c>
      <c r="I38" s="218" t="n">
        <v>0.07222222222222222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22</v>
      </c>
      <c r="B39" s="207" t="n">
        <v>13</v>
      </c>
      <c r="C39" s="207" t="n">
        <v>1</v>
      </c>
      <c r="D39" s="207" t="n">
        <v>4</v>
      </c>
      <c r="E39" s="207" t="n">
        <v>0.64</v>
      </c>
      <c r="F39" s="207" t="n">
        <v>0.003</v>
      </c>
      <c r="G39" s="207" t="n">
        <v>1</v>
      </c>
      <c r="H39" s="208" t="n">
        <v>0.05555555555555555</v>
      </c>
      <c r="I39" s="208" t="n">
        <v>0.06180555555555556</v>
      </c>
      <c r="J39" s="208">
        <f>I39-H39</f>
        <v/>
      </c>
    </row>
    <row r="40" ht="15.75" customHeight="1" s="109">
      <c r="A40" s="216" t="n">
        <v>22</v>
      </c>
      <c r="B40" s="217" t="n">
        <v>14</v>
      </c>
      <c r="C40" s="217" t="n">
        <v>3</v>
      </c>
      <c r="D40" s="217" t="n">
        <v>20</v>
      </c>
      <c r="E40" s="217" t="n">
        <v>440.92</v>
      </c>
      <c r="F40" s="217" t="n">
        <v>0.582</v>
      </c>
      <c r="G40" s="217" t="n">
        <v>1</v>
      </c>
      <c r="H40" s="218" t="n">
        <v>0.05555555555555555</v>
      </c>
      <c r="I40" s="218" t="n">
        <v>0.06180555555555556</v>
      </c>
      <c r="J40" s="219">
        <f>I40-H40</f>
        <v/>
      </c>
    </row>
    <row r="41" ht="15.75" customHeight="1" s="109">
      <c r="A41" s="206" t="n">
        <v>22</v>
      </c>
      <c r="B41" s="207" t="n">
        <v>10</v>
      </c>
      <c r="C41" s="207" t="n">
        <v>19</v>
      </c>
      <c r="D41" s="207" t="n">
        <v>41</v>
      </c>
      <c r="E41" s="207" t="n">
        <v>22.32</v>
      </c>
      <c r="F41" s="207" t="n">
        <v>0.057</v>
      </c>
      <c r="G41" s="207" t="n">
        <v>1</v>
      </c>
      <c r="H41" s="208" t="n">
        <v>0.04861111111111111</v>
      </c>
      <c r="I41" s="208" t="n">
        <v>0.05486111111111111</v>
      </c>
      <c r="J41" s="208">
        <f>I41-H41</f>
        <v/>
      </c>
    </row>
    <row r="42" ht="15.75" customHeight="1" s="109">
      <c r="A42" s="216" t="n">
        <v>22</v>
      </c>
      <c r="B42" s="217" t="n">
        <v>11</v>
      </c>
      <c r="C42" s="217" t="n">
        <v>2</v>
      </c>
      <c r="D42" s="217" t="n">
        <v>66</v>
      </c>
      <c r="E42" s="217" t="n">
        <v>1.8</v>
      </c>
      <c r="F42" s="217" t="n">
        <v>0.021</v>
      </c>
      <c r="G42" s="217" t="n">
        <v>1</v>
      </c>
      <c r="H42" s="218" t="n">
        <v>0.04861111111111111</v>
      </c>
      <c r="I42" s="218" t="n">
        <v>0.05486111111111111</v>
      </c>
      <c r="J42" s="219">
        <f>I42-H42</f>
        <v/>
      </c>
    </row>
    <row r="43" ht="15.75" customHeight="1" s="109">
      <c r="A43" s="206" t="n">
        <v>23</v>
      </c>
      <c r="B43" s="207" t="n">
        <v>7</v>
      </c>
      <c r="C43" s="207" t="n">
        <v>14</v>
      </c>
      <c r="D43" s="207" t="n">
        <v>355</v>
      </c>
      <c r="E43" s="207" t="n">
        <v>30.98</v>
      </c>
      <c r="F43" s="207" t="n">
        <v>0.45</v>
      </c>
      <c r="G43" s="207" t="n">
        <v>1</v>
      </c>
      <c r="H43" s="208" t="n">
        <v>0.1180555555555556</v>
      </c>
      <c r="I43" s="208" t="n">
        <v>0.1236111111111111</v>
      </c>
      <c r="J43" s="209">
        <f>I43-H43</f>
        <v/>
      </c>
    </row>
    <row r="44" ht="15.75" customHeight="1" s="109">
      <c r="A44" s="216" t="n">
        <v>23</v>
      </c>
      <c r="B44" s="217" t="n">
        <v>1</v>
      </c>
      <c r="C44" s="217" t="n">
        <v>7</v>
      </c>
      <c r="D44" s="217" t="n">
        <v>52</v>
      </c>
      <c r="E44" s="217" t="n">
        <v>961.3099999999999</v>
      </c>
      <c r="F44" s="217" t="n">
        <v>1.248</v>
      </c>
      <c r="G44" s="217" t="n">
        <v>1</v>
      </c>
      <c r="H44" s="218" t="n">
        <v>0.1076388888888889</v>
      </c>
      <c r="I44" s="218" t="n">
        <v>0.1180555555555556</v>
      </c>
      <c r="J44" s="219">
        <f>I44-H44</f>
        <v/>
      </c>
    </row>
    <row r="45" ht="15.75" customHeight="1" s="109">
      <c r="A45" s="206" t="n">
        <v>23</v>
      </c>
      <c r="B45" s="207" t="n">
        <v>6</v>
      </c>
      <c r="C45" s="207" t="n">
        <v>2</v>
      </c>
      <c r="D45" s="207" t="n">
        <v>10</v>
      </c>
      <c r="E45" s="207" t="n">
        <v>12.88</v>
      </c>
      <c r="F45" s="207" t="n">
        <v>0.603</v>
      </c>
      <c r="G45" s="207" t="n">
        <v>1</v>
      </c>
      <c r="H45" s="208" t="n">
        <v>0.09791666666666667</v>
      </c>
      <c r="I45" s="208" t="n">
        <v>0.1048611111111111</v>
      </c>
      <c r="J45" s="209">
        <f>I45-H45</f>
        <v/>
      </c>
    </row>
    <row r="46" ht="15.75" customHeight="1" s="109">
      <c r="A46" s="216" t="n">
        <v>23</v>
      </c>
      <c r="B46" s="217" t="n">
        <v>6</v>
      </c>
      <c r="C46" s="217" t="n">
        <v>1</v>
      </c>
      <c r="D46" s="217" t="n">
        <v>1</v>
      </c>
      <c r="E46" s="217" t="n">
        <v>5</v>
      </c>
      <c r="F46" s="217" t="n">
        <v>0.078</v>
      </c>
      <c r="G46" s="217" t="n">
        <v>1</v>
      </c>
      <c r="H46" s="218" t="n">
        <v>0.02222222222222222</v>
      </c>
      <c r="I46" s="218" t="n">
        <v>0.02708333333333333</v>
      </c>
      <c r="J46" s="219">
        <f>I46-H46</f>
        <v/>
      </c>
    </row>
    <row r="47" ht="15.75" customHeight="1" s="109">
      <c r="A47" s="206" t="n">
        <v>23</v>
      </c>
      <c r="B47" s="207" t="n">
        <v>7</v>
      </c>
      <c r="C47" s="207" t="n">
        <v>6</v>
      </c>
      <c r="D47" s="207" t="n">
        <v>48</v>
      </c>
      <c r="E47" s="207" t="n">
        <v>37.3</v>
      </c>
      <c r="F47" s="207" t="n">
        <v>0.08699999999999999</v>
      </c>
      <c r="G47" s="207" t="n">
        <v>1</v>
      </c>
      <c r="H47" s="208" t="n">
        <v>0.02222222222222222</v>
      </c>
      <c r="I47" s="208" t="n">
        <v>0.02708333333333333</v>
      </c>
      <c r="J47" s="209">
        <f>I47-H47</f>
        <v/>
      </c>
    </row>
    <row r="48" ht="15.75" customHeight="1" s="109">
      <c r="A48" s="216" t="n">
        <v>23</v>
      </c>
      <c r="B48" s="217" t="n">
        <v>18</v>
      </c>
      <c r="C48" s="217" t="n">
        <v>1</v>
      </c>
      <c r="D48" s="217" t="n">
        <v>2</v>
      </c>
      <c r="E48" s="217" t="n">
        <v>1.26</v>
      </c>
      <c r="F48" s="217" t="n">
        <v>0.003</v>
      </c>
      <c r="G48" s="217" t="n">
        <v>1</v>
      </c>
      <c r="H48" s="218" t="n">
        <v>0.01388888888888889</v>
      </c>
      <c r="I48" s="218" t="n">
        <v>0.02083333333333333</v>
      </c>
      <c r="J48" s="219">
        <f>I48-H48</f>
        <v/>
      </c>
    </row>
    <row r="49" ht="15.75" customHeight="1" s="109">
      <c r="A49" s="206" t="n">
        <v>23</v>
      </c>
      <c r="B49" s="207" t="n">
        <v>19</v>
      </c>
      <c r="C49" s="207" t="n">
        <v>8</v>
      </c>
      <c r="D49" s="207" t="n">
        <v>13</v>
      </c>
      <c r="E49" s="207" t="n">
        <v>4.02</v>
      </c>
      <c r="F49" s="207" t="n">
        <v>0.02</v>
      </c>
      <c r="G49" s="207" t="n">
        <v>1</v>
      </c>
      <c r="H49" s="208" t="n">
        <v>0.01388888888888889</v>
      </c>
      <c r="I49" s="208" t="n">
        <v>0.02083333333333333</v>
      </c>
      <c r="J49" s="209">
        <f>I49-H49</f>
        <v/>
      </c>
    </row>
    <row r="50" ht="15.75" customHeight="1" s="109">
      <c r="A50" s="216" t="n">
        <v>23</v>
      </c>
      <c r="B50" s="217" t="n">
        <v>21</v>
      </c>
      <c r="C50" s="217" t="n">
        <v>7</v>
      </c>
      <c r="D50" s="217" t="n">
        <v>7</v>
      </c>
      <c r="E50" s="217" t="n">
        <v>1.61</v>
      </c>
      <c r="F50" s="217" t="n">
        <v>0.018</v>
      </c>
      <c r="G50" s="217" t="n">
        <v>1</v>
      </c>
      <c r="H50" s="218" t="n">
        <v>0.01388888888888889</v>
      </c>
      <c r="I50" s="218" t="n">
        <v>0.02083333333333333</v>
      </c>
      <c r="J50" s="219">
        <f>I50-H50</f>
        <v/>
      </c>
    </row>
    <row r="51" ht="15.75" customHeight="1" s="109">
      <c r="A51" s="206" t="n">
        <v>23</v>
      </c>
      <c r="B51" s="207" t="n">
        <v>7</v>
      </c>
      <c r="C51" s="207" t="n">
        <v>7</v>
      </c>
      <c r="D51" s="207" t="n">
        <v>49</v>
      </c>
      <c r="E51" s="207" t="n">
        <v>58.87</v>
      </c>
      <c r="F51" s="207" t="n">
        <v>0.14</v>
      </c>
      <c r="G51" s="207" t="n">
        <v>1</v>
      </c>
      <c r="H51" s="208" t="n">
        <v>0.09791666666666667</v>
      </c>
      <c r="I51" s="208" t="n">
        <v>0.10625</v>
      </c>
      <c r="J51" s="209">
        <f>I51-H51</f>
        <v/>
      </c>
    </row>
    <row r="52" ht="15.75" customHeight="1" s="109">
      <c r="A52" s="216" t="n">
        <v>23</v>
      </c>
      <c r="B52" s="217" t="n">
        <v>5</v>
      </c>
      <c r="C52" s="217" t="n">
        <v>4</v>
      </c>
      <c r="D52" s="217" t="n">
        <v>180</v>
      </c>
      <c r="E52" s="217" t="n">
        <v>73.53</v>
      </c>
      <c r="F52" s="217" t="n">
        <v>7.001</v>
      </c>
      <c r="G52" s="217" t="n">
        <v>1</v>
      </c>
      <c r="H52" s="218" t="n">
        <v>0.05833333333333333</v>
      </c>
      <c r="I52" s="218" t="n">
        <v>0.09375</v>
      </c>
      <c r="J52" s="219">
        <f>I52-H52</f>
        <v/>
      </c>
    </row>
    <row r="53" ht="15.75" customHeight="1" s="109">
      <c r="A53" s="206" t="n">
        <v>23</v>
      </c>
      <c r="B53" s="207" t="n">
        <v>13</v>
      </c>
      <c r="C53" s="207" t="n">
        <v>8</v>
      </c>
      <c r="D53" s="207" t="n">
        <v>111</v>
      </c>
      <c r="E53" s="207" t="n">
        <v>46.13</v>
      </c>
      <c r="F53" s="207" t="n">
        <v>0.118</v>
      </c>
      <c r="G53" s="207" t="n">
        <v>1</v>
      </c>
      <c r="H53" s="208" t="n">
        <v>0.05555555555555555</v>
      </c>
      <c r="I53" s="208" t="n">
        <v>0.05763888888888889</v>
      </c>
      <c r="J53" s="209">
        <f>I53-H53</f>
        <v/>
      </c>
    </row>
    <row r="54" ht="15.75" customHeight="1" s="109">
      <c r="A54" s="216" t="n">
        <v>23</v>
      </c>
      <c r="B54" s="217" t="n">
        <v>14</v>
      </c>
      <c r="C54" s="217" t="n">
        <v>11</v>
      </c>
      <c r="D54" s="217" t="n">
        <v>219</v>
      </c>
      <c r="E54" s="217" t="n">
        <v>2456.72</v>
      </c>
      <c r="F54" s="217" t="n">
        <v>3.763</v>
      </c>
      <c r="G54" s="217" t="n">
        <v>1</v>
      </c>
      <c r="H54" s="218" t="n">
        <v>0.02986111111111111</v>
      </c>
      <c r="I54" s="218" t="n">
        <v>0.05416666666666667</v>
      </c>
      <c r="J54" s="219">
        <f>I54-H54</f>
        <v/>
      </c>
    </row>
    <row r="55" ht="15.75" customHeight="1" s="109">
      <c r="A55" s="206" t="n">
        <v>23</v>
      </c>
      <c r="B55" s="207" t="n">
        <v>14</v>
      </c>
      <c r="C55" s="207" t="n">
        <v>7</v>
      </c>
      <c r="D55" s="207" t="n">
        <v>52</v>
      </c>
      <c r="E55" s="207" t="n">
        <v>1362.21</v>
      </c>
      <c r="F55" s="207" t="n">
        <v>1.752</v>
      </c>
      <c r="G55" s="207" t="n">
        <v>1</v>
      </c>
      <c r="H55" s="208" t="n">
        <v>0.003472222222222222</v>
      </c>
      <c r="I55" s="208" t="n">
        <v>0.0125</v>
      </c>
      <c r="J55" s="209">
        <f>I55-H55</f>
        <v/>
      </c>
    </row>
    <row r="56" ht="15.75" customHeight="1" s="109">
      <c r="A56" s="216" t="n">
        <v>23</v>
      </c>
      <c r="B56" s="217" t="n">
        <v>3</v>
      </c>
      <c r="C56" s="217" t="n">
        <v>9</v>
      </c>
      <c r="D56" s="217" t="n">
        <v>57</v>
      </c>
      <c r="E56" s="217" t="n">
        <v>9.81</v>
      </c>
      <c r="F56" s="217" t="n">
        <v>0.076</v>
      </c>
      <c r="G56" s="217" t="n">
        <v>1</v>
      </c>
      <c r="H56" s="218" t="n">
        <v>0.95</v>
      </c>
      <c r="I56" s="218" t="n">
        <v>0.95625</v>
      </c>
      <c r="J56" s="219">
        <f>I56-H56</f>
        <v/>
      </c>
    </row>
    <row r="57" ht="15.75" customHeight="1" s="109">
      <c r="A57" s="206" t="n">
        <v>23</v>
      </c>
      <c r="B57" s="207" t="n">
        <v>13</v>
      </c>
      <c r="C57" s="207" t="n">
        <v>8</v>
      </c>
      <c r="D57" s="207" t="n">
        <v>69</v>
      </c>
      <c r="E57" s="207" t="n">
        <v>53.48</v>
      </c>
      <c r="F57" s="207" t="n">
        <v>0.098</v>
      </c>
      <c r="G57" s="207" t="n">
        <v>1</v>
      </c>
      <c r="H57" s="208" t="n">
        <v>0.9444444444444444</v>
      </c>
      <c r="I57" s="208" t="n">
        <v>0.9479166666666666</v>
      </c>
      <c r="J57" s="209">
        <f>I57-H57</f>
        <v/>
      </c>
    </row>
    <row r="58" ht="15.75" customHeight="1" s="109">
      <c r="A58" s="216" t="n">
        <v>23</v>
      </c>
      <c r="B58" s="217" t="n">
        <v>8</v>
      </c>
      <c r="C58" s="217" t="n">
        <v>18</v>
      </c>
      <c r="D58" s="217" t="n">
        <v>37</v>
      </c>
      <c r="E58" s="217" t="n">
        <v>104.75</v>
      </c>
      <c r="F58" s="217" t="n">
        <v>0.311</v>
      </c>
      <c r="G58" s="217" t="n">
        <v>1</v>
      </c>
      <c r="H58" s="218" t="n">
        <v>0.9201388888888888</v>
      </c>
      <c r="I58" s="218" t="n">
        <v>0.9263888888888889</v>
      </c>
      <c r="J58" s="219">
        <f>I58-H58</f>
        <v/>
      </c>
    </row>
    <row r="59" ht="15.75" customHeight="1" s="109">
      <c r="A59" s="206" t="n">
        <v>23</v>
      </c>
      <c r="B59" s="207" t="n">
        <v>1</v>
      </c>
      <c r="C59" s="207" t="n">
        <v>22</v>
      </c>
      <c r="D59" s="207" t="n">
        <v>155</v>
      </c>
      <c r="E59" s="207" t="n">
        <v>929.95</v>
      </c>
      <c r="F59" s="207" t="n">
        <v>1.727</v>
      </c>
      <c r="G59" s="207" t="n">
        <v>1</v>
      </c>
      <c r="H59" s="208" t="n">
        <v>0.9013888888888889</v>
      </c>
      <c r="I59" s="208" t="n">
        <v>0.9201388888888888</v>
      </c>
      <c r="J59" s="209">
        <f>I59-H59</f>
        <v/>
      </c>
    </row>
    <row r="60" ht="15.75" customHeight="1" s="109">
      <c r="A60" s="216" t="n">
        <v>23</v>
      </c>
      <c r="B60" s="217" t="n">
        <v>20</v>
      </c>
      <c r="C60" s="217" t="n">
        <v>13</v>
      </c>
      <c r="D60" s="217" t="n">
        <v>16</v>
      </c>
      <c r="E60" s="217" t="n">
        <v>13.42</v>
      </c>
      <c r="F60" s="217" t="n">
        <v>0.02</v>
      </c>
      <c r="G60" s="217" t="n">
        <v>1</v>
      </c>
      <c r="H60" s="218" t="n">
        <v>0.8784722222222222</v>
      </c>
      <c r="I60" s="218" t="n">
        <v>0.8958333333333334</v>
      </c>
      <c r="J60" s="219">
        <f>I60-H60</f>
        <v/>
      </c>
    </row>
    <row r="61" ht="15.75" customHeight="1" s="109">
      <c r="A61" s="206" t="n">
        <v>23</v>
      </c>
      <c r="B61" s="207" t="n">
        <v>21</v>
      </c>
      <c r="C61" s="207" t="n">
        <v>17</v>
      </c>
      <c r="D61" s="207" t="n">
        <v>30</v>
      </c>
      <c r="E61" s="207" t="n">
        <v>5.54</v>
      </c>
      <c r="F61" s="207" t="n">
        <v>0.021</v>
      </c>
      <c r="G61" s="207" t="n">
        <v>1</v>
      </c>
      <c r="H61" s="208" t="n">
        <v>0.8784722222222222</v>
      </c>
      <c r="I61" s="208" t="n">
        <v>0.8958333333333334</v>
      </c>
      <c r="J61" s="209">
        <f>I61-H61</f>
        <v/>
      </c>
    </row>
    <row r="62" ht="15.75" customHeight="1" s="109">
      <c r="A62" s="216" t="n">
        <v>23</v>
      </c>
      <c r="B62" s="217" t="n">
        <v>9</v>
      </c>
      <c r="C62" s="217" t="n">
        <v>4</v>
      </c>
      <c r="D62" s="217" t="n">
        <v>115</v>
      </c>
      <c r="E62" s="217" t="n">
        <v>1079.89</v>
      </c>
      <c r="F62" s="217" t="n">
        <v>4.136</v>
      </c>
      <c r="G62" s="217" t="n">
        <v>1</v>
      </c>
      <c r="H62" s="218" t="n">
        <v>0.8694444444444445</v>
      </c>
      <c r="I62" s="218" t="n">
        <v>0.8777777777777778</v>
      </c>
      <c r="J62" s="219">
        <f>I62-H62</f>
        <v/>
      </c>
    </row>
    <row r="63" ht="15.75" customHeight="1" s="109">
      <c r="A63" s="206" t="n">
        <v>23</v>
      </c>
      <c r="B63" s="207" t="n">
        <v>8</v>
      </c>
      <c r="C63" s="207" t="n">
        <v>4</v>
      </c>
      <c r="D63" s="207" t="n">
        <v>36</v>
      </c>
      <c r="E63" s="207" t="n">
        <v>137.36</v>
      </c>
      <c r="F63" s="207" t="n">
        <v>0.724</v>
      </c>
      <c r="G63" s="207" t="n">
        <v>1</v>
      </c>
      <c r="H63" s="208" t="n">
        <v>0.8611111111111112</v>
      </c>
      <c r="I63" s="208" t="n">
        <v>0.8680555555555556</v>
      </c>
      <c r="J63" s="209">
        <f>I63-H63</f>
        <v/>
      </c>
    </row>
    <row r="64" ht="15.75" customHeight="1" s="109">
      <c r="A64" s="216" t="n">
        <v>23</v>
      </c>
      <c r="B64" s="217" t="n">
        <v>14</v>
      </c>
      <c r="C64" s="217" t="n">
        <v>4</v>
      </c>
      <c r="D64" s="217" t="n">
        <v>72</v>
      </c>
      <c r="E64" s="217" t="n">
        <v>733.22</v>
      </c>
      <c r="F64" s="217" t="n">
        <v>1.389</v>
      </c>
      <c r="G64" s="217" t="n">
        <v>1</v>
      </c>
      <c r="H64" s="218" t="n">
        <v>0.8506944444444444</v>
      </c>
      <c r="I64" s="218" t="n">
        <v>0.8597222222222223</v>
      </c>
      <c r="J64" s="219">
        <f>I64-H64</f>
        <v/>
      </c>
    </row>
    <row r="65" ht="15.75" customHeight="1" s="109">
      <c r="A65" s="206" t="n">
        <v>23</v>
      </c>
      <c r="B65" s="207" t="n">
        <v>13</v>
      </c>
      <c r="C65" s="207" t="n">
        <v>7</v>
      </c>
      <c r="D65" s="207" t="n">
        <v>509</v>
      </c>
      <c r="E65" s="207" t="n">
        <v>123.19</v>
      </c>
      <c r="F65" s="207" t="n">
        <v>0.441</v>
      </c>
      <c r="G65" s="207" t="n">
        <v>1</v>
      </c>
      <c r="H65" s="208" t="n">
        <v>0.8451388888888889</v>
      </c>
      <c r="I65" s="208" t="n">
        <v>0.8493055555555555</v>
      </c>
      <c r="J65" s="209">
        <f>I65-H65</f>
        <v/>
      </c>
    </row>
    <row r="66" ht="15.75" customHeight="1" s="109">
      <c r="A66" s="216" t="n">
        <v>23</v>
      </c>
      <c r="B66" s="217" t="n">
        <v>15</v>
      </c>
      <c r="C66" s="217" t="n">
        <v>7</v>
      </c>
      <c r="D66" s="217" t="n">
        <v>151</v>
      </c>
      <c r="E66" s="217" t="n">
        <v>381.66</v>
      </c>
      <c r="F66" s="217" t="n">
        <v>0.898</v>
      </c>
      <c r="G66" s="217" t="n">
        <v>1</v>
      </c>
      <c r="H66" s="218" t="n">
        <v>0.8340277777777778</v>
      </c>
      <c r="I66" s="218" t="n">
        <v>0.8451388888888889</v>
      </c>
      <c r="J66" s="219">
        <f>I66-H66</f>
        <v/>
      </c>
    </row>
    <row r="67" ht="15.75" customHeight="1" s="109">
      <c r="A67" s="206" t="n">
        <v>23</v>
      </c>
      <c r="B67" s="207" t="n">
        <v>17</v>
      </c>
      <c r="C67" s="207" t="n">
        <v>15</v>
      </c>
      <c r="D67" s="207" t="n">
        <v>47</v>
      </c>
      <c r="E67" s="207" t="n">
        <v>4.33</v>
      </c>
      <c r="F67" s="207" t="n">
        <v>0.027</v>
      </c>
      <c r="G67" s="207" t="n">
        <v>1</v>
      </c>
      <c r="H67" s="208" t="n">
        <v>0.8263888888888888</v>
      </c>
      <c r="I67" s="208" t="n">
        <v>0.8347222222222223</v>
      </c>
      <c r="J67" s="209">
        <f>I67-H67</f>
        <v/>
      </c>
    </row>
    <row r="68" ht="15.75" customHeight="1" s="109">
      <c r="A68" s="216" t="n">
        <v>23</v>
      </c>
      <c r="B68" s="217" t="n">
        <v>2</v>
      </c>
      <c r="C68" s="217" t="n">
        <v>13</v>
      </c>
      <c r="D68" s="217" t="n">
        <v>116</v>
      </c>
      <c r="E68" s="217" t="n">
        <v>34.86</v>
      </c>
      <c r="F68" s="217" t="n">
        <v>0.272</v>
      </c>
      <c r="G68" s="217" t="n">
        <v>1</v>
      </c>
      <c r="H68" s="218" t="n">
        <v>0.8159722222222222</v>
      </c>
      <c r="I68" s="218" t="n">
        <v>0.8263888888888888</v>
      </c>
      <c r="J68" s="219">
        <f>I68-H68</f>
        <v/>
      </c>
    </row>
    <row r="69" ht="15.75" customHeight="1" s="109">
      <c r="A69" s="206" t="n">
        <v>23</v>
      </c>
      <c r="B69" s="207" t="n">
        <v>15</v>
      </c>
      <c r="C69" s="207" t="n">
        <v>2</v>
      </c>
      <c r="D69" s="207" t="n">
        <v>5</v>
      </c>
      <c r="E69" s="207" t="n">
        <v>54.4</v>
      </c>
      <c r="F69" s="207" t="n">
        <v>0.094</v>
      </c>
      <c r="G69" s="207" t="n">
        <v>1</v>
      </c>
      <c r="H69" s="208" t="n">
        <v>0.125</v>
      </c>
      <c r="I69" s="208" t="n">
        <v>0.1319444444444444</v>
      </c>
      <c r="J69" s="209">
        <f>I69-H69</f>
        <v/>
      </c>
    </row>
    <row r="70" ht="15.75" customHeight="1" s="109">
      <c r="A70" s="216" t="n">
        <v>23</v>
      </c>
      <c r="B70" s="217" t="n">
        <v>16</v>
      </c>
      <c r="C70" s="217" t="n">
        <v>4</v>
      </c>
      <c r="D70" s="217" t="n">
        <v>19</v>
      </c>
      <c r="E70" s="217" t="n">
        <v>0.76</v>
      </c>
      <c r="F70" s="217" t="n">
        <v>0.006</v>
      </c>
      <c r="G70" s="217" t="n">
        <v>1</v>
      </c>
      <c r="H70" s="218" t="n">
        <v>0.125</v>
      </c>
      <c r="I70" s="218" t="n">
        <v>0.1319444444444444</v>
      </c>
      <c r="J70" s="219">
        <f>I70-H70</f>
        <v/>
      </c>
    </row>
    <row r="71" ht="15.75" customHeight="1" s="109">
      <c r="A71" s="206" t="n">
        <v>23</v>
      </c>
      <c r="B71" s="207" t="n">
        <v>18</v>
      </c>
      <c r="C71" s="207" t="n">
        <v>1</v>
      </c>
      <c r="D71" s="207" t="n">
        <v>10</v>
      </c>
      <c r="E71" s="207" t="n">
        <v>24.1</v>
      </c>
      <c r="F71" s="207" t="n">
        <v>0.035</v>
      </c>
      <c r="G71" s="207" t="n">
        <v>1</v>
      </c>
      <c r="H71" s="208" t="n">
        <v>0.125</v>
      </c>
      <c r="I71" s="208" t="n">
        <v>0.1319444444444444</v>
      </c>
      <c r="J71" s="209">
        <f>I71-H71</f>
        <v/>
      </c>
    </row>
    <row r="72" ht="15.75" customHeight="1" s="109">
      <c r="A72" s="216" t="n">
        <v>24</v>
      </c>
      <c r="B72" s="217" t="n">
        <v>20</v>
      </c>
      <c r="C72" s="217" t="n">
        <v>18</v>
      </c>
      <c r="D72" s="217" t="n">
        <v>22</v>
      </c>
      <c r="E72" s="217" t="n">
        <v>31.09</v>
      </c>
      <c r="F72" s="217" t="n">
        <v>0.063</v>
      </c>
      <c r="G72" s="217" t="n">
        <v>1</v>
      </c>
      <c r="H72" s="218" t="n">
        <v>0.01180555555555556</v>
      </c>
      <c r="I72" s="218" t="n">
        <v>0.02222222222222222</v>
      </c>
      <c r="J72" s="219">
        <f>I72-H72</f>
        <v/>
      </c>
    </row>
    <row r="73" ht="15.75" customHeight="1" s="109">
      <c r="A73" s="206" t="n">
        <v>24</v>
      </c>
      <c r="B73" s="207" t="n">
        <v>21</v>
      </c>
      <c r="C73" s="207" t="n">
        <v>9</v>
      </c>
      <c r="D73" s="207" t="n">
        <v>12</v>
      </c>
      <c r="E73" s="207" t="n">
        <v>4.78</v>
      </c>
      <c r="F73" s="207" t="n">
        <v>0.01</v>
      </c>
      <c r="G73" s="207" t="n">
        <v>1</v>
      </c>
      <c r="H73" s="208" t="n">
        <v>0.01180555555555556</v>
      </c>
      <c r="I73" s="208" t="n">
        <v>0.02222222222222222</v>
      </c>
      <c r="J73" s="209">
        <f>I73-H73</f>
        <v/>
      </c>
    </row>
    <row r="74" ht="15.75" customHeight="1" s="109">
      <c r="A74" s="216" t="n">
        <v>24</v>
      </c>
      <c r="B74" s="217" t="n">
        <v>30</v>
      </c>
      <c r="C74" s="217" t="n">
        <v>4</v>
      </c>
      <c r="D74" s="217" t="n">
        <v>23</v>
      </c>
      <c r="E74" s="217" t="n">
        <v>342.38</v>
      </c>
      <c r="F74" s="217" t="n">
        <v>0.893</v>
      </c>
      <c r="G74" s="217" t="n">
        <v>1</v>
      </c>
      <c r="H74" s="218" t="n">
        <v>0.003472222222222222</v>
      </c>
      <c r="I74" s="218" t="n">
        <v>0.01041666666666667</v>
      </c>
      <c r="J74" s="219">
        <f>I74-H74</f>
        <v/>
      </c>
    </row>
    <row r="75" ht="15.75" customHeight="1" s="109">
      <c r="A75" s="206" t="n">
        <v>24</v>
      </c>
      <c r="B75" s="207" t="n">
        <v>7</v>
      </c>
      <c r="C75" s="207" t="n">
        <v>9</v>
      </c>
      <c r="D75" s="207" t="n">
        <v>31</v>
      </c>
      <c r="E75" s="207" t="n">
        <v>29.32</v>
      </c>
      <c r="F75" s="207" t="n">
        <v>0.08</v>
      </c>
      <c r="G75" s="207" t="n">
        <v>1</v>
      </c>
      <c r="H75" s="208" t="n">
        <v>0.9513888888888888</v>
      </c>
      <c r="I75" s="208" t="n">
        <v>0.9548611111111112</v>
      </c>
      <c r="J75" s="209">
        <f>I75-H75</f>
        <v/>
      </c>
    </row>
    <row r="76" ht="15.75" customHeight="1" s="109">
      <c r="A76" s="216" t="n">
        <v>24</v>
      </c>
      <c r="B76" s="217" t="n">
        <v>1</v>
      </c>
      <c r="C76" s="217" t="n">
        <v>6</v>
      </c>
      <c r="D76" s="217" t="n">
        <v>65</v>
      </c>
      <c r="E76" s="217" t="n">
        <v>967.55</v>
      </c>
      <c r="F76" s="217" t="n">
        <v>1.054</v>
      </c>
      <c r="G76" s="217" t="n">
        <v>1</v>
      </c>
      <c r="H76" s="218" t="n">
        <v>0.9375</v>
      </c>
      <c r="I76" s="218" t="n">
        <v>0.95</v>
      </c>
      <c r="J76" s="219">
        <f>I76-H76</f>
        <v/>
      </c>
    </row>
    <row r="77" ht="15.75" customHeight="1" s="109">
      <c r="A77" s="206" t="n">
        <v>24</v>
      </c>
      <c r="B77" s="207" t="n">
        <v>16</v>
      </c>
      <c r="C77" s="207" t="n">
        <v>1</v>
      </c>
      <c r="D77" s="207" t="n">
        <v>6</v>
      </c>
      <c r="E77" s="207" t="n">
        <v>0.06</v>
      </c>
      <c r="F77" s="207" t="n">
        <v>0.001</v>
      </c>
      <c r="G77" s="207" t="n">
        <v>1</v>
      </c>
      <c r="H77" s="208" t="n">
        <v>0.9236111111111112</v>
      </c>
      <c r="I77" s="208" t="n">
        <v>0.9361111111111111</v>
      </c>
      <c r="J77" s="209">
        <f>I77-H77</f>
        <v/>
      </c>
    </row>
    <row r="78" ht="15.75" customHeight="1" s="109">
      <c r="A78" s="216" t="n">
        <v>24</v>
      </c>
      <c r="B78" s="217" t="n">
        <v>18</v>
      </c>
      <c r="C78" s="217" t="n">
        <v>6</v>
      </c>
      <c r="D78" s="217" t="n">
        <v>216</v>
      </c>
      <c r="E78" s="217" t="n">
        <v>85.23999999999999</v>
      </c>
      <c r="F78" s="217" t="n">
        <v>0.362</v>
      </c>
      <c r="G78" s="217" t="n">
        <v>1</v>
      </c>
      <c r="H78" s="218" t="n">
        <v>0.9166666666666666</v>
      </c>
      <c r="I78" s="218" t="n">
        <v>0.9361111111111111</v>
      </c>
      <c r="J78" s="219">
        <f>I78-H78</f>
        <v/>
      </c>
    </row>
    <row r="79" ht="15.75" customHeight="1" s="109">
      <c r="A79" s="206" t="n">
        <v>24</v>
      </c>
      <c r="B79" s="207" t="n">
        <v>19</v>
      </c>
      <c r="C79" s="207" t="n">
        <v>11</v>
      </c>
      <c r="D79" s="207" t="n">
        <v>35</v>
      </c>
      <c r="E79" s="207" t="n">
        <v>10.5</v>
      </c>
      <c r="F79" s="207" t="n">
        <v>0.017</v>
      </c>
      <c r="G79" s="207" t="n">
        <v>1</v>
      </c>
      <c r="H79" s="208" t="n">
        <v>0.9236111111111112</v>
      </c>
      <c r="I79" s="208" t="n">
        <v>0.9361111111111111</v>
      </c>
      <c r="J79" s="209">
        <f>I79-H79</f>
        <v/>
      </c>
    </row>
    <row r="80" ht="15.75" customHeight="1" s="109">
      <c r="A80" s="216" t="n">
        <v>24</v>
      </c>
      <c r="B80" s="217" t="n">
        <v>20</v>
      </c>
      <c r="C80" s="217" t="n">
        <v>3</v>
      </c>
      <c r="D80" s="217" t="n">
        <v>7</v>
      </c>
      <c r="E80" s="217" t="n">
        <v>3.12</v>
      </c>
      <c r="F80" s="217" t="n">
        <v>0.003</v>
      </c>
      <c r="G80" s="217" t="n">
        <v>1</v>
      </c>
      <c r="H80" s="218" t="n">
        <v>0.9236111111111112</v>
      </c>
      <c r="I80" s="218" t="n">
        <v>0.9361111111111111</v>
      </c>
      <c r="J80" s="219">
        <f>I80-H80</f>
        <v/>
      </c>
    </row>
    <row r="81" ht="15.75" customHeight="1" s="109">
      <c r="A81" s="206" t="n">
        <v>24</v>
      </c>
      <c r="B81" s="207" t="n">
        <v>21</v>
      </c>
      <c r="C81" s="207" t="n">
        <v>4</v>
      </c>
      <c r="D81" s="207" t="n">
        <v>18</v>
      </c>
      <c r="E81" s="207" t="n">
        <v>5.08</v>
      </c>
      <c r="F81" s="207" t="n">
        <v>0.01</v>
      </c>
      <c r="G81" s="207" t="n">
        <v>1</v>
      </c>
      <c r="H81" s="208" t="n">
        <v>0.9236111111111112</v>
      </c>
      <c r="I81" s="208" t="n">
        <v>0.9361111111111111</v>
      </c>
      <c r="J81" s="209">
        <f>I81-H81</f>
        <v/>
      </c>
    </row>
    <row r="82" ht="15.75" customHeight="1" s="109">
      <c r="A82" s="216" t="n">
        <v>24</v>
      </c>
      <c r="B82" s="217" t="n">
        <v>2</v>
      </c>
      <c r="C82" s="217" t="n">
        <v>11</v>
      </c>
      <c r="D82" s="217" t="n">
        <v>87</v>
      </c>
      <c r="E82" s="217" t="n">
        <v>40.71</v>
      </c>
      <c r="F82" s="217" t="n">
        <v>0.5639999999999999</v>
      </c>
      <c r="G82" s="217" t="n">
        <v>1</v>
      </c>
      <c r="H82" s="218" t="n">
        <v>0.9166666666666666</v>
      </c>
      <c r="I82" s="218" t="n">
        <v>0.9229166666666667</v>
      </c>
      <c r="J82" s="219">
        <f>I82-H82</f>
        <v/>
      </c>
    </row>
    <row r="83" ht="15.75" customHeight="1" s="109">
      <c r="A83" s="206" t="n">
        <v>24</v>
      </c>
      <c r="B83" s="207" t="n">
        <v>20</v>
      </c>
      <c r="C83" s="207" t="n">
        <v>14</v>
      </c>
      <c r="D83" s="207" t="n">
        <v>20</v>
      </c>
      <c r="E83" s="207" t="n">
        <v>21.24</v>
      </c>
      <c r="F83" s="207" t="n">
        <v>0.056</v>
      </c>
      <c r="G83" s="207" t="n">
        <v>1</v>
      </c>
      <c r="H83" s="208" t="n">
        <v>0.9027777777777778</v>
      </c>
      <c r="I83" s="208" t="n">
        <v>0.9152777777777777</v>
      </c>
      <c r="J83" s="209">
        <f>I83-H83</f>
        <v/>
      </c>
    </row>
    <row r="84" ht="15.75" customHeight="1" s="109">
      <c r="A84" s="216" t="n">
        <v>24</v>
      </c>
      <c r="B84" s="217" t="n">
        <v>21</v>
      </c>
      <c r="C84" s="217" t="n">
        <v>24</v>
      </c>
      <c r="D84" s="217" t="n">
        <v>37</v>
      </c>
      <c r="E84" s="217" t="n">
        <v>9.289999999999999</v>
      </c>
      <c r="F84" s="217" t="n">
        <v>0.035</v>
      </c>
      <c r="G84" s="217" t="n">
        <v>1</v>
      </c>
      <c r="H84" s="218" t="n">
        <v>0.9027777777777778</v>
      </c>
      <c r="I84" s="218" t="n">
        <v>0.9152777777777777</v>
      </c>
      <c r="J84" s="219">
        <f>I84-H84</f>
        <v/>
      </c>
    </row>
    <row r="85" ht="15.75" customHeight="1" s="109">
      <c r="A85" s="206" t="n">
        <v>24</v>
      </c>
      <c r="B85" s="207" t="n">
        <v>16</v>
      </c>
      <c r="C85" s="207" t="n">
        <v>13</v>
      </c>
      <c r="D85" s="207" t="n">
        <v>103</v>
      </c>
      <c r="E85" s="207" t="n">
        <v>11.6</v>
      </c>
      <c r="F85" s="207" t="n">
        <v>0.097</v>
      </c>
      <c r="G85" s="207" t="n">
        <v>1</v>
      </c>
      <c r="H85" s="208" t="n">
        <v>0.8930555555555556</v>
      </c>
      <c r="I85" s="208" t="n">
        <v>0.9006944444444445</v>
      </c>
      <c r="J85" s="209">
        <f>I85-H85</f>
        <v/>
      </c>
    </row>
    <row r="86" ht="15.75" customHeight="1" s="109">
      <c r="A86" s="216" t="n">
        <v>24</v>
      </c>
      <c r="B86" s="217" t="n">
        <v>17</v>
      </c>
      <c r="C86" s="217" t="n">
        <v>3</v>
      </c>
      <c r="D86" s="217" t="n">
        <v>55</v>
      </c>
      <c r="E86" s="217" t="n">
        <v>3.35</v>
      </c>
      <c r="F86" s="217" t="n">
        <v>0.013</v>
      </c>
      <c r="G86" s="217" t="n">
        <v>1</v>
      </c>
      <c r="H86" s="218" t="n">
        <v>0.8930555555555556</v>
      </c>
      <c r="I86" s="218" t="n">
        <v>0.875</v>
      </c>
      <c r="J86" s="219">
        <f>I86-H86</f>
        <v/>
      </c>
    </row>
    <row r="87" ht="15.75" customHeight="1" s="109">
      <c r="A87" s="206" t="n">
        <v>24</v>
      </c>
      <c r="B87" s="207" t="n">
        <v>16</v>
      </c>
      <c r="C87" s="207" t="n">
        <v>5</v>
      </c>
      <c r="D87" s="207" t="n">
        <v>20</v>
      </c>
      <c r="E87" s="207" t="n">
        <v>0.78</v>
      </c>
      <c r="F87" s="207" t="n">
        <v>0.015</v>
      </c>
      <c r="G87" s="207" t="n">
        <v>1</v>
      </c>
      <c r="H87" s="208" t="n">
        <v>0.8784722222222222</v>
      </c>
      <c r="I87" s="208" t="n">
        <v>0.8923611111111112</v>
      </c>
      <c r="J87" s="209">
        <f>I87-H87</f>
        <v/>
      </c>
    </row>
    <row r="88" ht="15.75" customHeight="1" s="109">
      <c r="A88" s="216" t="n">
        <v>24</v>
      </c>
      <c r="B88" s="217" t="n">
        <v>17</v>
      </c>
      <c r="C88" s="217" t="n">
        <v>6</v>
      </c>
      <c r="D88" s="217" t="n">
        <v>22</v>
      </c>
      <c r="E88" s="217" t="n">
        <v>2.71</v>
      </c>
      <c r="F88" s="217" t="n">
        <v>0.017</v>
      </c>
      <c r="G88" s="217" t="n">
        <v>1</v>
      </c>
      <c r="H88" s="218" t="n">
        <v>0.8784722222222222</v>
      </c>
      <c r="I88" s="218" t="n">
        <v>0.8923611111111112</v>
      </c>
      <c r="J88" s="219">
        <f>I88-H88</f>
        <v/>
      </c>
    </row>
    <row r="89" ht="15.75" customHeight="1" s="109">
      <c r="A89" s="206" t="n">
        <v>24</v>
      </c>
      <c r="B89" s="207" t="n">
        <v>18</v>
      </c>
      <c r="C89" s="207" t="n">
        <v>6</v>
      </c>
      <c r="D89" s="207" t="n">
        <v>7</v>
      </c>
      <c r="E89" s="207" t="n">
        <v>2.04</v>
      </c>
      <c r="F89" s="207" t="n">
        <v>0.008</v>
      </c>
      <c r="G89" s="207" t="n">
        <v>1</v>
      </c>
      <c r="H89" s="208" t="n">
        <v>0.8784722222222222</v>
      </c>
      <c r="I89" s="208" t="n">
        <v>0.8923611111111112</v>
      </c>
      <c r="J89" s="209">
        <f>I89-H89</f>
        <v/>
      </c>
    </row>
    <row r="90" ht="15.75" customHeight="1" s="109">
      <c r="A90" s="216" t="n">
        <v>24</v>
      </c>
      <c r="B90" s="217" t="n">
        <v>19</v>
      </c>
      <c r="C90" s="217" t="n">
        <v>5</v>
      </c>
      <c r="D90" s="217" t="n">
        <v>6</v>
      </c>
      <c r="E90" s="217" t="n">
        <v>10.41</v>
      </c>
      <c r="F90" s="217" t="n">
        <v>0.022</v>
      </c>
      <c r="G90" s="217" t="n">
        <v>1</v>
      </c>
      <c r="H90" s="218" t="n">
        <v>0.8784722222222222</v>
      </c>
      <c r="I90" s="218" t="n">
        <v>0.8923611111111112</v>
      </c>
      <c r="J90" s="219">
        <f>I90-H90</f>
        <v/>
      </c>
    </row>
    <row r="91" ht="15.75" customHeight="1" s="109">
      <c r="A91" s="206" t="n">
        <v>24</v>
      </c>
      <c r="B91" s="207" t="n">
        <v>21</v>
      </c>
      <c r="C91" s="207" t="n">
        <v>1</v>
      </c>
      <c r="D91" s="207" t="n">
        <v>6</v>
      </c>
      <c r="E91" s="207" t="n">
        <v>3.15</v>
      </c>
      <c r="F91" s="207" t="n">
        <v>0.005</v>
      </c>
      <c r="G91" s="207" t="n">
        <v>1</v>
      </c>
      <c r="H91" s="208" t="n">
        <v>0.8784722222222222</v>
      </c>
      <c r="I91" s="208" t="n">
        <v>0.8923611111111112</v>
      </c>
      <c r="J91" s="209">
        <f>I91-H91</f>
        <v/>
      </c>
    </row>
    <row r="92" ht="15.75" customHeight="1" s="109">
      <c r="A92" s="216" t="n">
        <v>24</v>
      </c>
      <c r="B92" s="217" t="n">
        <v>3</v>
      </c>
      <c r="C92" s="217" t="n">
        <v>1</v>
      </c>
      <c r="D92" s="217" t="n">
        <v>100</v>
      </c>
      <c r="E92" s="217" t="n">
        <v>221.5</v>
      </c>
      <c r="F92" s="217" t="n">
        <v>1.292</v>
      </c>
      <c r="G92" s="217" t="n">
        <v>1</v>
      </c>
      <c r="H92" s="218" t="n">
        <v>0.8694444444444445</v>
      </c>
      <c r="I92" s="218" t="n">
        <v>0.875</v>
      </c>
      <c r="J92" s="219">
        <f>I92-H92</f>
        <v/>
      </c>
    </row>
    <row r="93" ht="15.75" customHeight="1" s="109">
      <c r="A93" s="206" t="n">
        <v>24</v>
      </c>
      <c r="B93" s="207" t="n">
        <v>30</v>
      </c>
      <c r="C93" s="207" t="n">
        <v>3</v>
      </c>
      <c r="D93" s="207" t="n">
        <v>118</v>
      </c>
      <c r="E93" s="207" t="n">
        <v>1811.8</v>
      </c>
      <c r="F93" s="207" t="n">
        <v>5.33</v>
      </c>
      <c r="G93" s="207" t="n">
        <v>1</v>
      </c>
      <c r="H93" s="208" t="n">
        <v>0.8611111111111112</v>
      </c>
      <c r="I93" s="208" t="n">
        <v>0.86875</v>
      </c>
      <c r="J93" s="209">
        <f>I93-H93</f>
        <v/>
      </c>
    </row>
    <row r="94" ht="15.75" customHeight="1" s="109">
      <c r="A94" s="216" t="n">
        <v>24</v>
      </c>
      <c r="B94" s="217" t="n">
        <v>13</v>
      </c>
      <c r="C94" s="217" t="n">
        <v>2</v>
      </c>
      <c r="D94" s="217" t="n">
        <v>63</v>
      </c>
      <c r="E94" s="217" t="n">
        <v>139.04</v>
      </c>
      <c r="F94" s="217" t="n">
        <v>0.209</v>
      </c>
      <c r="G94" s="217" t="n">
        <v>1</v>
      </c>
      <c r="H94" s="218" t="n">
        <v>0.85</v>
      </c>
      <c r="I94" s="218" t="n">
        <v>0.8604166666666667</v>
      </c>
      <c r="J94" s="219">
        <f>I94-H94</f>
        <v/>
      </c>
    </row>
    <row r="95" ht="15.75" customHeight="1" s="109">
      <c r="A95" s="206" t="n">
        <v>24</v>
      </c>
      <c r="B95" s="207" t="n">
        <v>14</v>
      </c>
      <c r="C95" s="207" t="n">
        <v>7</v>
      </c>
      <c r="D95" s="207" t="n">
        <v>30</v>
      </c>
      <c r="E95" s="207" t="n">
        <v>842.66</v>
      </c>
      <c r="F95" s="207" t="n">
        <v>1.079</v>
      </c>
      <c r="G95" s="207" t="n">
        <v>1</v>
      </c>
      <c r="H95" s="208" t="n">
        <v>0.85</v>
      </c>
      <c r="I95" s="208" t="n">
        <v>0.8604166666666667</v>
      </c>
      <c r="J95" s="209">
        <f>I95-H95</f>
        <v/>
      </c>
    </row>
    <row r="96" ht="15.75" customHeight="1" s="109">
      <c r="A96" s="216" t="n">
        <v>24</v>
      </c>
      <c r="B96" s="217" t="n">
        <v>1</v>
      </c>
      <c r="C96" s="217" t="n">
        <v>11</v>
      </c>
      <c r="D96" s="217" t="n">
        <v>158</v>
      </c>
      <c r="E96" s="217" t="n">
        <v>2085.71</v>
      </c>
      <c r="F96" s="217" t="n">
        <v>3.306</v>
      </c>
      <c r="G96" s="217" t="n">
        <v>1</v>
      </c>
      <c r="H96" s="218" t="n">
        <v>0.825</v>
      </c>
      <c r="I96" s="218" t="n">
        <v>0.8486111111111111</v>
      </c>
      <c r="J96" s="219">
        <f>I96-H96</f>
        <v/>
      </c>
    </row>
    <row r="97" ht="15.75" customHeight="1" s="109">
      <c r="A97" s="206" t="n">
        <v>24</v>
      </c>
      <c r="B97" s="207" t="n">
        <v>15</v>
      </c>
      <c r="C97" s="207" t="n">
        <v>3</v>
      </c>
      <c r="D97" s="207" t="n">
        <v>154</v>
      </c>
      <c r="E97" s="207" t="n">
        <v>1343.88</v>
      </c>
      <c r="F97" s="207" t="n">
        <v>3.25</v>
      </c>
      <c r="G97" s="207" t="n">
        <v>1</v>
      </c>
      <c r="H97" s="208" t="n">
        <v>0.8180555555555555</v>
      </c>
      <c r="I97" s="208" t="n">
        <v>0.825</v>
      </c>
      <c r="J97" s="209">
        <f>I97-H97</f>
        <v/>
      </c>
    </row>
    <row r="98" ht="15.75" customHeight="1" s="109">
      <c r="A98" s="216" t="n">
        <v>24</v>
      </c>
      <c r="B98" s="217" t="n">
        <v>10</v>
      </c>
      <c r="C98" s="217" t="n">
        <v>20</v>
      </c>
      <c r="D98" s="217" t="n">
        <v>157</v>
      </c>
      <c r="E98" s="217" t="n">
        <v>132.15</v>
      </c>
      <c r="F98" s="217" t="n">
        <v>0.233</v>
      </c>
      <c r="G98" s="217" t="n">
        <v>1</v>
      </c>
      <c r="H98" s="218" t="n">
        <v>0.1604166666666667</v>
      </c>
      <c r="I98" s="218" t="n">
        <v>0.1680555555555556</v>
      </c>
      <c r="J98" s="219">
        <f>I98-H98</f>
        <v/>
      </c>
    </row>
    <row r="99" ht="15.75" customHeight="1" s="109">
      <c r="A99" s="206" t="n">
        <v>24</v>
      </c>
      <c r="B99" s="207" t="n">
        <v>8</v>
      </c>
      <c r="C99" s="207" t="n">
        <v>12</v>
      </c>
      <c r="D99" s="207" t="n">
        <v>18</v>
      </c>
      <c r="E99" s="207" t="n">
        <v>46.55</v>
      </c>
      <c r="F99" s="207" t="n">
        <v>0.184</v>
      </c>
      <c r="G99" s="207" t="n">
        <v>1</v>
      </c>
      <c r="H99" s="208" t="n">
        <v>0.15625</v>
      </c>
      <c r="I99" s="208" t="n">
        <v>0.1604166666666667</v>
      </c>
      <c r="J99" s="209">
        <f>I99-H99</f>
        <v/>
      </c>
    </row>
    <row r="100" ht="15.75" customHeight="1" s="109">
      <c r="A100" s="216" t="n">
        <v>24</v>
      </c>
      <c r="B100" s="217" t="n">
        <v>13</v>
      </c>
      <c r="C100" s="217" t="n">
        <v>8</v>
      </c>
      <c r="D100" s="217" t="n">
        <v>281</v>
      </c>
      <c r="E100" s="217" t="n">
        <v>255.87</v>
      </c>
      <c r="F100" s="217" t="n">
        <v>0.484</v>
      </c>
      <c r="G100" s="217" t="n">
        <v>1</v>
      </c>
      <c r="H100" s="218" t="n">
        <v>0.1243055555555556</v>
      </c>
      <c r="I100" s="218" t="n">
        <v>0.1347222222222222</v>
      </c>
      <c r="J100" s="219">
        <f>I100-H100</f>
        <v/>
      </c>
    </row>
    <row r="101" ht="15.75" customHeight="1" s="109">
      <c r="A101" s="206" t="n">
        <v>24</v>
      </c>
      <c r="B101" s="207" t="n">
        <v>11</v>
      </c>
      <c r="C101" s="207" t="n">
        <v>1</v>
      </c>
      <c r="D101" s="207" t="n">
        <v>5</v>
      </c>
      <c r="E101" s="207" t="n">
        <v>6.5</v>
      </c>
      <c r="F101" s="207" t="n">
        <v>0.008999999999999999</v>
      </c>
      <c r="G101" s="207" t="n">
        <v>1</v>
      </c>
      <c r="H101" s="208" t="n">
        <v>0.1208333333333333</v>
      </c>
      <c r="I101" s="208" t="n">
        <v>0.1229166666666667</v>
      </c>
      <c r="J101" s="209">
        <f>I101-H101</f>
        <v/>
      </c>
    </row>
    <row r="102" ht="15.75" customHeight="1" s="109">
      <c r="A102" s="216" t="n">
        <v>24</v>
      </c>
      <c r="B102" s="217" t="n">
        <v>14</v>
      </c>
      <c r="C102" s="217" t="n">
        <v>2</v>
      </c>
      <c r="D102" s="217" t="n">
        <v>20</v>
      </c>
      <c r="E102" s="217" t="n">
        <v>403.8</v>
      </c>
      <c r="F102" s="217" t="n">
        <v>0.536</v>
      </c>
      <c r="G102" s="217" t="n">
        <v>1</v>
      </c>
      <c r="H102" s="218" t="n">
        <v>0.1166666666666667</v>
      </c>
      <c r="I102" s="218" t="n">
        <v>0.1208333333333333</v>
      </c>
      <c r="J102" s="219">
        <f>I102-H102</f>
        <v/>
      </c>
    </row>
    <row r="103" ht="15.75" customHeight="1" s="109">
      <c r="A103" s="206" t="n">
        <v>24</v>
      </c>
      <c r="B103" s="207" t="n">
        <v>2</v>
      </c>
      <c r="C103" s="207" t="n">
        <v>9</v>
      </c>
      <c r="D103" s="207" t="n">
        <v>55</v>
      </c>
      <c r="E103" s="207" t="n">
        <v>15.73</v>
      </c>
      <c r="F103" s="207" t="n">
        <v>0.286</v>
      </c>
      <c r="G103" s="207" t="n">
        <v>1</v>
      </c>
      <c r="H103" s="208" t="n">
        <v>0.1097222222222222</v>
      </c>
      <c r="I103" s="208" t="n">
        <v>0.1159722222222222</v>
      </c>
      <c r="J103" s="209">
        <f>I103-H103</f>
        <v/>
      </c>
    </row>
    <row r="104" ht="15.75" customHeight="1" s="109">
      <c r="A104" s="216" t="n">
        <v>24</v>
      </c>
      <c r="B104" s="217" t="n">
        <v>30</v>
      </c>
      <c r="C104" s="217" t="n">
        <v>2</v>
      </c>
      <c r="D104" s="217" t="n">
        <v>12</v>
      </c>
      <c r="E104" s="217" t="n">
        <v>167.25</v>
      </c>
      <c r="F104" s="217" t="n">
        <v>0.542</v>
      </c>
      <c r="G104" s="217" t="n">
        <v>1</v>
      </c>
      <c r="H104" s="218" t="n">
        <v>0.10625</v>
      </c>
      <c r="I104" s="218" t="n">
        <v>0.1090277777777778</v>
      </c>
      <c r="J104" s="219">
        <f>I104-H104</f>
        <v/>
      </c>
    </row>
    <row r="105" ht="15.75" customHeight="1" s="109">
      <c r="A105" s="206" t="n">
        <v>24</v>
      </c>
      <c r="B105" s="207" t="n">
        <v>15</v>
      </c>
      <c r="C105" s="207" t="n">
        <v>1</v>
      </c>
      <c r="D105" s="207" t="n">
        <v>30</v>
      </c>
      <c r="E105" s="207" t="n">
        <v>153.45</v>
      </c>
      <c r="F105" s="207" t="n">
        <v>0.491</v>
      </c>
      <c r="G105" s="207" t="n">
        <v>1</v>
      </c>
      <c r="H105" s="208" t="n">
        <v>0.09375</v>
      </c>
      <c r="I105" s="208" t="n">
        <v>0.09930555555555555</v>
      </c>
      <c r="J105" s="209">
        <f>I105-H105</f>
        <v/>
      </c>
    </row>
    <row r="106" ht="15.75" customHeight="1" s="109">
      <c r="A106" s="216" t="n">
        <v>24</v>
      </c>
      <c r="B106" s="217" t="n">
        <v>18</v>
      </c>
      <c r="C106" s="217" t="n">
        <v>1</v>
      </c>
      <c r="D106" s="217" t="n">
        <v>32</v>
      </c>
      <c r="E106" s="217" t="n">
        <v>12.32</v>
      </c>
      <c r="F106" s="217" t="n">
        <v>0.056</v>
      </c>
      <c r="G106" s="217" t="n">
        <v>1</v>
      </c>
      <c r="H106" s="218" t="n">
        <v>0.09375</v>
      </c>
      <c r="I106" s="218" t="n">
        <v>0.09930555555555555</v>
      </c>
      <c r="J106" s="219">
        <f>I106-H106</f>
        <v/>
      </c>
    </row>
    <row r="107" ht="15.75" customHeight="1" s="109">
      <c r="A107" s="206" t="n">
        <v>24</v>
      </c>
      <c r="B107" s="207" t="n">
        <v>19</v>
      </c>
      <c r="C107" s="207" t="n">
        <v>3</v>
      </c>
      <c r="D107" s="207" t="n">
        <v>8</v>
      </c>
      <c r="E107" s="207" t="n">
        <v>4.45</v>
      </c>
      <c r="F107" s="207" t="n">
        <v>0.006</v>
      </c>
      <c r="G107" s="207" t="n">
        <v>1</v>
      </c>
      <c r="H107" s="208" t="n">
        <v>0.08888888888888889</v>
      </c>
      <c r="I107" s="208" t="n">
        <v>0.09166666666666666</v>
      </c>
      <c r="J107" s="209">
        <f>I107-H107</f>
        <v/>
      </c>
    </row>
    <row r="108" ht="15.75" customHeight="1" s="109">
      <c r="A108" s="216" t="n">
        <v>24</v>
      </c>
      <c r="B108" s="217" t="n">
        <v>12</v>
      </c>
      <c r="C108" s="217" t="n">
        <v>3</v>
      </c>
      <c r="D108" s="217" t="n">
        <v>7</v>
      </c>
      <c r="E108" s="217" t="n">
        <v>12.88</v>
      </c>
      <c r="F108" s="217" t="n">
        <v>0.057</v>
      </c>
      <c r="G108" s="217" t="n">
        <v>1</v>
      </c>
      <c r="H108" s="218" t="n">
        <v>0.08125</v>
      </c>
      <c r="I108" s="218" t="n">
        <v>0.08749999999999999</v>
      </c>
      <c r="J108" s="219">
        <f>I108-H108</f>
        <v/>
      </c>
    </row>
    <row r="109" ht="15.75" customHeight="1" s="109">
      <c r="A109" s="206" t="n">
        <v>24</v>
      </c>
      <c r="B109" s="207" t="n">
        <v>13</v>
      </c>
      <c r="C109" s="207" t="n">
        <v>4</v>
      </c>
      <c r="D109" s="207" t="n">
        <v>7</v>
      </c>
      <c r="E109" s="207" t="n">
        <v>122.23</v>
      </c>
      <c r="F109" s="207" t="n">
        <v>0.165</v>
      </c>
      <c r="G109" s="207" t="n">
        <v>1</v>
      </c>
      <c r="H109" s="208" t="n">
        <v>0.08125</v>
      </c>
      <c r="I109" s="208" t="n">
        <v>0.08749999999999999</v>
      </c>
      <c r="J109" s="209">
        <f>I109-H109</f>
        <v/>
      </c>
    </row>
    <row r="110" ht="15.75" customHeight="1" s="109">
      <c r="A110" s="216" t="n">
        <v>24</v>
      </c>
      <c r="B110" s="217" t="n">
        <v>11</v>
      </c>
      <c r="C110" s="217" t="n">
        <v>19</v>
      </c>
      <c r="D110" s="217" t="n">
        <v>304</v>
      </c>
      <c r="E110" s="217" t="n">
        <v>199.06</v>
      </c>
      <c r="F110" s="217" t="n">
        <v>0.352</v>
      </c>
      <c r="G110" s="217" t="n">
        <v>1</v>
      </c>
      <c r="H110" s="218" t="n">
        <v>0.07291666666666667</v>
      </c>
      <c r="I110" s="218" t="n">
        <v>0.08055555555555556</v>
      </c>
      <c r="J110" s="219">
        <f>I110-H110</f>
        <v/>
      </c>
    </row>
    <row r="111" ht="15.75" customHeight="1" s="109">
      <c r="A111" s="206" t="n">
        <v>24</v>
      </c>
      <c r="B111" s="207" t="n">
        <v>15</v>
      </c>
      <c r="C111" s="207" t="n">
        <v>5</v>
      </c>
      <c r="D111" s="207" t="n">
        <v>40</v>
      </c>
      <c r="E111" s="207" t="n">
        <v>56.8</v>
      </c>
      <c r="F111" s="207" t="n">
        <v>0.13</v>
      </c>
      <c r="G111" s="207" t="n">
        <v>1</v>
      </c>
      <c r="H111" s="208" t="n">
        <v>0.06805555555555555</v>
      </c>
      <c r="I111" s="208" t="n">
        <v>0.07291666666666667</v>
      </c>
      <c r="J111" s="209">
        <f>I111-H111</f>
        <v/>
      </c>
    </row>
    <row r="112" ht="15.75" customHeight="1" s="109">
      <c r="A112" s="216" t="n">
        <v>24</v>
      </c>
      <c r="B112" s="217" t="n">
        <v>7</v>
      </c>
      <c r="C112" s="217" t="n">
        <v>17</v>
      </c>
      <c r="D112" s="217" t="n">
        <v>138</v>
      </c>
      <c r="E112" s="217" t="n">
        <v>33.4</v>
      </c>
      <c r="F112" s="217" t="n">
        <v>0.226</v>
      </c>
      <c r="G112" s="217" t="n">
        <v>1</v>
      </c>
      <c r="H112" s="218" t="n">
        <v>0.05833333333333333</v>
      </c>
      <c r="I112" s="218" t="n">
        <v>0.06736111111111111</v>
      </c>
      <c r="J112" s="219">
        <f>I112-H112</f>
        <v/>
      </c>
    </row>
    <row r="113" ht="15.75" customHeight="1" s="109">
      <c r="A113" s="206" t="n">
        <v>24</v>
      </c>
      <c r="B113" s="207" t="n">
        <v>20</v>
      </c>
      <c r="C113" s="207" t="n">
        <v>4</v>
      </c>
      <c r="D113" s="207" t="n">
        <v>15</v>
      </c>
      <c r="E113" s="207" t="n">
        <v>3.63</v>
      </c>
      <c r="F113" s="207" t="n">
        <v>0.008999999999999999</v>
      </c>
      <c r="G113" s="207" t="n">
        <v>1</v>
      </c>
      <c r="H113" s="208" t="n">
        <v>0.05416666666666667</v>
      </c>
      <c r="I113" s="208" t="n">
        <v>0.05694444444444444</v>
      </c>
      <c r="J113" s="209">
        <f>I113-H113</f>
        <v/>
      </c>
    </row>
    <row r="114" ht="15.75" customHeight="1" s="109">
      <c r="A114" s="216" t="n">
        <v>24</v>
      </c>
      <c r="B114" s="217" t="n">
        <v>21</v>
      </c>
      <c r="C114" s="217" t="n">
        <v>1</v>
      </c>
      <c r="D114" s="217" t="n">
        <v>1</v>
      </c>
      <c r="E114" s="217" t="n">
        <v>0.23</v>
      </c>
      <c r="F114" s="217" t="n">
        <v>0.003</v>
      </c>
      <c r="G114" s="217" t="n">
        <v>1</v>
      </c>
      <c r="H114" s="218" t="n">
        <v>0.05416666666666667</v>
      </c>
      <c r="I114" s="218" t="n">
        <v>0.05694444444444444</v>
      </c>
      <c r="J114" s="219">
        <f>I114-H114</f>
        <v/>
      </c>
    </row>
    <row r="115" ht="15.75" customHeight="1" s="109">
      <c r="A115" s="206" t="n">
        <v>24</v>
      </c>
      <c r="B115" s="207" t="n">
        <v>16</v>
      </c>
      <c r="C115" s="207" t="n">
        <v>2</v>
      </c>
      <c r="D115" s="207" t="n">
        <v>7</v>
      </c>
      <c r="E115" s="207" t="n">
        <v>0.77</v>
      </c>
      <c r="F115" s="207" t="n">
        <v>0.002</v>
      </c>
      <c r="G115" s="207" t="n">
        <v>1</v>
      </c>
      <c r="H115" s="208" t="n">
        <v>0.04722222222222222</v>
      </c>
      <c r="I115" s="208" t="n">
        <v>0.05277777777777778</v>
      </c>
      <c r="J115" s="209">
        <f>I115-H115</f>
        <v/>
      </c>
    </row>
    <row r="116" ht="15.75" customHeight="1" s="109">
      <c r="A116" s="216" t="n">
        <v>24</v>
      </c>
      <c r="B116" s="217" t="n">
        <v>18</v>
      </c>
      <c r="C116" s="217" t="n">
        <v>3</v>
      </c>
      <c r="D116" s="217" t="n">
        <v>12</v>
      </c>
      <c r="E116" s="217" t="n">
        <v>24.7</v>
      </c>
      <c r="F116" s="217" t="n">
        <v>0.037</v>
      </c>
      <c r="G116" s="217" t="n">
        <v>1</v>
      </c>
      <c r="H116" s="218" t="n">
        <v>0.04722222222222222</v>
      </c>
      <c r="I116" s="218" t="n">
        <v>0.05277777777777778</v>
      </c>
      <c r="J116" s="219">
        <f>I116-H116</f>
        <v/>
      </c>
    </row>
    <row r="117" ht="15.75" customHeight="1" s="109">
      <c r="A117" s="206" t="n">
        <v>24</v>
      </c>
      <c r="B117" s="207" t="n">
        <v>30</v>
      </c>
      <c r="C117" s="207" t="n">
        <v>3</v>
      </c>
      <c r="D117" s="207" t="n">
        <v>3</v>
      </c>
      <c r="E117" s="207" t="n">
        <v>37.44</v>
      </c>
      <c r="F117" s="207" t="n">
        <v>0.092</v>
      </c>
      <c r="G117" s="207" t="n">
        <v>1</v>
      </c>
      <c r="H117" s="208" t="n">
        <v>0.04722222222222222</v>
      </c>
      <c r="I117" s="208" t="n">
        <v>0.05277777777777778</v>
      </c>
      <c r="J117" s="209">
        <f>I117-H117</f>
        <v/>
      </c>
    </row>
    <row r="118" ht="15.75" customHeight="1" s="109">
      <c r="A118" s="216" t="n">
        <v>24</v>
      </c>
      <c r="B118" s="217" t="n">
        <v>3</v>
      </c>
      <c r="C118" s="217" t="n">
        <v>16</v>
      </c>
      <c r="D118" s="217" t="n">
        <v>90</v>
      </c>
      <c r="E118" s="217" t="n">
        <v>66.27</v>
      </c>
      <c r="F118" s="217" t="n">
        <v>0.501</v>
      </c>
      <c r="G118" s="217" t="n">
        <v>1</v>
      </c>
      <c r="H118" s="218" t="n">
        <v>0.03888888888888889</v>
      </c>
      <c r="I118" s="218" t="n">
        <v>0.04652777777777778</v>
      </c>
      <c r="J118" s="219">
        <f>I118-H118</f>
        <v/>
      </c>
    </row>
    <row r="119" ht="15.75" customHeight="1" s="109">
      <c r="A119" s="206" t="n">
        <v>24</v>
      </c>
      <c r="B119" s="207" t="n">
        <v>11</v>
      </c>
      <c r="C119" s="207" t="n">
        <v>14</v>
      </c>
      <c r="D119" s="207" t="n">
        <v>72</v>
      </c>
      <c r="E119" s="207" t="n">
        <v>120.08</v>
      </c>
      <c r="F119" s="207" t="n">
        <v>0.231</v>
      </c>
      <c r="G119" s="207" t="n">
        <v>1</v>
      </c>
      <c r="H119" s="208" t="n">
        <v>0.03055555555555555</v>
      </c>
      <c r="I119" s="208" t="n">
        <v>0.03888888888888889</v>
      </c>
      <c r="J119" s="209">
        <f>I119-H119</f>
        <v/>
      </c>
    </row>
    <row r="120" ht="15.75" customHeight="1" s="109">
      <c r="A120" s="216" t="n">
        <v>24</v>
      </c>
      <c r="B120" s="217" t="n">
        <v>21</v>
      </c>
      <c r="C120" s="217" t="n">
        <v>21</v>
      </c>
      <c r="D120" s="217" t="n">
        <v>41</v>
      </c>
      <c r="E120" s="217" t="n">
        <v>71.42</v>
      </c>
      <c r="F120" s="217" t="n">
        <v>0.078</v>
      </c>
      <c r="G120" s="217" t="n">
        <v>1</v>
      </c>
      <c r="H120" s="218" t="n">
        <v>0.02361111111111111</v>
      </c>
      <c r="I120" s="218" t="n">
        <v>0.03055555555555555</v>
      </c>
      <c r="J120" s="219">
        <f>I120-H120</f>
        <v/>
      </c>
    </row>
    <row r="121" ht="15.75" customHeight="1" s="109">
      <c r="A121" s="206" t="n">
        <v>25</v>
      </c>
      <c r="B121" s="207" t="n">
        <v>2</v>
      </c>
      <c r="C121" s="207" t="n">
        <v>26</v>
      </c>
      <c r="D121" s="207" t="n">
        <v>659</v>
      </c>
      <c r="E121" s="207" t="n">
        <v>76.17</v>
      </c>
      <c r="F121" s="207" t="n">
        <v>0.854</v>
      </c>
      <c r="G121" s="207" t="n">
        <v>1</v>
      </c>
      <c r="H121" s="208" t="n">
        <v>0.05694444444444444</v>
      </c>
      <c r="I121" s="208" t="n">
        <v>0.09027777777777778</v>
      </c>
      <c r="J121" s="209">
        <f>I121-H121</f>
        <v/>
      </c>
    </row>
    <row r="122" ht="15.75" customHeight="1" s="109">
      <c r="A122" s="216" t="n">
        <v>25</v>
      </c>
      <c r="B122" s="217" t="n">
        <v>3</v>
      </c>
      <c r="C122" s="217" t="n">
        <v>7</v>
      </c>
      <c r="D122" s="217" t="n">
        <v>63</v>
      </c>
      <c r="E122" s="217" t="n">
        <v>89.06</v>
      </c>
      <c r="F122" s="217" t="n">
        <v>0.262</v>
      </c>
      <c r="G122" s="217" t="n">
        <v>1</v>
      </c>
      <c r="H122" s="218" t="n">
        <v>0.04861111111111111</v>
      </c>
      <c r="I122" s="218" t="n">
        <v>0.05555555555555555</v>
      </c>
      <c r="J122" s="219">
        <f>I122-H122</f>
        <v/>
      </c>
    </row>
    <row r="123" ht="15.75" customHeight="1" s="109">
      <c r="A123" s="206" t="n">
        <v>25</v>
      </c>
      <c r="B123" s="207" t="n">
        <v>6</v>
      </c>
      <c r="C123" s="207" t="n">
        <v>4</v>
      </c>
      <c r="D123" s="207" t="n">
        <v>5</v>
      </c>
      <c r="E123" s="207" t="n">
        <v>29.9</v>
      </c>
      <c r="F123" s="207" t="n">
        <v>0.37</v>
      </c>
      <c r="G123" s="207" t="n">
        <v>1</v>
      </c>
      <c r="H123" s="208" t="n">
        <v>0.04861111111111111</v>
      </c>
      <c r="I123" s="208" t="n">
        <v>0.05555555555555555</v>
      </c>
      <c r="J123" s="209">
        <f>I123-H123</f>
        <v/>
      </c>
    </row>
    <row r="124" ht="15.75" customHeight="1" s="109">
      <c r="A124" s="216" t="n">
        <v>25</v>
      </c>
      <c r="B124" s="217" t="n">
        <v>3</v>
      </c>
      <c r="C124" s="217" t="n">
        <v>5</v>
      </c>
      <c r="D124" s="217" t="n">
        <v>60</v>
      </c>
      <c r="E124" s="217" t="n">
        <v>21.23</v>
      </c>
      <c r="F124" s="217" t="n">
        <v>0.25</v>
      </c>
      <c r="G124" s="217" t="n">
        <v>1</v>
      </c>
      <c r="H124" s="218" t="n">
        <v>0.04375</v>
      </c>
      <c r="I124" s="218" t="n">
        <v>0.04791666666666667</v>
      </c>
      <c r="J124" s="219">
        <f>I124-H124</f>
        <v/>
      </c>
    </row>
    <row r="125" ht="15.75" customHeight="1" s="109">
      <c r="A125" s="206" t="n">
        <v>25</v>
      </c>
      <c r="B125" s="207" t="n">
        <v>5</v>
      </c>
      <c r="C125" s="207" t="n">
        <v>2</v>
      </c>
      <c r="D125" s="207" t="n">
        <v>4</v>
      </c>
      <c r="E125" s="207" t="n">
        <v>2.23</v>
      </c>
      <c r="F125" s="207" t="n">
        <v>0.219</v>
      </c>
      <c r="G125" s="207" t="n">
        <v>1</v>
      </c>
      <c r="H125" s="208" t="n">
        <v>0.04375</v>
      </c>
      <c r="I125" s="208" t="n">
        <v>0.04791666666666667</v>
      </c>
      <c r="J125" s="209">
        <f>I125-H125</f>
        <v/>
      </c>
    </row>
    <row r="126" ht="15.75" customHeight="1" s="109">
      <c r="A126" s="216" t="n">
        <v>25</v>
      </c>
      <c r="B126" s="217" t="n">
        <v>20</v>
      </c>
      <c r="C126" s="217" t="n">
        <v>17</v>
      </c>
      <c r="D126" s="217" t="n">
        <v>25</v>
      </c>
      <c r="E126" s="217" t="n">
        <v>39.36</v>
      </c>
      <c r="F126" s="217" t="n">
        <v>0.068</v>
      </c>
      <c r="G126" s="217" t="n">
        <v>1</v>
      </c>
      <c r="H126" s="218" t="n">
        <v>0.03194444444444444</v>
      </c>
      <c r="I126" s="218" t="n">
        <v>0.04027777777777778</v>
      </c>
      <c r="J126" s="219">
        <f>I126-H126</f>
        <v/>
      </c>
    </row>
    <row r="127" ht="15.75" customHeight="1" s="109">
      <c r="A127" s="206" t="n">
        <v>25</v>
      </c>
      <c r="B127" s="207" t="n">
        <v>2</v>
      </c>
      <c r="C127" s="207" t="n">
        <v>4</v>
      </c>
      <c r="D127" s="207" t="n">
        <v>12</v>
      </c>
      <c r="E127" s="207" t="n">
        <v>5.26</v>
      </c>
      <c r="F127" s="207" t="n">
        <v>0.097</v>
      </c>
      <c r="G127" s="207" t="n">
        <v>1</v>
      </c>
      <c r="H127" s="208" t="n">
        <v>0.02291666666666667</v>
      </c>
      <c r="I127" s="208" t="n">
        <v>0.03055555555555555</v>
      </c>
      <c r="J127" s="209">
        <f>I127-H127</f>
        <v/>
      </c>
    </row>
    <row r="128" ht="15.75" customHeight="1" s="109">
      <c r="A128" s="216" t="n">
        <v>25</v>
      </c>
      <c r="B128" s="217" t="n">
        <v>1</v>
      </c>
      <c r="C128" s="217" t="n">
        <v>3</v>
      </c>
      <c r="D128" s="217" t="n">
        <v>30</v>
      </c>
      <c r="E128" s="217" t="n">
        <v>1.05</v>
      </c>
      <c r="F128" s="217" t="n">
        <v>0.005</v>
      </c>
      <c r="G128" s="217" t="n">
        <v>1</v>
      </c>
      <c r="H128" s="218" t="n">
        <v>0.02291666666666667</v>
      </c>
      <c r="I128" s="218" t="n">
        <v>0.03055555555555555</v>
      </c>
      <c r="J128" s="219">
        <f>I128-H128</f>
        <v/>
      </c>
    </row>
    <row r="129" ht="15.75" customHeight="1" s="109">
      <c r="A129" s="206" t="n">
        <v>25</v>
      </c>
      <c r="B129" s="207" t="n">
        <v>3</v>
      </c>
      <c r="C129" s="207" t="n">
        <v>9</v>
      </c>
      <c r="D129" s="207" t="n">
        <v>22</v>
      </c>
      <c r="E129" s="207" t="n">
        <v>27.03</v>
      </c>
      <c r="F129" s="207" t="n">
        <v>0.185</v>
      </c>
      <c r="G129" s="207" t="n">
        <v>1</v>
      </c>
      <c r="H129" s="208" t="n">
        <v>0.02291666666666667</v>
      </c>
      <c r="I129" s="208" t="n">
        <v>0.03055555555555555</v>
      </c>
      <c r="J129" s="209">
        <f>I129-H129</f>
        <v/>
      </c>
    </row>
    <row r="130" ht="15.75" customHeight="1" s="109">
      <c r="A130" s="216" t="n">
        <v>25</v>
      </c>
      <c r="B130" s="217" t="n">
        <v>4</v>
      </c>
      <c r="C130" s="217" t="n">
        <v>1</v>
      </c>
      <c r="D130" s="217" t="n">
        <v>1</v>
      </c>
      <c r="E130" s="217" t="n">
        <v>1.88</v>
      </c>
      <c r="F130" s="217" t="n">
        <v>0.027</v>
      </c>
      <c r="G130" s="217" t="n">
        <v>1</v>
      </c>
      <c r="H130" s="218" t="n">
        <v>0.01875</v>
      </c>
      <c r="I130" s="218" t="n">
        <v>0.02222222222222222</v>
      </c>
      <c r="J130" s="219">
        <f>I130-H130</f>
        <v/>
      </c>
    </row>
    <row r="131" ht="15.75" customHeight="1" s="109">
      <c r="A131" s="206" t="n">
        <v>25</v>
      </c>
      <c r="B131" s="207" t="n">
        <v>5</v>
      </c>
      <c r="C131" s="207" t="n">
        <v>1</v>
      </c>
      <c r="D131" s="207" t="n">
        <v>2</v>
      </c>
      <c r="E131" s="207" t="n">
        <v>0.59</v>
      </c>
      <c r="F131" s="207" t="n">
        <v>0.065</v>
      </c>
      <c r="G131" s="207" t="n">
        <v>1</v>
      </c>
      <c r="H131" s="208" t="n">
        <v>0.01875</v>
      </c>
      <c r="I131" s="208" t="n">
        <v>0.02222222222222222</v>
      </c>
      <c r="J131" s="209">
        <f>I131-H131</f>
        <v/>
      </c>
    </row>
    <row r="132" ht="15.75" customHeight="1" s="109">
      <c r="A132" s="216" t="n">
        <v>25</v>
      </c>
      <c r="B132" s="217" t="n">
        <v>6</v>
      </c>
      <c r="C132" s="217" t="n">
        <v>6</v>
      </c>
      <c r="D132" s="217" t="n">
        <v>12</v>
      </c>
      <c r="E132" s="217" t="n">
        <v>12.36</v>
      </c>
      <c r="F132" s="217" t="n">
        <v>0.205</v>
      </c>
      <c r="G132" s="217" t="n">
        <v>1</v>
      </c>
      <c r="H132" s="218" t="n">
        <v>0.01875</v>
      </c>
      <c r="I132" s="218" t="n">
        <v>0.02222222222222222</v>
      </c>
      <c r="J132" s="219">
        <f>I132-H132</f>
        <v/>
      </c>
    </row>
    <row r="133" ht="15.75" customHeight="1" s="109">
      <c r="A133" s="206" t="n">
        <v>25</v>
      </c>
      <c r="B133" s="207" t="n">
        <v>2</v>
      </c>
      <c r="C133" s="207" t="n">
        <v>8</v>
      </c>
      <c r="D133" s="207" t="n">
        <v>123</v>
      </c>
      <c r="E133" s="207" t="n">
        <v>81.02</v>
      </c>
      <c r="F133" s="207" t="n">
        <v>1.217</v>
      </c>
      <c r="G133" s="207" t="n">
        <v>1</v>
      </c>
      <c r="H133" s="208" t="n">
        <v>0.007638888888888889</v>
      </c>
      <c r="I133" s="208" t="n">
        <v>0.01527777777777778</v>
      </c>
      <c r="J133" s="209">
        <f>I133-H133</f>
        <v/>
      </c>
    </row>
    <row r="134" ht="15.75" customHeight="1" s="109">
      <c r="A134" s="216" t="n">
        <v>25</v>
      </c>
      <c r="B134" s="217" t="n">
        <v>9</v>
      </c>
      <c r="C134" s="217" t="n">
        <v>1</v>
      </c>
      <c r="D134" s="217" t="n">
        <v>10</v>
      </c>
      <c r="E134" s="217" t="n">
        <v>0.46</v>
      </c>
      <c r="F134" s="217" t="n">
        <v>0.008999999999999999</v>
      </c>
      <c r="G134" s="217" t="n">
        <v>1</v>
      </c>
      <c r="H134" s="218" t="n">
        <v>0.95</v>
      </c>
      <c r="I134" s="218" t="n">
        <v>0.9548611111111112</v>
      </c>
      <c r="J134" s="219">
        <f>I134-H134</f>
        <v/>
      </c>
    </row>
    <row r="135" ht="15.75" customHeight="1" s="109">
      <c r="A135" s="206" t="n">
        <v>25</v>
      </c>
      <c r="B135" s="207" t="n">
        <v>11</v>
      </c>
      <c r="C135" s="207" t="n">
        <v>2</v>
      </c>
      <c r="D135" s="207" t="n">
        <v>6</v>
      </c>
      <c r="E135" s="207" t="n">
        <v>72.27</v>
      </c>
      <c r="F135" s="207" t="n">
        <v>0.128</v>
      </c>
      <c r="G135" s="207" t="n">
        <v>1</v>
      </c>
      <c r="H135" s="208" t="n">
        <v>0.95</v>
      </c>
      <c r="I135" s="208" t="n">
        <v>0.9548611111111112</v>
      </c>
      <c r="J135" s="209">
        <f>I135-H135</f>
        <v/>
      </c>
    </row>
    <row r="136" ht="15.75" customHeight="1" s="109">
      <c r="A136" s="216" t="n">
        <v>25</v>
      </c>
      <c r="B136" s="217" t="n">
        <v>10</v>
      </c>
      <c r="C136" s="217" t="n">
        <v>20</v>
      </c>
      <c r="D136" s="217" t="n">
        <v>111</v>
      </c>
      <c r="E136" s="217" t="n">
        <v>84.69</v>
      </c>
      <c r="F136" s="217" t="n">
        <v>0.342</v>
      </c>
      <c r="G136" s="217" t="n">
        <v>1</v>
      </c>
      <c r="H136" s="218" t="n">
        <v>0.9375</v>
      </c>
      <c r="I136" s="218" t="n">
        <v>0.9493055555555555</v>
      </c>
      <c r="J136" s="219">
        <f>I136-H136</f>
        <v/>
      </c>
    </row>
    <row r="137" ht="15.75" customHeight="1" s="109">
      <c r="A137" s="206" t="n">
        <v>25</v>
      </c>
      <c r="B137" s="207" t="n">
        <v>3</v>
      </c>
      <c r="C137" s="207" t="n">
        <v>24</v>
      </c>
      <c r="D137" s="207" t="n">
        <v>153</v>
      </c>
      <c r="E137" s="207" t="n">
        <v>80.81</v>
      </c>
      <c r="F137" s="207" t="n">
        <v>0.464</v>
      </c>
      <c r="G137" s="207" t="n">
        <v>1</v>
      </c>
      <c r="H137" s="208" t="n">
        <v>0.925</v>
      </c>
      <c r="I137" s="208" t="n">
        <v>0.9326388888888889</v>
      </c>
      <c r="J137" s="209">
        <f>I137-H137</f>
        <v/>
      </c>
    </row>
    <row r="138" ht="15.75" customHeight="1" s="109">
      <c r="A138" s="216" t="n">
        <v>25</v>
      </c>
      <c r="B138" s="217" t="n">
        <v>9</v>
      </c>
      <c r="C138" s="217" t="n">
        <v>5</v>
      </c>
      <c r="D138" s="217" t="n">
        <v>23</v>
      </c>
      <c r="E138" s="217" t="n">
        <v>98.87</v>
      </c>
      <c r="F138" s="217" t="n">
        <v>0.354</v>
      </c>
      <c r="G138" s="217" t="n">
        <v>1</v>
      </c>
      <c r="H138" s="218" t="n">
        <v>0.9180555555555555</v>
      </c>
      <c r="I138" s="218" t="n">
        <v>0.9243055555555556</v>
      </c>
      <c r="J138" s="219">
        <f>I138-H138</f>
        <v/>
      </c>
    </row>
    <row r="139" ht="15.75" customHeight="1" s="109">
      <c r="A139" s="206" t="n">
        <v>25</v>
      </c>
      <c r="B139" s="207" t="n">
        <v>9</v>
      </c>
      <c r="C139" s="207" t="n">
        <v>11</v>
      </c>
      <c r="D139" s="207" t="n">
        <v>118</v>
      </c>
      <c r="E139" s="207" t="n">
        <v>1054.22</v>
      </c>
      <c r="F139" s="207" t="n">
        <v>3.997</v>
      </c>
      <c r="G139" s="207" t="n">
        <v>1</v>
      </c>
      <c r="H139" s="208" t="n">
        <v>0.9076388888888889</v>
      </c>
      <c r="I139" s="208" t="n">
        <v>0.9166666666666666</v>
      </c>
      <c r="J139" s="209">
        <f>I139-H139</f>
        <v/>
      </c>
    </row>
    <row r="140" ht="15.75" customHeight="1" s="109">
      <c r="A140" s="216" t="n">
        <v>25</v>
      </c>
      <c r="B140" s="217" t="n">
        <v>18</v>
      </c>
      <c r="C140" s="217" t="n">
        <v>9</v>
      </c>
      <c r="D140" s="217" t="n">
        <v>12</v>
      </c>
      <c r="E140" s="217" t="n">
        <v>3.57</v>
      </c>
      <c r="F140" s="217" t="n">
        <v>0.049</v>
      </c>
      <c r="G140" s="217" t="n">
        <v>1</v>
      </c>
      <c r="H140" s="218" t="n">
        <v>0.9006944444444445</v>
      </c>
      <c r="I140" s="218" t="n">
        <v>0.90625</v>
      </c>
      <c r="J140" s="219">
        <f>I140-H140</f>
        <v/>
      </c>
    </row>
    <row r="141" ht="15.75" customHeight="1" s="109">
      <c r="A141" s="206" t="n">
        <v>25</v>
      </c>
      <c r="B141" s="207" t="n">
        <v>20</v>
      </c>
      <c r="C141" s="207" t="n">
        <v>3</v>
      </c>
      <c r="D141" s="207" t="n">
        <v>4</v>
      </c>
      <c r="E141" s="207" t="n">
        <v>1.75</v>
      </c>
      <c r="F141" s="207" t="n">
        <v>0.003</v>
      </c>
      <c r="G141" s="207" t="n">
        <v>1</v>
      </c>
      <c r="H141" s="208" t="n">
        <v>0.9006944444444445</v>
      </c>
      <c r="I141" s="208" t="n">
        <v>0.90625</v>
      </c>
      <c r="J141" s="209">
        <f>I141-H141</f>
        <v/>
      </c>
    </row>
    <row r="142" ht="15.75" customHeight="1" s="109">
      <c r="A142" s="216" t="n">
        <v>25</v>
      </c>
      <c r="B142" s="217" t="n">
        <v>21</v>
      </c>
      <c r="C142" s="217" t="n">
        <v>1</v>
      </c>
      <c r="D142" s="217" t="n">
        <v>1</v>
      </c>
      <c r="E142" s="217" t="n">
        <v>0.13</v>
      </c>
      <c r="F142" s="217" t="n">
        <v>0</v>
      </c>
      <c r="G142" s="217" t="n">
        <v>1</v>
      </c>
      <c r="H142" s="218" t="n">
        <v>0.9006944444444445</v>
      </c>
      <c r="I142" s="218" t="n">
        <v>0.90625</v>
      </c>
      <c r="J142" s="219">
        <f>I142-H142</f>
        <v/>
      </c>
    </row>
    <row r="143" ht="15.75" customHeight="1" s="109">
      <c r="A143" s="206" t="n">
        <v>25</v>
      </c>
      <c r="B143" s="207" t="n">
        <v>13</v>
      </c>
      <c r="C143" s="207" t="n">
        <v>12</v>
      </c>
      <c r="D143" s="207" t="n">
        <v>69</v>
      </c>
      <c r="E143" s="207" t="n">
        <v>26.26</v>
      </c>
      <c r="F143" s="207" t="n">
        <v>0.074</v>
      </c>
      <c r="G143" s="207" t="n">
        <v>1</v>
      </c>
      <c r="H143" s="208" t="n">
        <v>0.8965277777777778</v>
      </c>
      <c r="I143" s="208" t="n">
        <v>0.9</v>
      </c>
      <c r="J143" s="209">
        <f>I143-H143</f>
        <v/>
      </c>
    </row>
    <row r="144" ht="15.75" customHeight="1" s="109">
      <c r="A144" s="216" t="n">
        <v>25</v>
      </c>
      <c r="B144" s="217" t="n">
        <v>13</v>
      </c>
      <c r="C144" s="217" t="n">
        <v>3</v>
      </c>
      <c r="D144" s="217" t="n">
        <v>5</v>
      </c>
      <c r="E144" s="217" t="n">
        <v>60.64</v>
      </c>
      <c r="F144" s="217" t="n">
        <v>0.081</v>
      </c>
      <c r="G144" s="217" t="n">
        <v>1</v>
      </c>
      <c r="H144" s="218" t="n">
        <v>0.8902777777777777</v>
      </c>
      <c r="I144" s="218" t="n">
        <v>0.8951388888888889</v>
      </c>
      <c r="J144" s="219">
        <f>I144-H144</f>
        <v/>
      </c>
    </row>
    <row r="145" ht="15.75" customHeight="1" s="109">
      <c r="A145" s="206" t="n">
        <v>25</v>
      </c>
      <c r="B145" s="207" t="n">
        <v>14</v>
      </c>
      <c r="C145" s="207" t="n">
        <v>5</v>
      </c>
      <c r="D145" s="207" t="n">
        <v>8</v>
      </c>
      <c r="E145" s="207" t="n">
        <v>120.8</v>
      </c>
      <c r="F145" s="207" t="n">
        <v>0.156</v>
      </c>
      <c r="G145" s="207" t="n">
        <v>1</v>
      </c>
      <c r="H145" s="208" t="n">
        <v>0.8902777777777777</v>
      </c>
      <c r="I145" s="208" t="n">
        <v>0.8951388888888889</v>
      </c>
      <c r="J145" s="209">
        <f>I145-H145</f>
        <v/>
      </c>
    </row>
    <row r="146" ht="15.75" customHeight="1" s="109">
      <c r="A146" s="216" t="n">
        <v>25</v>
      </c>
      <c r="B146" s="217" t="n">
        <v>15</v>
      </c>
      <c r="C146" s="217" t="n">
        <v>5</v>
      </c>
      <c r="D146" s="217" t="n">
        <v>31</v>
      </c>
      <c r="E146" s="217" t="n">
        <v>124.71</v>
      </c>
      <c r="F146" s="217" t="n">
        <v>0.28</v>
      </c>
      <c r="G146" s="217" t="n">
        <v>1</v>
      </c>
      <c r="H146" s="218" t="n">
        <v>0.8854166666666666</v>
      </c>
      <c r="I146" s="218" t="n">
        <v>0.8895833333333333</v>
      </c>
      <c r="J146" s="219">
        <f>I146-H146</f>
        <v/>
      </c>
    </row>
    <row r="147" ht="15.75" customHeight="1" s="109">
      <c r="A147" s="206" t="n">
        <v>25</v>
      </c>
      <c r="B147" s="207" t="n">
        <v>2</v>
      </c>
      <c r="C147" s="207" t="n">
        <v>6</v>
      </c>
      <c r="D147" s="207" t="n">
        <v>16</v>
      </c>
      <c r="E147" s="207" t="n">
        <v>4.2</v>
      </c>
      <c r="F147" s="207" t="n">
        <v>0.043</v>
      </c>
      <c r="G147" s="207" t="n">
        <v>1</v>
      </c>
      <c r="H147" s="208" t="n">
        <v>0.8784722222222222</v>
      </c>
      <c r="I147" s="208" t="n">
        <v>0.8833333333333333</v>
      </c>
      <c r="J147" s="209">
        <f>I147-H147</f>
        <v/>
      </c>
    </row>
    <row r="148" ht="15.75" customHeight="1" s="109">
      <c r="A148" s="216" t="n">
        <v>25</v>
      </c>
      <c r="B148" s="217" t="n">
        <v>3</v>
      </c>
      <c r="C148" s="217" t="n">
        <v>1</v>
      </c>
      <c r="D148" s="217" t="n">
        <v>3</v>
      </c>
      <c r="E148" s="217" t="n">
        <v>1.16</v>
      </c>
      <c r="F148" s="217" t="n">
        <v>0.056</v>
      </c>
      <c r="G148" s="217" t="n">
        <v>1</v>
      </c>
      <c r="H148" s="218" t="n">
        <v>0.8784722222222222</v>
      </c>
      <c r="I148" s="218" t="n">
        <v>0.8833333333333333</v>
      </c>
      <c r="J148" s="219">
        <f>I148-H148</f>
        <v/>
      </c>
    </row>
    <row r="149" ht="15.75" customHeight="1" s="109">
      <c r="A149" s="206" t="n">
        <v>25</v>
      </c>
      <c r="B149" s="207" t="n">
        <v>5</v>
      </c>
      <c r="C149" s="207" t="n">
        <v>2</v>
      </c>
      <c r="D149" s="207" t="n">
        <v>8</v>
      </c>
      <c r="E149" s="207" t="n">
        <v>2.6</v>
      </c>
      <c r="F149" s="207" t="n">
        <v>0.117</v>
      </c>
      <c r="G149" s="207" t="n">
        <v>1</v>
      </c>
      <c r="H149" s="208" t="n">
        <v>0.8784722222222222</v>
      </c>
      <c r="I149" s="208" t="n">
        <v>0.8833333333333333</v>
      </c>
      <c r="J149" s="209">
        <f>I149-H149</f>
        <v/>
      </c>
    </row>
    <row r="150" ht="15.75" customHeight="1" s="109">
      <c r="A150" s="216" t="n">
        <v>25</v>
      </c>
      <c r="B150" s="217" t="n">
        <v>30</v>
      </c>
      <c r="C150" s="217" t="n">
        <v>8</v>
      </c>
      <c r="D150" s="217" t="n">
        <v>18</v>
      </c>
      <c r="E150" s="217" t="n">
        <v>174.63</v>
      </c>
      <c r="F150" s="217" t="n">
        <v>0.412</v>
      </c>
      <c r="G150" s="217" t="n">
        <v>1</v>
      </c>
      <c r="H150" s="218" t="n">
        <v>0.8729166666666667</v>
      </c>
      <c r="I150" s="218" t="n">
        <v>0.8763888888888889</v>
      </c>
      <c r="J150" s="219">
        <f>I150-H150</f>
        <v/>
      </c>
    </row>
    <row r="151" ht="15.75" customHeight="1" s="109">
      <c r="A151" s="206" t="n">
        <v>25</v>
      </c>
      <c r="B151" s="207" t="n">
        <v>10</v>
      </c>
      <c r="C151" s="207" t="n">
        <v>5</v>
      </c>
      <c r="D151" s="207" t="n">
        <v>19</v>
      </c>
      <c r="E151" s="207" t="n">
        <v>44.03</v>
      </c>
      <c r="F151" s="207" t="n">
        <v>0.094</v>
      </c>
      <c r="G151" s="207" t="n">
        <v>1</v>
      </c>
      <c r="H151" s="208" t="n">
        <v>0.8701388888888889</v>
      </c>
      <c r="I151" s="208" t="n">
        <v>0.8722222222222222</v>
      </c>
      <c r="J151" s="209">
        <f>I151-H151</f>
        <v/>
      </c>
    </row>
    <row r="152" ht="15.75" customHeight="1" s="109">
      <c r="A152" s="216" t="n">
        <v>25</v>
      </c>
      <c r="B152" s="217" t="n">
        <v>30</v>
      </c>
      <c r="C152" s="217" t="n">
        <v>1</v>
      </c>
      <c r="D152" s="217" t="n">
        <v>22</v>
      </c>
      <c r="E152" s="217" t="n">
        <v>332.2</v>
      </c>
      <c r="F152" s="217" t="n">
        <v>0.979</v>
      </c>
      <c r="G152" s="217" t="n">
        <v>1</v>
      </c>
      <c r="H152" s="218" t="n">
        <v>0.8645833333333334</v>
      </c>
      <c r="I152" s="218" t="n">
        <v>0.8694444444444445</v>
      </c>
      <c r="J152" s="219">
        <f>I152-H152</f>
        <v/>
      </c>
    </row>
    <row r="153" ht="15.75" customHeight="1" s="109">
      <c r="A153" s="206" t="n">
        <v>25</v>
      </c>
      <c r="B153" s="207" t="n">
        <v>30</v>
      </c>
      <c r="C153" s="207" t="n">
        <v>3</v>
      </c>
      <c r="D153" s="207" t="n">
        <v>25</v>
      </c>
      <c r="E153" s="207" t="n">
        <v>507.5</v>
      </c>
      <c r="F153" s="207" t="n">
        <v>1.391</v>
      </c>
      <c r="G153" s="207" t="n">
        <v>1</v>
      </c>
      <c r="H153" s="208" t="n">
        <v>0.85625</v>
      </c>
      <c r="I153" s="208" t="n">
        <v>0.8638888888888889</v>
      </c>
      <c r="J153" s="209">
        <f>I153-H153</f>
        <v/>
      </c>
    </row>
    <row r="154" ht="15.75" customHeight="1" s="109">
      <c r="A154" s="216" t="n">
        <v>25</v>
      </c>
      <c r="B154" s="217" t="n">
        <v>13</v>
      </c>
      <c r="C154" s="217" t="n">
        <v>1</v>
      </c>
      <c r="D154" s="217" t="n">
        <v>6</v>
      </c>
      <c r="E154" s="217" t="n">
        <v>0.96</v>
      </c>
      <c r="F154" s="217" t="n">
        <v>0.005</v>
      </c>
      <c r="G154" s="217" t="n">
        <v>1</v>
      </c>
      <c r="H154" s="218" t="n">
        <v>0.8506944444444444</v>
      </c>
      <c r="I154" s="218" t="n">
        <v>0.8548611111111111</v>
      </c>
      <c r="J154" s="219">
        <f>I154-H154</f>
        <v/>
      </c>
    </row>
    <row r="155" ht="15.75" customHeight="1" s="109">
      <c r="A155" s="206" t="n">
        <v>25</v>
      </c>
      <c r="B155" s="207" t="n">
        <v>14</v>
      </c>
      <c r="C155" s="207" t="n">
        <v>1</v>
      </c>
      <c r="D155" s="207" t="n">
        <v>10</v>
      </c>
      <c r="E155" s="207" t="n">
        <v>300.8</v>
      </c>
      <c r="F155" s="207" t="n">
        <v>0.39</v>
      </c>
      <c r="G155" s="207" t="n">
        <v>1</v>
      </c>
      <c r="H155" s="208" t="n">
        <v>0.8506944444444444</v>
      </c>
      <c r="I155" s="208" t="n">
        <v>0.8548611111111111</v>
      </c>
      <c r="J155" s="209">
        <f>I155-H155</f>
        <v/>
      </c>
    </row>
    <row r="156" ht="15.75" customHeight="1" s="109">
      <c r="A156" s="216" t="n">
        <v>25</v>
      </c>
      <c r="B156" s="217" t="n">
        <v>2</v>
      </c>
      <c r="C156" s="217" t="n">
        <v>26</v>
      </c>
      <c r="D156" s="217" t="n">
        <v>204</v>
      </c>
      <c r="E156" s="217" t="n">
        <v>101.89</v>
      </c>
      <c r="F156" s="217" t="n">
        <v>1.256</v>
      </c>
      <c r="G156" s="217" t="n">
        <v>1</v>
      </c>
      <c r="H156" s="218" t="n">
        <v>0.8333333333333334</v>
      </c>
      <c r="I156" s="218" t="n">
        <v>0.8506944444444444</v>
      </c>
      <c r="J156" s="219">
        <f>I156-H156</f>
        <v/>
      </c>
    </row>
    <row r="157" ht="15.75" customHeight="1" s="109">
      <c r="A157" s="206" t="n">
        <v>25</v>
      </c>
      <c r="B157" s="207" t="n">
        <v>21</v>
      </c>
      <c r="C157" s="207" t="n">
        <v>22</v>
      </c>
      <c r="D157" s="207" t="n">
        <v>47</v>
      </c>
      <c r="E157" s="207" t="n">
        <v>13.49</v>
      </c>
      <c r="F157" s="207" t="n">
        <v>0.046</v>
      </c>
      <c r="G157" s="207" t="n">
        <v>1</v>
      </c>
      <c r="H157" s="208" t="n">
        <v>0.8222222222222222</v>
      </c>
      <c r="I157" s="208" t="n">
        <v>0.8319444444444445</v>
      </c>
      <c r="J157" s="209">
        <f>I157-H157</f>
        <v/>
      </c>
    </row>
    <row r="158" ht="15.75" customHeight="1" s="109">
      <c r="A158" s="216" t="n">
        <v>25</v>
      </c>
      <c r="B158" s="217" t="n">
        <v>30</v>
      </c>
      <c r="C158" s="217" t="n">
        <v>3</v>
      </c>
      <c r="D158" s="217" t="n">
        <v>3</v>
      </c>
      <c r="E158" s="217" t="n">
        <v>17.48</v>
      </c>
      <c r="F158" s="217" t="n">
        <v>0.031</v>
      </c>
      <c r="G158" s="217" t="n">
        <v>1</v>
      </c>
      <c r="H158" s="218" t="n">
        <v>0.8222222222222222</v>
      </c>
      <c r="I158" s="218" t="n">
        <v>0.8319444444444445</v>
      </c>
      <c r="J158" s="219">
        <f>I158-H158</f>
        <v/>
      </c>
    </row>
    <row r="159" ht="15.75" customHeight="1" s="109">
      <c r="A159" s="206" t="n">
        <v>25</v>
      </c>
      <c r="B159" s="207" t="n">
        <v>2</v>
      </c>
      <c r="C159" s="207" t="n">
        <v>2</v>
      </c>
      <c r="D159" s="207" t="n">
        <v>2</v>
      </c>
      <c r="E159" s="207" t="n">
        <v>1.33</v>
      </c>
      <c r="F159" s="207" t="n">
        <v>0.013</v>
      </c>
      <c r="G159" s="207" t="n">
        <v>1</v>
      </c>
      <c r="H159" s="208" t="n">
        <v>0.8180555555555555</v>
      </c>
      <c r="I159" s="208" t="n">
        <v>0.8222222222222222</v>
      </c>
      <c r="J159" s="209">
        <f>I159-H159</f>
        <v/>
      </c>
    </row>
    <row r="160" ht="15.75" customHeight="1" s="109">
      <c r="A160" s="216" t="n">
        <v>25</v>
      </c>
      <c r="B160" s="217" t="n">
        <v>3</v>
      </c>
      <c r="C160" s="217" t="n">
        <v>9</v>
      </c>
      <c r="D160" s="217" t="n">
        <v>47</v>
      </c>
      <c r="E160" s="217" t="n">
        <v>29.54</v>
      </c>
      <c r="F160" s="217" t="n">
        <v>0.282</v>
      </c>
      <c r="G160" s="217" t="n">
        <v>1</v>
      </c>
      <c r="H160" s="218" t="n">
        <v>0.8180555555555555</v>
      </c>
      <c r="I160" s="218" t="n">
        <v>0.8222222222222222</v>
      </c>
      <c r="J160" s="219">
        <f>I160-H160</f>
        <v/>
      </c>
    </row>
    <row r="161" ht="15.75" customHeight="1" s="109">
      <c r="A161" s="206" t="n">
        <v>25</v>
      </c>
      <c r="B161" s="207" t="n">
        <v>16</v>
      </c>
      <c r="C161" s="207" t="n">
        <v>2</v>
      </c>
      <c r="D161" s="207" t="n">
        <v>6</v>
      </c>
      <c r="E161" s="207" t="n">
        <v>0.18</v>
      </c>
      <c r="F161" s="207" t="n">
        <v>0.003</v>
      </c>
      <c r="G161" s="207" t="n">
        <v>1</v>
      </c>
      <c r="H161" s="208" t="n">
        <v>0.8125</v>
      </c>
      <c r="I161" s="208" t="n">
        <v>0.8243055555555555</v>
      </c>
      <c r="J161" s="209">
        <f>I161-H161</f>
        <v/>
      </c>
    </row>
    <row r="162" ht="15.75" customHeight="1" s="109">
      <c r="A162" s="216" t="n">
        <v>25</v>
      </c>
      <c r="B162" s="217" t="n">
        <v>18</v>
      </c>
      <c r="C162" s="217" t="n">
        <v>2</v>
      </c>
      <c r="D162" s="217" t="n">
        <v>45</v>
      </c>
      <c r="E162" s="217" t="n">
        <v>60.08</v>
      </c>
      <c r="F162" s="217" t="n">
        <v>0.08799999999999999</v>
      </c>
      <c r="G162" s="217" t="n">
        <v>1</v>
      </c>
      <c r="H162" s="218" t="n">
        <v>0.8125</v>
      </c>
      <c r="I162" s="218" t="n">
        <v>0.8173611111111111</v>
      </c>
      <c r="J162" s="219">
        <f>I162-H162</f>
        <v/>
      </c>
    </row>
    <row r="163" ht="15.75" customHeight="1" s="109">
      <c r="A163" s="206" t="n">
        <v>26</v>
      </c>
      <c r="B163" s="207" t="n">
        <v>2</v>
      </c>
      <c r="C163" s="207" t="n">
        <v>1</v>
      </c>
      <c r="D163" s="207" t="n">
        <v>1</v>
      </c>
      <c r="E163" s="207" t="n">
        <v>0.26</v>
      </c>
      <c r="F163" s="207" t="n">
        <v>0.002</v>
      </c>
      <c r="G163" s="207" t="n">
        <v>1</v>
      </c>
      <c r="H163" s="208" t="n">
        <v>0.8923611111111112</v>
      </c>
      <c r="I163" s="208" t="n">
        <v>0.9027777777777778</v>
      </c>
      <c r="J163" s="209">
        <f>I163-H163</f>
        <v/>
      </c>
    </row>
    <row r="164" ht="15.75" customHeight="1" s="109">
      <c r="A164" s="216" t="n">
        <v>26</v>
      </c>
      <c r="B164" s="217" t="n">
        <v>1</v>
      </c>
      <c r="C164" s="217" t="n">
        <v>1</v>
      </c>
      <c r="D164" s="217" t="n">
        <v>4</v>
      </c>
      <c r="E164" s="217" t="n">
        <v>0.46</v>
      </c>
      <c r="F164" s="217" t="n">
        <v>0.001</v>
      </c>
      <c r="G164" s="217" t="n">
        <v>1</v>
      </c>
      <c r="H164" s="218" t="n">
        <v>0.8923611111111112</v>
      </c>
      <c r="I164" s="218" t="n">
        <v>0.9027777777777778</v>
      </c>
      <c r="J164" s="219">
        <f>I164-H164</f>
        <v/>
      </c>
    </row>
    <row r="165" ht="15.75" customHeight="1" s="109">
      <c r="A165" s="206" t="n">
        <v>26</v>
      </c>
      <c r="B165" s="207" t="n">
        <v>8</v>
      </c>
      <c r="C165" s="207" t="n">
        <v>10</v>
      </c>
      <c r="D165" s="207" t="n">
        <v>63</v>
      </c>
      <c r="E165" s="207" t="n">
        <v>247.61</v>
      </c>
      <c r="F165" s="207" t="n">
        <v>0.647</v>
      </c>
      <c r="G165" s="207" t="n">
        <v>1</v>
      </c>
      <c r="H165" s="208" t="n">
        <v>0.8923611111111112</v>
      </c>
      <c r="I165" s="208" t="n">
        <v>0.9027777777777778</v>
      </c>
      <c r="J165" s="209">
        <f>I165-H165</f>
        <v/>
      </c>
    </row>
    <row r="166" ht="15.75" customHeight="1" s="109">
      <c r="A166" s="216" t="n">
        <v>26</v>
      </c>
      <c r="B166" s="217" t="n">
        <v>3</v>
      </c>
      <c r="C166" s="217" t="n">
        <v>3</v>
      </c>
      <c r="D166" s="217" t="n">
        <v>30</v>
      </c>
      <c r="E166" s="217" t="n">
        <v>90.25</v>
      </c>
      <c r="F166" s="217" t="n">
        <v>0.471</v>
      </c>
      <c r="G166" s="217" t="n">
        <v>1</v>
      </c>
      <c r="H166" s="218" t="n">
        <v>0.8881944444444444</v>
      </c>
      <c r="I166" s="218" t="n">
        <v>0.8923611111111112</v>
      </c>
      <c r="J166" s="219">
        <f>I166-H166</f>
        <v/>
      </c>
    </row>
    <row r="167" ht="15.75" customHeight="1" s="109">
      <c r="A167" s="206" t="n">
        <v>26</v>
      </c>
      <c r="B167" s="207" t="n">
        <v>9</v>
      </c>
      <c r="C167" s="207" t="n">
        <v>7</v>
      </c>
      <c r="D167" s="207" t="n">
        <v>2430</v>
      </c>
      <c r="E167" s="207" t="n">
        <v>7605.85</v>
      </c>
      <c r="F167" s="207" t="n">
        <v>29.44</v>
      </c>
      <c r="G167" s="207" t="n">
        <v>1</v>
      </c>
      <c r="H167" s="208" t="n">
        <v>0.8298611111111112</v>
      </c>
      <c r="I167" s="208" t="n">
        <v>0.8590277777777777</v>
      </c>
      <c r="J167" s="209">
        <f>I167-H167</f>
        <v/>
      </c>
    </row>
    <row r="168" ht="15.75" customHeight="1" s="109">
      <c r="A168" s="216" t="n">
        <v>29</v>
      </c>
      <c r="B168" s="217" t="n">
        <v>11</v>
      </c>
      <c r="C168" s="217" t="n">
        <v>13</v>
      </c>
      <c r="D168" s="217" t="n">
        <v>412</v>
      </c>
      <c r="E168" s="217" t="n">
        <v>381.32</v>
      </c>
      <c r="F168" s="217" t="n">
        <v>1.308</v>
      </c>
      <c r="G168" s="217" t="n">
        <v>1</v>
      </c>
      <c r="H168" s="218" t="n">
        <v>0.2465277777777778</v>
      </c>
      <c r="I168" s="218" t="n">
        <v>0.2694444444444444</v>
      </c>
      <c r="J168" s="219">
        <f>I168-H168</f>
        <v/>
      </c>
    </row>
    <row r="169" ht="15.75" customHeight="1" s="109">
      <c r="A169" s="206" t="n">
        <v>29</v>
      </c>
      <c r="B169" s="207" t="n">
        <v>1</v>
      </c>
      <c r="C169" s="207" t="n">
        <v>42</v>
      </c>
      <c r="D169" s="207" t="n">
        <v>307</v>
      </c>
      <c r="E169" s="207" t="n">
        <v>316.06</v>
      </c>
      <c r="F169" s="207" t="n">
        <v>0.573</v>
      </c>
      <c r="G169" s="207" t="n">
        <v>1</v>
      </c>
      <c r="H169" s="208" t="n">
        <v>0.2173611111111111</v>
      </c>
      <c r="I169" s="208" t="n">
        <v>0.2430555555555556</v>
      </c>
      <c r="J169" s="209">
        <f>I169-H169</f>
        <v/>
      </c>
    </row>
    <row r="170" ht="15.75" customHeight="1" s="109">
      <c r="A170" s="216" t="n">
        <v>29</v>
      </c>
      <c r="B170" s="217" t="n">
        <v>1</v>
      </c>
      <c r="C170" s="217" t="n">
        <v>18</v>
      </c>
      <c r="D170" s="217" t="n">
        <v>165</v>
      </c>
      <c r="E170" s="217" t="n">
        <v>959.4400000000001</v>
      </c>
      <c r="F170" s="217" t="n">
        <v>1.647</v>
      </c>
      <c r="G170" s="217" t="n">
        <v>1</v>
      </c>
      <c r="H170" s="218" t="n">
        <v>0.1805555555555556</v>
      </c>
      <c r="I170" s="218" t="n">
        <v>0.2173611111111111</v>
      </c>
      <c r="J170" s="219">
        <f>I170-H170</f>
        <v/>
      </c>
    </row>
    <row r="171" ht="15.75" customHeight="1" s="109">
      <c r="A171" s="206" t="n">
        <v>29</v>
      </c>
      <c r="B171" s="207" t="n">
        <v>17</v>
      </c>
      <c r="C171" s="207" t="n">
        <v>33</v>
      </c>
      <c r="D171" s="207" t="n">
        <v>155</v>
      </c>
      <c r="E171" s="207" t="n">
        <v>14.08</v>
      </c>
      <c r="F171" s="207" t="n">
        <v>0.08699999999999999</v>
      </c>
      <c r="G171" s="207" t="n">
        <v>1</v>
      </c>
      <c r="H171" s="208" t="n">
        <v>0.1597222222222222</v>
      </c>
      <c r="I171" s="208" t="n">
        <v>0.1791666666666667</v>
      </c>
      <c r="J171" s="209">
        <f>I171-H171</f>
        <v/>
      </c>
    </row>
    <row r="172" ht="15.75" customHeight="1" s="109">
      <c r="A172" s="216" t="n">
        <v>29</v>
      </c>
      <c r="B172" s="217" t="n">
        <v>11</v>
      </c>
      <c r="C172" s="217" t="n">
        <v>31</v>
      </c>
      <c r="D172" s="217" t="n">
        <v>222</v>
      </c>
      <c r="E172" s="217" t="n">
        <v>182.23</v>
      </c>
      <c r="F172" s="217" t="n">
        <v>0.374</v>
      </c>
      <c r="G172" s="217" t="n">
        <v>1</v>
      </c>
      <c r="H172" s="218" t="n">
        <v>0.1333333333333333</v>
      </c>
      <c r="I172" s="218" t="n">
        <v>0.1527777777777778</v>
      </c>
      <c r="J172" s="219">
        <f>I172-H172</f>
        <v/>
      </c>
    </row>
    <row r="173" ht="15.75" customHeight="1" s="109">
      <c r="A173" s="206" t="n">
        <v>29</v>
      </c>
      <c r="B173" s="207" t="n">
        <v>6</v>
      </c>
      <c r="C173" s="207" t="n">
        <v>3</v>
      </c>
      <c r="D173" s="207" t="n">
        <v>3</v>
      </c>
      <c r="E173" s="207" t="n">
        <v>9.720000000000001</v>
      </c>
      <c r="F173" s="207" t="n">
        <v>0.216</v>
      </c>
      <c r="G173" s="207" t="n">
        <v>1</v>
      </c>
      <c r="H173" s="208" t="n">
        <v>0.1305555555555556</v>
      </c>
      <c r="I173" s="208" t="n">
        <v>0.1319444444444444</v>
      </c>
      <c r="J173" s="209">
        <f>I173-H173</f>
        <v/>
      </c>
    </row>
    <row r="174" ht="15.75" customHeight="1" s="109">
      <c r="A174" s="216" t="n">
        <v>29</v>
      </c>
      <c r="B174" s="217" t="n">
        <v>19</v>
      </c>
      <c r="C174" s="217" t="n">
        <v>3</v>
      </c>
      <c r="D174" s="217" t="n">
        <v>4</v>
      </c>
      <c r="E174" s="217" t="n">
        <v>23.43</v>
      </c>
      <c r="F174" s="217" t="n">
        <v>0.045</v>
      </c>
      <c r="G174" s="217" t="n">
        <v>1</v>
      </c>
      <c r="H174" s="218" t="n">
        <v>0.125</v>
      </c>
      <c r="I174" s="218" t="n">
        <v>0.1291666666666667</v>
      </c>
      <c r="J174" s="219">
        <f>I174-H174</f>
        <v/>
      </c>
    </row>
    <row r="175" ht="15.75" customHeight="1" s="109">
      <c r="A175" s="206" t="n">
        <v>29</v>
      </c>
      <c r="B175" s="207" t="n">
        <v>20</v>
      </c>
      <c r="C175" s="207" t="n">
        <v>2</v>
      </c>
      <c r="D175" s="207" t="n">
        <v>2</v>
      </c>
      <c r="E175" s="207" t="n">
        <v>1.29</v>
      </c>
      <c r="F175" s="207" t="n">
        <v>0.002</v>
      </c>
      <c r="G175" s="207" t="n">
        <v>1</v>
      </c>
      <c r="H175" s="208" t="n">
        <v>0.125</v>
      </c>
      <c r="I175" s="208" t="n">
        <v>0.1291666666666667</v>
      </c>
      <c r="J175" s="209">
        <f>I175-H175</f>
        <v/>
      </c>
    </row>
    <row r="176" ht="15.75" customHeight="1" s="109">
      <c r="A176" s="216" t="n">
        <v>29</v>
      </c>
      <c r="B176" s="217" t="n">
        <v>21</v>
      </c>
      <c r="C176" s="217" t="n">
        <v>1</v>
      </c>
      <c r="D176" s="217" t="n">
        <v>1</v>
      </c>
      <c r="E176" s="217" t="n">
        <v>3.11</v>
      </c>
      <c r="F176" s="217" t="n">
        <v>0.026</v>
      </c>
      <c r="G176" s="217" t="n">
        <v>1</v>
      </c>
      <c r="H176" s="218" t="n">
        <v>0.125</v>
      </c>
      <c r="I176" s="218" t="n">
        <v>0.1291666666666667</v>
      </c>
      <c r="J176" s="219">
        <f>I176-H176</f>
        <v/>
      </c>
    </row>
    <row r="177" ht="15.75" customHeight="1" s="109">
      <c r="A177" s="206" t="n">
        <v>29</v>
      </c>
      <c r="B177" s="207" t="n">
        <v>10</v>
      </c>
      <c r="C177" s="207" t="n">
        <v>10</v>
      </c>
      <c r="D177" s="207" t="n">
        <v>13</v>
      </c>
      <c r="E177" s="207" t="n">
        <v>16.48</v>
      </c>
      <c r="F177" s="207" t="n">
        <v>0.035</v>
      </c>
      <c r="G177" s="207" t="n">
        <v>1</v>
      </c>
      <c r="H177" s="208" t="n">
        <v>0.1180555555555556</v>
      </c>
      <c r="I177" s="208" t="n">
        <v>0.125</v>
      </c>
      <c r="J177" s="209">
        <f>I177-H177</f>
        <v/>
      </c>
    </row>
    <row r="178" ht="15.75" customHeight="1" s="109">
      <c r="A178" s="216" t="n">
        <v>29</v>
      </c>
      <c r="B178" s="217" t="n">
        <v>11</v>
      </c>
      <c r="C178" s="217" t="n">
        <v>14</v>
      </c>
      <c r="D178" s="217" t="n">
        <v>109</v>
      </c>
      <c r="E178" s="217" t="n">
        <v>139.4</v>
      </c>
      <c r="F178" s="217" t="n">
        <v>0.347</v>
      </c>
      <c r="G178" s="217" t="n">
        <v>1</v>
      </c>
      <c r="H178" s="218" t="n">
        <v>0.1006944444444444</v>
      </c>
      <c r="I178" s="218" t="n">
        <v>0.1166666666666667</v>
      </c>
      <c r="J178" s="219">
        <f>I178-H178</f>
        <v/>
      </c>
      <c r="O178" s="180" t="n">
        <v>0.034</v>
      </c>
    </row>
    <row r="179" ht="15.75" customHeight="1" s="109">
      <c r="A179" s="206" t="n">
        <v>29</v>
      </c>
      <c r="B179" s="207" t="n">
        <v>19</v>
      </c>
      <c r="C179" s="207" t="n">
        <v>5</v>
      </c>
      <c r="D179" s="207" t="n">
        <v>14</v>
      </c>
      <c r="E179" s="207" t="n">
        <v>80.41</v>
      </c>
      <c r="F179" s="207" t="n">
        <v>0.18</v>
      </c>
      <c r="G179" s="207" t="n">
        <v>1</v>
      </c>
      <c r="H179" s="208" t="n">
        <v>0.08680555555555555</v>
      </c>
      <c r="I179" s="208" t="n">
        <v>0.09861111111111111</v>
      </c>
      <c r="J179" s="209">
        <f>I179-H179</f>
        <v/>
      </c>
    </row>
    <row r="180" ht="15.75" customHeight="1" s="109">
      <c r="A180" s="216" t="n">
        <v>29</v>
      </c>
      <c r="B180" s="217" t="n">
        <v>20</v>
      </c>
      <c r="C180" s="217" t="n">
        <v>3</v>
      </c>
      <c r="D180" s="217" t="n">
        <v>3</v>
      </c>
      <c r="E180" s="217" t="n">
        <v>0.165</v>
      </c>
      <c r="F180" s="217" t="n">
        <v>0.005</v>
      </c>
      <c r="G180" s="217" t="n">
        <v>1</v>
      </c>
      <c r="H180" s="218" t="n">
        <v>0.08680555555555555</v>
      </c>
      <c r="I180" s="218" t="n">
        <v>0.09861111111111111</v>
      </c>
      <c r="J180" s="219">
        <f>I180-H180</f>
        <v/>
      </c>
    </row>
    <row r="181" ht="15.75" customHeight="1" s="109">
      <c r="A181" s="206" t="n">
        <v>29</v>
      </c>
      <c r="B181" s="207" t="n">
        <v>21</v>
      </c>
      <c r="C181" s="207" t="n">
        <v>1</v>
      </c>
      <c r="D181" s="207" t="n">
        <v>2</v>
      </c>
      <c r="E181" s="207" t="n">
        <v>0.76</v>
      </c>
      <c r="F181" s="207" t="n">
        <v>0.005</v>
      </c>
      <c r="G181" s="207" t="n">
        <v>1</v>
      </c>
      <c r="H181" s="208" t="n">
        <v>0.08680555555555555</v>
      </c>
      <c r="I181" s="208" t="n">
        <v>0.09861111111111111</v>
      </c>
      <c r="J181" s="209">
        <f>I181-H181</f>
        <v/>
      </c>
    </row>
    <row r="182" ht="15.75" customHeight="1" s="109">
      <c r="A182" s="216" t="n">
        <v>29</v>
      </c>
      <c r="B182" s="217" t="n">
        <v>7</v>
      </c>
      <c r="C182" s="217" t="n">
        <v>15</v>
      </c>
      <c r="D182" s="217" t="n">
        <v>32</v>
      </c>
      <c r="E182" s="217" t="n">
        <v>97.68000000000001</v>
      </c>
      <c r="F182" s="217" t="n">
        <v>0.226</v>
      </c>
      <c r="G182" s="217" t="n">
        <v>1</v>
      </c>
      <c r="H182" s="218" t="n">
        <v>0.06388888888888888</v>
      </c>
      <c r="I182" s="218" t="n">
        <v>0.08333333333333333</v>
      </c>
      <c r="J182" s="219">
        <f>I182-H182</f>
        <v/>
      </c>
    </row>
    <row r="183" ht="15.75" customHeight="1" s="109">
      <c r="A183" s="206" t="n">
        <v>29</v>
      </c>
      <c r="B183" s="207" t="n">
        <v>13</v>
      </c>
      <c r="C183" s="207" t="n">
        <v>11</v>
      </c>
      <c r="D183" s="207" t="n">
        <v>296</v>
      </c>
      <c r="E183" s="207" t="n">
        <v>166.52</v>
      </c>
      <c r="F183" s="207" t="n">
        <v>0.363</v>
      </c>
      <c r="G183" s="207" t="n">
        <v>1</v>
      </c>
      <c r="H183" s="208" t="n">
        <v>0.06944444444444445</v>
      </c>
      <c r="I183" s="208" t="n">
        <v>0.07708333333333334</v>
      </c>
      <c r="J183" s="209">
        <f>I183-H183</f>
        <v/>
      </c>
    </row>
    <row r="184" ht="15.75" customHeight="1" s="109">
      <c r="A184" s="216" t="n">
        <v>29</v>
      </c>
      <c r="B184" s="217" t="n">
        <v>17</v>
      </c>
      <c r="C184" s="217" t="n">
        <v>24</v>
      </c>
      <c r="D184" s="217" t="n">
        <v>271</v>
      </c>
      <c r="E184" s="217" t="n">
        <v>17.6</v>
      </c>
      <c r="F184" s="217" t="n">
        <v>0.105</v>
      </c>
      <c r="G184" s="217" t="n">
        <v>1</v>
      </c>
      <c r="H184" s="218" t="n">
        <v>0.05555555555555555</v>
      </c>
      <c r="I184" s="218" t="n">
        <v>0.06805555555555555</v>
      </c>
      <c r="J184" s="219">
        <f>I184-H184</f>
        <v/>
      </c>
    </row>
    <row r="185" ht="15.75" customHeight="1" s="109">
      <c r="A185" s="206" t="n">
        <v>29</v>
      </c>
      <c r="B185" s="207" t="n">
        <v>19</v>
      </c>
      <c r="C185" s="207" t="n">
        <v>24</v>
      </c>
      <c r="D185" s="207" t="n">
        <v>45</v>
      </c>
      <c r="E185" s="207" t="n">
        <v>28.49</v>
      </c>
      <c r="F185" s="207" t="n">
        <v>0.114</v>
      </c>
      <c r="G185" s="207" t="n">
        <v>1</v>
      </c>
      <c r="H185" s="208" t="n">
        <v>0.03888888888888889</v>
      </c>
      <c r="I185" s="208" t="n">
        <v>0.05416666666666667</v>
      </c>
      <c r="J185" s="209">
        <f>I185-H185</f>
        <v/>
      </c>
    </row>
    <row r="186" ht="15.75" customHeight="1" s="109">
      <c r="A186" s="216" t="n">
        <v>29</v>
      </c>
      <c r="B186" s="217" t="n">
        <v>20</v>
      </c>
      <c r="C186" s="217" t="n">
        <v>2</v>
      </c>
      <c r="D186" s="217" t="n">
        <v>2</v>
      </c>
      <c r="E186" s="217" t="n">
        <v>0.85</v>
      </c>
      <c r="F186" s="217" t="n">
        <v>0.001</v>
      </c>
      <c r="G186" s="217" t="n">
        <v>1</v>
      </c>
      <c r="H186" s="218" t="n">
        <v>0.03888888888888889</v>
      </c>
      <c r="I186" s="218" t="n">
        <v>0.05416666666666667</v>
      </c>
      <c r="J186" s="219">
        <f>I186-H186</f>
        <v/>
      </c>
    </row>
    <row r="187" ht="15.75" customHeight="1" s="109">
      <c r="A187" s="206" t="n">
        <v>29</v>
      </c>
      <c r="B187" s="207" t="n">
        <v>21</v>
      </c>
      <c r="C187" s="207" t="n">
        <v>6</v>
      </c>
      <c r="D187" s="207" t="n">
        <v>12</v>
      </c>
      <c r="E187" s="207" t="n">
        <v>18.17</v>
      </c>
      <c r="F187" s="207" t="n">
        <v>0.108</v>
      </c>
      <c r="G187" s="207" t="n">
        <v>1</v>
      </c>
      <c r="H187" s="208" t="n">
        <v>0.03888888888888889</v>
      </c>
      <c r="I187" s="208" t="n">
        <v>0.05416666666666667</v>
      </c>
      <c r="J187" s="209">
        <f>I187-H187</f>
        <v/>
      </c>
    </row>
    <row r="188" ht="15.75" customHeight="1" s="109">
      <c r="A188" s="216" t="n">
        <v>29</v>
      </c>
      <c r="B188" s="217" t="n">
        <v>18</v>
      </c>
      <c r="C188" s="217" t="n">
        <v>25</v>
      </c>
      <c r="D188" s="217" t="n">
        <v>63</v>
      </c>
      <c r="E188" s="217" t="n">
        <v>19.57</v>
      </c>
      <c r="F188" s="217" t="n">
        <v>0.058</v>
      </c>
      <c r="G188" s="217" t="n">
        <v>1</v>
      </c>
      <c r="H188" s="218" t="n">
        <v>0.02708333333333333</v>
      </c>
      <c r="I188" s="218" t="n">
        <v>0.0375</v>
      </c>
      <c r="J188" s="219">
        <f>I188-H188</f>
        <v/>
      </c>
    </row>
    <row r="189" ht="15.75" customHeight="1" s="109">
      <c r="A189" s="206" t="n">
        <v>29</v>
      </c>
      <c r="B189" s="207" t="n">
        <v>16</v>
      </c>
      <c r="C189" s="207" t="n">
        <v>10</v>
      </c>
      <c r="D189" s="207" t="n">
        <v>18</v>
      </c>
      <c r="E189" s="207" t="n">
        <v>1.68</v>
      </c>
      <c r="F189" s="207" t="n">
        <v>0.019</v>
      </c>
      <c r="G189" s="207" t="n">
        <v>1</v>
      </c>
      <c r="H189" s="208" t="n">
        <v>0.01388888888888889</v>
      </c>
      <c r="I189" s="208" t="n">
        <v>0.02638888888888889</v>
      </c>
      <c r="J189" s="209">
        <f>I189-H189</f>
        <v/>
      </c>
    </row>
    <row r="190" ht="15.75" customHeight="1" s="109">
      <c r="A190" s="216" t="n">
        <v>29</v>
      </c>
      <c r="B190" s="217" t="n">
        <v>17</v>
      </c>
      <c r="C190" s="217" t="n">
        <v>16</v>
      </c>
      <c r="D190" s="217" t="n">
        <v>40</v>
      </c>
      <c r="E190" s="217" t="n">
        <v>5.35</v>
      </c>
      <c r="F190" s="217" t="n">
        <v>0.028</v>
      </c>
      <c r="G190" s="217" t="n">
        <v>1</v>
      </c>
      <c r="H190" s="218" t="n">
        <v>0.01388888888888889</v>
      </c>
      <c r="I190" s="218" t="n">
        <v>0.02638888888888889</v>
      </c>
      <c r="J190" s="219">
        <f>I190-H190</f>
        <v/>
      </c>
    </row>
    <row r="191" ht="15.75" customHeight="1" s="109">
      <c r="A191" s="206" t="n">
        <v>29</v>
      </c>
      <c r="B191" s="207" t="n">
        <v>18</v>
      </c>
      <c r="C191" s="207" t="n">
        <v>1</v>
      </c>
      <c r="D191" s="207" t="n">
        <v>2</v>
      </c>
      <c r="E191" s="207" t="n">
        <v>0.77</v>
      </c>
      <c r="F191" s="207" t="n">
        <v>0.003</v>
      </c>
      <c r="G191" s="207" t="n">
        <v>1</v>
      </c>
      <c r="H191" s="208" t="n">
        <v>0.01388888888888889</v>
      </c>
      <c r="I191" s="208" t="n">
        <v>0.02638888888888889</v>
      </c>
      <c r="J191" s="209">
        <f>I191-H191</f>
        <v/>
      </c>
    </row>
    <row r="192" ht="15.75" customHeight="1" s="109">
      <c r="A192" s="216" t="n">
        <v>29</v>
      </c>
      <c r="B192" s="217" t="n">
        <v>2</v>
      </c>
      <c r="C192" s="217" t="n">
        <v>11</v>
      </c>
      <c r="D192" s="217" t="n">
        <v>332</v>
      </c>
      <c r="E192" s="217" t="n">
        <v>12.42</v>
      </c>
      <c r="F192" s="217" t="n">
        <v>0.134</v>
      </c>
      <c r="G192" s="217" t="n">
        <v>1</v>
      </c>
      <c r="H192" s="218" t="n">
        <v>0.006944444444444444</v>
      </c>
      <c r="I192" s="218" t="n">
        <v>0.0125</v>
      </c>
      <c r="J192" s="219">
        <f>I192-H192</f>
        <v/>
      </c>
    </row>
    <row r="193" ht="15.75" customHeight="1" s="109">
      <c r="A193" s="206" t="n">
        <v>29</v>
      </c>
      <c r="B193" s="207" t="n">
        <v>1</v>
      </c>
      <c r="C193" s="207" t="n">
        <v>2</v>
      </c>
      <c r="D193" s="207" t="n">
        <v>48</v>
      </c>
      <c r="E193" s="207" t="n">
        <v>5.52</v>
      </c>
      <c r="F193" s="207" t="n">
        <v>0.01</v>
      </c>
      <c r="G193" s="207" t="n">
        <v>1</v>
      </c>
      <c r="H193" s="208" t="n">
        <v>0.4548611111111111</v>
      </c>
      <c r="I193" s="208" t="n">
        <v>0.5055555555555555</v>
      </c>
      <c r="J193" s="209">
        <f>I193-H193</f>
        <v/>
      </c>
    </row>
    <row r="194" ht="15.75" customHeight="1" s="109">
      <c r="A194" s="216" t="n">
        <v>29</v>
      </c>
      <c r="B194" s="217" t="n">
        <v>10</v>
      </c>
      <c r="C194" s="217" t="n">
        <v>1</v>
      </c>
      <c r="D194" s="217" t="n">
        <v>15</v>
      </c>
      <c r="E194" s="217" t="n">
        <v>40.88</v>
      </c>
      <c r="F194" s="217" t="n">
        <v>0.075</v>
      </c>
      <c r="G194" s="217" t="n">
        <v>1</v>
      </c>
      <c r="H194" s="218" t="n">
        <v>0.4548611111111111</v>
      </c>
      <c r="I194" s="218" t="n">
        <v>0.5055555555555555</v>
      </c>
      <c r="J194" s="219">
        <f>I194-H194</f>
        <v/>
      </c>
    </row>
    <row r="195" ht="15.75" customHeight="1" s="109">
      <c r="A195" s="206" t="n">
        <v>29</v>
      </c>
      <c r="B195" s="207" t="n">
        <v>9</v>
      </c>
      <c r="C195" s="207" t="n">
        <v>21</v>
      </c>
      <c r="D195" s="207" t="n">
        <v>55</v>
      </c>
      <c r="E195" s="207" t="n">
        <v>361.49</v>
      </c>
      <c r="F195" s="207" t="n">
        <v>1.357</v>
      </c>
      <c r="G195" s="207" t="n">
        <v>1</v>
      </c>
      <c r="H195" s="208" t="n">
        <v>0.9409722222222222</v>
      </c>
      <c r="I195" s="208" t="n">
        <v>0.9541666666666667</v>
      </c>
      <c r="J195" s="209">
        <f>I195-H195</f>
        <v/>
      </c>
    </row>
    <row r="196" ht="15.75" customHeight="1" s="109">
      <c r="A196" s="216" t="n">
        <v>29</v>
      </c>
      <c r="B196" s="217" t="n">
        <v>9</v>
      </c>
      <c r="C196" s="217" t="n">
        <v>2</v>
      </c>
      <c r="D196" s="217" t="n">
        <v>60</v>
      </c>
      <c r="E196" s="217" t="n">
        <v>541.3</v>
      </c>
      <c r="F196" s="217" t="n">
        <v>1.981</v>
      </c>
      <c r="G196" s="217" t="n">
        <v>1</v>
      </c>
      <c r="H196" s="218" t="n">
        <v>0.9305555555555556</v>
      </c>
      <c r="I196" s="218" t="n">
        <v>0.9375</v>
      </c>
      <c r="J196" s="219">
        <f>I196-H196</f>
        <v/>
      </c>
    </row>
    <row r="197" ht="15.75" customHeight="1" s="109">
      <c r="A197" s="206" t="n">
        <v>29</v>
      </c>
      <c r="B197" s="207" t="n">
        <v>13</v>
      </c>
      <c r="C197" s="207" t="n">
        <v>7</v>
      </c>
      <c r="D197" s="207" t="n">
        <v>123</v>
      </c>
      <c r="E197" s="207" t="n">
        <v>90.56999999999999</v>
      </c>
      <c r="F197" s="207" t="n">
        <v>0.177</v>
      </c>
      <c r="G197" s="207" t="n">
        <v>1</v>
      </c>
      <c r="H197" s="208" t="n">
        <v>0.9236111111111112</v>
      </c>
      <c r="I197" s="208" t="n">
        <v>0.9277777777777778</v>
      </c>
      <c r="J197" s="209">
        <f>I197-H197</f>
        <v/>
      </c>
    </row>
    <row r="198" ht="15.75" customHeight="1" s="109">
      <c r="A198" s="216" t="n">
        <v>29</v>
      </c>
      <c r="B198" s="217" t="n">
        <v>18</v>
      </c>
      <c r="C198" s="217" t="n">
        <v>17</v>
      </c>
      <c r="D198" s="217" t="n">
        <v>27</v>
      </c>
      <c r="E198" s="217" t="n">
        <v>21.46</v>
      </c>
      <c r="F198" s="217" t="n">
        <v>0.04</v>
      </c>
      <c r="G198" s="217" t="n">
        <v>1</v>
      </c>
      <c r="H198" s="218" t="n">
        <v>0.9090277777777778</v>
      </c>
      <c r="I198" s="218" t="n">
        <v>0.91875</v>
      </c>
      <c r="J198" s="219">
        <f>I198-H198</f>
        <v/>
      </c>
    </row>
    <row r="199" ht="15.75" customHeight="1" s="109">
      <c r="A199" s="206" t="n">
        <v>29</v>
      </c>
      <c r="B199" s="207" t="n">
        <v>19</v>
      </c>
      <c r="C199" s="207" t="n">
        <v>11</v>
      </c>
      <c r="D199" s="207" t="n">
        <v>15</v>
      </c>
      <c r="E199" s="207" t="n">
        <v>37.8</v>
      </c>
      <c r="F199" s="207" t="n">
        <v>0.076</v>
      </c>
      <c r="G199" s="207" t="n">
        <v>1</v>
      </c>
      <c r="H199" s="208" t="n">
        <v>0.9090277777777778</v>
      </c>
      <c r="I199" s="208" t="n">
        <v>0.91875</v>
      </c>
      <c r="J199" s="209">
        <f>I199-H199</f>
        <v/>
      </c>
    </row>
    <row r="200" ht="15.75" customHeight="1" s="109">
      <c r="A200" s="216" t="n">
        <v>29</v>
      </c>
      <c r="B200" s="217" t="n">
        <v>13</v>
      </c>
      <c r="C200" s="217" t="n">
        <v>6</v>
      </c>
      <c r="D200" s="217" t="n">
        <v>14</v>
      </c>
      <c r="E200" s="217" t="n">
        <v>52.57</v>
      </c>
      <c r="F200" s="217" t="n">
        <v>0.078</v>
      </c>
      <c r="G200" s="217" t="n">
        <v>1</v>
      </c>
      <c r="H200" s="218" t="n">
        <v>0.9055555555555556</v>
      </c>
      <c r="I200" s="218" t="n">
        <v>0.9083333333333333</v>
      </c>
      <c r="J200" s="219">
        <f>I200-H200</f>
        <v/>
      </c>
    </row>
    <row r="201" ht="15.75" customHeight="1" s="109">
      <c r="A201" s="206" t="n">
        <v>29</v>
      </c>
      <c r="B201" s="207" t="n">
        <v>19</v>
      </c>
      <c r="C201" s="207" t="n">
        <v>5</v>
      </c>
      <c r="D201" s="207" t="n">
        <v>5</v>
      </c>
      <c r="E201" s="207" t="n">
        <v>4.21</v>
      </c>
      <c r="F201" s="207" t="n">
        <v>0.006</v>
      </c>
      <c r="G201" s="207" t="n">
        <v>1</v>
      </c>
      <c r="H201" s="208" t="n">
        <v>0.8965277777777778</v>
      </c>
      <c r="I201" s="208" t="n">
        <v>0.9034722222222222</v>
      </c>
      <c r="J201" s="209">
        <f>I201-H201</f>
        <v/>
      </c>
    </row>
    <row r="202" ht="15.75" customHeight="1" s="109">
      <c r="A202" s="216" t="n">
        <v>29</v>
      </c>
      <c r="B202" s="217" t="n">
        <v>20</v>
      </c>
      <c r="C202" s="217" t="n">
        <v>10</v>
      </c>
      <c r="D202" s="217" t="n">
        <v>10</v>
      </c>
      <c r="E202" s="217" t="n">
        <v>15.36</v>
      </c>
      <c r="F202" s="217" t="n">
        <v>0.023</v>
      </c>
      <c r="G202" s="217" t="n">
        <v>1</v>
      </c>
      <c r="H202" s="218" t="n">
        <v>0.8965277777777778</v>
      </c>
      <c r="I202" s="218" t="n">
        <v>0.9034722222222222</v>
      </c>
      <c r="J202" s="219">
        <f>I202-H202</f>
        <v/>
      </c>
    </row>
    <row r="203" ht="15.75" customHeight="1" s="109">
      <c r="A203" s="206" t="n">
        <v>29</v>
      </c>
      <c r="B203" s="207" t="n">
        <v>14</v>
      </c>
      <c r="C203" s="207" t="n">
        <v>7</v>
      </c>
      <c r="D203" s="207" t="n">
        <v>40</v>
      </c>
      <c r="E203" s="207" t="n">
        <v>465.36</v>
      </c>
      <c r="F203" s="207" t="n">
        <v>0.642</v>
      </c>
      <c r="G203" s="207" t="n">
        <v>1</v>
      </c>
      <c r="H203" s="208" t="n">
        <v>0.8875</v>
      </c>
      <c r="I203" s="208" t="n">
        <v>0.8958333333333334</v>
      </c>
      <c r="J203" s="209">
        <f>I203-H203</f>
        <v/>
      </c>
    </row>
    <row r="204" ht="15.75" customHeight="1" s="109">
      <c r="A204" s="216" t="n">
        <v>29</v>
      </c>
      <c r="B204" s="217" t="n">
        <v>16</v>
      </c>
      <c r="C204" s="217" t="n">
        <v>22</v>
      </c>
      <c r="D204" s="217" t="n">
        <v>119</v>
      </c>
      <c r="E204" s="217" t="n">
        <v>5.53</v>
      </c>
      <c r="F204" s="217" t="n">
        <v>0.063</v>
      </c>
      <c r="G204" s="217" t="n">
        <v>1</v>
      </c>
      <c r="H204" s="218" t="n">
        <v>0.8763888888888889</v>
      </c>
      <c r="I204" s="218" t="n">
        <v>0.8826388888888889</v>
      </c>
      <c r="J204" s="219">
        <f>I204-H204</f>
        <v/>
      </c>
    </row>
    <row r="205" ht="15.75" customHeight="1" s="109">
      <c r="A205" s="206" t="n">
        <v>29</v>
      </c>
      <c r="B205" s="207" t="n">
        <v>15</v>
      </c>
      <c r="C205" s="207" t="n">
        <v>6</v>
      </c>
      <c r="D205" s="207" t="n">
        <v>77</v>
      </c>
      <c r="E205" s="207" t="n">
        <v>715.4400000000001</v>
      </c>
      <c r="F205" s="207" t="n">
        <v>1.691</v>
      </c>
      <c r="G205" s="207" t="n">
        <v>1</v>
      </c>
      <c r="H205" s="208" t="n">
        <v>0.8694444444444445</v>
      </c>
      <c r="I205" s="208" t="n">
        <v>0.8756944444444444</v>
      </c>
      <c r="J205" s="209">
        <f>I205-H205</f>
        <v/>
      </c>
    </row>
    <row r="206" ht="15.75" customHeight="1" s="109">
      <c r="A206" s="216" t="n">
        <v>29</v>
      </c>
      <c r="B206" s="217" t="n">
        <v>4</v>
      </c>
      <c r="C206" s="217" t="n">
        <v>1</v>
      </c>
      <c r="D206" s="217" t="n">
        <v>1</v>
      </c>
      <c r="E206" s="217" t="n">
        <v>2.12</v>
      </c>
      <c r="F206" s="217" t="n">
        <v>0.036</v>
      </c>
      <c r="G206" s="217" t="n">
        <v>1</v>
      </c>
      <c r="H206" s="218" t="n">
        <v>0.8576388888888888</v>
      </c>
      <c r="I206" s="218" t="n">
        <v>0.86875</v>
      </c>
      <c r="J206" s="219">
        <f>I206-H206</f>
        <v/>
      </c>
    </row>
    <row r="207" ht="15.75" customHeight="1" s="109">
      <c r="A207" s="206" t="n">
        <v>29</v>
      </c>
      <c r="B207" s="207" t="n">
        <v>5</v>
      </c>
      <c r="C207" s="207" t="n">
        <v>2</v>
      </c>
      <c r="D207" s="207" t="n">
        <v>12</v>
      </c>
      <c r="E207" s="207" t="n">
        <v>5.85</v>
      </c>
      <c r="F207" s="207" t="n">
        <v>0.588</v>
      </c>
      <c r="G207" s="207" t="n">
        <v>1</v>
      </c>
      <c r="H207" s="208" t="n">
        <v>0.8576388888888888</v>
      </c>
      <c r="I207" s="208" t="n">
        <v>0.86875</v>
      </c>
      <c r="J207" s="209">
        <f>I207-H207</f>
        <v/>
      </c>
    </row>
    <row r="208" ht="15.75" customHeight="1" s="109">
      <c r="A208" s="216" t="n">
        <v>29</v>
      </c>
      <c r="B208" s="217" t="n">
        <v>7</v>
      </c>
      <c r="C208" s="217" t="n">
        <v>2</v>
      </c>
      <c r="D208" s="217" t="n">
        <v>2</v>
      </c>
      <c r="E208" s="217" t="n">
        <v>7.68</v>
      </c>
      <c r="F208" s="217" t="n">
        <v>0.023</v>
      </c>
      <c r="G208" s="217" t="n">
        <v>1</v>
      </c>
      <c r="H208" s="218" t="n">
        <v>0.8576388888888888</v>
      </c>
      <c r="I208" s="218" t="n">
        <v>0.86875</v>
      </c>
      <c r="J208" s="219">
        <f>I208-H208</f>
        <v/>
      </c>
    </row>
    <row r="209" ht="15.75" customHeight="1" s="109">
      <c r="A209" s="206" t="n">
        <v>29</v>
      </c>
      <c r="B209" s="207" t="n">
        <v>10</v>
      </c>
      <c r="C209" s="207" t="n">
        <v>13</v>
      </c>
      <c r="D209" s="207" t="n">
        <v>13</v>
      </c>
      <c r="E209" s="207" t="n">
        <v>11.02</v>
      </c>
      <c r="F209" s="207" t="n">
        <v>0.024</v>
      </c>
      <c r="G209" s="207" t="n">
        <v>1</v>
      </c>
      <c r="H209" s="208" t="n">
        <v>0.8576388888888888</v>
      </c>
      <c r="I209" s="208" t="n">
        <v>0.86875</v>
      </c>
      <c r="J209" s="209">
        <f>I209-H209</f>
        <v/>
      </c>
    </row>
    <row r="210" ht="15.75" customHeight="1" s="109">
      <c r="A210" s="216" t="n">
        <v>29</v>
      </c>
      <c r="B210" s="217" t="n">
        <v>12</v>
      </c>
      <c r="C210" s="217" t="n">
        <v>4</v>
      </c>
      <c r="D210" s="217" t="n">
        <v>4</v>
      </c>
      <c r="E210" s="217" t="n">
        <v>2.14</v>
      </c>
      <c r="F210" s="217" t="n">
        <v>0.025</v>
      </c>
      <c r="G210" s="217" t="n">
        <v>1</v>
      </c>
      <c r="H210" s="218" t="n">
        <v>0.8576388888888888</v>
      </c>
      <c r="I210" s="218" t="n">
        <v>0.86875</v>
      </c>
      <c r="J210" s="219">
        <f>I210-H210</f>
        <v/>
      </c>
    </row>
    <row r="211" ht="15.75" customHeight="1" s="109">
      <c r="A211" s="206" t="n">
        <v>29</v>
      </c>
      <c r="B211" s="207" t="n">
        <v>13</v>
      </c>
      <c r="C211" s="207" t="n">
        <v>4</v>
      </c>
      <c r="D211" s="207" t="n">
        <v>9</v>
      </c>
      <c r="E211" s="207" t="n">
        <v>73.56999999999999</v>
      </c>
      <c r="F211" s="207" t="n">
        <v>0.106</v>
      </c>
      <c r="G211" s="207" t="n">
        <v>1</v>
      </c>
      <c r="H211" s="208" t="n">
        <v>0.8472222222222222</v>
      </c>
      <c r="I211" s="208" t="n">
        <v>0.8576388888888888</v>
      </c>
      <c r="J211" s="209">
        <f>I211-H211</f>
        <v/>
      </c>
    </row>
    <row r="212" ht="15.75" customHeight="1" s="109">
      <c r="A212" s="216" t="n">
        <v>29</v>
      </c>
      <c r="B212" s="217" t="n">
        <v>14</v>
      </c>
      <c r="C212" s="217" t="n">
        <v>2</v>
      </c>
      <c r="D212" s="217" t="n">
        <v>51</v>
      </c>
      <c r="E212" s="217" t="n">
        <v>519.6</v>
      </c>
      <c r="F212" s="217" t="n">
        <v>0.612</v>
      </c>
      <c r="G212" s="217" t="n">
        <v>1</v>
      </c>
      <c r="H212" s="218" t="n">
        <v>0.8472222222222222</v>
      </c>
      <c r="I212" s="218" t="n">
        <v>0.8576388888888888</v>
      </c>
      <c r="J212" s="219">
        <f>I212-H212</f>
        <v/>
      </c>
    </row>
    <row r="213" ht="15.75" customHeight="1" s="109">
      <c r="A213" s="206" t="n">
        <v>29</v>
      </c>
      <c r="B213" s="207" t="n">
        <v>8</v>
      </c>
      <c r="C213" s="207" t="n">
        <v>22</v>
      </c>
      <c r="D213" s="207" t="n">
        <v>260</v>
      </c>
      <c r="E213" s="207" t="n">
        <v>584.67</v>
      </c>
      <c r="F213" s="207" t="n">
        <v>1.637</v>
      </c>
      <c r="G213" s="207" t="n">
        <v>1</v>
      </c>
      <c r="H213" s="208" t="n">
        <v>0.8298611111111112</v>
      </c>
      <c r="I213" s="208" t="n">
        <v>0.8472222222222222</v>
      </c>
      <c r="J213" s="209">
        <f>I213-H213</f>
        <v/>
      </c>
    </row>
    <row r="214" ht="15.75" customHeight="1" s="109">
      <c r="A214" s="216" t="n">
        <v>29</v>
      </c>
      <c r="B214" s="217" t="n">
        <v>9</v>
      </c>
      <c r="C214" s="217" t="n">
        <v>21</v>
      </c>
      <c r="D214" s="217" t="n">
        <v>52</v>
      </c>
      <c r="E214" s="217" t="n">
        <v>340.4</v>
      </c>
      <c r="F214" s="217" t="n">
        <v>1.26</v>
      </c>
      <c r="G214" s="217" t="n">
        <v>1</v>
      </c>
      <c r="H214" s="218" t="n">
        <v>0.8159722222222222</v>
      </c>
      <c r="I214" s="218" t="n">
        <v>0.8291666666666667</v>
      </c>
      <c r="J214" s="219">
        <f>I214-H214</f>
        <v/>
      </c>
    </row>
    <row r="215" ht="15.75" customHeight="1" s="109">
      <c r="A215" s="206" t="n">
        <v>30</v>
      </c>
      <c r="B215" s="207" t="n">
        <v>13</v>
      </c>
      <c r="C215" s="207" t="n">
        <v>7</v>
      </c>
      <c r="D215" s="207" t="n">
        <v>110</v>
      </c>
      <c r="E215" s="207" t="n">
        <v>25.15</v>
      </c>
      <c r="F215" s="207" t="n">
        <v>0.08799999999999999</v>
      </c>
      <c r="G215" s="207" t="n">
        <v>1</v>
      </c>
      <c r="H215" s="208" t="n">
        <v>0.9479166666666666</v>
      </c>
      <c r="I215" s="208" t="n">
        <v>0.9513888888888888</v>
      </c>
      <c r="J215" s="209">
        <f>I215-H215</f>
        <v/>
      </c>
    </row>
    <row r="216" ht="15.75" customHeight="1" s="109">
      <c r="A216" s="216" t="n">
        <v>30</v>
      </c>
      <c r="B216" s="217" t="n">
        <v>30</v>
      </c>
      <c r="C216" s="217" t="n">
        <v>3</v>
      </c>
      <c r="D216" s="217" t="n">
        <v>4</v>
      </c>
      <c r="E216" s="217" t="n">
        <v>43.6</v>
      </c>
      <c r="F216" s="217" t="n">
        <v>0.103</v>
      </c>
      <c r="G216" s="217" t="n">
        <v>1</v>
      </c>
      <c r="H216" s="218" t="n">
        <v>0.9479166666666666</v>
      </c>
      <c r="I216" s="218" t="n"/>
      <c r="J216" s="219" t="n"/>
    </row>
    <row r="217" ht="15.75" customHeight="1" s="109">
      <c r="A217" s="206" t="n">
        <v>30</v>
      </c>
      <c r="B217" s="207" t="n">
        <v>10</v>
      </c>
      <c r="C217" s="207" t="n">
        <v>4</v>
      </c>
      <c r="D217" s="207" t="n">
        <v>49</v>
      </c>
      <c r="E217" s="207" t="n">
        <v>45.42</v>
      </c>
      <c r="F217" s="207" t="n">
        <v>0.126</v>
      </c>
      <c r="G217" s="207" t="n">
        <v>1</v>
      </c>
      <c r="H217" s="208" t="n">
        <v>0.925</v>
      </c>
      <c r="I217" s="208" t="n">
        <v>0.9284722222222223</v>
      </c>
      <c r="J217" s="209">
        <f>I217-H217</f>
        <v/>
      </c>
    </row>
    <row r="218" ht="15.75" customHeight="1" s="109">
      <c r="A218" s="216" t="n">
        <v>30</v>
      </c>
      <c r="B218" s="217" t="n">
        <v>18</v>
      </c>
      <c r="C218" s="217" t="n">
        <v>26</v>
      </c>
      <c r="D218" s="217" t="n">
        <v>46</v>
      </c>
      <c r="E218" s="217" t="n">
        <v>36.51</v>
      </c>
      <c r="F218" s="217" t="n">
        <v>0.089</v>
      </c>
      <c r="G218" s="217" t="n">
        <v>1</v>
      </c>
      <c r="H218" s="218" t="n">
        <v>0.9027777777777778</v>
      </c>
      <c r="I218" s="218" t="n">
        <v>0.9222222222222223</v>
      </c>
      <c r="J218" s="219">
        <f>I218-H218</f>
        <v/>
      </c>
    </row>
    <row r="219" ht="15.75" customHeight="1" s="109">
      <c r="A219" s="206" t="n">
        <v>30</v>
      </c>
      <c r="B219" s="207" t="n">
        <v>19</v>
      </c>
      <c r="C219" s="207" t="n">
        <v>8</v>
      </c>
      <c r="D219" s="207" t="n">
        <v>12</v>
      </c>
      <c r="E219" s="207" t="n">
        <v>15.38</v>
      </c>
      <c r="F219" s="207" t="n">
        <v>0.037</v>
      </c>
      <c r="G219" s="207" t="n">
        <v>1</v>
      </c>
      <c r="H219" s="208" t="n">
        <v>0.9027777777777778</v>
      </c>
      <c r="I219" s="208" t="n">
        <v>0.9222222222222223</v>
      </c>
      <c r="J219" s="209">
        <f>I219-H219</f>
        <v/>
      </c>
    </row>
    <row r="220" ht="15.75" customHeight="1" s="109">
      <c r="A220" s="216" t="n">
        <v>30</v>
      </c>
      <c r="B220" s="217" t="n">
        <v>20</v>
      </c>
      <c r="C220" s="217" t="n">
        <v>5</v>
      </c>
      <c r="D220" s="217" t="n">
        <v>11</v>
      </c>
      <c r="E220" s="217" t="n">
        <v>5.22</v>
      </c>
      <c r="F220" s="217" t="n">
        <v>0.014</v>
      </c>
      <c r="G220" s="217" t="n">
        <v>1</v>
      </c>
      <c r="H220" s="218" t="n">
        <v>0.9027777777777778</v>
      </c>
      <c r="I220" s="218" t="n">
        <v>0.9222222222222223</v>
      </c>
      <c r="J220" s="219">
        <f>I220-H220</f>
        <v/>
      </c>
    </row>
    <row r="221" ht="15.75" customHeight="1" s="109">
      <c r="A221" s="206" t="n">
        <v>30</v>
      </c>
      <c r="B221" s="207" t="n">
        <v>21</v>
      </c>
      <c r="C221" s="207" t="n">
        <v>11</v>
      </c>
      <c r="D221" s="207" t="n">
        <v>46</v>
      </c>
      <c r="E221" s="207" t="n">
        <v>35.89</v>
      </c>
      <c r="F221" s="207" t="n">
        <v>0.058</v>
      </c>
      <c r="G221" s="207" t="n">
        <v>1</v>
      </c>
      <c r="H221" s="208" t="n">
        <v>0.9027777777777778</v>
      </c>
      <c r="I221" s="208" t="n">
        <v>0.9222222222222223</v>
      </c>
      <c r="J221" s="209">
        <f>I221-H221</f>
        <v/>
      </c>
    </row>
    <row r="222" ht="15.75" customHeight="1" s="109">
      <c r="A222" s="216" t="n">
        <v>30</v>
      </c>
      <c r="B222" s="217" t="n">
        <v>22</v>
      </c>
      <c r="C222" s="217" t="n">
        <v>2</v>
      </c>
      <c r="D222" s="217" t="n">
        <v>2</v>
      </c>
      <c r="E222" s="217" t="n">
        <v>0.09</v>
      </c>
      <c r="F222" s="217" t="n">
        <v>0.001</v>
      </c>
      <c r="G222" s="217" t="n">
        <v>1</v>
      </c>
      <c r="H222" s="218" t="n">
        <v>0.9027777777777778</v>
      </c>
      <c r="I222" s="218" t="n">
        <v>0.9222222222222223</v>
      </c>
      <c r="J222" s="219">
        <f>I222-H222</f>
        <v/>
      </c>
    </row>
    <row r="223" ht="15.75" customHeight="1" s="109">
      <c r="A223" s="206" t="n">
        <v>30</v>
      </c>
      <c r="B223" s="207" t="n">
        <v>14</v>
      </c>
      <c r="C223" s="207" t="n">
        <v>1</v>
      </c>
      <c r="D223" s="207" t="n">
        <v>200</v>
      </c>
      <c r="E223" s="207" t="n">
        <v>6000</v>
      </c>
      <c r="F223" s="207" t="n">
        <v>7.799</v>
      </c>
      <c r="G223" s="207" t="n">
        <v>1</v>
      </c>
      <c r="H223" s="208" t="n">
        <v>0.8854166666666666</v>
      </c>
      <c r="I223" s="208" t="n">
        <v>0.9006944444444445</v>
      </c>
      <c r="J223" s="209">
        <f>I223-H223</f>
        <v/>
      </c>
    </row>
    <row r="224" ht="15.75" customHeight="1" s="109">
      <c r="A224" s="216" t="n">
        <v>30</v>
      </c>
      <c r="B224" s="217" t="n">
        <v>19</v>
      </c>
      <c r="C224" s="217" t="n">
        <v>22</v>
      </c>
      <c r="D224" s="217" t="n">
        <v>22</v>
      </c>
      <c r="E224" s="217" t="n">
        <v>15.95</v>
      </c>
      <c r="F224" s="217" t="n">
        <v>0.043</v>
      </c>
      <c r="G224" s="217" t="n">
        <v>1</v>
      </c>
      <c r="H224" s="218" t="n">
        <v>0.8645833333333334</v>
      </c>
      <c r="I224" s="218" t="n">
        <v>0.8777777777777778</v>
      </c>
      <c r="J224" s="219">
        <f>I224-H224</f>
        <v/>
      </c>
    </row>
    <row r="225" ht="15.75" customHeight="1" s="109">
      <c r="A225" s="206" t="n">
        <v>30</v>
      </c>
      <c r="B225" s="207" t="n">
        <v>20</v>
      </c>
      <c r="C225" s="207" t="n">
        <v>7</v>
      </c>
      <c r="D225" s="207" t="n">
        <v>9</v>
      </c>
      <c r="E225" s="207" t="n">
        <v>8.94</v>
      </c>
      <c r="F225" s="207" t="n">
        <v>0.013</v>
      </c>
      <c r="G225" s="207" t="n">
        <v>1</v>
      </c>
      <c r="H225" s="208" t="n">
        <v>0.8645833333333334</v>
      </c>
      <c r="I225" s="208" t="n">
        <v>0.8777777777777778</v>
      </c>
      <c r="J225" s="209">
        <f>I225-H225</f>
        <v/>
      </c>
    </row>
    <row r="226" ht="15.75" customHeight="1" s="109">
      <c r="A226" s="216" t="n">
        <v>30</v>
      </c>
      <c r="B226" s="217" t="n">
        <v>21</v>
      </c>
      <c r="C226" s="217" t="n">
        <v>15</v>
      </c>
      <c r="D226" s="217" t="n">
        <v>39</v>
      </c>
      <c r="E226" s="217" t="n">
        <v>13.29</v>
      </c>
      <c r="F226" s="217" t="n">
        <v>0.038</v>
      </c>
      <c r="G226" s="217" t="n">
        <v>1</v>
      </c>
      <c r="H226" s="218" t="n">
        <v>0.8645833333333334</v>
      </c>
      <c r="I226" s="218" t="n">
        <v>0.8777777777777778</v>
      </c>
      <c r="J226" s="219">
        <f>I226-H226</f>
        <v/>
      </c>
    </row>
    <row r="227" ht="15.75" customHeight="1" s="109">
      <c r="A227" s="206" t="n">
        <v>30</v>
      </c>
      <c r="B227" s="207" t="n">
        <v>22</v>
      </c>
      <c r="C227" s="207" t="n">
        <v>1</v>
      </c>
      <c r="D227" s="207" t="n">
        <v>1</v>
      </c>
      <c r="E227" s="207" t="n">
        <v>0.06</v>
      </c>
      <c r="F227" s="207" t="n">
        <v>0.001</v>
      </c>
      <c r="G227" s="207" t="n">
        <v>1</v>
      </c>
      <c r="H227" s="208" t="n">
        <v>0.8645833333333334</v>
      </c>
      <c r="I227" s="208" t="n">
        <v>0.8777777777777778</v>
      </c>
      <c r="J227" s="209">
        <f>I227-H227</f>
        <v/>
      </c>
    </row>
    <row r="228" ht="15.75" customHeight="1" s="109">
      <c r="A228" s="216" t="n">
        <v>30</v>
      </c>
      <c r="B228" s="217" t="n">
        <v>16</v>
      </c>
      <c r="C228" s="217" t="n">
        <v>12</v>
      </c>
      <c r="D228" s="217" t="n">
        <v>81</v>
      </c>
      <c r="E228" s="217" t="n">
        <v>2.56</v>
      </c>
      <c r="F228" s="217" t="n">
        <v>0.02</v>
      </c>
      <c r="G228" s="217" t="n">
        <v>1</v>
      </c>
      <c r="H228" s="218" t="n">
        <v>0.8506944444444444</v>
      </c>
      <c r="I228" s="218" t="n">
        <v>0.8631944444444445</v>
      </c>
      <c r="J228" s="219">
        <f>I228-H228</f>
        <v/>
      </c>
    </row>
    <row r="229" ht="15.75" customHeight="1" s="109">
      <c r="A229" s="206" t="n">
        <v>30</v>
      </c>
      <c r="B229" s="207" t="n">
        <v>17</v>
      </c>
      <c r="C229" s="207" t="n">
        <v>11</v>
      </c>
      <c r="D229" s="207" t="n">
        <v>17</v>
      </c>
      <c r="E229" s="207" t="n">
        <v>2.31</v>
      </c>
      <c r="F229" s="207" t="n">
        <v>0.015</v>
      </c>
      <c r="G229" s="207" t="n">
        <v>1</v>
      </c>
      <c r="H229" s="208" t="n">
        <v>0.8506944444444444</v>
      </c>
      <c r="I229" s="208" t="n">
        <v>0.8631944444444445</v>
      </c>
      <c r="J229" s="209">
        <f>I229-H229</f>
        <v/>
      </c>
    </row>
    <row r="230" ht="15.75" customHeight="1" s="109">
      <c r="A230" s="216" t="n">
        <v>30</v>
      </c>
      <c r="B230" s="217" t="n">
        <v>30</v>
      </c>
      <c r="C230" s="217" t="n">
        <v>13</v>
      </c>
      <c r="D230" s="217" t="n">
        <v>22</v>
      </c>
      <c r="E230" s="217" t="n">
        <v>281.2</v>
      </c>
      <c r="F230" s="217" t="n">
        <v>0.6830000000000001</v>
      </c>
      <c r="G230" s="217" t="n">
        <v>1</v>
      </c>
      <c r="H230" s="218" t="n">
        <v>0.8430555555555556</v>
      </c>
      <c r="I230" s="218" t="n">
        <v>0.8506944444444444</v>
      </c>
      <c r="J230" s="219">
        <f>I230-H230</f>
        <v/>
      </c>
    </row>
    <row r="231" ht="15.75" customHeight="1" s="109">
      <c r="A231" s="206" t="n">
        <v>30</v>
      </c>
      <c r="B231" s="207" t="n">
        <v>15</v>
      </c>
      <c r="C231" s="207" t="n">
        <v>1</v>
      </c>
      <c r="D231" s="207" t="n">
        <v>100</v>
      </c>
      <c r="E231" s="207" t="n">
        <v>1035</v>
      </c>
      <c r="F231" s="207" t="n">
        <v>2.5</v>
      </c>
      <c r="G231" s="207" t="n">
        <v>1</v>
      </c>
      <c r="H231" s="208" t="n">
        <v>0.8333333333333334</v>
      </c>
      <c r="I231" s="208" t="n">
        <v>0.8409722222222222</v>
      </c>
      <c r="J231" s="209">
        <f>I231-H231</f>
        <v/>
      </c>
    </row>
    <row r="232" ht="15.75" customHeight="1" s="109">
      <c r="A232" s="216" t="n">
        <v>30</v>
      </c>
      <c r="B232" s="217" t="n">
        <v>1</v>
      </c>
      <c r="C232" s="217" t="n">
        <v>4</v>
      </c>
      <c r="D232" s="217" t="n">
        <v>7</v>
      </c>
      <c r="E232" s="217" t="n">
        <v>1.55</v>
      </c>
      <c r="F232" s="217" t="n">
        <v>0.004</v>
      </c>
      <c r="G232" s="217" t="n">
        <v>1</v>
      </c>
      <c r="H232" s="218" t="n">
        <v>0.8284722222222223</v>
      </c>
      <c r="I232" s="218" t="n">
        <v>0.8305555555555556</v>
      </c>
      <c r="J232" s="219">
        <f>I232-H232</f>
        <v/>
      </c>
    </row>
    <row r="233" ht="15.75" customHeight="1" s="109">
      <c r="A233" s="206" t="n">
        <v>30</v>
      </c>
      <c r="B233" s="207" t="n">
        <v>2</v>
      </c>
      <c r="C233" s="207" t="n">
        <v>1</v>
      </c>
      <c r="D233" s="207" t="n">
        <v>3</v>
      </c>
      <c r="E233" s="207" t="n">
        <v>1.65</v>
      </c>
      <c r="F233" s="207" t="n">
        <v>0.042</v>
      </c>
      <c r="G233" s="207" t="n">
        <v>1</v>
      </c>
      <c r="H233" s="208" t="n">
        <v>0.8284722222222223</v>
      </c>
      <c r="I233" s="208" t="n">
        <v>0.8305555555555556</v>
      </c>
      <c r="J233" s="209">
        <f>I233-H233</f>
        <v/>
      </c>
    </row>
    <row r="234" ht="15.75" customHeight="1" s="109">
      <c r="A234" s="216" t="n">
        <v>30</v>
      </c>
      <c r="B234" s="217" t="n">
        <v>19</v>
      </c>
      <c r="C234" s="217" t="n">
        <v>6</v>
      </c>
      <c r="D234" s="217" t="n">
        <v>8</v>
      </c>
      <c r="E234" s="217" t="n">
        <v>5</v>
      </c>
      <c r="F234" s="217" t="n">
        <v>0.019</v>
      </c>
      <c r="G234" s="217" t="n">
        <v>1</v>
      </c>
      <c r="H234" s="218" t="n">
        <v>0.8236111111111111</v>
      </c>
      <c r="I234" s="218" t="n">
        <v>0.8277777777777777</v>
      </c>
      <c r="J234" s="219">
        <f>I234-H234</f>
        <v/>
      </c>
    </row>
    <row r="235" ht="15.75" customHeight="1" s="109">
      <c r="A235" s="206" t="n">
        <v>30</v>
      </c>
      <c r="B235" s="207" t="n">
        <v>21</v>
      </c>
      <c r="C235" s="207" t="n">
        <v>1</v>
      </c>
      <c r="D235" s="207" t="n">
        <v>1</v>
      </c>
      <c r="E235" s="207" t="n">
        <v>2.91</v>
      </c>
      <c r="F235" s="207" t="n">
        <v>0.014</v>
      </c>
      <c r="G235" s="207" t="n">
        <v>1</v>
      </c>
      <c r="H235" s="208" t="n">
        <v>0.8236111111111111</v>
      </c>
      <c r="I235" s="208" t="n">
        <v>0.8277777777777777</v>
      </c>
      <c r="J235" s="209">
        <f>I235-H235</f>
        <v/>
      </c>
    </row>
    <row r="236" ht="15.75" customHeight="1" s="109">
      <c r="A236" s="216" t="n">
        <v>30</v>
      </c>
      <c r="B236" s="217" t="n">
        <v>11</v>
      </c>
      <c r="C236" s="217" t="n">
        <v>15</v>
      </c>
      <c r="D236" s="217" t="n">
        <v>97</v>
      </c>
      <c r="E236" s="217" t="n">
        <v>92.92</v>
      </c>
      <c r="F236" s="217" t="n">
        <v>0.213</v>
      </c>
      <c r="G236" s="217" t="n">
        <v>1</v>
      </c>
      <c r="H236" s="218" t="n">
        <v>0.8159722222222222</v>
      </c>
      <c r="I236" s="218" t="n">
        <v>0.8229166666666666</v>
      </c>
      <c r="J236" s="219">
        <f>I236-H236</f>
        <v/>
      </c>
    </row>
    <row r="237" ht="15.75" customHeight="1" s="109">
      <c r="A237" s="206" t="n">
        <v>30</v>
      </c>
      <c r="B237" s="207" t="n">
        <v>11</v>
      </c>
      <c r="C237" s="207" t="n">
        <v>36</v>
      </c>
      <c r="D237" s="207" t="n">
        <v>1764</v>
      </c>
      <c r="E237" s="207" t="n">
        <v>1612.77</v>
      </c>
      <c r="F237" s="207" t="n">
        <v>4.783</v>
      </c>
      <c r="G237" s="207" t="n">
        <v>1</v>
      </c>
      <c r="H237" s="208" t="n">
        <v>0.2131944444444444</v>
      </c>
      <c r="I237" s="208" t="n">
        <v>0.2569444444444444</v>
      </c>
      <c r="J237" s="209">
        <f>I237-H237</f>
        <v/>
      </c>
    </row>
    <row r="238" ht="15.75" customHeight="1" s="109">
      <c r="A238" s="216" t="n">
        <v>30</v>
      </c>
      <c r="B238" s="217" t="n">
        <v>10</v>
      </c>
      <c r="C238" s="217" t="n">
        <v>4</v>
      </c>
      <c r="D238" s="217" t="n">
        <v>15</v>
      </c>
      <c r="E238" s="217" t="n">
        <v>16.27</v>
      </c>
      <c r="F238" s="217" t="n">
        <v>0.025</v>
      </c>
      <c r="G238" s="217" t="n">
        <v>1</v>
      </c>
      <c r="H238" s="218" t="n">
        <v>0.2083333333333333</v>
      </c>
      <c r="I238" s="218" t="n">
        <v>0.2118055555555556</v>
      </c>
      <c r="J238" s="219">
        <f>I238-H238</f>
        <v/>
      </c>
    </row>
    <row r="239" ht="15.75" customHeight="1" s="109">
      <c r="A239" s="206" t="n">
        <v>30</v>
      </c>
      <c r="B239" s="207" t="n">
        <v>4</v>
      </c>
      <c r="C239" s="207" t="n">
        <v>1</v>
      </c>
      <c r="D239" s="207" t="n">
        <v>1</v>
      </c>
      <c r="E239" s="207" t="n">
        <v>6.13</v>
      </c>
      <c r="F239" s="207" t="n">
        <v>0.012</v>
      </c>
      <c r="G239" s="207" t="n">
        <v>1</v>
      </c>
      <c r="H239" s="208" t="n">
        <v>0.1777777777777778</v>
      </c>
      <c r="I239" s="208" t="n">
        <v>0.1847222222222222</v>
      </c>
      <c r="J239" s="209">
        <f>I239-H239</f>
        <v/>
      </c>
    </row>
    <row r="240" ht="15.75" customHeight="1" s="109">
      <c r="A240" s="216" t="n">
        <v>30</v>
      </c>
      <c r="B240" s="217" t="n">
        <v>5</v>
      </c>
      <c r="C240" s="217" t="n">
        <v>8</v>
      </c>
      <c r="D240" s="217" t="n">
        <v>29</v>
      </c>
      <c r="E240" s="217" t="n">
        <v>9.52</v>
      </c>
      <c r="F240" s="217" t="n">
        <v>0.262</v>
      </c>
      <c r="G240" s="217" t="n">
        <v>1</v>
      </c>
      <c r="H240" s="218" t="n">
        <v>0.1777777777777778</v>
      </c>
      <c r="I240" s="218" t="n">
        <v>0.1847222222222222</v>
      </c>
      <c r="J240" s="219">
        <f>I240-H240</f>
        <v/>
      </c>
    </row>
    <row r="241" ht="15.75" customHeight="1" s="109">
      <c r="A241" s="206" t="n">
        <v>30</v>
      </c>
      <c r="B241" s="207" t="n">
        <v>7</v>
      </c>
      <c r="C241" s="207" t="n">
        <v>3</v>
      </c>
      <c r="D241" s="207" t="n">
        <v>36</v>
      </c>
      <c r="E241" s="207" t="n">
        <v>12.99</v>
      </c>
      <c r="F241" s="207" t="n">
        <v>0.083</v>
      </c>
      <c r="G241" s="207" t="n">
        <v>1</v>
      </c>
      <c r="H241" s="208" t="n">
        <v>0.1680555555555556</v>
      </c>
      <c r="I241" s="208" t="n">
        <v>0.1763888888888889</v>
      </c>
      <c r="J241" s="209">
        <f>I241-H241</f>
        <v/>
      </c>
    </row>
    <row r="242" ht="15.75" customHeight="1" s="109">
      <c r="A242" s="216" t="n">
        <v>30</v>
      </c>
      <c r="B242" s="217" t="n">
        <v>8</v>
      </c>
      <c r="C242" s="217" t="n">
        <v>5</v>
      </c>
      <c r="D242" s="217" t="n">
        <v>15</v>
      </c>
      <c r="E242" s="217" t="n">
        <v>16.24</v>
      </c>
      <c r="F242" s="217" t="n">
        <v>0.08400000000000001</v>
      </c>
      <c r="G242" s="217" t="n">
        <v>1</v>
      </c>
      <c r="H242" s="218" t="n">
        <v>0.1680555555555556</v>
      </c>
      <c r="I242" s="218" t="n">
        <v>0.1763888888888889</v>
      </c>
      <c r="J242" s="219">
        <f>I242-H242</f>
        <v/>
      </c>
    </row>
    <row r="243" ht="15.75" customHeight="1" s="109">
      <c r="A243" s="206" t="n">
        <v>30</v>
      </c>
      <c r="B243" s="207" t="n">
        <v>10</v>
      </c>
      <c r="C243" s="207" t="n">
        <v>4</v>
      </c>
      <c r="D243" s="207" t="n">
        <v>38</v>
      </c>
      <c r="E243" s="207" t="n">
        <v>4.39</v>
      </c>
      <c r="F243" s="207" t="n">
        <v>0.01</v>
      </c>
      <c r="G243" s="207" t="n">
        <v>1</v>
      </c>
      <c r="H243" s="208" t="n">
        <v>0.1680555555555556</v>
      </c>
      <c r="I243" s="208" t="n">
        <v>0.1763888888888889</v>
      </c>
      <c r="J243" s="209">
        <f>I243-H243</f>
        <v/>
      </c>
    </row>
    <row r="244" ht="15.75" customHeight="1" s="109">
      <c r="A244" s="216" t="n">
        <v>30</v>
      </c>
      <c r="B244" s="217" t="n">
        <v>17</v>
      </c>
      <c r="C244" s="217" t="n">
        <v>12</v>
      </c>
      <c r="D244" s="217" t="n">
        <v>47</v>
      </c>
      <c r="E244" s="217" t="n">
        <v>2.38</v>
      </c>
      <c r="F244" s="217" t="n">
        <v>0.008999999999999999</v>
      </c>
      <c r="G244" s="217" t="n">
        <v>1</v>
      </c>
      <c r="H244" s="218" t="n">
        <v>0.1451388888888889</v>
      </c>
      <c r="I244" s="218" t="n">
        <v>0.1631944444444444</v>
      </c>
      <c r="J244" s="219">
        <f>I244-H244</f>
        <v/>
      </c>
    </row>
    <row r="245" ht="15.75" customHeight="1" s="109">
      <c r="A245" s="206" t="n">
        <v>30</v>
      </c>
      <c r="B245" s="207" t="n">
        <v>18</v>
      </c>
      <c r="C245" s="207" t="n">
        <v>42</v>
      </c>
      <c r="D245" s="207" t="n">
        <v>211</v>
      </c>
      <c r="E245" s="207" t="n">
        <v>75.86</v>
      </c>
      <c r="F245" s="207" t="n">
        <v>0.189</v>
      </c>
      <c r="G245" s="207" t="n">
        <v>1</v>
      </c>
      <c r="H245" s="208" t="n">
        <v>0.1451388888888889</v>
      </c>
      <c r="I245" s="208" t="n">
        <v>0.1631944444444444</v>
      </c>
      <c r="J245" s="209">
        <f>I245-H245</f>
        <v/>
      </c>
    </row>
    <row r="246" ht="15.75" customHeight="1" s="109">
      <c r="A246" s="216" t="n">
        <v>30</v>
      </c>
      <c r="B246" s="217" t="n">
        <v>15</v>
      </c>
      <c r="C246" s="217" t="n">
        <v>5</v>
      </c>
      <c r="D246" s="217" t="n">
        <v>102</v>
      </c>
      <c r="E246" s="217" t="n">
        <v>1019.17</v>
      </c>
      <c r="F246" s="217" t="n">
        <v>1.864</v>
      </c>
      <c r="G246" s="217" t="n">
        <v>1</v>
      </c>
      <c r="H246" s="218" t="n">
        <v>0.1354166666666667</v>
      </c>
      <c r="I246" s="218" t="n">
        <v>0.14375</v>
      </c>
      <c r="J246" s="219">
        <f>I246-H246</f>
        <v/>
      </c>
    </row>
    <row r="247" ht="15.75" customHeight="1" s="109">
      <c r="A247" s="206" t="n">
        <v>30</v>
      </c>
      <c r="B247" s="207" t="n">
        <v>15</v>
      </c>
      <c r="C247" s="207" t="n">
        <v>1</v>
      </c>
      <c r="D247" s="207" t="n">
        <v>20</v>
      </c>
      <c r="E247" s="207" t="n">
        <v>10.4</v>
      </c>
      <c r="F247" s="207" t="n">
        <v>0.026</v>
      </c>
      <c r="G247" s="207" t="n">
        <v>1</v>
      </c>
      <c r="H247" s="208" t="n">
        <v>0.1194444444444445</v>
      </c>
      <c r="I247" s="208" t="n">
        <v>0.1326388888888889</v>
      </c>
      <c r="J247" s="209">
        <f>I247-H247</f>
        <v/>
      </c>
    </row>
    <row r="248" ht="15.75" customHeight="1" s="109">
      <c r="A248" s="216" t="n">
        <v>30</v>
      </c>
      <c r="B248" s="217" t="n">
        <v>30</v>
      </c>
      <c r="C248" s="217" t="n">
        <v>6</v>
      </c>
      <c r="D248" s="217" t="n">
        <v>69</v>
      </c>
      <c r="E248" s="217" t="n">
        <v>1231.45</v>
      </c>
      <c r="F248" s="217" t="n">
        <v>3.497</v>
      </c>
      <c r="G248" s="217" t="n">
        <v>1</v>
      </c>
      <c r="H248" s="218" t="n">
        <v>0.1194444444444445</v>
      </c>
      <c r="I248" s="218" t="n">
        <v>0.1326388888888889</v>
      </c>
      <c r="J248" s="219">
        <f>I248-H248</f>
        <v/>
      </c>
    </row>
    <row r="249" ht="15.75" customHeight="1" s="109">
      <c r="A249" s="206" t="n">
        <v>30</v>
      </c>
      <c r="B249" s="207" t="n">
        <v>10</v>
      </c>
      <c r="C249" s="207" t="n">
        <v>24</v>
      </c>
      <c r="D249" s="207" t="n">
        <v>79</v>
      </c>
      <c r="E249" s="207" t="n">
        <v>91.69</v>
      </c>
      <c r="F249" s="207" t="n">
        <v>0.165</v>
      </c>
      <c r="G249" s="207" t="n">
        <v>1</v>
      </c>
      <c r="H249" s="208" t="n">
        <v>0.1111111111111111</v>
      </c>
      <c r="I249" s="208" t="n">
        <v>0.1180555555555556</v>
      </c>
      <c r="J249" s="209">
        <f>I249-H249</f>
        <v/>
      </c>
    </row>
    <row r="250" ht="15.75" customHeight="1" s="109">
      <c r="A250" s="216" t="n">
        <v>30</v>
      </c>
      <c r="B250" s="217" t="n">
        <v>15</v>
      </c>
      <c r="C250" s="217" t="n">
        <v>4</v>
      </c>
      <c r="D250" s="217" t="n">
        <v>92</v>
      </c>
      <c r="E250" s="217" t="n">
        <v>1248.8</v>
      </c>
      <c r="F250" s="217" t="n">
        <v>2.4</v>
      </c>
      <c r="G250" s="217" t="n">
        <v>1</v>
      </c>
      <c r="H250" s="218" t="n">
        <v>0.09097222222222222</v>
      </c>
      <c r="I250" s="218" t="n">
        <v>0.1069444444444444</v>
      </c>
      <c r="J250" s="219">
        <f>I250-H250</f>
        <v/>
      </c>
    </row>
    <row r="251" ht="15.75" customHeight="1" s="109">
      <c r="A251" s="206" t="n">
        <v>30</v>
      </c>
      <c r="B251" s="207" t="n">
        <v>10</v>
      </c>
      <c r="C251" s="207" t="n">
        <v>24</v>
      </c>
      <c r="D251" s="207" t="n">
        <v>110</v>
      </c>
      <c r="E251" s="207" t="n">
        <v>48.29</v>
      </c>
      <c r="F251" s="207" t="n">
        <v>0.123</v>
      </c>
      <c r="G251" s="207" t="n">
        <v>1</v>
      </c>
      <c r="H251" s="208" t="n">
        <v>0.08333333333333333</v>
      </c>
      <c r="I251" s="208" t="n">
        <v>0.09027777777777778</v>
      </c>
      <c r="J251" s="209">
        <f>I251-H251</f>
        <v/>
      </c>
    </row>
    <row r="252" ht="15.75" customHeight="1" s="109">
      <c r="A252" s="216" t="n">
        <v>30</v>
      </c>
      <c r="B252" s="217" t="n">
        <v>11</v>
      </c>
      <c r="C252" s="217" t="n">
        <v>39</v>
      </c>
      <c r="D252" s="217" t="n">
        <v>443</v>
      </c>
      <c r="E252" s="217" t="n">
        <v>511.97</v>
      </c>
      <c r="F252" s="217" t="n">
        <v>0.949</v>
      </c>
      <c r="G252" s="217" t="n">
        <v>1</v>
      </c>
      <c r="H252" s="218" t="n">
        <v>0.04305555555555556</v>
      </c>
      <c r="I252" s="218" t="n">
        <v>0.08194444444444444</v>
      </c>
      <c r="J252" s="219">
        <f>I252-H252</f>
        <v/>
      </c>
    </row>
    <row r="253" ht="15.75" customHeight="1" s="109">
      <c r="A253" s="206" t="n">
        <v>30</v>
      </c>
      <c r="B253" s="207" t="n">
        <v>15</v>
      </c>
      <c r="C253" s="207" t="n">
        <v>2</v>
      </c>
      <c r="D253" s="207" t="n">
        <v>28</v>
      </c>
      <c r="E253" s="207" t="n">
        <v>291.77</v>
      </c>
      <c r="F253" s="207" t="n">
        <v>0.694</v>
      </c>
      <c r="G253" s="207" t="n">
        <v>1</v>
      </c>
      <c r="H253" s="208" t="n">
        <v>0.03333333333333333</v>
      </c>
      <c r="I253" s="208" t="n">
        <v>0.03819444444444445</v>
      </c>
      <c r="J253" s="209">
        <f>I253-H253</f>
        <v/>
      </c>
    </row>
    <row r="254" ht="15.75" customHeight="1" s="109">
      <c r="A254" s="216" t="n">
        <v>30</v>
      </c>
      <c r="B254" s="217" t="n">
        <v>3</v>
      </c>
      <c r="C254" s="217" t="n">
        <v>16</v>
      </c>
      <c r="D254" s="217" t="n">
        <v>117</v>
      </c>
      <c r="E254" s="217" t="n">
        <v>26.8</v>
      </c>
      <c r="F254" s="217" t="n">
        <v>0.158</v>
      </c>
      <c r="G254" s="217" t="n">
        <v>1</v>
      </c>
      <c r="H254" s="218" t="n">
        <v>0.02777777777777778</v>
      </c>
      <c r="I254" s="218" t="n">
        <v>0.03333333333333333</v>
      </c>
      <c r="J254" s="219">
        <f>I254-H254</f>
        <v/>
      </c>
    </row>
    <row r="255" ht="15.75" customHeight="1" s="109">
      <c r="A255" s="206" t="n">
        <v>30</v>
      </c>
      <c r="B255" s="207" t="n">
        <v>13</v>
      </c>
      <c r="C255" s="207" t="n">
        <v>8</v>
      </c>
      <c r="D255" s="207" t="n">
        <v>113</v>
      </c>
      <c r="E255" s="207" t="n">
        <v>92.45999999999999</v>
      </c>
      <c r="F255" s="207" t="n">
        <v>0.185</v>
      </c>
      <c r="G255" s="207" t="n">
        <v>1</v>
      </c>
      <c r="H255" s="208" t="n">
        <v>0.02430555555555556</v>
      </c>
      <c r="I255" s="208" t="n">
        <v>0.02708333333333333</v>
      </c>
      <c r="J255" s="209">
        <f>I255-H255</f>
        <v/>
      </c>
    </row>
    <row r="256" ht="15.75" customHeight="1" s="109">
      <c r="A256" s="216" t="n">
        <v>30</v>
      </c>
      <c r="B256" s="217" t="n">
        <v>2</v>
      </c>
      <c r="C256" s="217" t="n">
        <v>1</v>
      </c>
      <c r="D256" s="217" t="n">
        <v>9</v>
      </c>
      <c r="E256" s="217" t="n">
        <v>0.32</v>
      </c>
      <c r="F256" s="217" t="n">
        <v>0.007</v>
      </c>
      <c r="G256" s="217" t="n">
        <v>1</v>
      </c>
      <c r="H256" s="218" t="n">
        <v>0.01597222222222222</v>
      </c>
      <c r="I256" s="218" t="n">
        <v>0.02361111111111111</v>
      </c>
      <c r="J256" s="219">
        <f>I256-H256</f>
        <v/>
      </c>
    </row>
    <row r="257" ht="15.75" customHeight="1" s="109">
      <c r="A257" s="206" t="n">
        <v>30</v>
      </c>
      <c r="B257" s="207" t="n">
        <v>3</v>
      </c>
      <c r="C257" s="207" t="n">
        <v>2</v>
      </c>
      <c r="D257" s="207" t="n">
        <v>7</v>
      </c>
      <c r="E257" s="207" t="n">
        <v>6.68</v>
      </c>
      <c r="F257" s="207" t="n">
        <v>0.02</v>
      </c>
      <c r="G257" s="207" t="n">
        <v>1</v>
      </c>
      <c r="H257" s="208" t="n">
        <v>0.01597222222222222</v>
      </c>
      <c r="I257" s="208" t="n">
        <v>0.02361111111111111</v>
      </c>
      <c r="J257" s="209">
        <f>I257-H257</f>
        <v/>
      </c>
    </row>
    <row r="258" ht="15.75" customHeight="1" s="109">
      <c r="A258" s="216" t="n">
        <v>30</v>
      </c>
      <c r="B258" s="217" t="n">
        <v>8</v>
      </c>
      <c r="C258" s="217" t="n">
        <v>6</v>
      </c>
      <c r="D258" s="217" t="n">
        <v>105</v>
      </c>
      <c r="E258" s="217" t="n">
        <v>466.34</v>
      </c>
      <c r="F258" s="217" t="n">
        <v>2.456</v>
      </c>
      <c r="G258" s="217" t="n">
        <v>1</v>
      </c>
      <c r="H258" s="218" t="n">
        <v>0.01597222222222222</v>
      </c>
      <c r="I258" s="218" t="n">
        <v>0.02361111111111111</v>
      </c>
      <c r="J258" s="219">
        <f>I258-H258</f>
        <v/>
      </c>
    </row>
    <row r="259" ht="15.75" customHeight="1" s="109">
      <c r="A259" s="206" t="n">
        <v>30</v>
      </c>
      <c r="B259" s="207" t="n">
        <v>9</v>
      </c>
      <c r="C259" s="207" t="n">
        <v>3</v>
      </c>
      <c r="D259" s="207" t="n">
        <v>6</v>
      </c>
      <c r="E259" s="207" t="n">
        <v>28.04</v>
      </c>
      <c r="F259" s="207" t="n">
        <v>0.068</v>
      </c>
      <c r="G259" s="207" t="n">
        <v>1</v>
      </c>
      <c r="H259" s="208" t="n">
        <v>0.01597222222222222</v>
      </c>
      <c r="I259" s="208" t="n">
        <v>0.02361111111111111</v>
      </c>
      <c r="J259" s="209">
        <f>I259-H259</f>
        <v/>
      </c>
    </row>
    <row r="260" ht="15.75" customHeight="1" s="109">
      <c r="A260" s="216" t="n">
        <v>30</v>
      </c>
      <c r="B260" s="217" t="n">
        <v>5</v>
      </c>
      <c r="C260" s="217" t="n">
        <v>3</v>
      </c>
      <c r="D260" s="217" t="n">
        <v>21</v>
      </c>
      <c r="E260" s="217" t="n">
        <v>6.45</v>
      </c>
      <c r="F260" s="217" t="n">
        <v>0.419</v>
      </c>
      <c r="G260" s="217" t="n">
        <v>1</v>
      </c>
      <c r="H260" s="218" t="n">
        <v>0.006944444444444444</v>
      </c>
      <c r="I260" s="218" t="n">
        <v>0.008333333333333333</v>
      </c>
      <c r="J260" s="219">
        <f>I260-H260</f>
        <v/>
      </c>
    </row>
    <row r="261" ht="15.75" customHeight="1" s="109">
      <c r="A261" s="206" t="n">
        <v>30</v>
      </c>
      <c r="B261" s="207" t="n">
        <v>6</v>
      </c>
      <c r="C261" s="207" t="n">
        <v>8</v>
      </c>
      <c r="D261" s="207" t="n">
        <v>31</v>
      </c>
      <c r="E261" s="207" t="n">
        <v>38.19</v>
      </c>
      <c r="F261" s="207" t="n">
        <v>0.694</v>
      </c>
      <c r="G261" s="207" t="n">
        <v>1</v>
      </c>
      <c r="H261" s="208" t="n">
        <v>0.006944444444444444</v>
      </c>
      <c r="I261" s="208" t="n">
        <v>0.008333333333333333</v>
      </c>
      <c r="J261" s="209">
        <f>I261-H261</f>
        <v/>
      </c>
    </row>
    <row r="262" ht="15.75" customHeight="1" s="109">
      <c r="A262" s="216" t="n">
        <v>1</v>
      </c>
      <c r="B262" s="217" t="n">
        <v>19</v>
      </c>
      <c r="C262" s="217" t="n">
        <v>10</v>
      </c>
      <c r="D262" s="217" t="n">
        <v>16</v>
      </c>
      <c r="E262" s="217" t="n">
        <v>17.07</v>
      </c>
      <c r="F262" s="217" t="n">
        <v>0.035</v>
      </c>
      <c r="G262" s="217" t="n">
        <v>1</v>
      </c>
      <c r="H262" s="218" t="n">
        <v>0.09027777777777778</v>
      </c>
      <c r="I262" s="218" t="n">
        <v>0.1048611111111111</v>
      </c>
      <c r="J262" s="219">
        <f>I262-H262</f>
        <v/>
      </c>
    </row>
    <row r="263" ht="15.75" customHeight="1" s="109">
      <c r="A263" s="206" t="n">
        <v>1</v>
      </c>
      <c r="B263" s="207" t="n">
        <v>20</v>
      </c>
      <c r="C263" s="207" t="n">
        <v>10</v>
      </c>
      <c r="D263" s="207" t="n">
        <v>16</v>
      </c>
      <c r="E263" s="207" t="n">
        <v>24.56</v>
      </c>
      <c r="F263" s="207" t="n">
        <v>0.028</v>
      </c>
      <c r="G263" s="207" t="n">
        <v>1</v>
      </c>
      <c r="H263" s="208" t="n">
        <v>0.09027777777777778</v>
      </c>
      <c r="I263" s="208" t="n">
        <v>0.1048611111111111</v>
      </c>
      <c r="J263" s="209">
        <f>I263-H263</f>
        <v/>
      </c>
    </row>
    <row r="264" ht="15.75" customHeight="1" s="109">
      <c r="A264" s="216" t="n">
        <v>1</v>
      </c>
      <c r="B264" s="217" t="n">
        <v>21</v>
      </c>
      <c r="C264" s="217" t="n">
        <v>12</v>
      </c>
      <c r="D264" s="217" t="n">
        <v>17</v>
      </c>
      <c r="E264" s="217" t="n">
        <v>15.7</v>
      </c>
      <c r="F264" s="217" t="n">
        <v>0.096</v>
      </c>
      <c r="G264" s="217" t="n">
        <v>1</v>
      </c>
      <c r="H264" s="218" t="n">
        <v>0.09027777777777778</v>
      </c>
      <c r="I264" s="218" t="n">
        <v>0.1048611111111111</v>
      </c>
      <c r="J264" s="219">
        <f>I264-H264</f>
        <v/>
      </c>
    </row>
    <row r="265" ht="15.75" customHeight="1" s="109">
      <c r="A265" s="206" t="n">
        <v>1</v>
      </c>
      <c r="B265" s="207" t="n">
        <v>22</v>
      </c>
      <c r="C265" s="207" t="n">
        <v>2</v>
      </c>
      <c r="D265" s="207" t="n">
        <v>4</v>
      </c>
      <c r="E265" s="207" t="n">
        <v>0.13</v>
      </c>
      <c r="F265" s="207" t="n">
        <v>0.001</v>
      </c>
      <c r="G265" s="207" t="n">
        <v>1</v>
      </c>
      <c r="H265" s="208" t="n">
        <v>0.09027777777777778</v>
      </c>
      <c r="I265" s="208" t="n">
        <v>0.1048611111111111</v>
      </c>
      <c r="J265" s="209">
        <f>I265-H265</f>
        <v/>
      </c>
    </row>
    <row r="266" ht="15.75" customHeight="1" s="109">
      <c r="A266" s="216" t="n">
        <v>1</v>
      </c>
      <c r="B266" s="217" t="n">
        <v>14</v>
      </c>
      <c r="C266" s="217" t="n">
        <v>9</v>
      </c>
      <c r="D266" s="217" t="n">
        <v>10</v>
      </c>
      <c r="E266" s="217" t="n">
        <v>543.03</v>
      </c>
      <c r="F266" s="217" t="n">
        <v>0.741</v>
      </c>
      <c r="G266" s="217" t="n">
        <v>1</v>
      </c>
      <c r="H266" s="218" t="n">
        <v>0.06597222222222222</v>
      </c>
      <c r="I266" s="218" t="n">
        <v>0.08472222222222223</v>
      </c>
      <c r="J266" s="219">
        <f>I266-H266</f>
        <v/>
      </c>
    </row>
    <row r="267" ht="15.75" customHeight="1" s="109">
      <c r="A267" s="206" t="n">
        <v>1</v>
      </c>
      <c r="B267" s="207" t="n">
        <v>12</v>
      </c>
      <c r="C267" s="207" t="n">
        <v>2</v>
      </c>
      <c r="D267" s="207" t="n">
        <v>10</v>
      </c>
      <c r="E267" s="207" t="n">
        <v>5.63</v>
      </c>
      <c r="F267" s="207" t="n">
        <v>0.046</v>
      </c>
      <c r="G267" s="207" t="n">
        <v>1</v>
      </c>
      <c r="H267" s="208" t="n">
        <v>0.04861111111111111</v>
      </c>
      <c r="I267" s="208" t="n">
        <v>0.06527777777777778</v>
      </c>
      <c r="J267" s="209">
        <f>I267-H267</f>
        <v/>
      </c>
    </row>
    <row r="268" ht="15.75" customHeight="1" s="109">
      <c r="A268" s="216" t="n">
        <v>1</v>
      </c>
      <c r="B268" s="217" t="n">
        <v>2</v>
      </c>
      <c r="C268" s="217" t="n">
        <v>22</v>
      </c>
      <c r="D268" s="217" t="n">
        <v>725</v>
      </c>
      <c r="E268" s="217" t="n">
        <v>65.08</v>
      </c>
      <c r="F268" s="217" t="n">
        <v>0.974</v>
      </c>
      <c r="G268" s="217" t="n">
        <v>1</v>
      </c>
      <c r="H268" s="218" t="n">
        <v>0.04861111111111111</v>
      </c>
      <c r="I268" s="218" t="n">
        <v>0.06527777777777778</v>
      </c>
      <c r="J268" s="219">
        <f>I268-H268</f>
        <v/>
      </c>
    </row>
    <row r="269" ht="15.75" customHeight="1" s="109">
      <c r="A269" s="206" t="n">
        <v>1</v>
      </c>
      <c r="B269" s="207" t="n">
        <v>6</v>
      </c>
      <c r="C269" s="207" t="n">
        <v>5</v>
      </c>
      <c r="D269" s="207" t="n">
        <v>80</v>
      </c>
      <c r="E269" s="207" t="n">
        <v>122.5</v>
      </c>
      <c r="F269" s="207" t="n">
        <v>1.823</v>
      </c>
      <c r="G269" s="207" t="n">
        <v>1</v>
      </c>
      <c r="H269" s="208" t="n">
        <v>0.02430555555555556</v>
      </c>
      <c r="I269" s="208" t="n">
        <v>0.04027777777777778</v>
      </c>
      <c r="J269" s="209">
        <f>I269-H269</f>
        <v/>
      </c>
    </row>
    <row r="270" ht="15.75" customHeight="1" s="109">
      <c r="A270" s="216" t="n">
        <v>1</v>
      </c>
      <c r="B270" s="217" t="n">
        <v>7</v>
      </c>
      <c r="C270" s="217" t="n">
        <v>2</v>
      </c>
      <c r="D270" s="217" t="n">
        <v>6</v>
      </c>
      <c r="E270" s="217" t="n">
        <v>0.36</v>
      </c>
      <c r="F270" s="217" t="n">
        <v>0.005</v>
      </c>
      <c r="G270" s="217" t="n">
        <v>1</v>
      </c>
      <c r="H270" s="218" t="n">
        <v>0.02430555555555556</v>
      </c>
      <c r="I270" s="218" t="n">
        <v>0.04027777777777778</v>
      </c>
      <c r="J270" s="219">
        <f>I270-H270</f>
        <v/>
      </c>
    </row>
    <row r="271" ht="15.75" customHeight="1" s="109">
      <c r="A271" s="206" t="n">
        <v>1</v>
      </c>
      <c r="B271" s="207" t="n">
        <v>3</v>
      </c>
      <c r="C271" s="207" t="n">
        <v>20</v>
      </c>
      <c r="D271" s="207" t="n">
        <v>246</v>
      </c>
      <c r="E271" s="207" t="n">
        <v>91.48999999999999</v>
      </c>
      <c r="F271" s="207" t="n">
        <v>0.9409999999999999</v>
      </c>
      <c r="G271" s="207" t="n">
        <v>1</v>
      </c>
      <c r="H271" s="208" t="n">
        <v>0.006944444444444444</v>
      </c>
      <c r="I271" s="208" t="n">
        <v>0.02361111111111111</v>
      </c>
      <c r="J271" s="209">
        <f>I271-H271</f>
        <v/>
      </c>
    </row>
    <row r="272" ht="15.75" customHeight="1" s="109">
      <c r="A272" s="216" t="n">
        <v>1</v>
      </c>
      <c r="B272" s="217" t="n">
        <v>16</v>
      </c>
      <c r="C272" s="217" t="n">
        <v>32</v>
      </c>
      <c r="D272" s="217" t="n">
        <v>352</v>
      </c>
      <c r="E272" s="217" t="n">
        <v>12.52</v>
      </c>
      <c r="F272" s="217" t="n">
        <v>0.08799999999999999</v>
      </c>
      <c r="G272" s="217" t="n">
        <v>1</v>
      </c>
      <c r="H272" s="218" t="n">
        <v>0.4472222222222222</v>
      </c>
      <c r="I272" s="218" t="n">
        <v>0.5055555555555555</v>
      </c>
      <c r="J272" s="219">
        <f>I272-H272</f>
        <v/>
      </c>
    </row>
    <row r="273" ht="15.75" customHeight="1" s="109">
      <c r="A273" s="206" t="n">
        <v>1</v>
      </c>
      <c r="B273" s="207" t="n">
        <v>19</v>
      </c>
      <c r="C273" s="207" t="n">
        <v>2</v>
      </c>
      <c r="D273" s="207" t="n">
        <v>2</v>
      </c>
      <c r="E273" s="207" t="n">
        <v>0.64</v>
      </c>
      <c r="F273" s="207" t="n">
        <v>0.004</v>
      </c>
      <c r="G273" s="207" t="n">
        <v>1</v>
      </c>
      <c r="H273" s="208" t="n">
        <v>0.9388888888888889</v>
      </c>
      <c r="I273" s="208" t="n">
        <v>0.9465277777777777</v>
      </c>
      <c r="J273" s="209">
        <f>I273-H273</f>
        <v/>
      </c>
    </row>
    <row r="274" ht="15.75" customHeight="1" s="109">
      <c r="A274" s="216" t="n">
        <v>1</v>
      </c>
      <c r="B274" s="217" t="n">
        <v>20</v>
      </c>
      <c r="C274" s="217" t="n">
        <v>10</v>
      </c>
      <c r="D274" s="217" t="n">
        <v>10</v>
      </c>
      <c r="E274" s="217" t="n">
        <v>26.29</v>
      </c>
      <c r="F274" s="217" t="n">
        <v>0.044</v>
      </c>
      <c r="G274" s="217" t="n">
        <v>1</v>
      </c>
      <c r="H274" s="218" t="n">
        <v>0.9388888888888889</v>
      </c>
      <c r="I274" s="218" t="n">
        <v>0.9465277777777777</v>
      </c>
      <c r="J274" s="219">
        <f>I274-H274</f>
        <v/>
      </c>
    </row>
    <row r="275" ht="15.75" customHeight="1" s="109">
      <c r="A275" s="206" t="n">
        <v>1</v>
      </c>
      <c r="B275" s="207" t="n">
        <v>21</v>
      </c>
      <c r="C275" s="207" t="n">
        <v>3</v>
      </c>
      <c r="D275" s="207" t="n">
        <v>4</v>
      </c>
      <c r="E275" s="207" t="n">
        <v>3.25</v>
      </c>
      <c r="F275" s="207" t="n">
        <v>0.005</v>
      </c>
      <c r="G275" s="207" t="n">
        <v>1</v>
      </c>
      <c r="H275" s="208" t="n">
        <v>0.9388888888888889</v>
      </c>
      <c r="I275" s="208" t="n">
        <v>0.9465277777777777</v>
      </c>
      <c r="J275" s="209">
        <f>I275-H275</f>
        <v/>
      </c>
    </row>
    <row r="276" ht="15.75" customHeight="1" s="109">
      <c r="A276" s="216" t="n">
        <v>1</v>
      </c>
      <c r="B276" s="217" t="n">
        <v>1</v>
      </c>
      <c r="C276" s="217" t="n">
        <v>2</v>
      </c>
      <c r="D276" s="217" t="n">
        <v>7</v>
      </c>
      <c r="E276" s="217" t="n">
        <v>2.12</v>
      </c>
      <c r="F276" s="217" t="n">
        <v>0.003</v>
      </c>
      <c r="G276" s="217" t="n">
        <v>1</v>
      </c>
      <c r="H276" s="218" t="n">
        <v>0.9236111111111112</v>
      </c>
      <c r="I276" s="218" t="n">
        <v>0.9388888888888889</v>
      </c>
      <c r="J276" s="219">
        <f>I276-H276</f>
        <v/>
      </c>
    </row>
    <row r="277" ht="15.75" customHeight="1" s="109">
      <c r="A277" s="206" t="n">
        <v>1</v>
      </c>
      <c r="B277" s="207" t="n">
        <v>2</v>
      </c>
      <c r="C277" s="207" t="n">
        <v>4</v>
      </c>
      <c r="D277" s="207" t="n">
        <v>25</v>
      </c>
      <c r="E277" s="207" t="n">
        <v>3.4</v>
      </c>
      <c r="F277" s="207" t="n">
        <v>0.049</v>
      </c>
      <c r="G277" s="207" t="n">
        <v>1</v>
      </c>
      <c r="H277" s="208" t="n">
        <v>0.9236111111111112</v>
      </c>
      <c r="I277" s="208" t="n">
        <v>0.9388888888888889</v>
      </c>
      <c r="J277" s="209">
        <f>I277-H277</f>
        <v/>
      </c>
    </row>
    <row r="278" ht="15.75" customHeight="1" s="109">
      <c r="A278" s="216" t="n">
        <v>1</v>
      </c>
      <c r="B278" s="217" t="n">
        <v>8</v>
      </c>
      <c r="C278" s="217" t="n">
        <v>3</v>
      </c>
      <c r="D278" s="217" t="n">
        <v>3</v>
      </c>
      <c r="E278" s="217" t="n">
        <v>17.75</v>
      </c>
      <c r="F278" s="217" t="n">
        <v>0.063</v>
      </c>
      <c r="G278" s="217" t="n">
        <v>1</v>
      </c>
      <c r="H278" s="218" t="n">
        <v>0.9236111111111112</v>
      </c>
      <c r="I278" s="218" t="n">
        <v>0.9388888888888889</v>
      </c>
      <c r="J278" s="219">
        <f>I278-H278</f>
        <v/>
      </c>
    </row>
    <row r="279" ht="15.75" customHeight="1" s="109">
      <c r="A279" s="206" t="n">
        <v>1</v>
      </c>
      <c r="B279" s="207" t="n">
        <v>10</v>
      </c>
      <c r="C279" s="207" t="n">
        <v>3</v>
      </c>
      <c r="D279" s="207" t="n">
        <v>36</v>
      </c>
      <c r="E279" s="207" t="n">
        <v>3.9</v>
      </c>
      <c r="F279" s="207" t="n">
        <v>0.008999999999999999</v>
      </c>
      <c r="G279" s="207" t="n">
        <v>1</v>
      </c>
      <c r="H279" s="208" t="n">
        <v>0.9236111111111112</v>
      </c>
      <c r="I279" s="208" t="n">
        <v>0.9388888888888889</v>
      </c>
      <c r="J279" s="209">
        <f>I279-H279</f>
        <v/>
      </c>
    </row>
    <row r="280" ht="15.75" customHeight="1" s="109">
      <c r="A280" s="216" t="n">
        <v>1</v>
      </c>
      <c r="B280" s="217" t="n">
        <v>11</v>
      </c>
      <c r="C280" s="217" t="n">
        <v>8</v>
      </c>
      <c r="D280" s="217" t="n">
        <v>193</v>
      </c>
      <c r="E280" s="217" t="n">
        <v>5.86</v>
      </c>
      <c r="F280" s="217" t="n">
        <v>0.063</v>
      </c>
      <c r="G280" s="217" t="n">
        <v>1</v>
      </c>
      <c r="H280" s="218" t="n">
        <v>0.9236111111111112</v>
      </c>
      <c r="I280" s="218" t="n">
        <v>0.9388888888888889</v>
      </c>
      <c r="J280" s="219">
        <f>I280-H280</f>
        <v/>
      </c>
    </row>
    <row r="281" ht="15.75" customHeight="1" s="109">
      <c r="A281" s="206" t="n">
        <v>1</v>
      </c>
      <c r="B281" s="207" t="n">
        <v>17</v>
      </c>
      <c r="C281" s="207" t="n">
        <v>5</v>
      </c>
      <c r="D281" s="207" t="n">
        <v>16</v>
      </c>
      <c r="E281" s="207" t="n">
        <v>0.58</v>
      </c>
      <c r="F281" s="207" t="n">
        <v>0.003</v>
      </c>
      <c r="G281" s="207" t="n">
        <v>1</v>
      </c>
      <c r="H281" s="208" t="n">
        <v>0.9236111111111112</v>
      </c>
      <c r="I281" s="208" t="n">
        <v>0.9388888888888889</v>
      </c>
      <c r="J281" s="209">
        <f>I281-H281</f>
        <v/>
      </c>
    </row>
    <row r="282" ht="15.75" customHeight="1" s="109">
      <c r="A282" s="216" t="n">
        <v>1</v>
      </c>
      <c r="B282" s="217" t="n">
        <v>17</v>
      </c>
      <c r="C282" s="217" t="n">
        <v>27</v>
      </c>
      <c r="D282" s="217" t="n">
        <v>71</v>
      </c>
      <c r="E282" s="217" t="n">
        <v>13.22</v>
      </c>
      <c r="F282" s="217" t="n">
        <v>0.07199999999999999</v>
      </c>
      <c r="G282" s="217" t="n">
        <v>1</v>
      </c>
      <c r="H282" s="218" t="n">
        <v>0.9097222222222222</v>
      </c>
      <c r="I282" s="218" t="n">
        <v>0.9208333333333333</v>
      </c>
      <c r="J282" s="219">
        <f>I282-H282</f>
        <v/>
      </c>
    </row>
    <row r="283" ht="15.75" customHeight="1" s="109">
      <c r="A283" s="206" t="n">
        <v>1</v>
      </c>
      <c r="B283" s="207" t="n">
        <v>19</v>
      </c>
      <c r="C283" s="207" t="n">
        <v>17</v>
      </c>
      <c r="D283" s="207" t="n">
        <v>64</v>
      </c>
      <c r="E283" s="207" t="n">
        <v>29.12</v>
      </c>
      <c r="F283" s="207" t="n">
        <v>0.049</v>
      </c>
      <c r="G283" s="207" t="n">
        <v>1</v>
      </c>
      <c r="H283" s="208" t="n">
        <v>0.9013888888888889</v>
      </c>
      <c r="I283" s="208" t="n">
        <v>0.9090277777777778</v>
      </c>
      <c r="J283" s="209">
        <f>I283-H283</f>
        <v/>
      </c>
    </row>
    <row r="284" ht="15.75" customHeight="1" s="109">
      <c r="A284" s="216" t="n">
        <v>1</v>
      </c>
      <c r="B284" s="217" t="n">
        <v>16</v>
      </c>
      <c r="C284" s="217" t="n">
        <v>9</v>
      </c>
      <c r="D284" s="217" t="n">
        <v>22</v>
      </c>
      <c r="E284" s="217" t="n">
        <v>0.82</v>
      </c>
      <c r="F284" s="217" t="n">
        <v>0.011</v>
      </c>
      <c r="G284" s="217" t="n">
        <v>1</v>
      </c>
      <c r="H284" s="218" t="n">
        <v>0.8965277777777778</v>
      </c>
      <c r="I284" s="218" t="n">
        <v>0.9006944444444445</v>
      </c>
      <c r="J284" s="219">
        <f>I284-H284</f>
        <v/>
      </c>
    </row>
    <row r="285" ht="15.75" customHeight="1" s="109">
      <c r="A285" s="206" t="n">
        <v>1</v>
      </c>
      <c r="B285" s="207" t="n">
        <v>4</v>
      </c>
      <c r="C285" s="207" t="n">
        <v>5</v>
      </c>
      <c r="D285" s="207" t="n">
        <v>16</v>
      </c>
      <c r="E285" s="207" t="n">
        <v>23.65</v>
      </c>
      <c r="F285" s="207" t="n">
        <v>0.157</v>
      </c>
      <c r="G285" s="207" t="n">
        <v>1</v>
      </c>
      <c r="H285" s="208" t="n">
        <v>0.8930555555555556</v>
      </c>
      <c r="I285" s="208" t="n">
        <v>0.8958333333333334</v>
      </c>
      <c r="J285" s="209">
        <f>I285-H285</f>
        <v/>
      </c>
    </row>
    <row r="286" ht="15.75" customHeight="1" s="109">
      <c r="A286" s="216" t="n">
        <v>1</v>
      </c>
      <c r="B286" s="217" t="n">
        <v>13</v>
      </c>
      <c r="C286" s="217" t="n">
        <v>15</v>
      </c>
      <c r="D286" s="217" t="n">
        <v>289</v>
      </c>
      <c r="E286" s="217" t="n">
        <v>240.56</v>
      </c>
      <c r="F286" s="217" t="n">
        <v>0.503</v>
      </c>
      <c r="G286" s="217" t="n">
        <v>1</v>
      </c>
      <c r="H286" s="218" t="n">
        <v>0.8819444444444444</v>
      </c>
      <c r="I286" s="218" t="n">
        <v>0.8930555555555556</v>
      </c>
      <c r="J286" s="219">
        <f>I286-H286</f>
        <v/>
      </c>
    </row>
    <row r="287" ht="15.75" customHeight="1" s="109">
      <c r="A287" s="206" t="n">
        <v>1</v>
      </c>
      <c r="B287" s="207" t="n">
        <v>8</v>
      </c>
      <c r="C287" s="207" t="n">
        <v>20</v>
      </c>
      <c r="D287" s="207" t="n">
        <v>67</v>
      </c>
      <c r="E287" s="207" t="n">
        <v>257.06</v>
      </c>
      <c r="F287" s="207" t="n">
        <v>0.6820000000000001</v>
      </c>
      <c r="G287" s="207" t="n">
        <v>1</v>
      </c>
      <c r="H287" s="208" t="n">
        <v>0.8659722222222223</v>
      </c>
      <c r="I287" s="208" t="n">
        <v>0.8791666666666667</v>
      </c>
      <c r="J287" s="209">
        <f>I287-H287</f>
        <v/>
      </c>
    </row>
    <row r="288" ht="15.75" customHeight="1" s="109">
      <c r="A288" s="216" t="n">
        <v>1</v>
      </c>
      <c r="B288" s="217" t="n">
        <v>10</v>
      </c>
      <c r="C288" s="217" t="n">
        <v>20</v>
      </c>
      <c r="D288" s="217" t="n">
        <v>226</v>
      </c>
      <c r="E288" s="217" t="n">
        <v>116.42</v>
      </c>
      <c r="F288" s="217" t="n">
        <v>0.34</v>
      </c>
      <c r="G288" s="217" t="n">
        <v>1</v>
      </c>
      <c r="H288" s="218" t="n">
        <v>0.8520833333333333</v>
      </c>
      <c r="I288" s="218" t="n">
        <v>0.8625</v>
      </c>
      <c r="J288" s="219">
        <f>I288-H288</f>
        <v/>
      </c>
    </row>
    <row r="289" ht="15.75" customHeight="1" s="109">
      <c r="A289" s="206" t="n">
        <v>1</v>
      </c>
      <c r="B289" s="207" t="n">
        <v>17</v>
      </c>
      <c r="C289" s="207" t="n">
        <v>9</v>
      </c>
      <c r="D289" s="207" t="n">
        <v>76</v>
      </c>
      <c r="E289" s="207" t="n">
        <v>8.279999999999999</v>
      </c>
      <c r="F289" s="207" t="n">
        <v>0.057</v>
      </c>
      <c r="G289" s="207" t="n">
        <v>1</v>
      </c>
      <c r="H289" s="208" t="n">
        <v>0.8395833333333333</v>
      </c>
      <c r="I289" s="208" t="n">
        <v>0.8506944444444444</v>
      </c>
      <c r="J289" s="209">
        <f>I289-H289</f>
        <v/>
      </c>
    </row>
    <row r="290" ht="15.75" customHeight="1" s="109">
      <c r="A290" s="216" t="n">
        <v>1</v>
      </c>
      <c r="B290" s="217" t="n">
        <v>19</v>
      </c>
      <c r="C290" s="217" t="n">
        <v>3</v>
      </c>
      <c r="D290" s="217" t="n">
        <v>3</v>
      </c>
      <c r="E290" s="217" t="n">
        <v>5.66</v>
      </c>
      <c r="F290" s="217" t="n">
        <v>0.01</v>
      </c>
      <c r="G290" s="217" t="n">
        <v>1</v>
      </c>
      <c r="H290" s="218" t="n">
        <v>0.8395833333333333</v>
      </c>
      <c r="I290" s="218" t="n">
        <v>0.8506944444444444</v>
      </c>
      <c r="J290" s="219">
        <f>I290-H290</f>
        <v/>
      </c>
    </row>
    <row r="291" ht="15.75" customHeight="1" s="109">
      <c r="A291" s="206" t="n">
        <v>1</v>
      </c>
      <c r="B291" s="207" t="n">
        <v>11</v>
      </c>
      <c r="C291" s="207" t="n">
        <v>29</v>
      </c>
      <c r="D291" s="207" t="n">
        <v>299</v>
      </c>
      <c r="E291" s="207" t="n">
        <v>216.11</v>
      </c>
      <c r="F291" s="207" t="n">
        <v>0.436</v>
      </c>
      <c r="G291" s="207" t="n">
        <v>1</v>
      </c>
      <c r="H291" s="208" t="n">
        <v>0.8229166666666666</v>
      </c>
      <c r="I291" s="208" t="n">
        <v>0.8381944444444445</v>
      </c>
      <c r="J291" s="209">
        <f>I291-H291</f>
        <v/>
      </c>
    </row>
    <row r="292" ht="15.75" customHeight="1" s="109">
      <c r="A292" s="216" t="n">
        <v>1</v>
      </c>
      <c r="B292" s="217" t="n">
        <v>11</v>
      </c>
      <c r="C292" s="217" t="n">
        <v>23</v>
      </c>
      <c r="D292" s="217" t="n">
        <v>187</v>
      </c>
      <c r="E292" s="217" t="n">
        <v>336.55</v>
      </c>
      <c r="F292" s="217" t="n">
        <v>0.548</v>
      </c>
      <c r="G292" s="217" t="n">
        <v>1</v>
      </c>
      <c r="H292" s="218" t="n">
        <v>0.8125</v>
      </c>
      <c r="I292" s="218" t="n">
        <v>0.8229166666666666</v>
      </c>
      <c r="J292" s="219">
        <f>I292-H292</f>
        <v/>
      </c>
    </row>
    <row r="293" ht="15.75" customHeight="1" s="109">
      <c r="A293" s="206" t="n">
        <v>3</v>
      </c>
      <c r="B293" s="207" t="n">
        <v>7</v>
      </c>
      <c r="C293" s="207" t="n">
        <v>1</v>
      </c>
      <c r="D293" s="207" t="n">
        <v>5</v>
      </c>
      <c r="E293" s="207" t="n">
        <v>9.630000000000001</v>
      </c>
      <c r="F293" s="207" t="n">
        <v>0.002</v>
      </c>
      <c r="G293" s="207" t="n">
        <v>1</v>
      </c>
      <c r="H293" s="208" t="n">
        <v>0.04166666666666666</v>
      </c>
      <c r="I293" s="208" t="n">
        <v>0.05</v>
      </c>
      <c r="J293" s="209">
        <f>I293-H293</f>
        <v/>
      </c>
    </row>
    <row r="294" ht="15.75" customHeight="1" s="109">
      <c r="A294" s="216" t="n">
        <v>3</v>
      </c>
      <c r="B294" s="217" t="n">
        <v>12</v>
      </c>
      <c r="C294" s="217" t="n">
        <v>6</v>
      </c>
      <c r="D294" s="217" t="n">
        <v>149</v>
      </c>
      <c r="E294" s="217" t="n">
        <v>105.91</v>
      </c>
      <c r="F294" s="217" t="n">
        <v>0.16</v>
      </c>
      <c r="G294" s="217" t="n">
        <v>1</v>
      </c>
      <c r="H294" s="218" t="n">
        <v>0.04166666666666666</v>
      </c>
      <c r="I294" s="218" t="n">
        <v>0.05</v>
      </c>
      <c r="J294" s="219">
        <f>I294-H294</f>
        <v/>
      </c>
    </row>
    <row r="295" ht="15.75" customHeight="1" s="109">
      <c r="A295" s="206" t="n">
        <v>3</v>
      </c>
      <c r="B295" s="207" t="n">
        <v>7</v>
      </c>
      <c r="C295" s="207" t="n">
        <v>6</v>
      </c>
      <c r="D295" s="207" t="n">
        <v>14</v>
      </c>
      <c r="E295" s="207" t="n">
        <v>6.11</v>
      </c>
      <c r="F295" s="207" t="n">
        <v>0.022</v>
      </c>
      <c r="G295" s="207" t="n">
        <v>1</v>
      </c>
      <c r="H295" s="208" t="n">
        <v>0.0375</v>
      </c>
      <c r="I295" s="208" t="n">
        <v>0.04166666666666666</v>
      </c>
      <c r="J295" s="209">
        <f>I295-H295</f>
        <v/>
      </c>
    </row>
    <row r="296" ht="15.75" customHeight="1" s="109">
      <c r="A296" s="216" t="n">
        <v>3</v>
      </c>
      <c r="B296" s="217" t="n">
        <v>13</v>
      </c>
      <c r="C296" s="217" t="n">
        <v>14</v>
      </c>
      <c r="D296" s="217" t="n">
        <v>414</v>
      </c>
      <c r="E296" s="217" t="n">
        <v>113.55</v>
      </c>
      <c r="F296" s="217" t="n">
        <v>0.33</v>
      </c>
      <c r="G296" s="217" t="n">
        <v>1</v>
      </c>
      <c r="H296" s="218" t="n">
        <v>0.02430555555555556</v>
      </c>
      <c r="I296" s="218" t="n">
        <v>0.03472222222222222</v>
      </c>
      <c r="J296" s="219">
        <f>I296-H296</f>
        <v/>
      </c>
    </row>
    <row r="297" ht="15.75" customHeight="1" s="109">
      <c r="A297" s="206" t="n">
        <v>3</v>
      </c>
      <c r="B297" s="207" t="n">
        <v>19</v>
      </c>
      <c r="C297" s="207" t="n">
        <v>3</v>
      </c>
      <c r="D297" s="207" t="n">
        <v>5</v>
      </c>
      <c r="E297" s="207" t="n">
        <v>3.7</v>
      </c>
      <c r="F297" s="207" t="n">
        <v>0.005</v>
      </c>
      <c r="G297" s="207" t="n">
        <v>1</v>
      </c>
      <c r="H297" s="208" t="n">
        <v>0.006944444444444444</v>
      </c>
      <c r="I297" s="208" t="n">
        <v>0.02291666666666667</v>
      </c>
      <c r="J297" s="209">
        <f>I297-H297</f>
        <v/>
      </c>
    </row>
    <row r="298" ht="15.75" customHeight="1" s="109">
      <c r="A298" s="216" t="n">
        <v>3</v>
      </c>
      <c r="B298" s="217" t="n">
        <v>20</v>
      </c>
      <c r="C298" s="217" t="n">
        <v>10</v>
      </c>
      <c r="D298" s="217" t="n">
        <v>16</v>
      </c>
      <c r="E298" s="217" t="n">
        <v>15.02</v>
      </c>
      <c r="F298" s="217" t="n">
        <v>0.026</v>
      </c>
      <c r="G298" s="217" t="n">
        <v>1</v>
      </c>
      <c r="H298" s="218" t="n">
        <v>0.006944444444444444</v>
      </c>
      <c r="I298" s="218" t="n">
        <v>0.02291666666666667</v>
      </c>
      <c r="J298" s="219">
        <f>I298-H298</f>
        <v/>
      </c>
    </row>
    <row r="299" ht="15.75" customHeight="1" s="109">
      <c r="A299" s="206" t="n">
        <v>3</v>
      </c>
      <c r="B299" s="207" t="n">
        <v>21</v>
      </c>
      <c r="C299" s="207" t="n">
        <v>4</v>
      </c>
      <c r="D299" s="207" t="n">
        <v>11</v>
      </c>
      <c r="E299" s="207" t="n">
        <v>2.53</v>
      </c>
      <c r="F299" s="207" t="n">
        <v>0.028</v>
      </c>
      <c r="G299" s="207" t="n">
        <v>1</v>
      </c>
      <c r="H299" s="208" t="n">
        <v>0.006944444444444444</v>
      </c>
      <c r="I299" s="208" t="n">
        <v>0.02291666666666667</v>
      </c>
      <c r="J299" s="209">
        <f>I299-H299</f>
        <v/>
      </c>
    </row>
    <row r="300" ht="15.75" customHeight="1" s="109">
      <c r="A300" s="216" t="n">
        <v>3</v>
      </c>
      <c r="B300" s="217" t="n">
        <v>8</v>
      </c>
      <c r="C300" s="217" t="n">
        <v>7</v>
      </c>
      <c r="D300" s="217" t="n">
        <v>35</v>
      </c>
      <c r="E300" s="217" t="n">
        <v>110.48</v>
      </c>
      <c r="F300" s="217" t="n">
        <v>0.5669999999999999</v>
      </c>
      <c r="G300" s="217" t="n">
        <v>1</v>
      </c>
      <c r="H300" s="218" t="n">
        <v>0.9465277777777777</v>
      </c>
      <c r="I300" s="218" t="n">
        <v>0.9569444444444445</v>
      </c>
      <c r="J300" s="219">
        <f>I300-H300</f>
        <v/>
      </c>
    </row>
    <row r="301" ht="15.75" customHeight="1" s="109">
      <c r="A301" s="206" t="n">
        <v>3</v>
      </c>
      <c r="B301" s="207" t="n">
        <v>13</v>
      </c>
      <c r="C301" s="207" t="n">
        <v>6</v>
      </c>
      <c r="D301" s="207" t="n">
        <v>12</v>
      </c>
      <c r="E301" s="207" t="n">
        <v>47.77</v>
      </c>
      <c r="F301" s="207" t="n">
        <v>0.06900000000000001</v>
      </c>
      <c r="G301" s="207" t="n">
        <v>1</v>
      </c>
      <c r="H301" s="208" t="n">
        <v>0.9430555555555555</v>
      </c>
      <c r="I301" s="208" t="n">
        <v>0.9458333333333333</v>
      </c>
      <c r="J301" s="209">
        <f>I301-H301</f>
        <v/>
      </c>
    </row>
    <row r="302" ht="15.75" customHeight="1" s="109">
      <c r="A302" s="216" t="n">
        <v>3</v>
      </c>
      <c r="B302" s="217" t="n">
        <v>11</v>
      </c>
      <c r="C302" s="217" t="n">
        <v>14</v>
      </c>
      <c r="D302" s="217" t="n">
        <v>59</v>
      </c>
      <c r="E302" s="217" t="n">
        <v>459.24</v>
      </c>
      <c r="F302" s="217" t="n">
        <v>0.821</v>
      </c>
      <c r="G302" s="217" t="n">
        <v>1</v>
      </c>
      <c r="H302" s="218" t="n">
        <v>0.9305555555555556</v>
      </c>
      <c r="I302" s="218" t="n">
        <v>0.9375</v>
      </c>
      <c r="J302" s="219">
        <f>I302-H302</f>
        <v/>
      </c>
    </row>
    <row r="303" ht="15.75" customHeight="1" s="109">
      <c r="A303" s="206" t="n">
        <v>3</v>
      </c>
      <c r="B303" s="207" t="n">
        <v>15</v>
      </c>
      <c r="C303" s="207" t="n">
        <v>3</v>
      </c>
      <c r="D303" s="207" t="n">
        <v>41</v>
      </c>
      <c r="E303" s="207" t="n">
        <v>91.81</v>
      </c>
      <c r="F303" s="207" t="n">
        <v>0.271</v>
      </c>
      <c r="G303" s="207" t="n">
        <v>1</v>
      </c>
      <c r="H303" s="208" t="n">
        <v>0.925</v>
      </c>
      <c r="I303" s="208" t="n">
        <v>0.9298611111111111</v>
      </c>
      <c r="J303" s="209">
        <f>I303-H303</f>
        <v/>
      </c>
    </row>
    <row r="304" ht="15.75" customHeight="1" s="109">
      <c r="A304" s="216" t="n">
        <v>3</v>
      </c>
      <c r="B304" s="217" t="n">
        <v>12</v>
      </c>
      <c r="C304" s="217" t="n">
        <v>5</v>
      </c>
      <c r="D304" s="217" t="n">
        <v>32</v>
      </c>
      <c r="E304" s="217" t="n">
        <v>27.58</v>
      </c>
      <c r="F304" s="217" t="n">
        <v>0.068</v>
      </c>
      <c r="G304" s="217" t="n">
        <v>1</v>
      </c>
      <c r="H304" s="218" t="n">
        <v>0.9166666666666666</v>
      </c>
      <c r="I304" s="218" t="n">
        <v>0.9194444444444444</v>
      </c>
      <c r="J304" s="219">
        <f>I304-H304</f>
        <v/>
      </c>
    </row>
    <row r="305" ht="15.75" customHeight="1" s="109">
      <c r="A305" s="206" t="n">
        <v>3</v>
      </c>
      <c r="B305" s="207" t="n">
        <v>7</v>
      </c>
      <c r="C305" s="207" t="n">
        <v>16</v>
      </c>
      <c r="D305" s="207" t="n">
        <v>72</v>
      </c>
      <c r="E305" s="207" t="n">
        <v>77.94</v>
      </c>
      <c r="F305" s="207" t="n">
        <v>0.185</v>
      </c>
      <c r="G305" s="207" t="n">
        <v>1</v>
      </c>
      <c r="H305" s="208" t="n">
        <v>0.9083333333333333</v>
      </c>
      <c r="I305" s="208" t="n">
        <v>0.9166666666666666</v>
      </c>
      <c r="J305" s="209">
        <f>I305-H305</f>
        <v/>
      </c>
    </row>
    <row r="306" ht="15.75" customHeight="1" s="109">
      <c r="A306" s="216" t="n">
        <v>3</v>
      </c>
      <c r="B306" s="217" t="n">
        <v>3</v>
      </c>
      <c r="C306" s="217" t="n">
        <v>23</v>
      </c>
      <c r="D306" s="217" t="n">
        <v>154</v>
      </c>
      <c r="E306" s="217" t="n">
        <v>109.7</v>
      </c>
      <c r="F306" s="217" t="n">
        <v>0.75</v>
      </c>
      <c r="G306" s="217" t="n">
        <v>1</v>
      </c>
      <c r="H306" s="218" t="n">
        <v>0.8854166666666666</v>
      </c>
      <c r="I306" s="218" t="n">
        <v>0.9069444444444444</v>
      </c>
      <c r="J306" s="219">
        <f>I306-H306</f>
        <v/>
      </c>
    </row>
    <row r="307" ht="15.75" customHeight="1" s="109">
      <c r="A307" s="206" t="n">
        <v>3</v>
      </c>
      <c r="B307" s="207" t="n">
        <v>13</v>
      </c>
      <c r="C307" s="207" t="n">
        <v>2</v>
      </c>
      <c r="D307" s="207" t="n">
        <v>7</v>
      </c>
      <c r="E307" s="207" t="n">
        <v>6.09</v>
      </c>
      <c r="F307" s="207" t="n">
        <v>0.005</v>
      </c>
      <c r="G307" s="207" t="n">
        <v>1</v>
      </c>
      <c r="H307" s="208" t="n">
        <v>0.8770833333333333</v>
      </c>
      <c r="I307" s="208" t="n">
        <v>0.8840277777777777</v>
      </c>
      <c r="J307" s="209">
        <f>I307-H307</f>
        <v/>
      </c>
    </row>
    <row r="308" ht="15.75" customHeight="1" s="109">
      <c r="A308" s="216" t="n">
        <v>3</v>
      </c>
      <c r="B308" s="217" t="n">
        <v>16</v>
      </c>
      <c r="C308" s="217" t="n">
        <v>6</v>
      </c>
      <c r="D308" s="217" t="n">
        <v>20</v>
      </c>
      <c r="E308" s="217" t="n">
        <v>0.93</v>
      </c>
      <c r="F308" s="217" t="n">
        <v>0.006</v>
      </c>
      <c r="G308" s="217" t="n">
        <v>1</v>
      </c>
      <c r="H308" s="218" t="n">
        <v>0.8770833333333333</v>
      </c>
      <c r="I308" s="218" t="n">
        <v>0.8840277777777777</v>
      </c>
      <c r="J308" s="219">
        <f>I308-H308</f>
        <v/>
      </c>
    </row>
    <row r="309" ht="15.75" customHeight="1" s="109">
      <c r="A309" s="206" t="n">
        <v>3</v>
      </c>
      <c r="B309" s="207" t="n">
        <v>30</v>
      </c>
      <c r="C309" s="207" t="n">
        <v>1</v>
      </c>
      <c r="D309" s="207" t="n">
        <v>1</v>
      </c>
      <c r="E309" s="207" t="n">
        <v>6.1</v>
      </c>
      <c r="F309" s="207" t="n">
        <v>0.007</v>
      </c>
      <c r="G309" s="207" t="n">
        <v>1</v>
      </c>
      <c r="H309" s="208" t="n">
        <v>0.8770833333333333</v>
      </c>
      <c r="I309" s="208" t="n">
        <v>0.8840277777777777</v>
      </c>
      <c r="J309" s="209">
        <f>I309-H309</f>
        <v/>
      </c>
    </row>
    <row r="310" ht="15.75" customHeight="1" s="109">
      <c r="A310" s="216" t="n">
        <v>3</v>
      </c>
      <c r="B310" s="217" t="n">
        <v>3</v>
      </c>
      <c r="C310" s="217" t="n">
        <v>18</v>
      </c>
      <c r="D310" s="217" t="n">
        <v>115</v>
      </c>
      <c r="E310" s="217" t="n">
        <v>70.54000000000001</v>
      </c>
      <c r="F310" s="217" t="n">
        <v>0.496</v>
      </c>
      <c r="G310" s="217" t="n">
        <v>1</v>
      </c>
      <c r="H310" s="218" t="n">
        <v>0.8673611111111111</v>
      </c>
      <c r="I310" s="218" t="n">
        <v>0.8763888888888889</v>
      </c>
      <c r="J310" s="219">
        <f>I310-H310</f>
        <v/>
      </c>
    </row>
    <row r="311" ht="15.75" customHeight="1" s="109">
      <c r="A311" s="206" t="n">
        <v>3</v>
      </c>
      <c r="B311" s="207" t="n">
        <v>1</v>
      </c>
      <c r="C311" s="207" t="n">
        <v>20</v>
      </c>
      <c r="D311" s="207" t="n">
        <v>127</v>
      </c>
      <c r="E311" s="207" t="n">
        <v>1468.32</v>
      </c>
      <c r="F311" s="207" t="n">
        <v>2.639</v>
      </c>
      <c r="G311" s="207" t="n">
        <v>1</v>
      </c>
      <c r="H311" s="208" t="n">
        <v>0.8645833333333334</v>
      </c>
      <c r="I311" s="208" t="n">
        <v>0.8666666666666667</v>
      </c>
      <c r="J311" s="209">
        <f>I311-H311</f>
        <v/>
      </c>
    </row>
    <row r="312" ht="15.75" customHeight="1" s="109">
      <c r="A312" s="216" t="n">
        <v>3</v>
      </c>
      <c r="B312" s="217" t="n">
        <v>2</v>
      </c>
      <c r="C312" s="217" t="n">
        <v>2</v>
      </c>
      <c r="D312" s="217" t="n">
        <v>3</v>
      </c>
      <c r="E312" s="217" t="n">
        <v>2.8</v>
      </c>
      <c r="F312" s="217" t="n">
        <v>0.016</v>
      </c>
      <c r="G312" s="217" t="n">
        <v>1</v>
      </c>
      <c r="H312" s="218" t="n">
        <v>0.7465277777777778</v>
      </c>
      <c r="I312" s="218" t="n">
        <v>0.7694444444444445</v>
      </c>
      <c r="J312" s="219">
        <f>I312-H312</f>
        <v/>
      </c>
    </row>
    <row r="313" ht="15.75" customHeight="1" s="109">
      <c r="A313" s="206" t="n">
        <v>3</v>
      </c>
      <c r="B313" s="207" t="n">
        <v>3</v>
      </c>
      <c r="C313" s="207" t="n">
        <v>1</v>
      </c>
      <c r="D313" s="207" t="n">
        <v>1</v>
      </c>
      <c r="E313" s="207" t="n">
        <v>6.24</v>
      </c>
      <c r="F313" s="207" t="n">
        <v>0.011</v>
      </c>
      <c r="G313" s="207" t="n">
        <v>1</v>
      </c>
      <c r="H313" s="208" t="n">
        <v>0.7479166666666667</v>
      </c>
      <c r="I313" s="208" t="n">
        <v>0.7694444444444445</v>
      </c>
      <c r="J313" s="209">
        <f>I313-H313</f>
        <v/>
      </c>
    </row>
    <row r="314" ht="15.75" customHeight="1" s="109">
      <c r="A314" s="216" t="n">
        <v>3</v>
      </c>
      <c r="B314" s="217" t="n">
        <v>10</v>
      </c>
      <c r="C314" s="217" t="n">
        <v>1</v>
      </c>
      <c r="D314" s="217" t="n">
        <v>100</v>
      </c>
      <c r="E314" s="217" t="n">
        <v>410</v>
      </c>
      <c r="F314" s="217" t="n">
        <v>1.05</v>
      </c>
      <c r="G314" s="217" t="n">
        <v>1</v>
      </c>
      <c r="H314" s="218" t="n">
        <v>0.7479166666666667</v>
      </c>
      <c r="I314" s="218" t="n">
        <v>0.7694444444444445</v>
      </c>
      <c r="J314" s="219">
        <f>I314-H314</f>
        <v/>
      </c>
    </row>
    <row r="315" ht="15.75" customHeight="1" s="109">
      <c r="A315" s="206" t="n">
        <v>3</v>
      </c>
      <c r="B315" s="207" t="n">
        <v>11</v>
      </c>
      <c r="C315" s="207" t="n">
        <v>1</v>
      </c>
      <c r="D315" s="207" t="n">
        <v>6</v>
      </c>
      <c r="E315" s="207" t="n">
        <v>4.56</v>
      </c>
      <c r="F315" s="207" t="n">
        <v>0.008</v>
      </c>
      <c r="G315" s="207" t="n">
        <v>1</v>
      </c>
      <c r="H315" s="208" t="n">
        <v>0.7479166666666667</v>
      </c>
      <c r="I315" s="208" t="n">
        <v>0.75</v>
      </c>
      <c r="J315" s="209">
        <f>I315-H315</f>
        <v/>
      </c>
    </row>
    <row r="316" ht="15.75" customHeight="1" s="109">
      <c r="A316" s="216" t="n">
        <v>3</v>
      </c>
      <c r="B316" s="217" t="n">
        <v>8</v>
      </c>
      <c r="C316" s="217" t="n">
        <v>9</v>
      </c>
      <c r="D316" s="217" t="n">
        <v>84</v>
      </c>
      <c r="E316" s="217" t="n">
        <v>361.13</v>
      </c>
      <c r="F316" s="217" t="n">
        <v>1.743</v>
      </c>
      <c r="G316" s="217" t="n">
        <v>1</v>
      </c>
      <c r="H316" s="218" t="n">
        <v>0.7347222222222223</v>
      </c>
      <c r="I316" s="218" t="n">
        <v>0.7465277777777778</v>
      </c>
      <c r="J316" s="219">
        <f>I316-H316</f>
        <v/>
      </c>
    </row>
    <row r="317" ht="15.75" customHeight="1" s="109">
      <c r="A317" s="206" t="n">
        <v>3</v>
      </c>
      <c r="B317" s="207" t="n">
        <v>12</v>
      </c>
      <c r="C317" s="207" t="n">
        <v>12</v>
      </c>
      <c r="D317" s="207" t="n">
        <v>116</v>
      </c>
      <c r="E317" s="207" t="n">
        <v>61.82</v>
      </c>
      <c r="F317" s="207" t="n">
        <v>0.825</v>
      </c>
      <c r="G317" s="207" t="n">
        <v>1</v>
      </c>
      <c r="H317" s="208" t="n">
        <v>0.7041666666666667</v>
      </c>
      <c r="I317" s="208" t="n">
        <v>0.7347222222222223</v>
      </c>
      <c r="J317" s="209">
        <f>I317-H317</f>
        <v/>
      </c>
    </row>
    <row r="318" ht="15.75" customHeight="1" s="109">
      <c r="A318" s="216" t="n">
        <v>3</v>
      </c>
      <c r="B318" s="217" t="n">
        <v>13</v>
      </c>
      <c r="C318" s="217" t="n">
        <v>2</v>
      </c>
      <c r="D318" s="217" t="n">
        <v>271</v>
      </c>
      <c r="E318" s="217" t="n">
        <v>53.35</v>
      </c>
      <c r="F318" s="217" t="n">
        <v>0.222</v>
      </c>
      <c r="G318" s="217" t="n">
        <v>1</v>
      </c>
      <c r="H318" s="218" t="n">
        <v>0.6875</v>
      </c>
      <c r="I318" s="218" t="n">
        <v>0.7027777777777777</v>
      </c>
      <c r="J318" s="219">
        <f>I318-H318</f>
        <v/>
      </c>
    </row>
    <row r="319" ht="15.75" customHeight="1" s="109">
      <c r="A319" s="206" t="n">
        <v>3</v>
      </c>
      <c r="B319" s="207" t="n">
        <v>14</v>
      </c>
      <c r="C319" s="207" t="n">
        <v>2</v>
      </c>
      <c r="D319" s="207" t="n">
        <v>85</v>
      </c>
      <c r="E319" s="207" t="n">
        <v>2564.5</v>
      </c>
      <c r="F319" s="207" t="n">
        <v>3.306</v>
      </c>
      <c r="G319" s="207" t="n">
        <v>1</v>
      </c>
      <c r="H319" s="208" t="n">
        <v>0.6875</v>
      </c>
      <c r="I319" s="208" t="n">
        <v>0.7027777777777777</v>
      </c>
      <c r="J319" s="209">
        <f>I319-H319</f>
        <v/>
      </c>
    </row>
    <row r="320" ht="15.75" customHeight="1" s="109">
      <c r="A320" s="216" t="n">
        <v>3</v>
      </c>
      <c r="B320" s="217" t="n">
        <v>15</v>
      </c>
      <c r="C320" s="217" t="n">
        <v>1</v>
      </c>
      <c r="D320" s="217" t="n">
        <v>5</v>
      </c>
      <c r="E320" s="217" t="n">
        <v>61.6</v>
      </c>
      <c r="F320" s="217" t="n">
        <v>0.097</v>
      </c>
      <c r="G320" s="217" t="n">
        <v>1</v>
      </c>
      <c r="H320" s="218" t="n">
        <v>0.6875</v>
      </c>
      <c r="I320" s="218" t="n">
        <v>0.7027777777777777</v>
      </c>
      <c r="J320" s="219">
        <f>I320-H320</f>
        <v/>
      </c>
    </row>
    <row r="321" ht="15.75" customHeight="1" s="109">
      <c r="A321" s="206" t="n">
        <v>3</v>
      </c>
      <c r="B321" s="207" t="n">
        <v>14</v>
      </c>
      <c r="C321" s="207" t="n">
        <v>7</v>
      </c>
      <c r="D321" s="207" t="n">
        <v>8</v>
      </c>
      <c r="E321" s="207" t="n">
        <v>141.18</v>
      </c>
      <c r="F321" s="207" t="n">
        <v>0.174</v>
      </c>
      <c r="G321" s="207" t="n">
        <v>1</v>
      </c>
      <c r="H321" s="208" t="n">
        <v>0.6791666666666667</v>
      </c>
      <c r="I321" s="208" t="n">
        <v>0.6840277777777778</v>
      </c>
      <c r="J321" s="209">
        <f>I321-H321</f>
        <v/>
      </c>
    </row>
    <row r="322" ht="15.75" customHeight="1" s="109">
      <c r="A322" s="216" t="n">
        <v>3</v>
      </c>
      <c r="B322" s="217" t="n">
        <v>20</v>
      </c>
      <c r="C322" s="217" t="n">
        <v>32</v>
      </c>
      <c r="D322" s="217" t="n">
        <v>42</v>
      </c>
      <c r="E322" s="217" t="n">
        <v>31.05</v>
      </c>
      <c r="F322" s="217" t="n">
        <v>0.105</v>
      </c>
      <c r="G322" s="217" t="n">
        <v>1</v>
      </c>
      <c r="H322" s="218" t="n">
        <v>0.6680555555555555</v>
      </c>
      <c r="I322" s="218" t="n">
        <v>0.6791666666666667</v>
      </c>
      <c r="J322" s="219">
        <f>I322-H322</f>
        <v/>
      </c>
    </row>
    <row r="323" ht="15.75" customHeight="1" s="109">
      <c r="A323" s="206" t="n">
        <v>3</v>
      </c>
      <c r="B323" s="207" t="n">
        <v>15</v>
      </c>
      <c r="C323" s="207" t="n">
        <v>5</v>
      </c>
      <c r="D323" s="207" t="n">
        <v>55</v>
      </c>
      <c r="E323" s="207" t="n">
        <v>188.65</v>
      </c>
      <c r="F323" s="207" t="n">
        <v>0.547</v>
      </c>
      <c r="G323" s="207" t="n">
        <v>1</v>
      </c>
      <c r="H323" s="208" t="n">
        <v>0.6597222222222222</v>
      </c>
      <c r="I323" s="208" t="n">
        <v>0.6680555555555555</v>
      </c>
      <c r="J323" s="209">
        <f>I323-H323</f>
        <v/>
      </c>
    </row>
    <row r="324" ht="15.75" customHeight="1" s="109">
      <c r="A324" s="216" t="n">
        <v>3</v>
      </c>
      <c r="B324" s="217" t="n">
        <v>9</v>
      </c>
      <c r="C324" s="217" t="n">
        <v>7</v>
      </c>
      <c r="D324" s="217" t="n">
        <v>14</v>
      </c>
      <c r="E324" s="217" t="n">
        <v>99.05</v>
      </c>
      <c r="F324" s="217" t="n">
        <v>0.2</v>
      </c>
      <c r="G324" s="217" t="n">
        <v>1</v>
      </c>
      <c r="H324" s="218" t="n">
        <v>0.6493055555555556</v>
      </c>
      <c r="I324" s="218" t="n">
        <v>0.65625</v>
      </c>
      <c r="J324" s="219">
        <f>I324-H324</f>
        <v/>
      </c>
    </row>
    <row r="325" ht="15.75" customHeight="1" s="109">
      <c r="A325" s="206" t="n">
        <v>3</v>
      </c>
      <c r="B325" s="207" t="n">
        <v>10</v>
      </c>
      <c r="C325" s="207" t="n">
        <v>8</v>
      </c>
      <c r="D325" s="207" t="n">
        <v>12</v>
      </c>
      <c r="E325" s="207" t="n">
        <v>20.69</v>
      </c>
      <c r="F325" s="207" t="n">
        <v>0.033</v>
      </c>
      <c r="G325" s="207" t="n">
        <v>1</v>
      </c>
      <c r="H325" s="208" t="n">
        <v>0.6493055555555556</v>
      </c>
      <c r="I325" s="208" t="n">
        <v>0.65625</v>
      </c>
      <c r="J325" s="209">
        <f>I325-H325</f>
        <v/>
      </c>
    </row>
    <row r="326" ht="15.75" customHeight="1" s="109">
      <c r="A326" s="216" t="n">
        <v>3</v>
      </c>
      <c r="B326" s="217" t="n">
        <v>4</v>
      </c>
      <c r="C326" s="217" t="n">
        <v>2</v>
      </c>
      <c r="D326" s="217" t="n">
        <v>10</v>
      </c>
      <c r="E326" s="217" t="n">
        <v>90.17</v>
      </c>
      <c r="F326" s="217" t="n">
        <v>0.182</v>
      </c>
      <c r="G326" s="217" t="n">
        <v>1</v>
      </c>
      <c r="H326" s="218" t="n">
        <v>0.6402777777777777</v>
      </c>
      <c r="I326" s="218" t="n">
        <v>0.6479166666666667</v>
      </c>
      <c r="J326" s="219">
        <f>I326-H326</f>
        <v/>
      </c>
    </row>
    <row r="327" ht="15.75" customHeight="1" s="109">
      <c r="A327" s="206" t="n">
        <v>3</v>
      </c>
      <c r="B327" s="207" t="n">
        <v>6</v>
      </c>
      <c r="C327" s="207" t="n">
        <v>1</v>
      </c>
      <c r="D327" s="207" t="n">
        <v>2</v>
      </c>
      <c r="E327" s="207" t="n">
        <v>9.6</v>
      </c>
      <c r="F327" s="207" t="n">
        <v>0.145</v>
      </c>
      <c r="G327" s="207" t="n">
        <v>1</v>
      </c>
      <c r="H327" s="208" t="n">
        <v>0.6402777777777777</v>
      </c>
      <c r="I327" s="208" t="n">
        <v>0.6479166666666667</v>
      </c>
      <c r="J327" s="209">
        <f>I327-H327</f>
        <v/>
      </c>
    </row>
    <row r="328" ht="15.75" customHeight="1" s="109">
      <c r="A328" s="216" t="n">
        <v>3</v>
      </c>
      <c r="B328" s="217" t="n">
        <v>7</v>
      </c>
      <c r="C328" s="217" t="n">
        <v>6</v>
      </c>
      <c r="D328" s="217" t="n">
        <v>160</v>
      </c>
      <c r="E328" s="217" t="n">
        <v>17.57</v>
      </c>
      <c r="F328" s="217" t="n">
        <v>0.182</v>
      </c>
      <c r="G328" s="217" t="n">
        <v>1</v>
      </c>
      <c r="H328" s="218" t="n">
        <v>0.6402777777777777</v>
      </c>
      <c r="I328" s="218" t="n">
        <v>0.6479166666666667</v>
      </c>
      <c r="J328" s="219">
        <f>I328-H328</f>
        <v/>
      </c>
    </row>
    <row r="329" ht="15.75" customHeight="1" s="109">
      <c r="A329" s="206" t="n">
        <v>3</v>
      </c>
      <c r="B329" s="207" t="n">
        <v>8</v>
      </c>
      <c r="C329" s="207" t="n">
        <v>26</v>
      </c>
      <c r="D329" s="207" t="n">
        <v>166</v>
      </c>
      <c r="E329" s="207" t="n">
        <v>182.01</v>
      </c>
      <c r="F329" s="207" t="n">
        <v>0.697</v>
      </c>
      <c r="G329" s="207" t="n">
        <v>1</v>
      </c>
      <c r="H329" s="208" t="n">
        <v>0.6284722222222222</v>
      </c>
      <c r="I329" s="208" t="n">
        <v>0.6402777777777777</v>
      </c>
      <c r="J329" s="209">
        <f>I329-H329</f>
        <v/>
      </c>
    </row>
    <row r="330" ht="15.75" customHeight="1" s="109">
      <c r="A330" s="216" t="n">
        <v>3</v>
      </c>
      <c r="B330" s="217" t="n">
        <v>5</v>
      </c>
      <c r="C330" s="217" t="n">
        <v>4</v>
      </c>
      <c r="D330" s="217" t="n">
        <v>12</v>
      </c>
      <c r="E330" s="217" t="n">
        <v>5.33</v>
      </c>
      <c r="F330" s="217" t="n">
        <v>0.479</v>
      </c>
      <c r="G330" s="217" t="n">
        <v>1</v>
      </c>
      <c r="H330" s="218" t="n">
        <v>0.6194444444444445</v>
      </c>
      <c r="I330" s="218" t="n">
        <v>0.6284722222222222</v>
      </c>
      <c r="J330" s="219">
        <f>I330-H330</f>
        <v/>
      </c>
    </row>
    <row r="331" ht="15.75" customHeight="1" s="109">
      <c r="A331" s="206" t="n">
        <v>3</v>
      </c>
      <c r="B331" s="207" t="n">
        <v>7</v>
      </c>
      <c r="C331" s="207" t="n">
        <v>8</v>
      </c>
      <c r="D331" s="207" t="n">
        <v>77</v>
      </c>
      <c r="E331" s="207" t="n">
        <v>11.05</v>
      </c>
      <c r="F331" s="207" t="n">
        <v>0.06900000000000001</v>
      </c>
      <c r="G331" s="207" t="n">
        <v>1</v>
      </c>
      <c r="H331" s="208" t="n">
        <v>0.6194444444444445</v>
      </c>
      <c r="I331" s="208" t="n">
        <v>0.6284722222222222</v>
      </c>
      <c r="J331" s="209">
        <f>I331-H331</f>
        <v/>
      </c>
    </row>
    <row r="332" ht="15.75" customHeight="1" s="109">
      <c r="A332" s="216" t="n">
        <v>3</v>
      </c>
      <c r="B332" s="217" t="n">
        <v>11</v>
      </c>
      <c r="C332" s="217" t="n">
        <v>18</v>
      </c>
      <c r="D332" s="217" t="n">
        <v>127</v>
      </c>
      <c r="E332" s="217" t="n">
        <v>86.98</v>
      </c>
      <c r="F332" s="217" t="n">
        <v>0.156</v>
      </c>
      <c r="G332" s="217" t="n">
        <v>1</v>
      </c>
      <c r="H332" s="218" t="n">
        <v>0.6069444444444444</v>
      </c>
      <c r="I332" s="218" t="n">
        <v>0.61875</v>
      </c>
      <c r="J332" s="219">
        <f>I332-H332</f>
        <v/>
      </c>
    </row>
    <row r="333" ht="15.75" customHeight="1" s="109">
      <c r="A333" s="206" t="n">
        <v>3</v>
      </c>
      <c r="B333" s="207" t="n">
        <v>3</v>
      </c>
      <c r="C333" s="207" t="n">
        <v>13</v>
      </c>
      <c r="D333" s="207" t="n">
        <v>92</v>
      </c>
      <c r="E333" s="207" t="n">
        <v>97.23</v>
      </c>
      <c r="F333" s="207" t="n">
        <v>0.604</v>
      </c>
      <c r="G333" s="207" t="n">
        <v>1</v>
      </c>
      <c r="H333" s="208" t="n">
        <v>0.5986111111111111</v>
      </c>
      <c r="I333" s="208" t="n">
        <v>0.60625</v>
      </c>
      <c r="J333" s="209">
        <f>I333-H333</f>
        <v/>
      </c>
    </row>
    <row r="334" ht="15.75" customHeight="1" s="109">
      <c r="A334" s="216" t="n">
        <v>3</v>
      </c>
      <c r="B334" s="217" t="n">
        <v>8</v>
      </c>
      <c r="C334" s="217" t="n">
        <v>3</v>
      </c>
      <c r="D334" s="217" t="n">
        <v>39</v>
      </c>
      <c r="E334" s="217" t="n">
        <v>212.3</v>
      </c>
      <c r="F334" s="217" t="n">
        <v>0.464</v>
      </c>
      <c r="G334" s="217" t="n">
        <v>1</v>
      </c>
      <c r="H334" s="218" t="n">
        <v>0.5909722222222222</v>
      </c>
      <c r="I334" s="218" t="n">
        <v>0.5972222222222222</v>
      </c>
      <c r="J334" s="219">
        <f>I334-H334</f>
        <v/>
      </c>
    </row>
    <row r="335" ht="15.75" customHeight="1" s="109">
      <c r="A335" s="206" t="n">
        <v>2</v>
      </c>
      <c r="B335" s="207" t="n">
        <v>11</v>
      </c>
      <c r="C335" s="207" t="n">
        <v>27</v>
      </c>
      <c r="D335" s="207" t="n">
        <v>88</v>
      </c>
      <c r="E335" s="207" t="n">
        <v>96.95999999999999</v>
      </c>
      <c r="F335" s="207" t="n">
        <v>0.18</v>
      </c>
      <c r="G335" s="207" t="n">
        <v>1</v>
      </c>
      <c r="H335" s="208" t="n">
        <v>0.8875</v>
      </c>
      <c r="I335" s="208" t="n">
        <v>0.9027777777777778</v>
      </c>
      <c r="J335" s="209">
        <f>I335-H335</f>
        <v/>
      </c>
    </row>
    <row r="336" ht="15.75" customHeight="1" s="109">
      <c r="A336" s="216" t="n">
        <v>2</v>
      </c>
      <c r="B336" s="217" t="n">
        <v>16</v>
      </c>
      <c r="C336" s="217" t="n">
        <v>1</v>
      </c>
      <c r="D336" s="217" t="n">
        <v>6</v>
      </c>
      <c r="E336" s="217" t="n">
        <v>1.95</v>
      </c>
      <c r="F336" s="217" t="n">
        <v>0.014</v>
      </c>
      <c r="G336" s="217" t="n">
        <v>1</v>
      </c>
      <c r="H336" s="218" t="n">
        <v>0.8701388888888889</v>
      </c>
      <c r="I336" s="218" t="n">
        <v>0.8875</v>
      </c>
      <c r="J336" s="219">
        <f>I336-H336</f>
        <v/>
      </c>
    </row>
    <row r="337" ht="15.75" customHeight="1" s="109">
      <c r="A337" s="206" t="n">
        <v>2</v>
      </c>
      <c r="B337" s="207" t="n">
        <v>18</v>
      </c>
      <c r="C337" s="207" t="n">
        <v>14</v>
      </c>
      <c r="D337" s="207" t="n">
        <v>95</v>
      </c>
      <c r="E337" s="207" t="n">
        <v>209.44</v>
      </c>
      <c r="F337" s="207" t="n">
        <v>0.325</v>
      </c>
      <c r="G337" s="207" t="n">
        <v>1</v>
      </c>
      <c r="H337" s="208" t="n">
        <v>0.8701388888888889</v>
      </c>
      <c r="I337" s="208" t="n">
        <v>0.8875</v>
      </c>
      <c r="J337" s="209">
        <f>I337-H337</f>
        <v/>
      </c>
    </row>
    <row r="338" ht="15.75" customHeight="1" s="109">
      <c r="A338" s="216" t="n">
        <v>2</v>
      </c>
      <c r="B338" s="217" t="n">
        <v>19</v>
      </c>
      <c r="C338" s="217" t="n">
        <v>15</v>
      </c>
      <c r="D338" s="217" t="n">
        <v>15</v>
      </c>
      <c r="E338" s="217" t="n">
        <v>10.54</v>
      </c>
      <c r="F338" s="217" t="n">
        <v>0.049</v>
      </c>
      <c r="G338" s="217" t="n">
        <v>1</v>
      </c>
      <c r="H338" s="218" t="n">
        <v>0.8701388888888889</v>
      </c>
      <c r="I338" s="218" t="n">
        <v>0.8875</v>
      </c>
      <c r="J338" s="219">
        <f>I338-H338</f>
        <v/>
      </c>
    </row>
    <row r="339" ht="15.75" customHeight="1" s="109">
      <c r="A339" s="206" t="n">
        <v>2</v>
      </c>
      <c r="B339" s="207" t="n">
        <v>20</v>
      </c>
      <c r="C339" s="207" t="n">
        <v>6</v>
      </c>
      <c r="D339" s="207" t="n">
        <v>7</v>
      </c>
      <c r="E339" s="207" t="n">
        <v>11.37</v>
      </c>
      <c r="F339" s="207" t="n">
        <v>0.019</v>
      </c>
      <c r="G339" s="207" t="n">
        <v>1</v>
      </c>
      <c r="H339" s="208" t="n">
        <v>0.8701388888888889</v>
      </c>
      <c r="I339" s="208" t="n">
        <v>0.8875</v>
      </c>
      <c r="J339" s="209">
        <f>I339-H339</f>
        <v/>
      </c>
    </row>
    <row r="340" ht="15.75" customHeight="1" s="109">
      <c r="A340" s="216" t="n">
        <v>2</v>
      </c>
      <c r="B340" s="217" t="n">
        <v>21</v>
      </c>
      <c r="C340" s="217" t="n">
        <v>5</v>
      </c>
      <c r="D340" s="217" t="n">
        <v>7</v>
      </c>
      <c r="E340" s="217" t="n">
        <v>6.4</v>
      </c>
      <c r="F340" s="217" t="n">
        <v>0.01</v>
      </c>
      <c r="G340" s="217" t="n">
        <v>1</v>
      </c>
      <c r="H340" s="218" t="n">
        <v>0.8701388888888889</v>
      </c>
      <c r="I340" s="218" t="n">
        <v>0.8875</v>
      </c>
      <c r="J340" s="219">
        <f>I340-H340</f>
        <v/>
      </c>
    </row>
    <row r="341" ht="15.75" customHeight="1" s="109">
      <c r="A341" s="206" t="n">
        <v>2</v>
      </c>
      <c r="B341" s="207" t="n">
        <v>1</v>
      </c>
      <c r="C341" s="207" t="n">
        <v>11</v>
      </c>
      <c r="D341" s="207" t="n">
        <v>61</v>
      </c>
      <c r="E341" s="207" t="n">
        <v>108.87</v>
      </c>
      <c r="F341" s="207" t="n">
        <v>0.18</v>
      </c>
      <c r="G341" s="207" t="n">
        <v>1</v>
      </c>
      <c r="H341" s="208" t="n">
        <v>0.8611111111111112</v>
      </c>
      <c r="I341" s="208" t="n">
        <v>0.86875</v>
      </c>
      <c r="J341" s="209">
        <f>I341-H341</f>
        <v/>
      </c>
    </row>
    <row r="342" ht="15.75" customHeight="1" s="109">
      <c r="A342" s="216" t="n">
        <v>2</v>
      </c>
      <c r="B342" s="217" t="n">
        <v>2</v>
      </c>
      <c r="C342" s="217" t="n">
        <v>4</v>
      </c>
      <c r="D342" s="217" t="n">
        <v>37</v>
      </c>
      <c r="E342" s="217" t="n">
        <v>1.51</v>
      </c>
      <c r="F342" s="217" t="n">
        <v>0.043</v>
      </c>
      <c r="G342" s="217" t="n">
        <v>1</v>
      </c>
      <c r="H342" s="218" t="n">
        <v>0.8611111111111112</v>
      </c>
      <c r="I342" s="218" t="n">
        <v>0.86875</v>
      </c>
      <c r="J342" s="219">
        <f>I342-H342</f>
        <v/>
      </c>
    </row>
    <row r="343" ht="15.75" customHeight="1" s="109">
      <c r="A343" s="206" t="n">
        <v>2</v>
      </c>
      <c r="B343" s="207" t="n">
        <v>7</v>
      </c>
      <c r="C343" s="207" t="n">
        <v>7</v>
      </c>
      <c r="D343" s="207" t="n">
        <v>19</v>
      </c>
      <c r="E343" s="207" t="n">
        <v>7.33</v>
      </c>
      <c r="F343" s="207" t="n">
        <v>0.02</v>
      </c>
      <c r="G343" s="207" t="n">
        <v>1</v>
      </c>
      <c r="H343" s="208" t="n">
        <v>0.8576388888888888</v>
      </c>
      <c r="I343" s="208" t="n">
        <v>0.8604166666666667</v>
      </c>
      <c r="J343" s="209">
        <f>I343-H343</f>
        <v/>
      </c>
    </row>
    <row r="344" ht="15.75" customHeight="1" s="109">
      <c r="A344" s="216" t="n">
        <v>2</v>
      </c>
      <c r="B344" s="217" t="n">
        <v>13</v>
      </c>
      <c r="C344" s="217" t="n">
        <v>11</v>
      </c>
      <c r="D344" s="217" t="n">
        <v>18</v>
      </c>
      <c r="E344" s="217" t="n">
        <v>78.61</v>
      </c>
      <c r="F344" s="217" t="n">
        <v>0.103</v>
      </c>
      <c r="G344" s="217" t="n">
        <v>1</v>
      </c>
      <c r="H344" s="218" t="n">
        <v>0.84375</v>
      </c>
      <c r="I344" s="218" t="n">
        <v>0.8479166666666667</v>
      </c>
      <c r="J344" s="219">
        <f>I344-H344</f>
        <v/>
      </c>
    </row>
    <row r="345" ht="15.75" customHeight="1" s="109">
      <c r="A345" s="206" t="n">
        <v>2</v>
      </c>
      <c r="B345" s="207" t="n">
        <v>16</v>
      </c>
      <c r="C345" s="207" t="n">
        <v>6</v>
      </c>
      <c r="D345" s="207" t="n">
        <v>19</v>
      </c>
      <c r="E345" s="207" t="n">
        <v>0.82</v>
      </c>
      <c r="F345" s="207" t="n">
        <v>0.006</v>
      </c>
      <c r="G345" s="207" t="n">
        <v>1</v>
      </c>
      <c r="H345" s="208" t="n">
        <v>0.8368055555555556</v>
      </c>
      <c r="I345" s="208" t="n">
        <v>0.8395833333333333</v>
      </c>
      <c r="J345" s="209">
        <f>I345-H345</f>
        <v/>
      </c>
    </row>
    <row r="346" ht="15.75" customHeight="1" s="109">
      <c r="A346" s="216" t="n">
        <v>2</v>
      </c>
      <c r="B346" s="217" t="n">
        <v>8</v>
      </c>
      <c r="C346" s="217" t="n">
        <v>5</v>
      </c>
      <c r="D346" s="217" t="n">
        <v>10</v>
      </c>
      <c r="E346" s="217" t="n">
        <v>45.47</v>
      </c>
      <c r="F346" s="217" t="n">
        <v>0.12</v>
      </c>
      <c r="G346" s="217" t="n">
        <v>1</v>
      </c>
      <c r="H346" s="218" t="n">
        <v>0.8333333333333334</v>
      </c>
      <c r="I346" s="218" t="n">
        <v>0.8368055555555556</v>
      </c>
      <c r="J346" s="219">
        <f>I346-H346</f>
        <v/>
      </c>
    </row>
    <row r="347" ht="15.75" customHeight="1" s="109">
      <c r="A347" s="206" t="n">
        <v>5</v>
      </c>
      <c r="B347" s="207" t="n">
        <v>17</v>
      </c>
      <c r="C347" s="207" t="n">
        <v>16</v>
      </c>
      <c r="D347" s="207" t="n">
        <v>565</v>
      </c>
      <c r="E347" s="207" t="n">
        <v>35.05</v>
      </c>
      <c r="F347" s="207" t="n">
        <v>0.234</v>
      </c>
      <c r="G347" s="207" t="n">
        <v>1</v>
      </c>
      <c r="H347" s="208" t="n">
        <v>0.14375</v>
      </c>
      <c r="I347" s="208" t="n">
        <v>0.1569444444444444</v>
      </c>
      <c r="J347" s="209">
        <f>I347-H347</f>
        <v/>
      </c>
    </row>
    <row r="348" ht="15.75" customHeight="1" s="109">
      <c r="A348" s="216" t="n">
        <v>5</v>
      </c>
      <c r="B348" s="217" t="n">
        <v>15</v>
      </c>
      <c r="C348" s="217" t="n">
        <v>6</v>
      </c>
      <c r="D348" s="217" t="n">
        <v>128</v>
      </c>
      <c r="E348" s="217" t="n">
        <v>687.77</v>
      </c>
      <c r="F348" s="217" t="n">
        <v>1.969</v>
      </c>
      <c r="G348" s="217" t="n">
        <v>1</v>
      </c>
      <c r="H348" s="218" t="n">
        <v>0.1236111111111111</v>
      </c>
      <c r="I348" s="218" t="n">
        <v>0.1375</v>
      </c>
      <c r="J348" s="219">
        <f>I348-H348</f>
        <v/>
      </c>
    </row>
    <row r="349" ht="15.75" customHeight="1" s="109">
      <c r="A349" s="206" t="n">
        <v>5</v>
      </c>
      <c r="B349" s="207" t="n">
        <v>12</v>
      </c>
      <c r="C349" s="207" t="n">
        <v>3</v>
      </c>
      <c r="D349" s="207" t="n">
        <v>6</v>
      </c>
      <c r="E349" s="207" t="n">
        <v>3.13</v>
      </c>
      <c r="F349" s="207" t="n">
        <v>0.054</v>
      </c>
      <c r="G349" s="207" t="n">
        <v>1</v>
      </c>
      <c r="H349" s="208" t="n">
        <v>0.1138888888888889</v>
      </c>
      <c r="I349" s="208" t="n">
        <v>0.1222222222222222</v>
      </c>
      <c r="J349" s="209">
        <f>I349-H349</f>
        <v/>
      </c>
    </row>
    <row r="350" ht="15.75" customHeight="1" s="109">
      <c r="A350" s="216" t="n">
        <v>5</v>
      </c>
      <c r="B350" s="217" t="n">
        <v>14</v>
      </c>
      <c r="C350" s="217" t="n">
        <v>3</v>
      </c>
      <c r="D350" s="217" t="n">
        <v>13</v>
      </c>
      <c r="E350" s="217" t="n">
        <v>131.72</v>
      </c>
      <c r="F350" s="217" t="n">
        <v>0.201</v>
      </c>
      <c r="G350" s="217" t="n">
        <v>1</v>
      </c>
      <c r="H350" s="218" t="n">
        <v>0.1138888888888889</v>
      </c>
      <c r="I350" s="218" t="n">
        <v>0.1222222222222222</v>
      </c>
      <c r="J350" s="219">
        <f>I350-H350</f>
        <v/>
      </c>
    </row>
    <row r="351" ht="15.75" customHeight="1" s="109">
      <c r="A351" s="206" t="n">
        <v>5</v>
      </c>
      <c r="B351" s="207" t="n">
        <v>5</v>
      </c>
      <c r="C351" s="207" t="n">
        <v>1</v>
      </c>
      <c r="D351" s="207" t="n">
        <v>4</v>
      </c>
      <c r="E351" s="207" t="n">
        <v>3.44</v>
      </c>
      <c r="F351" s="207" t="n">
        <v>0.201</v>
      </c>
      <c r="G351" s="207" t="n">
        <v>1</v>
      </c>
      <c r="H351" s="208" t="n">
        <v>0.1055555555555556</v>
      </c>
      <c r="I351" s="208" t="n">
        <v>0.1118055555555556</v>
      </c>
      <c r="J351" s="209">
        <f>I351-H351</f>
        <v/>
      </c>
    </row>
    <row r="352" ht="15.75" customHeight="1" s="109">
      <c r="A352" s="216" t="n">
        <v>5</v>
      </c>
      <c r="B352" s="217" t="n">
        <v>6</v>
      </c>
      <c r="C352" s="217" t="n">
        <v>2</v>
      </c>
      <c r="D352" s="217" t="n">
        <v>8</v>
      </c>
      <c r="E352" s="217" t="n">
        <v>38.66</v>
      </c>
      <c r="F352" s="217" t="n">
        <v>0.583</v>
      </c>
      <c r="G352" s="217" t="n">
        <v>1</v>
      </c>
      <c r="H352" s="218" t="n">
        <v>0.8555555555555555</v>
      </c>
      <c r="I352" s="218" t="n">
        <v>0.8618055555555556</v>
      </c>
      <c r="J352" s="219">
        <f>I352-H352</f>
        <v/>
      </c>
    </row>
    <row r="353" ht="15.75" customHeight="1" s="109">
      <c r="A353" s="206" t="n">
        <v>5</v>
      </c>
      <c r="B353" s="207" t="n">
        <v>7</v>
      </c>
      <c r="C353" s="207" t="n">
        <v>8</v>
      </c>
      <c r="D353" s="207" t="n">
        <v>200</v>
      </c>
      <c r="E353" s="207" t="n">
        <v>12.38</v>
      </c>
      <c r="F353" s="207" t="n">
        <v>0.346</v>
      </c>
      <c r="G353" s="207" t="n">
        <v>1</v>
      </c>
      <c r="H353" s="208" t="n">
        <v>0.1055555555555556</v>
      </c>
      <c r="I353" s="208" t="n">
        <v>0.1118055555555556</v>
      </c>
      <c r="J353" s="209">
        <f>I353-H353</f>
        <v/>
      </c>
    </row>
    <row r="354" ht="15.75" customHeight="1" s="109">
      <c r="A354" s="216" t="n">
        <v>5</v>
      </c>
      <c r="B354" s="217" t="n">
        <v>8</v>
      </c>
      <c r="C354" s="217" t="n">
        <v>5</v>
      </c>
      <c r="D354" s="217" t="n">
        <v>13</v>
      </c>
      <c r="E354" s="217" t="n">
        <v>56.77</v>
      </c>
      <c r="F354" s="217" t="n">
        <v>0.296</v>
      </c>
      <c r="G354" s="217" t="n">
        <v>1</v>
      </c>
      <c r="H354" s="218" t="n">
        <v>0.09930555555555555</v>
      </c>
      <c r="I354" s="218" t="n">
        <v>0.1041666666666667</v>
      </c>
      <c r="J354" s="219">
        <f>I354-H354</f>
        <v/>
      </c>
    </row>
    <row r="355" ht="15.75" customHeight="1" s="109">
      <c r="A355" s="206" t="n">
        <v>5</v>
      </c>
      <c r="B355" s="207" t="n">
        <v>9</v>
      </c>
      <c r="C355" s="207" t="n">
        <v>4</v>
      </c>
      <c r="D355" s="207" t="n">
        <v>8</v>
      </c>
      <c r="E355" s="207" t="n">
        <v>75.51000000000001</v>
      </c>
      <c r="F355" s="207" t="n">
        <v>0.285</v>
      </c>
      <c r="G355" s="207" t="n">
        <v>1</v>
      </c>
      <c r="H355" s="208" t="n">
        <v>0.09930555555555555</v>
      </c>
      <c r="I355" s="208" t="n">
        <v>0.1041666666666667</v>
      </c>
      <c r="J355" s="209">
        <f>I355-H355</f>
        <v/>
      </c>
    </row>
    <row r="356" ht="15.75" customHeight="1" s="109">
      <c r="A356" s="216" t="n">
        <v>5</v>
      </c>
      <c r="B356" s="217" t="n">
        <v>13</v>
      </c>
      <c r="C356" s="217" t="n">
        <v>10</v>
      </c>
      <c r="D356" s="217" t="n">
        <v>39</v>
      </c>
      <c r="E356" s="217" t="n">
        <v>50.13</v>
      </c>
      <c r="F356" s="217" t="n">
        <v>0.08400000000000001</v>
      </c>
      <c r="G356" s="217" t="n">
        <v>1</v>
      </c>
      <c r="H356" s="218" t="n">
        <v>0.09375</v>
      </c>
      <c r="I356" s="218" t="n">
        <v>0.09861111111111111</v>
      </c>
      <c r="J356" s="219">
        <f>I356-H356</f>
        <v/>
      </c>
    </row>
    <row r="357" ht="15.75" customHeight="1" s="109">
      <c r="A357" s="206" t="n">
        <v>5</v>
      </c>
      <c r="B357" s="207" t="n">
        <v>17</v>
      </c>
      <c r="C357" s="207" t="n">
        <v>26</v>
      </c>
      <c r="D357" s="207" t="n">
        <v>92</v>
      </c>
      <c r="E357" s="207" t="n">
        <v>11.27</v>
      </c>
      <c r="F357" s="207" t="n">
        <v>0.061</v>
      </c>
      <c r="G357" s="207" t="n">
        <v>1</v>
      </c>
      <c r="H357" s="208" t="n">
        <v>0.07777777777777778</v>
      </c>
      <c r="I357" s="208" t="n">
        <v>0.09097222222222222</v>
      </c>
      <c r="J357" s="209">
        <f>I357-H357</f>
        <v/>
      </c>
    </row>
    <row r="358" ht="15.75" customHeight="1" s="109">
      <c r="A358" s="216" t="n">
        <v>5</v>
      </c>
      <c r="B358" s="217" t="n">
        <v>8</v>
      </c>
      <c r="C358" s="217" t="n">
        <v>12</v>
      </c>
      <c r="D358" s="217" t="n">
        <v>42</v>
      </c>
      <c r="E358" s="217" t="n">
        <v>50.34</v>
      </c>
      <c r="F358" s="217" t="n">
        <v>0.186</v>
      </c>
      <c r="G358" s="217" t="n">
        <v>1</v>
      </c>
      <c r="H358" s="218" t="n">
        <v>0.06736111111111111</v>
      </c>
      <c r="I358" s="218" t="n">
        <v>0.07777777777777778</v>
      </c>
      <c r="J358" s="219">
        <f>I358-H358</f>
        <v/>
      </c>
    </row>
    <row r="359" ht="15.75" customHeight="1" s="109">
      <c r="A359" s="206" t="n">
        <v>5</v>
      </c>
      <c r="B359" s="207" t="n">
        <v>9</v>
      </c>
      <c r="C359" s="207" t="n">
        <v>7</v>
      </c>
      <c r="D359" s="207" t="n">
        <v>13</v>
      </c>
      <c r="E359" s="207" t="n">
        <v>32.85</v>
      </c>
      <c r="F359" s="207" t="n">
        <v>0.13</v>
      </c>
      <c r="G359" s="207" t="n">
        <v>1</v>
      </c>
      <c r="H359" s="208" t="n">
        <v>0.06736111111111111</v>
      </c>
      <c r="I359" s="208" t="n">
        <v>0.07777777777777778</v>
      </c>
      <c r="J359" s="209">
        <f>I359-H359</f>
        <v/>
      </c>
    </row>
    <row r="360" ht="15.75" customHeight="1" s="109">
      <c r="A360" s="216" t="n">
        <v>5</v>
      </c>
      <c r="B360" s="217" t="n">
        <v>12</v>
      </c>
      <c r="C360" s="217" t="n">
        <v>4</v>
      </c>
      <c r="D360" s="217" t="n">
        <v>18</v>
      </c>
      <c r="E360" s="217" t="n">
        <v>17.71</v>
      </c>
      <c r="F360" s="217" t="n">
        <v>0.064</v>
      </c>
      <c r="G360" s="217" t="n">
        <v>1</v>
      </c>
      <c r="H360" s="218" t="n">
        <v>0.05972222222222223</v>
      </c>
      <c r="I360" s="218" t="n">
        <v>0.06527777777777778</v>
      </c>
      <c r="J360" s="219">
        <f>I360-H360</f>
        <v/>
      </c>
    </row>
    <row r="361" ht="15.75" customHeight="1" s="109">
      <c r="A361" s="206" t="n">
        <v>5</v>
      </c>
      <c r="B361" s="207" t="n">
        <v>8</v>
      </c>
      <c r="C361" s="207" t="n">
        <v>1</v>
      </c>
      <c r="D361" s="207" t="n">
        <v>1</v>
      </c>
      <c r="E361" s="207" t="n">
        <v>4.9</v>
      </c>
      <c r="F361" s="207" t="n">
        <v>0.014</v>
      </c>
      <c r="G361" s="207" t="n">
        <v>1</v>
      </c>
      <c r="H361" s="208" t="n">
        <v>0.05972222222222223</v>
      </c>
      <c r="I361" s="208" t="n">
        <v>0.06527777777777778</v>
      </c>
      <c r="J361" s="209">
        <f>I361-H361</f>
        <v/>
      </c>
    </row>
    <row r="362" ht="15.75" customHeight="1" s="109">
      <c r="A362" s="216" t="n">
        <v>5</v>
      </c>
      <c r="B362" s="217" t="n">
        <v>16</v>
      </c>
      <c r="C362" s="217" t="n">
        <v>3</v>
      </c>
      <c r="D362" s="217" t="n">
        <v>8</v>
      </c>
      <c r="E362" s="217" t="n">
        <v>2.02</v>
      </c>
      <c r="F362" s="217" t="n">
        <v>0.016</v>
      </c>
      <c r="G362" s="217" t="n">
        <v>1</v>
      </c>
      <c r="H362" s="218" t="n">
        <v>0.05069444444444444</v>
      </c>
      <c r="I362" s="218" t="n">
        <v>0.05902777777777778</v>
      </c>
      <c r="J362" s="219">
        <f>I362-H362</f>
        <v/>
      </c>
    </row>
    <row r="363" ht="15.75" customHeight="1" s="109">
      <c r="A363" s="206" t="n">
        <v>5</v>
      </c>
      <c r="B363" s="207" t="n">
        <v>20</v>
      </c>
      <c r="C363" s="207" t="n">
        <v>1</v>
      </c>
      <c r="D363" s="207" t="n">
        <v>1</v>
      </c>
      <c r="E363" s="207" t="n">
        <v>0.53</v>
      </c>
      <c r="F363" s="207" t="n">
        <v>0.001</v>
      </c>
      <c r="G363" s="207" t="n">
        <v>1</v>
      </c>
      <c r="H363" s="208" t="n">
        <v>0.05208333333333334</v>
      </c>
      <c r="I363" s="208" t="n">
        <v>0.05902777777777778</v>
      </c>
      <c r="J363" s="209">
        <f>I363-H363</f>
        <v/>
      </c>
    </row>
    <row r="364" ht="15.75" customHeight="1" s="109">
      <c r="A364" s="216" t="n">
        <v>5</v>
      </c>
      <c r="B364" s="217" t="n">
        <v>21</v>
      </c>
      <c r="C364" s="217" t="n">
        <v>4</v>
      </c>
      <c r="D364" s="217" t="n">
        <v>9</v>
      </c>
      <c r="E364" s="217" t="n">
        <v>1.56</v>
      </c>
      <c r="F364" s="217" t="n">
        <v>0.003</v>
      </c>
      <c r="G364" s="217" t="n">
        <v>1</v>
      </c>
      <c r="H364" s="218" t="n">
        <v>0.05208333333333334</v>
      </c>
      <c r="I364" s="218" t="n">
        <v>0.05902777777777778</v>
      </c>
      <c r="J364" s="219">
        <f>I364-H364</f>
        <v/>
      </c>
    </row>
    <row r="365" ht="15.75" customHeight="1" s="109">
      <c r="A365" s="206" t="n">
        <v>5</v>
      </c>
      <c r="B365" s="207" t="n">
        <v>16</v>
      </c>
      <c r="C365" s="207" t="n">
        <v>6</v>
      </c>
      <c r="D365" s="207" t="n">
        <v>66</v>
      </c>
      <c r="E365" s="207" t="n">
        <v>7.59</v>
      </c>
      <c r="F365" s="207" t="n">
        <v>0.092</v>
      </c>
      <c r="G365" s="207" t="n">
        <v>1</v>
      </c>
      <c r="H365" s="208" t="n">
        <v>0.03472222222222222</v>
      </c>
      <c r="I365" s="208" t="n">
        <v>0.04861111111111111</v>
      </c>
      <c r="J365" s="209">
        <f>I365-H365</f>
        <v/>
      </c>
    </row>
    <row r="366" ht="15.75" customHeight="1" s="109">
      <c r="A366" s="216" t="n">
        <v>5</v>
      </c>
      <c r="B366" s="217" t="n">
        <v>17</v>
      </c>
      <c r="C366" s="217" t="n">
        <v>20</v>
      </c>
      <c r="D366" s="217" t="n">
        <v>213</v>
      </c>
      <c r="E366" s="217" t="n">
        <v>31.75</v>
      </c>
      <c r="F366" s="217" t="n">
        <v>0.173</v>
      </c>
      <c r="G366" s="217" t="n">
        <v>1</v>
      </c>
      <c r="H366" s="218" t="n">
        <v>0.02083333333333333</v>
      </c>
      <c r="I366" s="218" t="n">
        <v>0.04861111111111111</v>
      </c>
      <c r="J366" s="219">
        <f>I366-H366</f>
        <v/>
      </c>
    </row>
    <row r="367" ht="15.75" customHeight="1" s="109">
      <c r="A367" s="206" t="n">
        <v>5</v>
      </c>
      <c r="B367" s="207" t="n">
        <v>3</v>
      </c>
      <c r="C367" s="207" t="n">
        <v>19</v>
      </c>
      <c r="D367" s="207" t="n">
        <v>41</v>
      </c>
      <c r="E367" s="207" t="n">
        <v>39.15</v>
      </c>
      <c r="F367" s="207" t="n">
        <v>0.287</v>
      </c>
      <c r="G367" s="207" t="n">
        <v>1</v>
      </c>
      <c r="H367" s="208" t="n">
        <v>0.02361111111111111</v>
      </c>
      <c r="I367" s="208" t="n">
        <v>0.075</v>
      </c>
      <c r="J367" s="209">
        <f>I367-H367</f>
        <v/>
      </c>
    </row>
    <row r="368" ht="15.75" customHeight="1" s="109">
      <c r="A368" s="216" t="n">
        <v>5</v>
      </c>
      <c r="B368" s="217" t="n">
        <v>8</v>
      </c>
      <c r="C368" s="217" t="n">
        <v>1</v>
      </c>
      <c r="D368" s="217" t="n">
        <v>10</v>
      </c>
      <c r="E368" s="217" t="n">
        <v>49</v>
      </c>
      <c r="F368" s="217" t="n">
        <v>0.138</v>
      </c>
      <c r="G368" s="217" t="n">
        <v>1</v>
      </c>
      <c r="H368" s="218" t="n">
        <v>0.004166666666666667</v>
      </c>
      <c r="I368" s="218" t="n">
        <v>0.01944444444444444</v>
      </c>
      <c r="J368" s="219">
        <f>I368-H368</f>
        <v/>
      </c>
    </row>
    <row r="369" ht="15.75" customHeight="1" s="109">
      <c r="A369" s="206" t="n">
        <v>5</v>
      </c>
      <c r="B369" s="207" t="n">
        <v>10</v>
      </c>
      <c r="C369" s="207" t="n">
        <v>7</v>
      </c>
      <c r="D369" s="207" t="n">
        <v>11</v>
      </c>
      <c r="E369" s="207" t="n">
        <v>5.54</v>
      </c>
      <c r="F369" s="207" t="n">
        <v>0.016</v>
      </c>
      <c r="G369" s="207" t="n">
        <v>1</v>
      </c>
      <c r="H369" s="208" t="n">
        <v>0.004166666666666667</v>
      </c>
      <c r="I369" s="208" t="n">
        <v>0.01944444444444444</v>
      </c>
      <c r="J369" s="209">
        <f>I369-H369</f>
        <v/>
      </c>
    </row>
    <row r="370" ht="15.75" customHeight="1" s="109">
      <c r="A370" s="216" t="n">
        <v>5</v>
      </c>
      <c r="B370" s="217" t="n">
        <v>11</v>
      </c>
      <c r="C370" s="217" t="n">
        <v>5</v>
      </c>
      <c r="D370" s="217" t="n">
        <v>21</v>
      </c>
      <c r="E370" s="217" t="n">
        <v>85.03</v>
      </c>
      <c r="F370" s="217" t="n">
        <v>0.19</v>
      </c>
      <c r="G370" s="217" t="n">
        <v>1</v>
      </c>
      <c r="H370" s="218" t="n">
        <v>0.004166666666666667</v>
      </c>
      <c r="I370" s="218" t="n">
        <v>0.01944444444444444</v>
      </c>
      <c r="J370" s="219">
        <f>I370-H370</f>
        <v/>
      </c>
    </row>
    <row r="371" ht="15.75" customHeight="1" s="109">
      <c r="A371" s="206" t="n">
        <v>5</v>
      </c>
      <c r="B371" s="207" t="n">
        <v>13</v>
      </c>
      <c r="C371" s="207" t="n">
        <v>4</v>
      </c>
      <c r="D371" s="207" t="n">
        <v>9</v>
      </c>
      <c r="E371" s="207" t="n">
        <v>25.92</v>
      </c>
      <c r="F371" s="207" t="n">
        <v>0.035</v>
      </c>
      <c r="G371" s="207" t="n">
        <v>1</v>
      </c>
      <c r="H371" s="208" t="n">
        <v>0.9479166666666666</v>
      </c>
      <c r="I371" s="208" t="n">
        <v>0.9548611111111112</v>
      </c>
      <c r="J371" s="209">
        <f>I371-H371</f>
        <v/>
      </c>
    </row>
    <row r="372" ht="15.75" customHeight="1" s="109">
      <c r="A372" s="216" t="n">
        <v>5</v>
      </c>
      <c r="B372" s="217" t="n">
        <v>14</v>
      </c>
      <c r="C372" s="217" t="n">
        <v>4</v>
      </c>
      <c r="D372" s="217" t="n">
        <v>80</v>
      </c>
      <c r="E372" s="217" t="n">
        <v>2006.8</v>
      </c>
      <c r="F372" s="217" t="n">
        <v>2.642</v>
      </c>
      <c r="G372" s="217" t="n">
        <v>1</v>
      </c>
      <c r="H372" s="218" t="n">
        <v>0.9479166666666666</v>
      </c>
      <c r="I372" s="218" t="n">
        <v>0.9569444444444445</v>
      </c>
      <c r="J372" s="219">
        <f>I372-H372</f>
        <v/>
      </c>
    </row>
    <row r="373" ht="15.75" customHeight="1" s="109">
      <c r="A373" s="206" t="n">
        <v>5</v>
      </c>
      <c r="B373" s="207" t="n">
        <v>11</v>
      </c>
      <c r="C373" s="207" t="n">
        <v>16</v>
      </c>
      <c r="D373" s="207" t="n">
        <v>271</v>
      </c>
      <c r="E373" s="207" t="n">
        <v>122.2</v>
      </c>
      <c r="F373" s="207" t="n">
        <v>0.273</v>
      </c>
      <c r="G373" s="207" t="n">
        <v>1</v>
      </c>
      <c r="H373" s="208" t="n">
        <v>0.9340277777777778</v>
      </c>
      <c r="I373" s="208" t="n">
        <v>0.9465277777777777</v>
      </c>
      <c r="J373" s="209">
        <f>I373-H373</f>
        <v/>
      </c>
    </row>
    <row r="374" ht="15.75" customHeight="1" s="109">
      <c r="A374" s="216" t="n">
        <v>5</v>
      </c>
      <c r="B374" s="217" t="n">
        <v>1</v>
      </c>
      <c r="C374" s="217" t="n">
        <v>11</v>
      </c>
      <c r="D374" s="217" t="n">
        <v>98</v>
      </c>
      <c r="E374" s="217" t="n">
        <v>851.36</v>
      </c>
      <c r="F374" s="217" t="n">
        <v>1.063</v>
      </c>
      <c r="G374" s="217" t="n">
        <v>1</v>
      </c>
      <c r="H374" s="218" t="n">
        <v>0.8993055555555556</v>
      </c>
      <c r="I374" s="218" t="n">
        <v>0.9291666666666667</v>
      </c>
      <c r="J374" s="219">
        <f>I374-H374</f>
        <v/>
      </c>
    </row>
    <row r="375" ht="15.75" customHeight="1" s="109">
      <c r="A375" s="206" t="n">
        <v>5</v>
      </c>
      <c r="B375" s="207" t="n">
        <v>12</v>
      </c>
      <c r="C375" s="207" t="n">
        <v>5</v>
      </c>
      <c r="D375" s="207" t="n">
        <v>37</v>
      </c>
      <c r="E375" s="207" t="n">
        <v>20.2</v>
      </c>
      <c r="F375" s="207" t="n">
        <v>0.027</v>
      </c>
      <c r="G375" s="207" t="n">
        <v>1</v>
      </c>
      <c r="H375" s="208" t="n">
        <v>0.9055555555555556</v>
      </c>
      <c r="I375" s="208" t="n">
        <v>0.9131944444444444</v>
      </c>
      <c r="J375" s="209">
        <f>I375-H375</f>
        <v/>
      </c>
    </row>
    <row r="376" ht="15.75" customHeight="1" s="109">
      <c r="A376" s="216" t="n">
        <v>5</v>
      </c>
      <c r="B376" s="217" t="n">
        <v>13</v>
      </c>
      <c r="C376" s="217" t="n">
        <v>5</v>
      </c>
      <c r="D376" s="217" t="n">
        <v>15</v>
      </c>
      <c r="E376" s="217" t="n">
        <v>126.99</v>
      </c>
      <c r="F376" s="217" t="n">
        <v>0.17</v>
      </c>
      <c r="G376" s="217" t="n">
        <v>1</v>
      </c>
      <c r="H376" s="218" t="n">
        <v>0.9055555555555556</v>
      </c>
      <c r="I376" s="218" t="n"/>
      <c r="J376" s="219">
        <f>I376-H376</f>
        <v/>
      </c>
    </row>
    <row r="377" ht="15.75" customHeight="1" s="109">
      <c r="A377" s="206" t="n">
        <v>5</v>
      </c>
      <c r="B377" s="207" t="n">
        <v>1</v>
      </c>
      <c r="C377" s="207" t="n">
        <v>22</v>
      </c>
      <c r="D377" s="207" t="n">
        <v>180</v>
      </c>
      <c r="E377" s="207" t="n">
        <v>1074.93</v>
      </c>
      <c r="F377" s="207" t="n">
        <v>1.839</v>
      </c>
      <c r="G377" s="207" t="n">
        <v>1</v>
      </c>
      <c r="H377" s="208" t="n">
        <v>0.8611111111111112</v>
      </c>
      <c r="I377" s="208" t="n">
        <v>0.9041666666666667</v>
      </c>
      <c r="J377" s="209">
        <f>I377-H377</f>
        <v/>
      </c>
    </row>
    <row r="378" ht="15.75" customHeight="1" s="109">
      <c r="A378" s="216" t="n">
        <v>5</v>
      </c>
      <c r="B378" s="217" t="n">
        <v>13</v>
      </c>
      <c r="C378" s="217" t="n">
        <v>7</v>
      </c>
      <c r="D378" s="217" t="n">
        <v>15</v>
      </c>
      <c r="E378" s="217" t="n">
        <v>212.25</v>
      </c>
      <c r="F378" s="217" t="n">
        <v>0.28</v>
      </c>
      <c r="G378" s="217" t="n">
        <v>1</v>
      </c>
      <c r="H378" s="218" t="n">
        <v>0.8541666666666666</v>
      </c>
      <c r="I378" s="218" t="n">
        <v>0.8569444444444444</v>
      </c>
      <c r="J378" s="219">
        <f>I378-H378</f>
        <v/>
      </c>
    </row>
    <row r="379" ht="15.75" customHeight="1" s="109">
      <c r="A379" s="206" t="n">
        <v>5</v>
      </c>
      <c r="B379" s="207" t="n">
        <v>1</v>
      </c>
      <c r="C379" s="207" t="n">
        <v>16</v>
      </c>
      <c r="D379" s="207" t="n">
        <v>270</v>
      </c>
      <c r="E379" s="207" t="n">
        <v>3417.31</v>
      </c>
      <c r="F379" s="207" t="n">
        <v>5.6</v>
      </c>
      <c r="G379" s="207" t="n">
        <v>1</v>
      </c>
      <c r="H379" s="208" t="n">
        <v>0.8173611111111111</v>
      </c>
      <c r="I379" s="208" t="n">
        <v>0.8520833333333333</v>
      </c>
      <c r="J379" s="209">
        <f>I379-H379</f>
        <v/>
      </c>
    </row>
    <row r="380" ht="15.75" customHeight="1" s="109">
      <c r="A380" s="216" t="n">
        <v>6</v>
      </c>
      <c r="B380" s="217" t="n">
        <v>15</v>
      </c>
      <c r="C380" s="217" t="n">
        <v>4</v>
      </c>
      <c r="D380" s="217" t="n">
        <v>42</v>
      </c>
      <c r="E380" s="217" t="n">
        <v>45.77</v>
      </c>
      <c r="F380" s="217" t="n">
        <v>0.094</v>
      </c>
      <c r="G380" s="217" t="n">
        <v>1</v>
      </c>
      <c r="H380" s="218" t="n">
        <v>0.01041666666666667</v>
      </c>
      <c r="I380" s="218" t="n">
        <v>0.01388888888888889</v>
      </c>
      <c r="J380" s="219">
        <f>I380-H380</f>
        <v/>
      </c>
    </row>
    <row r="381" ht="15.75" customHeight="1" s="109">
      <c r="A381" s="206" t="n">
        <v>6</v>
      </c>
      <c r="B381" s="207" t="n">
        <v>1</v>
      </c>
      <c r="C381" s="207" t="n">
        <v>4</v>
      </c>
      <c r="D381" s="207" t="n">
        <v>20</v>
      </c>
      <c r="E381" s="207" t="n">
        <v>3.53</v>
      </c>
      <c r="F381" s="207" t="n">
        <v>0.007</v>
      </c>
      <c r="G381" s="207" t="n">
        <v>1</v>
      </c>
      <c r="H381" s="208" t="n">
        <v>0.004861111111111111</v>
      </c>
      <c r="I381" s="208" t="n">
        <v>0.008333333333333333</v>
      </c>
      <c r="J381" s="209">
        <f>I381-H381</f>
        <v/>
      </c>
    </row>
    <row r="382" ht="15.75" customHeight="1" s="109">
      <c r="A382" s="216" t="n">
        <v>6</v>
      </c>
      <c r="B382" s="217" t="n">
        <v>7</v>
      </c>
      <c r="C382" s="217" t="n">
        <v>4</v>
      </c>
      <c r="D382" s="217" t="n">
        <v>400</v>
      </c>
      <c r="E382" s="217" t="n">
        <v>42.5</v>
      </c>
      <c r="F382" s="217" t="n">
        <v>0.238</v>
      </c>
      <c r="G382" s="217" t="n">
        <v>1</v>
      </c>
      <c r="H382" s="218" t="n">
        <v>0.004861111111111111</v>
      </c>
      <c r="I382" s="218" t="n">
        <v>0.008333333333333333</v>
      </c>
      <c r="J382" s="219">
        <f>I382-H382</f>
        <v/>
      </c>
    </row>
    <row r="383" ht="15.75" customHeight="1" s="109">
      <c r="A383" s="206" t="n">
        <v>6</v>
      </c>
      <c r="B383" s="207" t="n">
        <v>18</v>
      </c>
      <c r="C383" s="207" t="n">
        <v>9</v>
      </c>
      <c r="D383" s="207" t="n">
        <v>43</v>
      </c>
      <c r="E383" s="207" t="n">
        <v>3.98</v>
      </c>
      <c r="F383" s="207" t="n">
        <v>0.008999999999999999</v>
      </c>
      <c r="G383" s="207" t="n">
        <v>1</v>
      </c>
      <c r="H383" s="208" t="n">
        <v>0.9513888888888888</v>
      </c>
      <c r="I383" s="208" t="n">
        <v>0.95625</v>
      </c>
      <c r="J383" s="209">
        <f>I383-H383</f>
        <v/>
      </c>
    </row>
    <row r="384" ht="15.75" customHeight="1" s="109">
      <c r="A384" s="216" t="n">
        <v>6</v>
      </c>
      <c r="B384" s="217" t="n">
        <v>8</v>
      </c>
      <c r="C384" s="217" t="n">
        <v>2</v>
      </c>
      <c r="D384" s="217" t="n">
        <v>2</v>
      </c>
      <c r="E384" s="217" t="n">
        <v>8.970000000000001</v>
      </c>
      <c r="F384" s="217" t="n">
        <v>0.047</v>
      </c>
      <c r="G384" s="217" t="n">
        <v>1</v>
      </c>
      <c r="H384" s="218" t="n">
        <v>0.95</v>
      </c>
      <c r="I384" s="218" t="n">
        <v>0.95</v>
      </c>
      <c r="J384" s="219">
        <f>I384-H384</f>
        <v/>
      </c>
    </row>
    <row r="385" ht="15.75" customHeight="1" s="109">
      <c r="A385" s="206" t="n">
        <v>6</v>
      </c>
      <c r="B385" s="207" t="n">
        <v>9</v>
      </c>
      <c r="C385" s="207" t="n">
        <v>7</v>
      </c>
      <c r="D385" s="207" t="n">
        <v>9</v>
      </c>
      <c r="E385" s="207" t="n">
        <v>33.76</v>
      </c>
      <c r="F385" s="207" t="n">
        <v>0.177</v>
      </c>
      <c r="G385" s="207" t="n">
        <v>1</v>
      </c>
      <c r="H385" s="208" t="n">
        <v>0.9444444444444444</v>
      </c>
      <c r="I385" s="208" t="n">
        <v>0.95</v>
      </c>
      <c r="J385" s="209">
        <f>I385-H385</f>
        <v/>
      </c>
    </row>
    <row r="386" ht="15.75" customHeight="1" s="109">
      <c r="A386" s="216" t="n">
        <v>6</v>
      </c>
      <c r="B386" s="217" t="n">
        <v>17</v>
      </c>
      <c r="C386" s="217" t="n">
        <v>15</v>
      </c>
      <c r="D386" s="217" t="n">
        <v>52</v>
      </c>
      <c r="E386" s="217" t="n">
        <v>2.95</v>
      </c>
      <c r="F386" s="217" t="n">
        <v>0.022</v>
      </c>
      <c r="G386" s="217" t="n">
        <v>1</v>
      </c>
      <c r="H386" s="218" t="n">
        <v>0.9340277777777778</v>
      </c>
      <c r="I386" s="218" t="n">
        <v>0.9430555555555555</v>
      </c>
      <c r="J386" s="219">
        <f>I386-H386</f>
        <v/>
      </c>
    </row>
    <row r="387" ht="15.75" customHeight="1" s="109">
      <c r="A387" s="206" t="n">
        <v>6</v>
      </c>
      <c r="B387" s="207" t="n">
        <v>18</v>
      </c>
      <c r="C387" s="207" t="n">
        <v>4</v>
      </c>
      <c r="D387" s="207" t="n">
        <v>13</v>
      </c>
      <c r="E387" s="207" t="n">
        <v>1.13</v>
      </c>
      <c r="F387" s="207" t="n">
        <v>0.003</v>
      </c>
      <c r="G387" s="207" t="n">
        <v>1</v>
      </c>
      <c r="H387" s="208" t="n">
        <v>0.9340277777777778</v>
      </c>
      <c r="I387" s="208" t="n">
        <v>0.9430555555555555</v>
      </c>
      <c r="J387" s="209">
        <f>I387-H387</f>
        <v/>
      </c>
    </row>
    <row r="388" ht="15.75" customHeight="1" s="109">
      <c r="A388" s="216" t="n">
        <v>6</v>
      </c>
      <c r="B388" s="217" t="n">
        <v>21</v>
      </c>
      <c r="C388" s="217" t="n">
        <v>5</v>
      </c>
      <c r="D388" s="217" t="n">
        <v>5</v>
      </c>
      <c r="E388" s="217" t="n">
        <v>3.98</v>
      </c>
      <c r="F388" s="217" t="n">
        <v>0.008</v>
      </c>
      <c r="G388" s="217" t="n">
        <v>1</v>
      </c>
      <c r="H388" s="218" t="n">
        <v>0.9340277777777778</v>
      </c>
      <c r="I388" s="218" t="n">
        <v>0.9430555555555555</v>
      </c>
      <c r="J388" s="219">
        <f>I388-H388</f>
        <v/>
      </c>
    </row>
    <row r="389" ht="15.75" customHeight="1" s="109">
      <c r="A389" s="206" t="n">
        <v>6</v>
      </c>
      <c r="B389" s="207" t="n">
        <v>10</v>
      </c>
      <c r="C389" s="207" t="n">
        <v>28</v>
      </c>
      <c r="D389" s="207" t="n">
        <v>162</v>
      </c>
      <c r="E389" s="207" t="n">
        <v>635.62</v>
      </c>
      <c r="F389" s="207" t="n">
        <v>2.003</v>
      </c>
      <c r="G389" s="207" t="n">
        <v>1</v>
      </c>
      <c r="H389" s="208" t="n">
        <v>0.9145833333333333</v>
      </c>
      <c r="I389" s="208" t="n">
        <v>0.93125</v>
      </c>
      <c r="J389" s="209">
        <f>I389-H389</f>
        <v/>
      </c>
    </row>
    <row r="390" ht="15.75" customHeight="1" s="109">
      <c r="A390" s="216" t="n">
        <v>6</v>
      </c>
      <c r="B390" s="217" t="n">
        <v>3</v>
      </c>
      <c r="C390" s="217" t="n">
        <v>20</v>
      </c>
      <c r="D390" s="217" t="n">
        <v>167</v>
      </c>
      <c r="E390" s="217" t="n">
        <v>290.2</v>
      </c>
      <c r="F390" s="217" t="n">
        <v>1.574</v>
      </c>
      <c r="G390" s="217" t="n">
        <v>1</v>
      </c>
      <c r="H390" s="218" t="n">
        <v>0.8930555555555556</v>
      </c>
      <c r="I390" s="218" t="n">
        <v>0.9125</v>
      </c>
      <c r="J390" s="219">
        <f>I390-H390</f>
        <v/>
      </c>
    </row>
    <row r="391" ht="15.75" customHeight="1" s="109">
      <c r="A391" s="206" t="n">
        <v>6</v>
      </c>
      <c r="B391" s="207" t="n">
        <v>2</v>
      </c>
      <c r="C391" s="207" t="n">
        <v>2</v>
      </c>
      <c r="D391" s="207" t="n">
        <v>15</v>
      </c>
      <c r="E391" s="207" t="n">
        <v>0.61</v>
      </c>
      <c r="F391" s="207" t="n">
        <v>0.011</v>
      </c>
      <c r="G391" s="207" t="n">
        <v>1</v>
      </c>
      <c r="H391" s="208" t="n">
        <v>0.8805555555555555</v>
      </c>
      <c r="I391" s="208" t="n">
        <v>0.8923611111111112</v>
      </c>
      <c r="J391" s="209">
        <f>I391-H391</f>
        <v/>
      </c>
    </row>
    <row r="392" ht="15.75" customHeight="1" s="109">
      <c r="A392" s="216" t="n">
        <v>6</v>
      </c>
      <c r="B392" s="217" t="n">
        <v>3</v>
      </c>
      <c r="C392" s="217" t="n">
        <v>4</v>
      </c>
      <c r="D392" s="217" t="n">
        <v>20</v>
      </c>
      <c r="E392" s="217" t="n">
        <v>5.05</v>
      </c>
      <c r="F392" s="217" t="n">
        <v>0.038</v>
      </c>
      <c r="G392" s="217" t="n">
        <v>1</v>
      </c>
      <c r="H392" s="218" t="n">
        <v>0.8805555555555555</v>
      </c>
      <c r="I392" s="218" t="n">
        <v>0.8923611111111112</v>
      </c>
      <c r="J392" s="219">
        <f>I392-H392</f>
        <v/>
      </c>
    </row>
    <row r="393" ht="15.75" customHeight="1" s="109">
      <c r="A393" s="206" t="n">
        <v>6</v>
      </c>
      <c r="B393" s="207" t="n">
        <v>5</v>
      </c>
      <c r="C393" s="207" t="n">
        <v>2</v>
      </c>
      <c r="D393" s="207" t="n">
        <v>3</v>
      </c>
      <c r="E393" s="207" t="n">
        <v>4.29</v>
      </c>
      <c r="F393" s="207" t="n">
        <v>0.406</v>
      </c>
      <c r="G393" s="207" t="n">
        <v>1</v>
      </c>
      <c r="H393" s="208" t="n">
        <v>0.8805555555555555</v>
      </c>
      <c r="I393" s="208" t="n">
        <v>0.8923611111111112</v>
      </c>
      <c r="J393" s="209">
        <f>I393-H393</f>
        <v/>
      </c>
    </row>
    <row r="394" ht="15.75" customHeight="1" s="109">
      <c r="A394" s="216" t="n">
        <v>6</v>
      </c>
      <c r="B394" s="217" t="n">
        <v>6</v>
      </c>
      <c r="C394" s="217" t="n">
        <v>1</v>
      </c>
      <c r="D394" s="217" t="n">
        <v>1</v>
      </c>
      <c r="E394" s="217" t="n">
        <v>4.46</v>
      </c>
      <c r="F394" s="217" t="n">
        <v>0.075</v>
      </c>
      <c r="G394" s="217" t="n">
        <v>1</v>
      </c>
      <c r="H394" s="218" t="n">
        <v>0.8805555555555555</v>
      </c>
      <c r="I394" s="218" t="n">
        <v>0.8923611111111112</v>
      </c>
      <c r="J394" s="219">
        <f>I394-H394</f>
        <v/>
      </c>
    </row>
    <row r="395" ht="15.75" customHeight="1" s="109">
      <c r="A395" s="206" t="n">
        <v>6</v>
      </c>
      <c r="B395" s="207" t="n">
        <v>7</v>
      </c>
      <c r="C395" s="207" t="n">
        <v>6</v>
      </c>
      <c r="D395" s="207" t="n">
        <v>103</v>
      </c>
      <c r="E395" s="207" t="n">
        <v>17.78</v>
      </c>
      <c r="F395" s="207" t="n">
        <v>0.06900000000000001</v>
      </c>
      <c r="G395" s="207" t="n">
        <v>1</v>
      </c>
      <c r="H395" s="208" t="n">
        <v>0.8805555555555555</v>
      </c>
      <c r="I395" s="208" t="n">
        <v>0.8923611111111112</v>
      </c>
      <c r="J395" s="209">
        <f>I395-H395</f>
        <v/>
      </c>
    </row>
    <row r="396" ht="15.75" customHeight="1" s="109">
      <c r="A396" s="216" t="n">
        <v>6</v>
      </c>
      <c r="B396" s="217" t="n">
        <v>3</v>
      </c>
      <c r="C396" s="217" t="n">
        <v>13</v>
      </c>
      <c r="D396" s="217" t="n">
        <v>70</v>
      </c>
      <c r="E396" s="217" t="n">
        <v>19.77</v>
      </c>
      <c r="F396" s="217" t="n">
        <v>0.116</v>
      </c>
      <c r="G396" s="217" t="n">
        <v>1</v>
      </c>
      <c r="H396" s="218" t="n">
        <v>0.8722222222222222</v>
      </c>
      <c r="I396" s="218" t="n">
        <v>0.8798611111111111</v>
      </c>
      <c r="J396" s="219">
        <f>I396-H396</f>
        <v/>
      </c>
    </row>
    <row r="397" ht="15.75" customHeight="1" s="109">
      <c r="A397" s="206" t="n">
        <v>6</v>
      </c>
      <c r="B397" s="207" t="n">
        <v>7</v>
      </c>
      <c r="C397" s="207" t="n">
        <v>6</v>
      </c>
      <c r="D397" s="207" t="n">
        <v>112</v>
      </c>
      <c r="E397" s="207" t="n">
        <v>12.95</v>
      </c>
      <c r="F397" s="207" t="n">
        <v>0.082</v>
      </c>
      <c r="G397" s="207" t="n">
        <v>1</v>
      </c>
      <c r="H397" s="208" t="n">
        <v>0.8722222222222222</v>
      </c>
      <c r="I397" s="208" t="n">
        <v>0.875</v>
      </c>
      <c r="J397" s="209">
        <f>I397-H397</f>
        <v/>
      </c>
    </row>
    <row r="398" ht="15.75" customHeight="1" s="109">
      <c r="A398" s="216" t="n">
        <v>6</v>
      </c>
      <c r="B398" s="217" t="n">
        <v>6</v>
      </c>
      <c r="C398" s="217" t="n">
        <v>6</v>
      </c>
      <c r="D398" s="217" t="n">
        <v>46</v>
      </c>
      <c r="E398" s="217" t="n">
        <v>254.06</v>
      </c>
      <c r="F398" s="217" t="n">
        <v>3.355</v>
      </c>
      <c r="G398" s="217" t="n">
        <v>1</v>
      </c>
      <c r="H398" s="218" t="n">
        <v>0.8625</v>
      </c>
      <c r="I398" s="218" t="n">
        <v>0.8715277777777778</v>
      </c>
      <c r="J398" s="219">
        <f>I398-H398</f>
        <v/>
      </c>
    </row>
    <row r="399" ht="15.75" customHeight="1" s="109">
      <c r="A399" s="206" t="n">
        <v>6</v>
      </c>
      <c r="B399" s="207" t="n">
        <v>7</v>
      </c>
      <c r="C399" s="207" t="n">
        <v>19</v>
      </c>
      <c r="D399" s="207" t="n">
        <v>156</v>
      </c>
      <c r="E399" s="207" t="n">
        <v>58.8</v>
      </c>
      <c r="F399" s="207" t="n">
        <v>0.304</v>
      </c>
      <c r="G399" s="207" t="n">
        <v>1</v>
      </c>
      <c r="H399" s="208" t="n">
        <v>0.8472222222222222</v>
      </c>
      <c r="I399" s="208" t="n">
        <v>0.8604166666666667</v>
      </c>
      <c r="J399" s="209">
        <f>I399-H399</f>
        <v/>
      </c>
    </row>
    <row r="400" ht="15.75" customHeight="1" s="109">
      <c r="A400" s="216" t="n">
        <v>6</v>
      </c>
      <c r="B400" s="217" t="n">
        <v>9</v>
      </c>
      <c r="C400" s="217" t="n">
        <v>21</v>
      </c>
      <c r="D400" s="217" t="n">
        <v>68</v>
      </c>
      <c r="E400" s="217" t="n">
        <v>365.26</v>
      </c>
      <c r="F400" s="217" t="n">
        <v>1.374</v>
      </c>
      <c r="G400" s="217" t="n">
        <v>1</v>
      </c>
      <c r="H400" s="218" t="n">
        <v>0.8333333333333334</v>
      </c>
      <c r="I400" s="218" t="n">
        <v>0.8465277777777778</v>
      </c>
      <c r="J400" s="219">
        <f>I400-H400</f>
        <v/>
      </c>
    </row>
    <row r="401" ht="15.75" customHeight="1" s="109">
      <c r="A401" s="206" t="n">
        <v>6</v>
      </c>
      <c r="B401" s="207" t="n">
        <v>14</v>
      </c>
      <c r="C401" s="207" t="n">
        <v>9</v>
      </c>
      <c r="D401" s="207" t="n">
        <v>26</v>
      </c>
      <c r="E401" s="207" t="n">
        <v>483.18</v>
      </c>
      <c r="F401" s="207" t="n">
        <v>0.639</v>
      </c>
      <c r="G401" s="207" t="n">
        <v>1</v>
      </c>
      <c r="H401" s="208" t="n">
        <v>0.8229166666666666</v>
      </c>
      <c r="I401" s="208" t="n">
        <v>0.8319444444444445</v>
      </c>
      <c r="J401" s="209">
        <f>I401-H401</f>
        <v/>
      </c>
    </row>
    <row r="402" ht="15.75" customHeight="1" s="109">
      <c r="A402" s="216" t="n">
        <v>6</v>
      </c>
      <c r="B402" s="217" t="n">
        <v>3</v>
      </c>
      <c r="C402" s="217" t="n">
        <v>3</v>
      </c>
      <c r="D402" s="217" t="n">
        <v>140</v>
      </c>
      <c r="E402" s="217" t="n">
        <v>420.9</v>
      </c>
      <c r="F402" s="217" t="n">
        <v>2.087</v>
      </c>
      <c r="G402" s="217" t="n">
        <v>1</v>
      </c>
      <c r="H402" s="218" t="n">
        <v>0.8180555555555555</v>
      </c>
      <c r="I402" s="218" t="n">
        <v>0.8215277777777777</v>
      </c>
      <c r="J402" s="219">
        <f>I402-H402</f>
        <v/>
      </c>
    </row>
    <row r="403" ht="15.75" customHeight="1" s="109">
      <c r="A403" s="206" t="n">
        <v>6</v>
      </c>
      <c r="B403" s="207" t="n">
        <v>10</v>
      </c>
      <c r="C403" s="207" t="n">
        <v>7</v>
      </c>
      <c r="D403" s="207" t="n">
        <v>7</v>
      </c>
      <c r="E403" s="207" t="n">
        <v>8.9</v>
      </c>
      <c r="F403" s="207" t="n">
        <v>0.017</v>
      </c>
      <c r="G403" s="207" t="n">
        <v>1</v>
      </c>
      <c r="H403" s="208" t="n">
        <v>0.1854166666666667</v>
      </c>
      <c r="I403" s="208" t="n">
        <v>0.2027777777777778</v>
      </c>
      <c r="J403" s="209">
        <f>I403-H403</f>
        <v/>
      </c>
    </row>
    <row r="404" ht="15.75" customHeight="1" s="109">
      <c r="A404" s="216" t="n">
        <v>6</v>
      </c>
      <c r="B404" s="217" t="n">
        <v>11</v>
      </c>
      <c r="C404" s="217" t="n">
        <v>6</v>
      </c>
      <c r="D404" s="217" t="n">
        <v>99</v>
      </c>
      <c r="E404" s="217" t="n">
        <v>21.64</v>
      </c>
      <c r="F404" s="217" t="n">
        <v>0.064</v>
      </c>
      <c r="G404" s="217" t="n">
        <v>1</v>
      </c>
      <c r="H404" s="218" t="n">
        <v>0.1854166666666667</v>
      </c>
      <c r="I404" s="218" t="n">
        <v>0.2027777777777778</v>
      </c>
      <c r="J404" s="219">
        <f>I404-H404</f>
        <v/>
      </c>
    </row>
    <row r="405" ht="15.75" customHeight="1" s="109">
      <c r="A405" s="206" t="n">
        <v>6</v>
      </c>
      <c r="B405" s="207" t="n">
        <v>18</v>
      </c>
      <c r="C405" s="207" t="n">
        <v>1</v>
      </c>
      <c r="D405" s="207" t="n">
        <v>1</v>
      </c>
      <c r="E405" s="207" t="n">
        <v>0.78</v>
      </c>
      <c r="F405" s="207" t="n">
        <v>0.002</v>
      </c>
      <c r="G405" s="207" t="n">
        <v>1</v>
      </c>
      <c r="H405" s="208" t="n">
        <v>0.1854166666666667</v>
      </c>
      <c r="I405" s="208" t="n">
        <v>0.2027777777777778</v>
      </c>
      <c r="J405" s="209">
        <f>I405-H405</f>
        <v/>
      </c>
    </row>
    <row r="406" ht="15.75" customHeight="1" s="109">
      <c r="A406" s="216" t="n">
        <v>6</v>
      </c>
      <c r="B406" s="217" t="n">
        <v>30</v>
      </c>
      <c r="C406" s="217" t="n">
        <v>2</v>
      </c>
      <c r="D406" s="217" t="n">
        <v>4</v>
      </c>
      <c r="E406" s="217" t="n">
        <v>28.19</v>
      </c>
      <c r="F406" s="217" t="n">
        <v>0.08</v>
      </c>
      <c r="G406" s="217" t="n">
        <v>1</v>
      </c>
      <c r="H406" s="218" t="n">
        <v>0.1854166666666667</v>
      </c>
      <c r="I406" s="218" t="n">
        <v>0.2027777777777778</v>
      </c>
      <c r="J406" s="219">
        <f>I406-H406</f>
        <v/>
      </c>
    </row>
    <row r="407" ht="15.75" customHeight="1" s="109">
      <c r="A407" s="206" t="n">
        <v>6</v>
      </c>
      <c r="B407" s="207" t="n">
        <v>2</v>
      </c>
      <c r="C407" s="207" t="n">
        <v>2</v>
      </c>
      <c r="D407" s="207" t="n">
        <v>2</v>
      </c>
      <c r="E407" s="207" t="n">
        <v>1.77</v>
      </c>
      <c r="F407" s="207" t="n">
        <v>0.028</v>
      </c>
      <c r="G407" s="207" t="n">
        <v>1</v>
      </c>
      <c r="H407" s="208" t="n">
        <v>0.1805555555555556</v>
      </c>
      <c r="I407" s="208" t="n">
        <v>0.1833333333333333</v>
      </c>
      <c r="J407" s="209">
        <f>I407-H407</f>
        <v/>
      </c>
    </row>
    <row r="408" ht="15.75" customHeight="1" s="109">
      <c r="A408" s="216" t="n">
        <v>6</v>
      </c>
      <c r="B408" s="217" t="n">
        <v>6</v>
      </c>
      <c r="C408" s="217" t="n">
        <v>2</v>
      </c>
      <c r="D408" s="217" t="n">
        <v>22</v>
      </c>
      <c r="E408" s="217" t="n">
        <v>17.16</v>
      </c>
      <c r="F408" s="217" t="n">
        <v>0.21</v>
      </c>
      <c r="G408" s="217" t="n">
        <v>1</v>
      </c>
      <c r="H408" s="218" t="n">
        <v>0.1805555555555556</v>
      </c>
      <c r="I408" s="218" t="n">
        <v>0.1833333333333333</v>
      </c>
      <c r="J408" s="219">
        <f>I408-H408</f>
        <v/>
      </c>
    </row>
    <row r="409" ht="15.75" customHeight="1" s="109">
      <c r="A409" s="206" t="n">
        <v>6</v>
      </c>
      <c r="B409" s="207" t="n">
        <v>14</v>
      </c>
      <c r="C409" s="207" t="n">
        <v>15</v>
      </c>
      <c r="D409" s="207" t="n">
        <v>27</v>
      </c>
      <c r="E409" s="207" t="n">
        <v>413.34</v>
      </c>
      <c r="F409" s="207" t="n">
        <v>0.584</v>
      </c>
      <c r="G409" s="207" t="n">
        <v>1</v>
      </c>
      <c r="H409" s="208" t="n">
        <v>0.1680555555555556</v>
      </c>
      <c r="I409" s="208" t="n">
        <v>0.1770833333333333</v>
      </c>
      <c r="J409" s="209">
        <f>I409-H409</f>
        <v/>
      </c>
    </row>
    <row r="410" ht="15.75" customHeight="1" s="109">
      <c r="A410" s="216" t="n">
        <v>6</v>
      </c>
      <c r="B410" s="217" t="n">
        <v>17</v>
      </c>
      <c r="C410" s="217" t="n">
        <v>16</v>
      </c>
      <c r="D410" s="217" t="n">
        <v>163</v>
      </c>
      <c r="E410" s="217" t="n">
        <v>34.43</v>
      </c>
      <c r="F410" s="217" t="n">
        <v>0.254</v>
      </c>
      <c r="G410" s="217" t="n">
        <v>1</v>
      </c>
      <c r="H410" s="218" t="n">
        <v>0.1444444444444444</v>
      </c>
      <c r="I410" s="218" t="n">
        <v>0.1611111111111111</v>
      </c>
      <c r="J410" s="219">
        <f>I410-H410</f>
        <v/>
      </c>
    </row>
    <row r="411" ht="15.75" customHeight="1" s="109">
      <c r="A411" s="206" t="n">
        <v>6</v>
      </c>
      <c r="B411" s="207" t="n">
        <v>18</v>
      </c>
      <c r="C411" s="207" t="n">
        <v>33</v>
      </c>
      <c r="D411" s="207" t="n">
        <v>69</v>
      </c>
      <c r="E411" s="207" t="n">
        <v>35.34</v>
      </c>
      <c r="F411" s="207" t="n">
        <v>0.112</v>
      </c>
      <c r="G411" s="207" t="n">
        <v>1</v>
      </c>
      <c r="H411" s="208" t="n">
        <v>0.1444444444444444</v>
      </c>
      <c r="I411" s="208" t="n">
        <v>0.1611111111111111</v>
      </c>
      <c r="J411" s="209">
        <f>I411-H411</f>
        <v/>
      </c>
    </row>
    <row r="412" ht="15.75" customHeight="1" s="109">
      <c r="A412" s="216" t="n">
        <v>6</v>
      </c>
      <c r="B412" s="217" t="n">
        <v>9</v>
      </c>
      <c r="C412" s="217" t="n">
        <v>14</v>
      </c>
      <c r="D412" s="217" t="n">
        <v>47</v>
      </c>
      <c r="E412" s="217" t="n">
        <v>388.5</v>
      </c>
      <c r="F412" s="217" t="n">
        <v>1.113</v>
      </c>
      <c r="G412" s="217" t="n">
        <v>1</v>
      </c>
      <c r="H412" s="218" t="n">
        <v>0.125</v>
      </c>
      <c r="I412" s="218" t="n">
        <v>0.1402777777777778</v>
      </c>
      <c r="J412" s="219">
        <f>I412-H412</f>
        <v/>
      </c>
    </row>
    <row r="413" ht="15.75" customHeight="1" s="109">
      <c r="A413" s="206" t="n">
        <v>6</v>
      </c>
      <c r="B413" s="207" t="n">
        <v>31</v>
      </c>
      <c r="C413" s="207" t="n">
        <v>1</v>
      </c>
      <c r="D413" s="207" t="n">
        <v>1</v>
      </c>
      <c r="E413" s="207" t="n">
        <v>1.88</v>
      </c>
      <c r="F413" s="207" t="n">
        <v>0.027</v>
      </c>
      <c r="G413" s="207" t="n">
        <v>1</v>
      </c>
      <c r="H413" s="208" t="n">
        <v>0.1229166666666667</v>
      </c>
      <c r="I413" s="208" t="n">
        <v>0.1243055555555556</v>
      </c>
      <c r="J413" s="209">
        <f>I413-H413</f>
        <v/>
      </c>
    </row>
    <row r="414" ht="15.75" customHeight="1" s="109">
      <c r="A414" s="216" t="n">
        <v>6</v>
      </c>
      <c r="B414" s="217" t="n">
        <v>10</v>
      </c>
      <c r="C414" s="217" t="n">
        <v>12</v>
      </c>
      <c r="D414" s="217" t="n">
        <v>40</v>
      </c>
      <c r="E414" s="217" t="n">
        <v>20.3</v>
      </c>
      <c r="F414" s="217" t="n">
        <v>0.038</v>
      </c>
      <c r="G414" s="217" t="n">
        <v>1</v>
      </c>
      <c r="H414" s="218" t="n">
        <v>0.1145833333333333</v>
      </c>
      <c r="I414" s="218" t="n">
        <v>0.1229166666666667</v>
      </c>
      <c r="J414" s="219">
        <f>I414-H414</f>
        <v/>
      </c>
    </row>
    <row r="415" ht="15.75" customHeight="1" s="109">
      <c r="A415" s="206" t="n">
        <v>6</v>
      </c>
      <c r="B415" s="207" t="n">
        <v>8</v>
      </c>
      <c r="C415" s="207" t="n">
        <v>7</v>
      </c>
      <c r="D415" s="207" t="n">
        <v>13</v>
      </c>
      <c r="E415" s="207" t="n">
        <v>14.74</v>
      </c>
      <c r="F415" s="207" t="n">
        <v>0.041</v>
      </c>
      <c r="G415" s="207" t="n">
        <v>1</v>
      </c>
      <c r="H415" s="208" t="n">
        <v>0.1013888888888889</v>
      </c>
      <c r="I415" s="208" t="n">
        <v>0.1104166666666667</v>
      </c>
      <c r="J415" s="209">
        <f>I415-H415</f>
        <v/>
      </c>
    </row>
    <row r="416" ht="15.75" customHeight="1" s="109">
      <c r="A416" s="216" t="n">
        <v>6</v>
      </c>
      <c r="B416" s="217" t="n">
        <v>9</v>
      </c>
      <c r="C416" s="217" t="n">
        <v>6</v>
      </c>
      <c r="D416" s="217" t="n">
        <v>42</v>
      </c>
      <c r="E416" s="217" t="n">
        <v>274.78</v>
      </c>
      <c r="F416" s="217" t="n">
        <v>1.45</v>
      </c>
      <c r="G416" s="217" t="n">
        <v>1</v>
      </c>
      <c r="H416" s="218" t="n">
        <v>0.1013888888888889</v>
      </c>
      <c r="I416" s="218" t="n">
        <v>0.1104166666666667</v>
      </c>
      <c r="J416" s="219">
        <f>I416-H416</f>
        <v/>
      </c>
    </row>
    <row r="417" ht="15.75" customHeight="1" s="109">
      <c r="A417" s="206" t="n">
        <v>6</v>
      </c>
      <c r="B417" s="207" t="n">
        <v>8</v>
      </c>
      <c r="C417" s="207" t="n">
        <v>14</v>
      </c>
      <c r="D417" s="207" t="n">
        <v>28</v>
      </c>
      <c r="E417" s="207" t="n">
        <v>86.97</v>
      </c>
      <c r="F417" s="207" t="n">
        <v>0.229</v>
      </c>
      <c r="G417" s="207" t="n">
        <v>1</v>
      </c>
      <c r="H417" s="208" t="n">
        <v>0.09027777777777778</v>
      </c>
      <c r="I417" s="208" t="n">
        <v>0.09861111111111111</v>
      </c>
      <c r="J417" s="209">
        <f>I417-H417</f>
        <v/>
      </c>
    </row>
    <row r="418" ht="15.75" customHeight="1" s="109">
      <c r="A418" s="216" t="n">
        <v>6</v>
      </c>
      <c r="B418" s="217" t="n">
        <v>10</v>
      </c>
      <c r="C418" s="217" t="n">
        <v>2</v>
      </c>
      <c r="D418" s="217" t="n">
        <v>16</v>
      </c>
      <c r="E418" s="217" t="n">
        <v>77.78</v>
      </c>
      <c r="F418" s="217" t="n">
        <v>0.242</v>
      </c>
      <c r="G418" s="217" t="n">
        <v>1</v>
      </c>
      <c r="H418" s="218" t="n">
        <v>0.09027777777777778</v>
      </c>
      <c r="I418" s="218" t="n">
        <v>0.09861111111111111</v>
      </c>
      <c r="J418" s="219">
        <f>I418-H418</f>
        <v/>
      </c>
    </row>
    <row r="419" ht="15.75" customHeight="1" s="109">
      <c r="A419" s="206" t="n">
        <v>6</v>
      </c>
      <c r="B419" s="207" t="n">
        <v>11</v>
      </c>
      <c r="C419" s="207" t="n">
        <v>1</v>
      </c>
      <c r="D419" s="207" t="n">
        <v>10</v>
      </c>
      <c r="E419" s="207" t="n">
        <v>7.55</v>
      </c>
      <c r="F419" s="207" t="n">
        <v>0.023</v>
      </c>
      <c r="G419" s="207" t="n">
        <v>1</v>
      </c>
      <c r="H419" s="208" t="n">
        <v>0.09027777777777778</v>
      </c>
      <c r="I419" s="208" t="n">
        <v>0.09861111111111111</v>
      </c>
      <c r="J419" s="209">
        <f>I419-H419</f>
        <v/>
      </c>
    </row>
    <row r="420" ht="15.75" customHeight="1" s="109">
      <c r="A420" s="216" t="n">
        <v>6</v>
      </c>
      <c r="B420" s="217" t="n">
        <v>9</v>
      </c>
      <c r="C420" s="217" t="n">
        <v>12</v>
      </c>
      <c r="D420" s="217" t="n">
        <v>38</v>
      </c>
      <c r="E420" s="217" t="n">
        <v>295.7</v>
      </c>
      <c r="F420" s="217" t="n">
        <v>0.588</v>
      </c>
      <c r="G420" s="217" t="n">
        <v>1</v>
      </c>
      <c r="H420" s="218" t="n">
        <v>0.08125</v>
      </c>
      <c r="I420" s="218" t="n">
        <v>0.08194444444444444</v>
      </c>
      <c r="J420" s="219">
        <f>I420-H420</f>
        <v/>
      </c>
    </row>
    <row r="421" ht="15.75" customHeight="1" s="109">
      <c r="A421" s="206" t="n">
        <v>6</v>
      </c>
      <c r="B421" s="207" t="n">
        <v>7</v>
      </c>
      <c r="C421" s="207" t="n">
        <v>8</v>
      </c>
      <c r="D421" s="207" t="n">
        <v>39</v>
      </c>
      <c r="E421" s="207" t="n">
        <v>12.28</v>
      </c>
      <c r="F421" s="207" t="n">
        <v>0.038</v>
      </c>
      <c r="G421" s="207" t="n">
        <v>1</v>
      </c>
      <c r="H421" s="208" t="n">
        <v>0.05069444444444444</v>
      </c>
      <c r="I421" s="208" t="n">
        <v>0.06527777777777778</v>
      </c>
      <c r="J421" s="209">
        <f>I421-H421</f>
        <v/>
      </c>
    </row>
    <row r="422" ht="15.75" customHeight="1" s="109">
      <c r="A422" s="216" t="n">
        <v>6</v>
      </c>
      <c r="B422" s="217" t="n">
        <v>8</v>
      </c>
      <c r="C422" s="217" t="n">
        <v>27</v>
      </c>
      <c r="D422" s="217" t="n">
        <v>97</v>
      </c>
      <c r="E422" s="217" t="n">
        <v>200.72</v>
      </c>
      <c r="F422" s="217" t="n">
        <v>0.888</v>
      </c>
      <c r="G422" s="217" t="n">
        <v>1</v>
      </c>
      <c r="H422" s="218" t="n">
        <v>0.05069444444444444</v>
      </c>
      <c r="I422" s="218" t="n">
        <v>0.06527777777777778</v>
      </c>
      <c r="J422" s="219">
        <f>I422-H422</f>
        <v/>
      </c>
    </row>
    <row r="423" ht="15.75" customHeight="1" s="109">
      <c r="A423" s="206" t="n">
        <v>6</v>
      </c>
      <c r="B423" s="207" t="n">
        <v>7</v>
      </c>
      <c r="C423" s="207" t="n">
        <v>23</v>
      </c>
      <c r="D423" s="207" t="n">
        <v>1162</v>
      </c>
      <c r="E423" s="207" t="n">
        <v>131.63</v>
      </c>
      <c r="F423" s="207" t="n">
        <v>1.093</v>
      </c>
      <c r="G423" s="207" t="n">
        <v>1</v>
      </c>
      <c r="H423" s="208" t="n">
        <v>0.03055555555555555</v>
      </c>
      <c r="I423" s="208" t="n">
        <v>0.05</v>
      </c>
      <c r="J423" s="209">
        <f>I423-H423</f>
        <v/>
      </c>
    </row>
    <row r="424" ht="15.75" customHeight="1" s="109">
      <c r="A424" s="216" t="n">
        <v>7</v>
      </c>
      <c r="B424" s="217" t="n">
        <v>30</v>
      </c>
      <c r="C424" s="217" t="n">
        <v>1</v>
      </c>
      <c r="D424" s="217" t="n">
        <v>1</v>
      </c>
      <c r="E424" s="217" t="n">
        <v>13</v>
      </c>
      <c r="F424" s="217" t="n">
        <v>0.142</v>
      </c>
      <c r="G424" s="217" t="n">
        <v>1</v>
      </c>
      <c r="H424" s="218" t="n">
        <v>0.8868055555555555</v>
      </c>
      <c r="I424" s="218" t="n">
        <v>0.8902777777777777</v>
      </c>
      <c r="J424" s="219">
        <f>I424-H424</f>
        <v/>
      </c>
    </row>
    <row r="425" ht="15.75" customHeight="1" s="109">
      <c r="A425" s="206" t="n">
        <v>7</v>
      </c>
      <c r="B425" s="207" t="n">
        <v>31</v>
      </c>
      <c r="C425" s="207" t="n">
        <v>2</v>
      </c>
      <c r="D425" s="207" t="n">
        <v>3</v>
      </c>
      <c r="E425" s="207" t="n">
        <v>2.87</v>
      </c>
      <c r="F425" s="207" t="n">
        <v>0.021</v>
      </c>
      <c r="G425" s="207" t="n">
        <v>1</v>
      </c>
      <c r="H425" s="208" t="n">
        <v>0.8868055555555555</v>
      </c>
      <c r="I425" s="208" t="n">
        <v>0.8902777777777777</v>
      </c>
      <c r="J425" s="209">
        <f>I425-H425</f>
        <v/>
      </c>
    </row>
    <row r="426" ht="15.75" customHeight="1" s="109">
      <c r="A426" s="216" t="n">
        <v>7</v>
      </c>
      <c r="B426" s="217" t="n">
        <v>10</v>
      </c>
      <c r="C426" s="217" t="n">
        <v>3</v>
      </c>
      <c r="D426" s="217" t="n">
        <v>15</v>
      </c>
      <c r="E426" s="217" t="n">
        <v>11.09</v>
      </c>
      <c r="F426" s="217" t="n">
        <v>0.014</v>
      </c>
      <c r="G426" s="217" t="n">
        <v>1</v>
      </c>
      <c r="H426" s="218" t="n">
        <v>0.9027777777777778</v>
      </c>
      <c r="I426" s="218" t="n">
        <v>0.9118055555555555</v>
      </c>
      <c r="J426" s="219">
        <f>I426-H426</f>
        <v/>
      </c>
    </row>
    <row r="427" ht="15.75" customHeight="1" s="109">
      <c r="A427" s="206" t="n">
        <v>7</v>
      </c>
      <c r="B427" s="207" t="n">
        <v>11</v>
      </c>
      <c r="C427" s="207" t="n">
        <v>13</v>
      </c>
      <c r="D427" s="207" t="n">
        <v>66</v>
      </c>
      <c r="E427" s="207" t="n">
        <v>132.94</v>
      </c>
      <c r="F427" s="207" t="n">
        <v>0.24</v>
      </c>
      <c r="G427" s="207" t="n">
        <v>1</v>
      </c>
      <c r="H427" s="208" t="n">
        <v>0.9027777777777778</v>
      </c>
      <c r="I427" s="208" t="n">
        <v>0.9118055555555555</v>
      </c>
      <c r="J427" s="209">
        <f>I427-H427</f>
        <v/>
      </c>
    </row>
    <row r="428" ht="15.75" customHeight="1" s="109">
      <c r="A428" s="216" t="n">
        <v>7</v>
      </c>
      <c r="B428" s="217" t="n">
        <v>17</v>
      </c>
      <c r="C428" s="217" t="n">
        <v>34</v>
      </c>
      <c r="D428" s="217" t="n">
        <v>255</v>
      </c>
      <c r="E428" s="217" t="n">
        <v>30.62</v>
      </c>
      <c r="F428" s="217" t="n">
        <v>0.178</v>
      </c>
      <c r="G428" s="217" t="n">
        <v>1</v>
      </c>
      <c r="H428" s="218" t="n"/>
      <c r="I428" s="218" t="n"/>
      <c r="J428" s="219">
        <f>I428-H428</f>
        <v/>
      </c>
    </row>
    <row r="429" ht="15.75" customHeight="1" s="109">
      <c r="A429" s="206" t="n">
        <v>7</v>
      </c>
      <c r="B429" s="207" t="n">
        <v>1</v>
      </c>
      <c r="C429" s="207" t="n">
        <v>12</v>
      </c>
      <c r="D429" s="207" t="n">
        <v>85</v>
      </c>
      <c r="E429" s="207" t="n">
        <v>28.33</v>
      </c>
      <c r="F429" s="207" t="n">
        <v>0.08400000000000001</v>
      </c>
      <c r="G429" s="207" t="n">
        <v>1</v>
      </c>
      <c r="H429" s="208" t="n">
        <v>0.04652777777777778</v>
      </c>
      <c r="I429" s="208" t="n">
        <v>0.05833333333333333</v>
      </c>
      <c r="J429" s="209">
        <f>I429-H429</f>
        <v/>
      </c>
    </row>
    <row r="430" ht="15.75" customHeight="1" s="109">
      <c r="A430" s="216" t="n">
        <v>7</v>
      </c>
      <c r="B430" s="217" t="n">
        <v>30</v>
      </c>
      <c r="C430" s="217" t="n">
        <v>1</v>
      </c>
      <c r="D430" s="217" t="n">
        <v>1</v>
      </c>
      <c r="E430" s="217" t="n">
        <v>25.1</v>
      </c>
      <c r="F430" s="217" t="n">
        <v>0.07099999999999999</v>
      </c>
      <c r="G430" s="217" t="n">
        <v>1</v>
      </c>
      <c r="H430" s="218" t="n">
        <v>0.04652777777777778</v>
      </c>
      <c r="I430" s="218" t="n"/>
      <c r="J430" s="219">
        <f>I430-H430</f>
        <v/>
      </c>
    </row>
    <row r="431" ht="15.75" customHeight="1" s="109">
      <c r="A431" s="206" t="n">
        <v>7</v>
      </c>
      <c r="B431" s="207" t="n">
        <v>15</v>
      </c>
      <c r="C431" s="207" t="n">
        <v>1</v>
      </c>
      <c r="D431" s="207" t="n">
        <v>16</v>
      </c>
      <c r="E431" s="207" t="n">
        <v>243.2</v>
      </c>
      <c r="F431" s="207" t="n">
        <v>0.504</v>
      </c>
      <c r="G431" s="207" t="n">
        <v>1</v>
      </c>
      <c r="H431" s="208" t="n">
        <v>0.04027777777777778</v>
      </c>
      <c r="I431" s="208" t="n">
        <v>0.04513888888888889</v>
      </c>
      <c r="J431" s="209">
        <f>I431-H431</f>
        <v/>
      </c>
    </row>
    <row r="432" ht="15.75" customHeight="1" s="109">
      <c r="A432" s="216" t="n">
        <v>7</v>
      </c>
      <c r="B432" s="217" t="n">
        <v>1</v>
      </c>
      <c r="C432" s="217" t="n">
        <v>9</v>
      </c>
      <c r="D432" s="217" t="n">
        <v>215</v>
      </c>
      <c r="E432" s="217" t="n">
        <v>696.76</v>
      </c>
      <c r="F432" s="217" t="n">
        <v>1.389</v>
      </c>
      <c r="G432" s="217" t="n">
        <v>1</v>
      </c>
      <c r="H432" s="218" t="n">
        <v>0.02361111111111111</v>
      </c>
      <c r="I432" s="218" t="n">
        <v>0.03472222222222222</v>
      </c>
      <c r="J432" s="219">
        <f>I432-H432</f>
        <v/>
      </c>
    </row>
    <row r="433" ht="15.75" customHeight="1" s="109">
      <c r="A433" s="206" t="n">
        <v>7</v>
      </c>
      <c r="B433" s="207" t="n">
        <v>6</v>
      </c>
      <c r="C433" s="207" t="n">
        <v>2</v>
      </c>
      <c r="D433" s="207" t="n">
        <v>16</v>
      </c>
      <c r="E433" s="207" t="n">
        <v>5.68</v>
      </c>
      <c r="F433" s="207" t="n">
        <v>0.321</v>
      </c>
      <c r="G433" s="207" t="n">
        <v>1</v>
      </c>
      <c r="H433" s="208" t="n">
        <v>0.01736111111111111</v>
      </c>
      <c r="I433" s="208" t="n">
        <v>0.02083333333333333</v>
      </c>
      <c r="J433" s="209">
        <f>I433-H433</f>
        <v/>
      </c>
    </row>
    <row r="434" ht="15.75" customHeight="1" s="109">
      <c r="A434" s="216" t="n">
        <v>7</v>
      </c>
      <c r="B434" s="217" t="n">
        <v>7</v>
      </c>
      <c r="C434" s="217" t="n">
        <v>3</v>
      </c>
      <c r="D434" s="217" t="n">
        <v>6</v>
      </c>
      <c r="E434" s="217" t="n">
        <v>11.86</v>
      </c>
      <c r="F434" s="217" t="n">
        <v>0.027</v>
      </c>
      <c r="G434" s="217" t="n">
        <v>1</v>
      </c>
      <c r="H434" s="218" t="n">
        <v>0.01736111111111111</v>
      </c>
      <c r="I434" s="218" t="n">
        <v>0.02083333333333333</v>
      </c>
      <c r="J434" s="219">
        <f>I434-H434</f>
        <v/>
      </c>
    </row>
    <row r="435" ht="15.75" customHeight="1" s="109">
      <c r="A435" s="206" t="n">
        <v>7</v>
      </c>
      <c r="B435" s="207" t="n">
        <v>3</v>
      </c>
      <c r="C435" s="207" t="n">
        <v>16</v>
      </c>
      <c r="D435" s="207" t="n">
        <v>123</v>
      </c>
      <c r="E435" s="207" t="n">
        <v>113.68</v>
      </c>
      <c r="F435" s="207" t="n">
        <v>0.589</v>
      </c>
      <c r="G435" s="207" t="n">
        <v>1</v>
      </c>
      <c r="H435" s="208" t="n">
        <v>0.00625</v>
      </c>
      <c r="I435" s="208" t="n">
        <v>0.01736111111111111</v>
      </c>
      <c r="J435" s="209">
        <f>I435-H435</f>
        <v/>
      </c>
    </row>
    <row r="436" ht="15.75" customHeight="1" s="109">
      <c r="A436" s="216" t="n">
        <v>7</v>
      </c>
      <c r="B436" s="217" t="n">
        <v>6</v>
      </c>
      <c r="C436" s="217" t="n">
        <v>1</v>
      </c>
      <c r="D436" s="217" t="n">
        <v>3</v>
      </c>
      <c r="E436" s="217" t="n">
        <v>13.38</v>
      </c>
      <c r="F436" s="217" t="n">
        <v>0.224</v>
      </c>
      <c r="G436" s="217" t="n">
        <v>1</v>
      </c>
      <c r="H436" s="218" t="n">
        <v>0.9534722222222223</v>
      </c>
      <c r="I436" s="218" t="n">
        <v>0.9576388888888889</v>
      </c>
      <c r="J436" s="219">
        <f>I436-H436</f>
        <v/>
      </c>
    </row>
    <row r="437" ht="15.75" customHeight="1" s="109">
      <c r="A437" s="206" t="n">
        <v>7</v>
      </c>
      <c r="B437" s="207" t="n">
        <v>9</v>
      </c>
      <c r="C437" s="207" t="n">
        <v>3</v>
      </c>
      <c r="D437" s="207" t="n">
        <v>3</v>
      </c>
      <c r="E437" s="207" t="n">
        <v>27.43</v>
      </c>
      <c r="F437" s="207" t="n">
        <v>0.1</v>
      </c>
      <c r="G437" s="207" t="n">
        <v>1</v>
      </c>
      <c r="H437" s="208" t="n">
        <v>0.9534722222222223</v>
      </c>
      <c r="I437" s="208" t="n">
        <v>0.9576388888888889</v>
      </c>
      <c r="J437" s="209">
        <f>I437-H437</f>
        <v/>
      </c>
    </row>
    <row r="438" ht="15.75" customHeight="1" s="109">
      <c r="A438" s="216" t="n">
        <v>7</v>
      </c>
      <c r="B438" s="217" t="n">
        <v>7</v>
      </c>
      <c r="C438" s="217" t="n">
        <v>1</v>
      </c>
      <c r="D438" s="217" t="n">
        <v>3</v>
      </c>
      <c r="E438" s="217" t="n">
        <v>14.39</v>
      </c>
      <c r="F438" s="217" t="n">
        <v>0.023</v>
      </c>
      <c r="G438" s="217" t="n">
        <v>1</v>
      </c>
      <c r="H438" s="218" t="n">
        <v>0.9513888888888888</v>
      </c>
      <c r="I438" s="218" t="n">
        <v>0.9527777777777777</v>
      </c>
      <c r="J438" s="219">
        <f>I438-H438</f>
        <v/>
      </c>
    </row>
    <row r="439" ht="15.75" customHeight="1" s="109">
      <c r="A439" s="206" t="n">
        <v>7</v>
      </c>
      <c r="B439" s="207" t="n">
        <v>16</v>
      </c>
      <c r="C439" s="207" t="n">
        <v>9</v>
      </c>
      <c r="D439" s="207" t="n">
        <v>79</v>
      </c>
      <c r="E439" s="207" t="n">
        <v>7.71</v>
      </c>
      <c r="F439" s="207" t="n">
        <v>0.057</v>
      </c>
      <c r="G439" s="207" t="n">
        <v>1</v>
      </c>
      <c r="H439" s="208" t="n">
        <v>0.9430555555555555</v>
      </c>
      <c r="I439" s="208" t="n">
        <v>0.9513888888888888</v>
      </c>
      <c r="J439" s="209">
        <f>I439-H439</f>
        <v/>
      </c>
    </row>
    <row r="440" ht="15.75" customHeight="1" s="109">
      <c r="A440" s="216" t="n">
        <v>7</v>
      </c>
      <c r="B440" s="217" t="n">
        <v>17</v>
      </c>
      <c r="C440" s="217" t="n">
        <v>1</v>
      </c>
      <c r="D440" s="217" t="n">
        <v>5</v>
      </c>
      <c r="E440" s="217" t="n">
        <v>0.57</v>
      </c>
      <c r="F440" s="217" t="n">
        <v>0.004</v>
      </c>
      <c r="G440" s="217" t="n">
        <v>1</v>
      </c>
      <c r="H440" s="218" t="n">
        <v>0.9430555555555555</v>
      </c>
      <c r="I440" s="218" t="n">
        <v>0.9513888888888888</v>
      </c>
      <c r="J440" s="219">
        <f>I440-H440</f>
        <v/>
      </c>
    </row>
    <row r="441" ht="15.75" customHeight="1" s="109">
      <c r="A441" s="206" t="n">
        <v>7</v>
      </c>
      <c r="B441" s="207" t="n">
        <v>7</v>
      </c>
      <c r="C441" s="207" t="n">
        <v>25</v>
      </c>
      <c r="D441" s="207" t="n">
        <v>316</v>
      </c>
      <c r="E441" s="207" t="n">
        <v>86.09</v>
      </c>
      <c r="F441" s="207" t="n">
        <v>0.61</v>
      </c>
      <c r="G441" s="207" t="n">
        <v>1</v>
      </c>
      <c r="H441" s="208" t="n">
        <v>0.8298611111111112</v>
      </c>
      <c r="I441" s="208" t="n">
        <v>0.8520833333333333</v>
      </c>
      <c r="J441" s="209">
        <f>I441-H441</f>
        <v/>
      </c>
    </row>
    <row r="442" ht="15.75" customHeight="1" s="109">
      <c r="A442" s="216" t="n">
        <v>7</v>
      </c>
      <c r="B442" s="217" t="n">
        <v>6</v>
      </c>
      <c r="C442" s="217" t="n">
        <v>7</v>
      </c>
      <c r="D442" s="217" t="n">
        <v>50</v>
      </c>
      <c r="E442" s="217" t="n">
        <v>233.2</v>
      </c>
      <c r="F442" s="217" t="n">
        <v>3.235</v>
      </c>
      <c r="G442" s="217" t="n">
        <v>1</v>
      </c>
      <c r="H442" s="218" t="n">
        <v>0.8180555555555555</v>
      </c>
      <c r="I442" s="218" t="n">
        <v>0.8291666666666667</v>
      </c>
      <c r="J442" s="219">
        <f>I442-H442</f>
        <v/>
      </c>
    </row>
    <row r="443" ht="15.75" customHeight="1" s="109">
      <c r="A443" s="206" t="n">
        <v>7</v>
      </c>
      <c r="B443" s="207" t="n">
        <v>2</v>
      </c>
      <c r="C443" s="207" t="n">
        <v>8</v>
      </c>
      <c r="D443" s="207" t="n">
        <v>37</v>
      </c>
      <c r="E443" s="207" t="n">
        <v>10.75</v>
      </c>
      <c r="F443" s="207" t="n">
        <v>0.13</v>
      </c>
      <c r="G443" s="207" t="n">
        <v>1</v>
      </c>
      <c r="H443" s="208" t="n">
        <v>0.8402777777777778</v>
      </c>
      <c r="I443" s="208" t="n">
        <v>0.8576388888888888</v>
      </c>
      <c r="J443" s="209">
        <f>I443-H443</f>
        <v/>
      </c>
    </row>
    <row r="444" ht="15.75" customHeight="1" s="109">
      <c r="A444" s="216" t="n">
        <v>7</v>
      </c>
      <c r="B444" s="217" t="n">
        <v>1</v>
      </c>
      <c r="C444" s="217" t="n">
        <v>32</v>
      </c>
      <c r="D444" s="217" t="n">
        <v>252</v>
      </c>
      <c r="E444" s="217" t="n">
        <v>82.73</v>
      </c>
      <c r="F444" s="217" t="n">
        <v>0.244</v>
      </c>
      <c r="G444" s="217" t="n">
        <v>1</v>
      </c>
      <c r="H444" s="218" t="n">
        <v>0.8680555555555556</v>
      </c>
      <c r="I444" s="218" t="n">
        <v>0.8868055555555555</v>
      </c>
      <c r="J444" s="219">
        <f>I444-H444</f>
        <v/>
      </c>
    </row>
    <row r="445" ht="15.75" customHeight="1" s="109">
      <c r="A445" s="206" t="n">
        <v>7</v>
      </c>
      <c r="B445" s="207" t="n">
        <v>30</v>
      </c>
      <c r="C445" s="207" t="n">
        <v>8</v>
      </c>
      <c r="D445" s="207" t="n">
        <v>11</v>
      </c>
      <c r="E445" s="207" t="n">
        <v>165.08</v>
      </c>
      <c r="F445" s="207" t="n">
        <v>0.437</v>
      </c>
      <c r="G445" s="207" t="n">
        <v>1</v>
      </c>
      <c r="H445" s="208" t="n">
        <v>0.8909722222222223</v>
      </c>
      <c r="I445" s="208" t="n">
        <v>0.9013888888888889</v>
      </c>
      <c r="J445" s="209">
        <f>I445-H445</f>
        <v/>
      </c>
    </row>
    <row r="446" ht="15.75" customHeight="1" s="109">
      <c r="A446" s="216" t="n">
        <v>7</v>
      </c>
      <c r="B446" s="217" t="n">
        <v>30</v>
      </c>
      <c r="C446" s="217" t="n">
        <v>4</v>
      </c>
      <c r="D446" s="217" t="n">
        <v>4</v>
      </c>
      <c r="E446" s="217" t="n">
        <v>24.55</v>
      </c>
      <c r="F446" s="217" t="n">
        <v>0.038</v>
      </c>
      <c r="G446" s="217" t="n">
        <v>1</v>
      </c>
      <c r="H446" s="218" t="n">
        <v>0.05902777777777778</v>
      </c>
      <c r="I446" s="218" t="n">
        <v>0.06388888888888888</v>
      </c>
      <c r="J446" s="219">
        <f>I446-H446</f>
        <v/>
      </c>
    </row>
    <row r="447" ht="15.75" customHeight="1" s="109">
      <c r="A447" s="206" t="n">
        <v>7</v>
      </c>
      <c r="B447" s="207" t="n">
        <v>11</v>
      </c>
      <c r="C447" s="207" t="n">
        <v>14</v>
      </c>
      <c r="D447" s="207" t="n">
        <v>375</v>
      </c>
      <c r="E447" s="207" t="n">
        <v>30.35</v>
      </c>
      <c r="F447" s="207" t="n">
        <v>0.173</v>
      </c>
      <c r="G447" s="207" t="n">
        <v>1</v>
      </c>
      <c r="H447" s="208" t="n">
        <v>0.08749999999999999</v>
      </c>
      <c r="I447" s="208" t="n">
        <v>0.09166666666666666</v>
      </c>
      <c r="J447" s="209">
        <f>I447-H447</f>
        <v/>
      </c>
    </row>
    <row r="448" ht="15.75" customHeight="1" s="109">
      <c r="A448" s="216" t="n">
        <v>7</v>
      </c>
      <c r="B448" s="217" t="n">
        <v>2</v>
      </c>
      <c r="C448" s="217" t="n">
        <v>21</v>
      </c>
      <c r="D448" s="217" t="n">
        <v>86</v>
      </c>
      <c r="E448" s="217" t="n">
        <v>14.12</v>
      </c>
      <c r="F448" s="217" t="n">
        <v>0.202</v>
      </c>
      <c r="G448" s="217" t="n">
        <v>1</v>
      </c>
      <c r="H448" s="218" t="n">
        <v>0.06944444444444445</v>
      </c>
      <c r="I448" s="218" t="n">
        <v>0.07916666666666666</v>
      </c>
      <c r="J448" s="219">
        <f>I448-H448</f>
        <v/>
      </c>
    </row>
    <row r="449" ht="15.75" customHeight="1" s="109">
      <c r="A449" s="206" t="n">
        <v>7</v>
      </c>
      <c r="B449" s="207" t="n">
        <v>11</v>
      </c>
      <c r="C449" s="207" t="n">
        <v>10</v>
      </c>
      <c r="D449" s="207" t="n">
        <v>276</v>
      </c>
      <c r="E449" s="207" t="n">
        <v>55.32</v>
      </c>
      <c r="F449" s="207" t="n">
        <v>0.225</v>
      </c>
      <c r="G449" s="207" t="n">
        <v>1</v>
      </c>
      <c r="H449" s="208" t="n">
        <v>0.06388888888888888</v>
      </c>
      <c r="I449" s="208" t="n">
        <v>0.06944444444444445</v>
      </c>
      <c r="J449" s="209">
        <f>I449-H449</f>
        <v/>
      </c>
    </row>
    <row r="450" ht="15.75" customHeight="1" s="109">
      <c r="A450" s="216" t="n">
        <v>7</v>
      </c>
      <c r="B450" s="217" t="n">
        <v>30</v>
      </c>
      <c r="C450" s="217" t="n">
        <v>1</v>
      </c>
      <c r="D450" s="217" t="n">
        <v>4</v>
      </c>
      <c r="E450" s="217" t="n">
        <v>5.92</v>
      </c>
      <c r="F450" s="217" t="n">
        <v>0.213</v>
      </c>
      <c r="G450" s="217" t="n">
        <v>1</v>
      </c>
      <c r="H450" s="218" t="n">
        <v>0.1215277777777778</v>
      </c>
      <c r="I450" s="218" t="n">
        <v>0.1368055555555556</v>
      </c>
      <c r="J450" s="219">
        <f>I450-H450</f>
        <v/>
      </c>
    </row>
    <row r="451" ht="15.75" customHeight="1" s="109">
      <c r="A451" s="206" t="n">
        <v>7</v>
      </c>
      <c r="B451" s="207" t="n">
        <v>8</v>
      </c>
      <c r="C451" s="207" t="n">
        <v>11</v>
      </c>
      <c r="D451" s="207" t="n">
        <v>43</v>
      </c>
      <c r="E451" s="207" t="n">
        <v>201.48</v>
      </c>
      <c r="F451" s="207" t="n">
        <v>0.475</v>
      </c>
      <c r="G451" s="207" t="n">
        <v>1</v>
      </c>
      <c r="H451" s="208" t="n">
        <v>0.1159722222222222</v>
      </c>
      <c r="I451" s="208" t="n">
        <v>0.1208333333333333</v>
      </c>
      <c r="J451" s="209">
        <f>I451-H451</f>
        <v/>
      </c>
    </row>
    <row r="452" ht="15.75" customHeight="1" s="109">
      <c r="A452" s="216" t="n">
        <v>7</v>
      </c>
      <c r="B452" s="217" t="n">
        <v>9</v>
      </c>
      <c r="C452" s="217" t="n">
        <v>1</v>
      </c>
      <c r="D452" s="217" t="n">
        <v>2</v>
      </c>
      <c r="E452" s="217" t="n">
        <v>1.67</v>
      </c>
      <c r="F452" s="217" t="n">
        <v>0.044</v>
      </c>
      <c r="G452" s="217" t="n">
        <v>1</v>
      </c>
      <c r="H452" s="218" t="n">
        <v>0.1006944444444444</v>
      </c>
      <c r="I452" s="218" t="n">
        <v>0.1048611111111111</v>
      </c>
      <c r="J452" s="219">
        <f>I452-H452</f>
        <v/>
      </c>
    </row>
    <row r="453" ht="15.75" customHeight="1" s="109">
      <c r="A453" s="206" t="n">
        <v>7</v>
      </c>
      <c r="B453" s="207" t="n">
        <v>13</v>
      </c>
      <c r="C453" s="207" t="n">
        <v>1</v>
      </c>
      <c r="D453" s="207" t="n">
        <v>3</v>
      </c>
      <c r="E453" s="207" t="n">
        <v>0.48</v>
      </c>
      <c r="F453" s="207" t="n">
        <v>0.002</v>
      </c>
      <c r="G453" s="207" t="n">
        <v>1</v>
      </c>
      <c r="H453" s="208" t="n">
        <v>0.1006944444444444</v>
      </c>
      <c r="I453" s="208" t="n">
        <v>0.1048611111111111</v>
      </c>
      <c r="J453" s="209">
        <f>I453-H453</f>
        <v/>
      </c>
    </row>
    <row r="454" ht="15.75" customHeight="1" s="109">
      <c r="A454" s="216" t="n">
        <v>7</v>
      </c>
      <c r="B454" s="217" t="n">
        <v>20</v>
      </c>
      <c r="C454" s="217" t="n">
        <v>5</v>
      </c>
      <c r="D454" s="217" t="n">
        <v>5</v>
      </c>
      <c r="E454" s="217" t="n">
        <v>9.06</v>
      </c>
      <c r="F454" s="217" t="n">
        <v>0.013</v>
      </c>
      <c r="G454" s="217" t="n">
        <v>1</v>
      </c>
      <c r="H454" s="218" t="n">
        <v>0.1215277777777778</v>
      </c>
      <c r="I454" s="218" t="n">
        <v>0.1368055555555556</v>
      </c>
      <c r="J454" s="219">
        <f>I454-H454</f>
        <v/>
      </c>
    </row>
    <row r="455" ht="15.75" customHeight="1" s="109">
      <c r="A455" s="206" t="n">
        <v>7</v>
      </c>
      <c r="B455" s="207" t="n">
        <v>21</v>
      </c>
      <c r="C455" s="207" t="n">
        <v>6</v>
      </c>
      <c r="D455" s="207" t="n">
        <v>26</v>
      </c>
      <c r="E455" s="207" t="n">
        <v>7.45</v>
      </c>
      <c r="F455" s="207" t="n">
        <v>0.018</v>
      </c>
      <c r="G455" s="207" t="n">
        <v>1</v>
      </c>
      <c r="H455" s="208" t="n">
        <v>0.1215277777777778</v>
      </c>
      <c r="I455" s="208" t="n">
        <v>0.1368055555555556</v>
      </c>
      <c r="J455" s="209">
        <f>I455-H455</f>
        <v/>
      </c>
    </row>
    <row r="456" ht="15.75" customHeight="1" s="109">
      <c r="A456" s="216" t="n">
        <v>7</v>
      </c>
      <c r="B456" s="217" t="n">
        <v>10</v>
      </c>
      <c r="C456" s="217" t="n">
        <v>23</v>
      </c>
      <c r="D456" s="217" t="n">
        <v>36</v>
      </c>
      <c r="E456" s="217" t="n">
        <v>29.19</v>
      </c>
      <c r="F456" s="217" t="n">
        <v>0.066</v>
      </c>
      <c r="G456" s="217" t="n">
        <v>1</v>
      </c>
      <c r="H456" s="218" t="n">
        <v>0.1631944444444444</v>
      </c>
      <c r="I456" s="218" t="n">
        <v>0.1722222222222222</v>
      </c>
      <c r="J456" s="219">
        <f>I456-H456</f>
        <v/>
      </c>
    </row>
    <row r="457" ht="15.75" customHeight="1" s="109">
      <c r="A457" s="206" t="n">
        <v>7</v>
      </c>
      <c r="B457" s="207" t="n">
        <v>13</v>
      </c>
      <c r="C457" s="207" t="n">
        <v>9</v>
      </c>
      <c r="D457" s="207" t="n">
        <v>273</v>
      </c>
      <c r="E457" s="207" t="n">
        <v>351.92</v>
      </c>
      <c r="F457" s="207" t="n">
        <v>0.602</v>
      </c>
      <c r="G457" s="207" t="n">
        <v>1</v>
      </c>
      <c r="H457" s="208" t="n">
        <v>0.1493055555555556</v>
      </c>
      <c r="I457" s="208" t="n">
        <v>0.1590277777777778</v>
      </c>
      <c r="J457" s="209">
        <f>I457-H457</f>
        <v/>
      </c>
    </row>
    <row r="458" ht="15.75" customHeight="1" s="109">
      <c r="A458" s="216" t="n">
        <v>7</v>
      </c>
      <c r="B458" s="217" t="n">
        <v>1</v>
      </c>
      <c r="C458" s="217" t="n">
        <v>9</v>
      </c>
      <c r="D458" s="217" t="n">
        <v>16</v>
      </c>
      <c r="E458" s="217" t="n">
        <v>73.77</v>
      </c>
      <c r="F458" s="217" t="n">
        <v>0.125</v>
      </c>
      <c r="G458" s="217" t="n">
        <v>1</v>
      </c>
      <c r="H458" s="218" t="n">
        <v>0.1388888888888889</v>
      </c>
      <c r="I458" s="218" t="n">
        <v>0.1472222222222222</v>
      </c>
      <c r="J458" s="219">
        <f>I458-H458</f>
        <v/>
      </c>
    </row>
    <row r="459" ht="15.75" customHeight="1" s="109">
      <c r="A459" s="206" t="n">
        <v>7</v>
      </c>
      <c r="B459" s="207" t="n">
        <v>2</v>
      </c>
      <c r="C459" s="207" t="n">
        <v>3</v>
      </c>
      <c r="D459" s="207" t="n">
        <v>14</v>
      </c>
      <c r="E459" s="207" t="n">
        <v>9.4</v>
      </c>
      <c r="F459" s="207" t="n">
        <v>0.09</v>
      </c>
      <c r="G459" s="207" t="n">
        <v>1</v>
      </c>
      <c r="H459" s="208" t="n">
        <v>0.1388888888888889</v>
      </c>
      <c r="I459" s="208" t="n">
        <v>0.1472222222222222</v>
      </c>
      <c r="J459" s="209">
        <f>I459-H459</f>
        <v/>
      </c>
    </row>
    <row r="460" ht="15.75" customHeight="1" s="109">
      <c r="A460" s="216" t="n">
        <v>7</v>
      </c>
      <c r="B460" s="217" t="n">
        <v>19</v>
      </c>
      <c r="C460" s="217" t="n">
        <v>14</v>
      </c>
      <c r="D460" s="217" t="n">
        <v>54</v>
      </c>
      <c r="E460" s="217" t="n">
        <v>22.04</v>
      </c>
      <c r="F460" s="217" t="n">
        <v>0.08</v>
      </c>
      <c r="G460" s="217" t="n">
        <v>1</v>
      </c>
      <c r="H460" s="218" t="n">
        <v>0.1215277777777778</v>
      </c>
      <c r="I460" s="218" t="n">
        <v>0.1368055555555556</v>
      </c>
      <c r="J460" s="219">
        <f>I460-H460</f>
        <v/>
      </c>
    </row>
    <row r="461" ht="15.75" customHeight="1" s="109">
      <c r="A461" s="206" t="n">
        <v>7</v>
      </c>
      <c r="B461" s="207" t="n">
        <v>2</v>
      </c>
      <c r="C461" s="207" t="n">
        <v>3</v>
      </c>
      <c r="D461" s="207" t="n">
        <v>32</v>
      </c>
      <c r="E461" s="207" t="n">
        <v>11.02</v>
      </c>
      <c r="F461" s="207" t="n">
        <v>0.096</v>
      </c>
      <c r="G461" s="207" t="n">
        <v>1</v>
      </c>
      <c r="H461" s="208" t="n">
        <v>0.2881944444444444</v>
      </c>
      <c r="I461" s="208" t="n">
        <v>0.29375</v>
      </c>
      <c r="J461" s="209">
        <f>I461-H461</f>
        <v/>
      </c>
    </row>
    <row r="462" ht="15.75" customHeight="1" s="109">
      <c r="A462" s="216" t="n">
        <v>7</v>
      </c>
      <c r="B462" s="217" t="n">
        <v>7</v>
      </c>
      <c r="C462" s="217" t="n">
        <v>3</v>
      </c>
      <c r="D462" s="217" t="n">
        <v>60</v>
      </c>
      <c r="E462" s="217" t="n">
        <v>5.52</v>
      </c>
      <c r="F462" s="217" t="n">
        <v>0.035</v>
      </c>
      <c r="G462" s="217" t="n">
        <v>1</v>
      </c>
      <c r="H462" s="218" t="n">
        <v>0.2881944444444444</v>
      </c>
      <c r="I462" s="218" t="n">
        <v>0.29375</v>
      </c>
      <c r="J462" s="219">
        <f>I462-H462</f>
        <v/>
      </c>
    </row>
    <row r="463" ht="15.75" customHeight="1" s="109">
      <c r="A463" s="206" t="n">
        <v>7</v>
      </c>
      <c r="B463" s="207" t="n">
        <v>8</v>
      </c>
      <c r="C463" s="207" t="n">
        <v>10</v>
      </c>
      <c r="D463" s="207" t="n">
        <v>32</v>
      </c>
      <c r="E463" s="207" t="n">
        <v>148.3</v>
      </c>
      <c r="F463" s="207" t="n">
        <v>0.404</v>
      </c>
      <c r="G463" s="207" t="n">
        <v>1</v>
      </c>
      <c r="H463" s="208" t="n">
        <v>0.2777777777777778</v>
      </c>
      <c r="I463" s="208" t="n">
        <v>0.2861111111111111</v>
      </c>
      <c r="J463" s="209">
        <f>I463-H463</f>
        <v/>
      </c>
    </row>
    <row r="464" ht="15.75" customHeight="1" s="109">
      <c r="A464" s="216" t="n">
        <v>7</v>
      </c>
      <c r="B464" s="217" t="n">
        <v>9</v>
      </c>
      <c r="C464" s="217" t="n">
        <v>5</v>
      </c>
      <c r="D464" s="217" t="n">
        <v>6</v>
      </c>
      <c r="E464" s="217" t="n">
        <v>29.23</v>
      </c>
      <c r="F464" s="217" t="n">
        <v>0.121</v>
      </c>
      <c r="G464" s="217" t="n">
        <v>1</v>
      </c>
      <c r="H464" s="218" t="n">
        <v>0.2777777777777778</v>
      </c>
      <c r="I464" s="218" t="n">
        <v>0.2861111111111111</v>
      </c>
      <c r="J464" s="219">
        <f>I464-H464</f>
        <v/>
      </c>
    </row>
    <row r="465" ht="15.75" customHeight="1" s="109">
      <c r="A465" s="206" t="n">
        <v>7</v>
      </c>
      <c r="B465" s="207" t="n">
        <v>10</v>
      </c>
      <c r="C465" s="207" t="n">
        <v>10</v>
      </c>
      <c r="D465" s="207" t="n">
        <v>25</v>
      </c>
      <c r="E465" s="207" t="n">
        <v>46.67</v>
      </c>
      <c r="F465" s="207" t="n">
        <v>0.089</v>
      </c>
      <c r="G465" s="207" t="n">
        <v>1</v>
      </c>
      <c r="H465" s="208" t="n">
        <v>0.2694444444444444</v>
      </c>
      <c r="I465" s="208" t="n">
        <v>0.2770833333333333</v>
      </c>
      <c r="J465" s="209">
        <f>I465-H465</f>
        <v/>
      </c>
    </row>
    <row r="466" ht="15.75" customHeight="1" s="109">
      <c r="A466" s="216" t="n">
        <v>7</v>
      </c>
      <c r="B466" s="217" t="n">
        <v>6</v>
      </c>
      <c r="C466" s="217" t="n">
        <v>9</v>
      </c>
      <c r="D466" s="217" t="n">
        <v>52</v>
      </c>
      <c r="E466" s="217" t="n">
        <v>250.69</v>
      </c>
      <c r="F466" s="217" t="n">
        <v>3.7</v>
      </c>
      <c r="G466" s="217" t="n">
        <v>1</v>
      </c>
      <c r="H466" s="218" t="n">
        <v>0.2555555555555555</v>
      </c>
      <c r="I466" s="218" t="n">
        <v>0.26875</v>
      </c>
      <c r="J466" s="219">
        <f>I466-H466</f>
        <v/>
      </c>
    </row>
    <row r="467" ht="15.75" customHeight="1" s="109">
      <c r="A467" s="206" t="n">
        <v>7</v>
      </c>
      <c r="B467" s="207" t="n">
        <v>13</v>
      </c>
      <c r="C467" s="207" t="n">
        <v>2</v>
      </c>
      <c r="D467" s="207" t="n">
        <v>310</v>
      </c>
      <c r="E467" s="207" t="n">
        <v>148.8</v>
      </c>
      <c r="F467" s="207" t="n">
        <v>0.36</v>
      </c>
      <c r="G467" s="207" t="n">
        <v>1</v>
      </c>
      <c r="H467" s="208" t="n">
        <v>0.2444444444444444</v>
      </c>
      <c r="I467" s="208" t="n">
        <v>0.2548611111111111</v>
      </c>
      <c r="J467" s="209">
        <f>I467-H467</f>
        <v/>
      </c>
    </row>
    <row r="468" ht="15.75" customHeight="1" s="109">
      <c r="A468" s="216" t="n">
        <v>7</v>
      </c>
      <c r="B468" s="217" t="n">
        <v>11</v>
      </c>
      <c r="C468" s="217" t="n">
        <v>17</v>
      </c>
      <c r="D468" s="217" t="n">
        <v>136</v>
      </c>
      <c r="E468" s="217" t="n">
        <v>173.64</v>
      </c>
      <c r="F468" s="217" t="n">
        <v>0.326</v>
      </c>
      <c r="G468" s="217" t="n">
        <v>1</v>
      </c>
      <c r="H468" s="218" t="n">
        <v>0.14375</v>
      </c>
      <c r="I468" s="218" t="n">
        <v>0.1458333333333333</v>
      </c>
      <c r="J468" s="219">
        <f>I468-H468</f>
        <v/>
      </c>
    </row>
    <row r="469" ht="15.75" customHeight="1" s="109">
      <c r="A469" s="206" t="n">
        <v>7</v>
      </c>
      <c r="B469" s="207" t="n">
        <v>2</v>
      </c>
      <c r="C469" s="207" t="n">
        <v>19</v>
      </c>
      <c r="D469" s="207" t="n">
        <v>396</v>
      </c>
      <c r="E469" s="207" t="n">
        <v>39.91</v>
      </c>
      <c r="F469" s="207" t="n">
        <v>0.6889999999999999</v>
      </c>
      <c r="G469" s="207" t="n">
        <v>1</v>
      </c>
      <c r="H469" s="208" t="n">
        <v>0.2083333333333333</v>
      </c>
      <c r="I469" s="208" t="n">
        <v>0.2256944444444444</v>
      </c>
      <c r="J469" s="209">
        <f>I469-H469</f>
        <v/>
      </c>
    </row>
    <row r="470" ht="15.75" customHeight="1" s="109">
      <c r="A470" s="216" t="n">
        <v>7</v>
      </c>
      <c r="B470" s="217" t="n">
        <v>18</v>
      </c>
      <c r="C470" s="217" t="n">
        <v>11</v>
      </c>
      <c r="D470" s="217" t="n">
        <v>12</v>
      </c>
      <c r="E470" s="217" t="n">
        <v>8.640000000000001</v>
      </c>
      <c r="F470" s="217" t="n">
        <v>0.028</v>
      </c>
      <c r="G470" s="217" t="n">
        <v>1</v>
      </c>
      <c r="H470" s="218" t="n">
        <v>0.1784722222222222</v>
      </c>
      <c r="I470" s="218" t="n">
        <v>0.1854166666666667</v>
      </c>
      <c r="J470" s="219">
        <f>I470-H470</f>
        <v/>
      </c>
    </row>
    <row r="471" ht="15.75" customHeight="1" s="109">
      <c r="A471" s="206" t="n">
        <v>7</v>
      </c>
      <c r="B471" s="207" t="n">
        <v>19</v>
      </c>
      <c r="C471" s="207" t="n">
        <v>3</v>
      </c>
      <c r="D471" s="207" t="n">
        <v>6</v>
      </c>
      <c r="E471" s="207" t="n">
        <v>4.21</v>
      </c>
      <c r="F471" s="207" t="n">
        <v>0.021</v>
      </c>
      <c r="G471" s="207" t="n">
        <v>1</v>
      </c>
      <c r="H471" s="208" t="n">
        <v>0.1784722222222222</v>
      </c>
      <c r="I471" s="208" t="n">
        <v>0.1854166666666667</v>
      </c>
      <c r="J471" s="209">
        <f>I471-H471</f>
        <v/>
      </c>
    </row>
    <row r="472" ht="15.75" customHeight="1" s="109">
      <c r="A472" s="216" t="n">
        <v>7</v>
      </c>
      <c r="B472" s="217" t="n">
        <v>20</v>
      </c>
      <c r="C472" s="217" t="n">
        <v>2</v>
      </c>
      <c r="D472" s="217" t="n">
        <v>3</v>
      </c>
      <c r="E472" s="217" t="n">
        <v>3.88</v>
      </c>
      <c r="F472" s="217" t="n">
        <v>0.006</v>
      </c>
      <c r="G472" s="217" t="n">
        <v>1</v>
      </c>
      <c r="H472" s="218" t="n">
        <v>0.1784722222222222</v>
      </c>
      <c r="I472" s="218" t="n">
        <v>0.1854166666666667</v>
      </c>
      <c r="J472" s="219">
        <f>I472-H472</f>
        <v/>
      </c>
    </row>
    <row r="473" ht="15.75" customHeight="1" s="109">
      <c r="A473" s="206" t="n">
        <v>7</v>
      </c>
      <c r="B473" s="207" t="n">
        <v>21</v>
      </c>
      <c r="C473" s="207" t="n">
        <v>5</v>
      </c>
      <c r="D473" s="207" t="n">
        <v>7</v>
      </c>
      <c r="E473" s="207" t="n">
        <v>3.65</v>
      </c>
      <c r="F473" s="207" t="n">
        <v>0.015</v>
      </c>
      <c r="G473" s="207" t="n">
        <v>1</v>
      </c>
      <c r="H473" s="208" t="n">
        <v>0.1784722222222222</v>
      </c>
      <c r="I473" s="208" t="n">
        <v>0.1854166666666667</v>
      </c>
      <c r="J473" s="209">
        <f>I473-H473</f>
        <v/>
      </c>
    </row>
    <row r="474" ht="15.75" customHeight="1" s="109">
      <c r="A474" s="216" t="n">
        <v>7</v>
      </c>
      <c r="B474" s="217" t="n">
        <v>1</v>
      </c>
      <c r="C474" s="217" t="n">
        <v>5</v>
      </c>
      <c r="D474" s="217" t="n">
        <v>28</v>
      </c>
      <c r="E474" s="217" t="n">
        <v>337.4</v>
      </c>
      <c r="F474" s="217" t="n">
        <v>0.596</v>
      </c>
      <c r="G474" s="217" t="n">
        <v>1</v>
      </c>
      <c r="H474" s="218" t="n">
        <v>0.1722222222222222</v>
      </c>
      <c r="I474" s="218" t="n">
        <v>0.1770833333333333</v>
      </c>
      <c r="J474" s="219">
        <f>I474-H474</f>
        <v/>
      </c>
    </row>
    <row r="475" ht="15.75" customHeight="1" s="109">
      <c r="A475" s="206" t="n">
        <v>9</v>
      </c>
      <c r="B475" s="207" t="n">
        <v>18</v>
      </c>
      <c r="C475" s="207" t="n">
        <v>16</v>
      </c>
      <c r="D475" s="207" t="n">
        <v>365</v>
      </c>
      <c r="E475" s="207" t="n">
        <v>748.72</v>
      </c>
      <c r="F475" s="207" t="n">
        <v>1.168</v>
      </c>
      <c r="G475" s="207" t="n">
        <v>1</v>
      </c>
      <c r="H475" s="208" t="n">
        <v>0.8486111111111111</v>
      </c>
      <c r="I475" s="208" t="n">
        <v>0.8659722222222223</v>
      </c>
      <c r="J475" s="209">
        <f>I475-H475</f>
        <v/>
      </c>
    </row>
    <row r="476" ht="15.75" customHeight="1" s="109">
      <c r="A476" s="216" t="n">
        <v>9</v>
      </c>
      <c r="B476" s="217" t="n">
        <v>19</v>
      </c>
      <c r="C476" s="217" t="n">
        <v>5</v>
      </c>
      <c r="D476" s="217" t="n">
        <v>24</v>
      </c>
      <c r="E476" s="217" t="n">
        <v>11.22</v>
      </c>
      <c r="F476" s="217" t="n">
        <v>0.03</v>
      </c>
      <c r="G476" s="217" t="n">
        <v>1</v>
      </c>
      <c r="H476" s="218" t="n">
        <v>0.8486111111111111</v>
      </c>
      <c r="I476" s="218" t="n">
        <v>0.8659722222222223</v>
      </c>
      <c r="J476" s="219">
        <f>I476-H476</f>
        <v/>
      </c>
    </row>
    <row r="477" ht="15.75" customHeight="1" s="109">
      <c r="A477" s="206" t="n">
        <v>9</v>
      </c>
      <c r="B477" s="207" t="n">
        <v>20</v>
      </c>
      <c r="C477" s="207" t="n">
        <v>5</v>
      </c>
      <c r="D477" s="207" t="n">
        <v>12</v>
      </c>
      <c r="E477" s="207" t="n">
        <v>17.56</v>
      </c>
      <c r="F477" s="207" t="n">
        <v>0.031</v>
      </c>
      <c r="G477" s="207" t="n">
        <v>1</v>
      </c>
      <c r="H477" s="208" t="n">
        <v>0.8486111111111111</v>
      </c>
      <c r="I477" s="208" t="n">
        <v>0.8659722222222223</v>
      </c>
      <c r="J477" s="209">
        <f>I477-H477</f>
        <v/>
      </c>
    </row>
    <row r="478" ht="15.75" customHeight="1" s="109">
      <c r="A478" s="216" t="n">
        <v>9</v>
      </c>
      <c r="B478" s="217" t="n">
        <v>21</v>
      </c>
      <c r="C478" s="217" t="n">
        <v>2</v>
      </c>
      <c r="D478" s="217" t="n">
        <v>3</v>
      </c>
      <c r="E478" s="217" t="n">
        <v>2.47</v>
      </c>
      <c r="F478" s="217" t="n">
        <v>0.021</v>
      </c>
      <c r="G478" s="217" t="n">
        <v>1</v>
      </c>
      <c r="H478" s="218" t="n">
        <v>0.8486111111111111</v>
      </c>
      <c r="I478" s="218" t="n">
        <v>0.8659722222222223</v>
      </c>
      <c r="J478" s="219">
        <f>I478-H478</f>
        <v/>
      </c>
    </row>
    <row r="479" ht="15.75" customHeight="1" s="109">
      <c r="A479" s="206" t="n">
        <v>9</v>
      </c>
      <c r="B479" s="207" t="n">
        <v>4</v>
      </c>
      <c r="C479" s="207" t="n">
        <v>4</v>
      </c>
      <c r="D479" s="207" t="n">
        <v>34</v>
      </c>
      <c r="E479" s="207" t="n">
        <v>30.46</v>
      </c>
      <c r="F479" s="207" t="n">
        <v>0.261</v>
      </c>
      <c r="G479" s="207" t="n">
        <v>1</v>
      </c>
      <c r="H479" s="208" t="n">
        <v>0.8166666666666667</v>
      </c>
      <c r="I479" s="208" t="n">
        <v>0.8305555555555556</v>
      </c>
      <c r="J479" s="209">
        <f>I479-H479</f>
        <v/>
      </c>
    </row>
    <row r="480" ht="15.75" customHeight="1" s="109">
      <c r="A480" s="216" t="n">
        <v>9</v>
      </c>
      <c r="B480" s="217" t="n">
        <v>5</v>
      </c>
      <c r="C480" s="217" t="n">
        <v>6</v>
      </c>
      <c r="D480" s="217" t="n">
        <v>80</v>
      </c>
      <c r="E480" s="217" t="n">
        <v>27.82</v>
      </c>
      <c r="F480" s="217" t="n">
        <v>2.258</v>
      </c>
      <c r="G480" s="217" t="n">
        <v>1</v>
      </c>
      <c r="H480" s="218" t="n">
        <v>0.8166666666666667</v>
      </c>
      <c r="I480" s="218" t="n">
        <v>0.8298611111111112</v>
      </c>
      <c r="J480" s="219">
        <f>I480-H480</f>
        <v/>
      </c>
    </row>
    <row r="481" ht="15.75" customHeight="1" s="109">
      <c r="A481" s="206" t="n">
        <v>12</v>
      </c>
      <c r="B481" s="207" t="n">
        <v>10</v>
      </c>
      <c r="C481" s="207" t="n">
        <v>15</v>
      </c>
      <c r="D481" s="207" t="n">
        <v>703</v>
      </c>
      <c r="E481" s="207" t="n">
        <v>975.22</v>
      </c>
      <c r="F481" s="207" t="n">
        <v>1.904</v>
      </c>
      <c r="G481" s="207" t="n">
        <v>1</v>
      </c>
      <c r="H481" s="208" t="n">
        <v>0.02083333333333333</v>
      </c>
      <c r="I481" s="208" t="n">
        <v>0.05277777777777778</v>
      </c>
      <c r="J481" s="209">
        <f>I481-H481</f>
        <v/>
      </c>
    </row>
    <row r="482" ht="15.75" customHeight="1" s="109">
      <c r="A482" s="216" t="n">
        <v>12</v>
      </c>
      <c r="B482" s="217" t="n">
        <v>1</v>
      </c>
      <c r="C482" s="217" t="n">
        <v>13</v>
      </c>
      <c r="D482" s="217" t="n">
        <v>75</v>
      </c>
      <c r="E482" s="217" t="n">
        <v>35.39</v>
      </c>
      <c r="F482" s="217" t="n">
        <v>0.091</v>
      </c>
      <c r="G482" s="217" t="n">
        <v>1</v>
      </c>
      <c r="H482" s="218" t="n">
        <v>0.0125</v>
      </c>
      <c r="I482" s="218" t="n">
        <v>0.01875</v>
      </c>
      <c r="J482" s="219">
        <f>I482-H482</f>
        <v/>
      </c>
    </row>
    <row r="483" ht="15.75" customHeight="1" s="109">
      <c r="A483" s="206" t="n">
        <v>12</v>
      </c>
      <c r="B483" s="207" t="n">
        <v>15</v>
      </c>
      <c r="C483" s="207" t="n">
        <v>2</v>
      </c>
      <c r="D483" s="207" t="n">
        <v>44</v>
      </c>
      <c r="E483" s="207" t="n">
        <v>33.33</v>
      </c>
      <c r="F483" s="207" t="n">
        <v>0.057</v>
      </c>
      <c r="G483" s="207" t="n">
        <v>1</v>
      </c>
      <c r="H483" s="208" t="n">
        <v>0.0125</v>
      </c>
      <c r="I483" s="208" t="n">
        <v>0.01875</v>
      </c>
      <c r="J483" s="209">
        <f>I483-H483</f>
        <v/>
      </c>
    </row>
    <row r="484" ht="15.75" customHeight="1" s="109">
      <c r="A484" s="216" t="n">
        <v>12</v>
      </c>
      <c r="B484" s="217" t="n">
        <v>10</v>
      </c>
      <c r="C484" s="217" t="n">
        <v>3</v>
      </c>
      <c r="D484" s="217" t="n">
        <v>10</v>
      </c>
      <c r="E484" s="217" t="n">
        <v>18.75</v>
      </c>
      <c r="F484" s="217" t="n">
        <v>0.07099999999999999</v>
      </c>
      <c r="G484" s="217" t="n">
        <v>1</v>
      </c>
      <c r="H484" s="218" t="n">
        <v>0.9152777777777777</v>
      </c>
      <c r="I484" s="218" t="n">
        <v>0.9215277777777777</v>
      </c>
      <c r="J484" s="219">
        <f>I484-H484</f>
        <v/>
      </c>
    </row>
    <row r="485" ht="15.75" customHeight="1" s="109">
      <c r="A485" s="206" t="n">
        <v>12</v>
      </c>
      <c r="B485" s="207" t="n">
        <v>11</v>
      </c>
      <c r="C485" s="207" t="n">
        <v>9</v>
      </c>
      <c r="D485" s="207" t="n">
        <v>31</v>
      </c>
      <c r="E485" s="207" t="n">
        <v>74.72</v>
      </c>
      <c r="F485" s="207" t="n">
        <v>0.163</v>
      </c>
      <c r="G485" s="207" t="n">
        <v>1</v>
      </c>
      <c r="H485" s="208" t="n">
        <v>0.9152777777777777</v>
      </c>
      <c r="I485" s="208" t="n">
        <v>0.9215277777777777</v>
      </c>
      <c r="J485" s="209">
        <f>I485-H485</f>
        <v/>
      </c>
    </row>
    <row r="486" ht="15.75" customHeight="1" s="109">
      <c r="A486" s="216" t="n">
        <v>12</v>
      </c>
      <c r="B486" s="217" t="n">
        <v>3</v>
      </c>
      <c r="C486" s="217" t="n">
        <v>4</v>
      </c>
      <c r="D486" s="217" t="n">
        <v>21</v>
      </c>
      <c r="E486" s="217" t="n">
        <v>1.41</v>
      </c>
      <c r="F486" s="217" t="n">
        <v>0.008</v>
      </c>
      <c r="G486" s="217" t="n">
        <v>1</v>
      </c>
      <c r="H486" s="218" t="n">
        <v>0.9111111111111111</v>
      </c>
      <c r="I486" s="218" t="n">
        <v>0.9145833333333333</v>
      </c>
      <c r="J486" s="219">
        <f>I486-H486</f>
        <v/>
      </c>
    </row>
    <row r="487" ht="15.75" customHeight="1" s="109">
      <c r="A487" s="206" t="n">
        <v>12</v>
      </c>
      <c r="B487" s="207" t="n">
        <v>4</v>
      </c>
      <c r="C487" s="207" t="n">
        <v>1</v>
      </c>
      <c r="D487" s="207" t="n">
        <v>1</v>
      </c>
      <c r="E487" s="207" t="n">
        <v>6.5</v>
      </c>
      <c r="F487" s="207" t="n">
        <v>0.042</v>
      </c>
      <c r="G487" s="207" t="n">
        <v>1</v>
      </c>
      <c r="H487" s="208" t="n">
        <v>0.9111111111111111</v>
      </c>
      <c r="I487" s="208" t="n">
        <v>0.9145833333333333</v>
      </c>
      <c r="J487" s="209">
        <f>I487-H487</f>
        <v/>
      </c>
    </row>
    <row r="488" ht="15.75" customHeight="1" s="109">
      <c r="A488" s="216" t="n">
        <v>12</v>
      </c>
      <c r="B488" s="217" t="n">
        <v>17</v>
      </c>
      <c r="C488" s="217" t="n">
        <v>4</v>
      </c>
      <c r="D488" s="217" t="n">
        <v>23</v>
      </c>
      <c r="E488" s="217" t="n">
        <v>1.76</v>
      </c>
      <c r="F488" s="217" t="n">
        <v>0.008999999999999999</v>
      </c>
      <c r="G488" s="217" t="n">
        <v>1</v>
      </c>
      <c r="H488" s="218" t="n">
        <v>0.9027777777777778</v>
      </c>
      <c r="I488" s="218" t="n">
        <v>0.9104166666666667</v>
      </c>
      <c r="J488" s="219">
        <f>I488-H488</f>
        <v/>
      </c>
    </row>
    <row r="489" ht="15.75" customHeight="1" s="109">
      <c r="A489" s="206" t="n">
        <v>12</v>
      </c>
      <c r="B489" s="207" t="n">
        <v>19</v>
      </c>
      <c r="C489" s="207" t="n">
        <v>8</v>
      </c>
      <c r="D489" s="207" t="n">
        <v>50</v>
      </c>
      <c r="E489" s="207" t="n">
        <v>11.67</v>
      </c>
      <c r="F489" s="207" t="n">
        <v>0.005</v>
      </c>
      <c r="G489" s="207" t="n">
        <v>1</v>
      </c>
      <c r="H489" s="208" t="n">
        <v>0.9027777777777778</v>
      </c>
      <c r="I489" s="208" t="n">
        <v>0.9104166666666667</v>
      </c>
      <c r="J489" s="209">
        <f>I489-H489</f>
        <v/>
      </c>
    </row>
    <row r="490" ht="15.75" customHeight="1" s="109">
      <c r="A490" s="216" t="n">
        <v>12</v>
      </c>
      <c r="B490" s="217" t="n">
        <v>16</v>
      </c>
      <c r="C490" s="217" t="n">
        <v>1</v>
      </c>
      <c r="D490" s="217" t="n">
        <v>2</v>
      </c>
      <c r="E490" s="217" t="n">
        <v>0.65</v>
      </c>
      <c r="F490" s="217" t="n">
        <v>0.004</v>
      </c>
      <c r="G490" s="217" t="n">
        <v>1</v>
      </c>
      <c r="H490" s="218" t="n">
        <v>0.8958333333333334</v>
      </c>
      <c r="I490" s="218" t="n">
        <v>0.8986111111111111</v>
      </c>
      <c r="J490" s="219">
        <f>I490-H490</f>
        <v/>
      </c>
    </row>
    <row r="491" ht="15.75" customHeight="1" s="109">
      <c r="A491" s="206" t="n">
        <v>12</v>
      </c>
      <c r="B491" s="207" t="n">
        <v>17</v>
      </c>
      <c r="C491" s="207" t="n">
        <v>1</v>
      </c>
      <c r="D491" s="207" t="n">
        <v>16</v>
      </c>
      <c r="E491" s="207" t="n">
        <v>1.68</v>
      </c>
      <c r="F491" s="207" t="n">
        <v>0.006</v>
      </c>
      <c r="G491" s="207" t="n">
        <v>1</v>
      </c>
      <c r="H491" s="208" t="n">
        <v>0.8958333333333334</v>
      </c>
      <c r="I491" s="208" t="n">
        <v>0.8986111111111111</v>
      </c>
      <c r="J491" s="209">
        <f>I491-H491</f>
        <v/>
      </c>
    </row>
    <row r="492" ht="15.75" customHeight="1" s="109">
      <c r="A492" s="216" t="n">
        <v>12</v>
      </c>
      <c r="B492" s="217" t="n">
        <v>15</v>
      </c>
      <c r="C492" s="217" t="n">
        <v>2</v>
      </c>
      <c r="D492" s="217" t="n">
        <v>55</v>
      </c>
      <c r="E492" s="217" t="n">
        <v>28.55</v>
      </c>
      <c r="F492" s="217" t="n">
        <v>0.06900000000000001</v>
      </c>
      <c r="G492" s="217" t="n">
        <v>1</v>
      </c>
      <c r="H492" s="218" t="n">
        <v>0.8923611111111112</v>
      </c>
      <c r="I492" s="218" t="n">
        <v>0.8944444444444445</v>
      </c>
      <c r="J492" s="219">
        <f>I492-H492</f>
        <v/>
      </c>
    </row>
    <row r="493" ht="15.75" customHeight="1" s="109">
      <c r="A493" s="206" t="n">
        <v>12</v>
      </c>
      <c r="B493" s="207" t="n">
        <v>15</v>
      </c>
      <c r="C493" s="207" t="n">
        <v>3</v>
      </c>
      <c r="D493" s="207" t="n">
        <v>15</v>
      </c>
      <c r="E493" s="207" t="n">
        <v>171.7</v>
      </c>
      <c r="F493" s="207" t="n">
        <v>0.341</v>
      </c>
      <c r="G493" s="207" t="n">
        <v>1</v>
      </c>
      <c r="H493" s="208" t="n">
        <v>0.8854166666666666</v>
      </c>
      <c r="I493" s="208" t="n">
        <v>0.8909722222222223</v>
      </c>
      <c r="J493" s="209">
        <f>I493-H493</f>
        <v/>
      </c>
    </row>
    <row r="494" ht="15.75" customHeight="1" s="109">
      <c r="A494" s="216" t="n">
        <v>12</v>
      </c>
      <c r="B494" s="217" t="n">
        <v>2</v>
      </c>
      <c r="C494" s="217" t="n">
        <v>18</v>
      </c>
      <c r="D494" s="217" t="n">
        <v>68</v>
      </c>
      <c r="E494" s="217" t="n">
        <v>20.001</v>
      </c>
      <c r="F494" s="217" t="n">
        <v>0.223</v>
      </c>
      <c r="G494" s="217" t="n">
        <v>1</v>
      </c>
      <c r="H494" s="218" t="n">
        <v>0.8722222222222222</v>
      </c>
      <c r="I494" s="218" t="n">
        <v>0.8819444444444444</v>
      </c>
      <c r="J494" s="219">
        <f>I494-H494</f>
        <v/>
      </c>
    </row>
    <row r="495" ht="15.75" customHeight="1" s="109">
      <c r="A495" s="206" t="n">
        <v>12</v>
      </c>
      <c r="B495" s="207" t="n">
        <v>4</v>
      </c>
      <c r="C495" s="207" t="n">
        <v>13</v>
      </c>
      <c r="D495" s="207" t="n">
        <v>94</v>
      </c>
      <c r="E495" s="207" t="n">
        <v>79.16500000000001</v>
      </c>
      <c r="F495" s="207" t="n">
        <v>0.679</v>
      </c>
      <c r="G495" s="207" t="n">
        <v>1</v>
      </c>
      <c r="H495" s="208" t="n">
        <v>0.8625</v>
      </c>
      <c r="I495" s="208" t="n">
        <v>0.8715277777777778</v>
      </c>
      <c r="J495" s="209">
        <f>I495-H495</f>
        <v/>
      </c>
    </row>
    <row r="496" ht="15.75" customHeight="1" s="109">
      <c r="A496" s="216" t="n">
        <v>12</v>
      </c>
      <c r="B496" s="217" t="n">
        <v>3</v>
      </c>
      <c r="C496" s="217" t="n">
        <v>4</v>
      </c>
      <c r="D496" s="217" t="n">
        <v>13</v>
      </c>
      <c r="E496" s="217" t="n">
        <v>30.03</v>
      </c>
      <c r="F496" s="217" t="n">
        <v>0.149</v>
      </c>
      <c r="G496" s="217" t="n">
        <v>1</v>
      </c>
      <c r="H496" s="218" t="n">
        <v>0.8555555555555555</v>
      </c>
      <c r="I496" s="218" t="n">
        <v>0.8625</v>
      </c>
      <c r="J496" s="219">
        <f>I496-H496</f>
        <v/>
      </c>
    </row>
    <row r="497" ht="15.75" customHeight="1" s="109">
      <c r="A497" s="206" t="n">
        <v>12</v>
      </c>
      <c r="B497" s="207" t="n">
        <v>4</v>
      </c>
      <c r="C497" s="207" t="n">
        <v>6</v>
      </c>
      <c r="D497" s="207" t="n">
        <v>20</v>
      </c>
      <c r="E497" s="207" t="n">
        <v>24.225</v>
      </c>
      <c r="F497" s="207" t="n">
        <v>0.192</v>
      </c>
      <c r="G497" s="207" t="n">
        <v>1</v>
      </c>
      <c r="H497" s="208" t="n">
        <v>0.8555555555555555</v>
      </c>
      <c r="I497" s="208" t="n">
        <v>0.8625</v>
      </c>
      <c r="J497" s="209">
        <f>I497-H497</f>
        <v/>
      </c>
    </row>
    <row r="498" ht="15.75" customHeight="1" s="109">
      <c r="A498" s="216" t="n">
        <v>12</v>
      </c>
      <c r="B498" s="217" t="n">
        <v>4</v>
      </c>
      <c r="C498" s="217" t="n">
        <v>8</v>
      </c>
      <c r="D498" s="217" t="n">
        <v>128</v>
      </c>
      <c r="E498" s="217" t="n">
        <v>66.17</v>
      </c>
      <c r="F498" s="217" t="n">
        <v>0.614</v>
      </c>
      <c r="G498" s="217" t="n">
        <v>1</v>
      </c>
      <c r="H498" s="218" t="n">
        <v>0.8472222222222222</v>
      </c>
      <c r="I498" s="218" t="n">
        <v>0.8548611111111111</v>
      </c>
      <c r="J498" s="219">
        <f>I498-H498</f>
        <v/>
      </c>
    </row>
    <row r="499" ht="15.75" customHeight="1" s="109">
      <c r="A499" s="206" t="n">
        <v>12</v>
      </c>
      <c r="B499" s="207" t="n">
        <v>5</v>
      </c>
      <c r="C499" s="207" t="n">
        <v>1</v>
      </c>
      <c r="D499" s="207" t="n">
        <v>8</v>
      </c>
      <c r="E499" s="207" t="n">
        <v>4.56</v>
      </c>
      <c r="F499" s="207" t="n">
        <v>0.301</v>
      </c>
      <c r="G499" s="207" t="n">
        <v>1</v>
      </c>
      <c r="H499" s="208" t="n">
        <v>0.8402777777777778</v>
      </c>
      <c r="I499" s="208" t="n">
        <v>0.8465277777777778</v>
      </c>
      <c r="J499" s="209">
        <f>I499-H499</f>
        <v/>
      </c>
    </row>
    <row r="500" ht="15.75" customHeight="1" s="109">
      <c r="A500" s="216" t="n">
        <v>12</v>
      </c>
      <c r="B500" s="217" t="n">
        <v>7</v>
      </c>
      <c r="C500" s="217" t="n">
        <v>6</v>
      </c>
      <c r="D500" s="217" t="n">
        <v>59</v>
      </c>
      <c r="E500" s="217" t="n">
        <v>20.26</v>
      </c>
      <c r="F500" s="217" t="n">
        <v>0.049</v>
      </c>
      <c r="G500" s="217" t="n">
        <v>1</v>
      </c>
      <c r="H500" s="218" t="n">
        <v>0.8402777777777778</v>
      </c>
      <c r="I500" s="218" t="n">
        <v>0.8465277777777778</v>
      </c>
      <c r="J500" s="219">
        <f>I500-H500</f>
        <v/>
      </c>
    </row>
    <row r="501" ht="15.75" customHeight="1" s="109">
      <c r="A501" s="206" t="n">
        <v>12</v>
      </c>
      <c r="B501" s="207" t="n">
        <v>9</v>
      </c>
      <c r="C501" s="207" t="n">
        <v>10</v>
      </c>
      <c r="D501" s="207" t="n">
        <v>37</v>
      </c>
      <c r="E501" s="207" t="n">
        <v>143.01</v>
      </c>
      <c r="F501" s="207" t="n">
        <v>0.499</v>
      </c>
      <c r="G501" s="207" t="n">
        <v>1</v>
      </c>
      <c r="H501" s="208" t="n">
        <v>0.8298611111111112</v>
      </c>
      <c r="I501" s="208" t="n">
        <v>0.8402777777777778</v>
      </c>
      <c r="J501" s="209">
        <f>I501-H501</f>
        <v/>
      </c>
    </row>
    <row r="502" ht="15.75" customHeight="1" s="109">
      <c r="A502" s="216" t="n">
        <v>12</v>
      </c>
      <c r="B502" s="217" t="n">
        <v>19</v>
      </c>
      <c r="C502" s="217" t="n">
        <v>11</v>
      </c>
      <c r="D502" s="217" t="n">
        <v>22</v>
      </c>
      <c r="E502" s="217" t="n">
        <v>6.6</v>
      </c>
      <c r="F502" s="217" t="n">
        <v>0.01</v>
      </c>
      <c r="G502" s="217" t="n">
        <v>1</v>
      </c>
      <c r="H502" s="218" t="n">
        <v>0.8194444444444444</v>
      </c>
      <c r="I502" s="218" t="n">
        <v>0.8277777777777777</v>
      </c>
      <c r="J502" s="219">
        <f>I502-H502</f>
        <v/>
      </c>
    </row>
    <row r="503" ht="15.75" customHeight="1" s="109">
      <c r="A503" s="206" t="n">
        <v>12</v>
      </c>
      <c r="B503" s="207" t="n">
        <v>20</v>
      </c>
      <c r="C503" s="207" t="n">
        <v>2</v>
      </c>
      <c r="D503" s="207" t="n">
        <v>2</v>
      </c>
      <c r="E503" s="207" t="n">
        <v>1.295</v>
      </c>
      <c r="F503" s="207" t="n">
        <v>0.002</v>
      </c>
      <c r="G503" s="207" t="n">
        <v>1</v>
      </c>
      <c r="H503" s="208" t="n">
        <v>0.8194444444444444</v>
      </c>
      <c r="I503" s="208" t="n">
        <v>0.8277777777777777</v>
      </c>
      <c r="J503" s="209">
        <f>I503-H503</f>
        <v/>
      </c>
    </row>
    <row r="504" ht="15.75" customHeight="1" s="109">
      <c r="A504" s="216" t="n">
        <v>12</v>
      </c>
      <c r="B504" s="217" t="n">
        <v>21</v>
      </c>
      <c r="C504" s="217" t="n">
        <v>12</v>
      </c>
      <c r="D504" s="217" t="n">
        <v>29</v>
      </c>
      <c r="E504" s="217" t="n">
        <v>8.085000000000001</v>
      </c>
      <c r="F504" s="217" t="n">
        <v>0.023</v>
      </c>
      <c r="G504" s="217" t="n">
        <v>1</v>
      </c>
      <c r="H504" s="218" t="n">
        <v>0.8194444444444444</v>
      </c>
      <c r="I504" s="218" t="n">
        <v>0.8277777777777777</v>
      </c>
      <c r="J504" s="219">
        <f>I504-H504</f>
        <v/>
      </c>
    </row>
    <row r="505" ht="15.75" customHeight="1" s="109">
      <c r="A505" s="206" t="n">
        <v>12</v>
      </c>
      <c r="B505" s="207" t="n">
        <v>17</v>
      </c>
      <c r="C505" s="207" t="n">
        <v>23</v>
      </c>
      <c r="D505" s="207" t="n">
        <v>34</v>
      </c>
      <c r="E505" s="207" t="n">
        <v>4.215</v>
      </c>
      <c r="F505" s="207" t="n">
        <v>0.022</v>
      </c>
      <c r="G505" s="207" t="n">
        <v>1</v>
      </c>
      <c r="H505" s="208" t="n">
        <v>0.1826388888888889</v>
      </c>
      <c r="I505" s="208" t="n">
        <v>0.2326388888888889</v>
      </c>
      <c r="J505" s="209">
        <f>I505-H505</f>
        <v/>
      </c>
    </row>
    <row r="506" ht="15.75" customHeight="1" s="109">
      <c r="A506" s="216" t="n">
        <v>12</v>
      </c>
      <c r="B506" s="217" t="n">
        <v>18</v>
      </c>
      <c r="C506" s="217" t="n">
        <v>21</v>
      </c>
      <c r="D506" s="217" t="n">
        <v>56</v>
      </c>
      <c r="E506" s="217" t="n">
        <v>60.9</v>
      </c>
      <c r="F506" s="217" t="n">
        <v>0.134</v>
      </c>
      <c r="G506" s="217" t="n">
        <v>1</v>
      </c>
      <c r="H506" s="218" t="n">
        <v>0.1826388888888889</v>
      </c>
      <c r="I506" s="218" t="n">
        <v>0.2326388888888889</v>
      </c>
      <c r="J506" s="219">
        <f>I506-H506</f>
        <v/>
      </c>
    </row>
    <row r="507" ht="15.75" customHeight="1" s="109">
      <c r="A507" s="206" t="n">
        <v>12</v>
      </c>
      <c r="B507" s="207" t="n">
        <v>19</v>
      </c>
      <c r="C507" s="207" t="n">
        <v>8</v>
      </c>
      <c r="D507" s="207" t="n">
        <v>12</v>
      </c>
      <c r="E507" s="207" t="n">
        <v>12.28</v>
      </c>
      <c r="F507" s="207" t="n">
        <v>0.025</v>
      </c>
      <c r="G507" s="207" t="n">
        <v>1</v>
      </c>
      <c r="H507" s="208" t="n">
        <v>0.1826388888888889</v>
      </c>
      <c r="I507" s="208" t="n">
        <v>0.2326388888888889</v>
      </c>
      <c r="J507" s="209">
        <f>I507-H507</f>
        <v/>
      </c>
    </row>
    <row r="508" ht="15.75" customHeight="1" s="109">
      <c r="A508" s="216" t="n">
        <v>12</v>
      </c>
      <c r="B508" s="217" t="n">
        <v>20</v>
      </c>
      <c r="C508" s="217" t="n">
        <v>11</v>
      </c>
      <c r="D508" s="217" t="n">
        <v>13</v>
      </c>
      <c r="E508" s="217" t="n">
        <v>6.72</v>
      </c>
      <c r="F508" s="217" t="n">
        <v>0.014</v>
      </c>
      <c r="G508" s="217" t="n">
        <v>1</v>
      </c>
      <c r="H508" s="218" t="n">
        <v>0.1826388888888889</v>
      </c>
      <c r="I508" s="218" t="n">
        <v>0.2326388888888889</v>
      </c>
      <c r="J508" s="219">
        <f>I508-H508</f>
        <v/>
      </c>
    </row>
    <row r="509" ht="15.75" customHeight="1" s="109">
      <c r="A509" s="206" t="n">
        <v>12</v>
      </c>
      <c r="B509" s="207" t="n">
        <v>21</v>
      </c>
      <c r="C509" s="207" t="n">
        <v>17</v>
      </c>
      <c r="D509" s="207" t="n">
        <v>94</v>
      </c>
      <c r="E509" s="207" t="n">
        <v>10.1</v>
      </c>
      <c r="F509" s="207" t="n">
        <v>0.032</v>
      </c>
      <c r="G509" s="207" t="n">
        <v>1</v>
      </c>
      <c r="H509" s="208" t="n">
        <v>0.1826388888888889</v>
      </c>
      <c r="I509" s="208" t="n">
        <v>0.2326388888888889</v>
      </c>
      <c r="J509" s="209">
        <f>I509-H509</f>
        <v/>
      </c>
    </row>
    <row r="510" ht="15.75" customHeight="1" s="109">
      <c r="A510" s="216" t="n">
        <v>12</v>
      </c>
      <c r="B510" s="217" t="n">
        <v>2</v>
      </c>
      <c r="C510" s="217" t="n">
        <v>1</v>
      </c>
      <c r="D510" s="217" t="n">
        <v>40</v>
      </c>
      <c r="E510" s="217" t="n">
        <v>22</v>
      </c>
      <c r="F510" s="217" t="n">
        <v>0.5600000000000001</v>
      </c>
      <c r="G510" s="217" t="n">
        <v>1</v>
      </c>
      <c r="H510" s="218" t="n">
        <v>0.175</v>
      </c>
      <c r="I510" s="218" t="n">
        <v>0.1805555555555556</v>
      </c>
      <c r="J510" s="219">
        <f>I510-H510</f>
        <v/>
      </c>
    </row>
    <row r="511" ht="15.75" customHeight="1" s="109">
      <c r="A511" s="206" t="n">
        <v>12</v>
      </c>
      <c r="B511" s="207" t="n">
        <v>3</v>
      </c>
      <c r="C511" s="207" t="n">
        <v>6</v>
      </c>
      <c r="D511" s="207" t="n">
        <v>55</v>
      </c>
      <c r="E511" s="207" t="n">
        <v>35.19</v>
      </c>
      <c r="F511" s="207" t="n">
        <v>0.234</v>
      </c>
      <c r="G511" s="207" t="n">
        <v>1</v>
      </c>
      <c r="H511" s="208" t="n">
        <v>0.175</v>
      </c>
      <c r="I511" s="208" t="n">
        <v>0.1805555555555556</v>
      </c>
      <c r="J511" s="209">
        <f>I511-H511</f>
        <v/>
      </c>
    </row>
    <row r="512" ht="15.75" customHeight="1" s="109">
      <c r="A512" s="216" t="n">
        <v>12</v>
      </c>
      <c r="B512" s="217" t="n">
        <v>1</v>
      </c>
      <c r="C512" s="217" t="n">
        <v>6</v>
      </c>
      <c r="D512" s="217" t="n">
        <v>12</v>
      </c>
      <c r="E512" s="217" t="n">
        <v>65.68000000000001</v>
      </c>
      <c r="F512" s="217" t="n">
        <v>0.106</v>
      </c>
      <c r="G512" s="217" t="n">
        <v>1</v>
      </c>
      <c r="H512" s="218" t="n">
        <v>0.1597222222222222</v>
      </c>
      <c r="I512" s="218" t="n">
        <v>0.1715277777777778</v>
      </c>
      <c r="J512" s="219">
        <f>I512-H512</f>
        <v/>
      </c>
    </row>
    <row r="513" ht="15.75" customHeight="1" s="109">
      <c r="A513" s="206" t="n">
        <v>12</v>
      </c>
      <c r="B513" s="207" t="n">
        <v>2</v>
      </c>
      <c r="C513" s="207" t="n">
        <v>7</v>
      </c>
      <c r="D513" s="207" t="n">
        <v>75</v>
      </c>
      <c r="E513" s="207" t="n">
        <v>10.8</v>
      </c>
      <c r="F513" s="207" t="n">
        <v>0.113</v>
      </c>
      <c r="G513" s="207" t="n">
        <v>1</v>
      </c>
      <c r="H513" s="208" t="n">
        <v>0.1597222222222222</v>
      </c>
      <c r="I513" s="208" t="n">
        <v>0.1715277777777778</v>
      </c>
      <c r="J513" s="209">
        <f>I513-H513</f>
        <v/>
      </c>
    </row>
    <row r="514" ht="15.75" customHeight="1" s="109">
      <c r="A514" s="216" t="n">
        <v>12</v>
      </c>
      <c r="B514" s="217" t="n">
        <v>30</v>
      </c>
      <c r="C514" s="217" t="n">
        <v>4</v>
      </c>
      <c r="D514" s="217" t="n">
        <v>4</v>
      </c>
      <c r="E514" s="217" t="n">
        <v>3.7</v>
      </c>
      <c r="F514" s="217" t="n">
        <v>0.197</v>
      </c>
      <c r="G514" s="217" t="n">
        <v>1</v>
      </c>
      <c r="H514" s="218" t="n">
        <v>0.1597222222222222</v>
      </c>
      <c r="I514" s="218" t="n">
        <v>0.1715277777777778</v>
      </c>
      <c r="J514" s="219">
        <f>I514-H514</f>
        <v/>
      </c>
    </row>
    <row r="515" ht="15.75" customHeight="1" s="109">
      <c r="A515" s="206" t="n">
        <v>12</v>
      </c>
      <c r="B515" s="207" t="n">
        <v>11</v>
      </c>
      <c r="C515" s="207" t="n">
        <v>49</v>
      </c>
      <c r="D515" s="207" t="n">
        <v>381</v>
      </c>
      <c r="E515" s="207" t="n">
        <v>272.59</v>
      </c>
      <c r="F515" s="207" t="n">
        <v>0.579</v>
      </c>
      <c r="G515" s="207" t="n">
        <v>1</v>
      </c>
      <c r="H515" s="208" t="n">
        <v>0.1152777777777778</v>
      </c>
      <c r="I515" s="208" t="n">
        <v>0.1590277777777778</v>
      </c>
      <c r="J515" s="209">
        <f>I515-H515</f>
        <v/>
      </c>
    </row>
    <row r="516" ht="15.75" customHeight="1" s="109">
      <c r="A516" s="216" t="n">
        <v>12</v>
      </c>
      <c r="B516" s="217" t="n">
        <v>18</v>
      </c>
      <c r="C516" s="217" t="n">
        <v>9</v>
      </c>
      <c r="D516" s="217" t="n">
        <v>25</v>
      </c>
      <c r="E516" s="217" t="n">
        <v>46.37</v>
      </c>
      <c r="F516" s="217" t="n">
        <v>0.074</v>
      </c>
      <c r="G516" s="217" t="n">
        <v>1</v>
      </c>
      <c r="H516" s="218" t="n">
        <v>0.10625</v>
      </c>
      <c r="I516" s="218" t="n">
        <v>0.1138888888888889</v>
      </c>
      <c r="J516" s="219">
        <f>I516-H516</f>
        <v/>
      </c>
    </row>
    <row r="517" ht="15.75" customHeight="1" s="109">
      <c r="A517" s="206" t="n">
        <v>12</v>
      </c>
      <c r="B517" s="207" t="n">
        <v>19</v>
      </c>
      <c r="C517" s="207" t="n">
        <v>6</v>
      </c>
      <c r="D517" s="207" t="n">
        <v>6</v>
      </c>
      <c r="E517" s="207" t="n">
        <v>14.06</v>
      </c>
      <c r="F517" s="207" t="n">
        <v>0.027</v>
      </c>
      <c r="G517" s="207" t="n">
        <v>1</v>
      </c>
      <c r="H517" s="208" t="n">
        <v>0.10625</v>
      </c>
      <c r="I517" s="208" t="n">
        <v>0.1138888888888889</v>
      </c>
      <c r="J517" s="209">
        <f>I517-H517</f>
        <v/>
      </c>
    </row>
    <row r="518" ht="15.75" customHeight="1" s="109">
      <c r="A518" s="216" t="n">
        <v>12</v>
      </c>
      <c r="B518" s="217" t="n">
        <v>6</v>
      </c>
      <c r="C518" s="217" t="n">
        <v>5</v>
      </c>
      <c r="D518" s="217" t="n">
        <v>7</v>
      </c>
      <c r="E518" s="217" t="n">
        <v>37.52</v>
      </c>
      <c r="F518" s="217" t="n">
        <v>0.519</v>
      </c>
      <c r="G518" s="217" t="n">
        <v>1</v>
      </c>
      <c r="H518" s="218" t="n">
        <v>0.09722222222222222</v>
      </c>
      <c r="I518" s="218" t="n">
        <v>0.1055555555555556</v>
      </c>
      <c r="J518" s="219">
        <f>I518-H518</f>
        <v/>
      </c>
    </row>
    <row r="519" ht="15.75" customHeight="1" s="109">
      <c r="A519" s="206" t="n">
        <v>12</v>
      </c>
      <c r="B519" s="207" t="n">
        <v>7</v>
      </c>
      <c r="C519" s="207" t="n">
        <v>10</v>
      </c>
      <c r="D519" s="207" t="n">
        <v>67</v>
      </c>
      <c r="E519" s="207" t="n">
        <v>33.04</v>
      </c>
      <c r="F519" s="207" t="n">
        <v>0.079</v>
      </c>
      <c r="G519" s="207" t="n">
        <v>1</v>
      </c>
      <c r="H519" s="208" t="n">
        <v>0.09722222222222222</v>
      </c>
      <c r="I519" s="208" t="n">
        <v>0.1055555555555556</v>
      </c>
      <c r="J519" s="209">
        <f>I519-H519</f>
        <v/>
      </c>
    </row>
    <row r="520" ht="15.75" customHeight="1" s="109">
      <c r="A520" s="216" t="n">
        <v>12</v>
      </c>
      <c r="B520" s="217" t="n">
        <v>17</v>
      </c>
      <c r="C520" s="217" t="n">
        <v>25</v>
      </c>
      <c r="D520" s="217" t="n">
        <v>186</v>
      </c>
      <c r="E520" s="217" t="n">
        <v>12.01</v>
      </c>
      <c r="F520" s="217" t="n">
        <v>0.07099999999999999</v>
      </c>
      <c r="G520" s="217" t="n">
        <v>1</v>
      </c>
      <c r="H520" s="218" t="n">
        <v>0.08611111111111111</v>
      </c>
      <c r="I520" s="218" t="n">
        <v>0.08958333333333333</v>
      </c>
      <c r="J520" s="219">
        <f>I520-H520</f>
        <v/>
      </c>
    </row>
    <row r="521" ht="15.75" customHeight="1" s="109">
      <c r="A521" s="206" t="n">
        <v>12</v>
      </c>
      <c r="B521" s="207" t="n">
        <v>5</v>
      </c>
      <c r="C521" s="207" t="n">
        <v>1</v>
      </c>
      <c r="D521" s="207" t="n">
        <v>3</v>
      </c>
      <c r="E521" s="207" t="n">
        <v>0.27</v>
      </c>
      <c r="F521" s="207" t="n">
        <v>0.018</v>
      </c>
      <c r="G521" s="207" t="n">
        <v>1</v>
      </c>
      <c r="H521" s="208" t="n">
        <v>0.07916666666666666</v>
      </c>
      <c r="I521" s="208" t="n">
        <v>0.08333333333333333</v>
      </c>
      <c r="J521" s="209">
        <f>I521-H521</f>
        <v/>
      </c>
    </row>
    <row r="522" ht="15.75" customHeight="1" s="109">
      <c r="A522" s="216" t="n">
        <v>12</v>
      </c>
      <c r="B522" s="217" t="n">
        <v>6</v>
      </c>
      <c r="C522" s="217" t="n">
        <v>2</v>
      </c>
      <c r="D522" s="217" t="n">
        <v>2</v>
      </c>
      <c r="E522" s="217" t="n">
        <v>8.640000000000001</v>
      </c>
      <c r="F522" s="217" t="n">
        <v>0.126</v>
      </c>
      <c r="G522" s="217" t="n">
        <v>1</v>
      </c>
      <c r="H522" s="218" t="n">
        <v>0.07916666666666666</v>
      </c>
      <c r="I522" s="218" t="n">
        <v>0.08333333333333333</v>
      </c>
      <c r="J522" s="219">
        <f>I522-H522</f>
        <v/>
      </c>
    </row>
    <row r="523" ht="15.75" customHeight="1" s="109">
      <c r="A523" s="206" t="n">
        <v>12</v>
      </c>
      <c r="B523" s="207" t="n">
        <v>11</v>
      </c>
      <c r="C523" s="207" t="n">
        <v>14</v>
      </c>
      <c r="D523" s="207" t="n">
        <v>59</v>
      </c>
      <c r="E523" s="207" t="n">
        <v>26.69</v>
      </c>
      <c r="F523" s="207" t="n">
        <v>0.081</v>
      </c>
      <c r="G523" s="207" t="n">
        <v>1</v>
      </c>
      <c r="H523" s="208" t="n">
        <v>0.05416666666666667</v>
      </c>
      <c r="I523" s="208" t="n">
        <v>0.07847222222222222</v>
      </c>
      <c r="J523" s="209">
        <f>I523-H523</f>
        <v/>
      </c>
    </row>
    <row r="524" ht="15.75" customHeight="1" s="109">
      <c r="A524" s="216" t="n">
        <v>12</v>
      </c>
      <c r="B524" s="217" t="n">
        <v>16</v>
      </c>
      <c r="C524" s="217" t="n">
        <v>13</v>
      </c>
      <c r="D524" s="217" t="n">
        <v>60</v>
      </c>
      <c r="E524" s="217" t="n">
        <v>2.01</v>
      </c>
      <c r="F524" s="217" t="n">
        <v>0.011</v>
      </c>
      <c r="G524" s="217" t="n">
        <v>1</v>
      </c>
      <c r="H524" s="218" t="n">
        <v>0.05416666666666667</v>
      </c>
      <c r="I524" s="218" t="n">
        <v>0.07847222222222222</v>
      </c>
      <c r="J524" s="219">
        <f>I524-H524</f>
        <v/>
      </c>
    </row>
    <row r="525" ht="15.75" customHeight="1" s="109">
      <c r="A525" s="206" t="n">
        <v>12</v>
      </c>
      <c r="B525" s="207" t="n">
        <v>17</v>
      </c>
      <c r="C525" s="207" t="n">
        <v>19</v>
      </c>
      <c r="D525" s="207" t="n">
        <v>89</v>
      </c>
      <c r="E525" s="207" t="n">
        <v>22.64</v>
      </c>
      <c r="F525" s="207" t="n">
        <v>0.099</v>
      </c>
      <c r="G525" s="207" t="n">
        <v>1</v>
      </c>
      <c r="H525" s="208" t="n">
        <v>0.05416666666666667</v>
      </c>
      <c r="I525" s="208" t="n">
        <v>0.07847222222222222</v>
      </c>
      <c r="J525" s="209">
        <f>I525-H525</f>
        <v/>
      </c>
    </row>
    <row r="526" ht="15.75" customHeight="1" s="109">
      <c r="A526" s="216" t="n">
        <v>13</v>
      </c>
      <c r="B526" s="217" t="n">
        <v>13</v>
      </c>
      <c r="C526" s="217" t="n">
        <v>4</v>
      </c>
      <c r="D526" s="217" t="n">
        <v>19</v>
      </c>
      <c r="E526" s="217" t="n">
        <v>192.48</v>
      </c>
      <c r="F526" s="217" t="n">
        <v>0.259</v>
      </c>
      <c r="G526" s="217" t="n">
        <v>1</v>
      </c>
      <c r="H526" s="218" t="n">
        <v>0.1284722222222222</v>
      </c>
      <c r="I526" s="218" t="n">
        <v>0.1368055555555556</v>
      </c>
      <c r="J526" s="219">
        <f>I526-H526</f>
        <v/>
      </c>
    </row>
    <row r="527" ht="15.75" customHeight="1" s="109">
      <c r="A527" s="206" t="n">
        <v>13</v>
      </c>
      <c r="B527" s="207" t="n">
        <v>14</v>
      </c>
      <c r="C527" s="207" t="n">
        <v>4</v>
      </c>
      <c r="D527" s="207" t="n">
        <v>6</v>
      </c>
      <c r="E527" s="207" t="n">
        <v>81.09999999999999</v>
      </c>
      <c r="F527" s="207" t="n">
        <v>0.107</v>
      </c>
      <c r="G527" s="207" t="n">
        <v>1</v>
      </c>
      <c r="H527" s="208" t="n">
        <v>0.1284722222222222</v>
      </c>
      <c r="I527" s="208" t="n">
        <v>0.1368055555555556</v>
      </c>
      <c r="J527" s="209">
        <f>I527-H527</f>
        <v/>
      </c>
    </row>
    <row r="528" ht="15.75" customHeight="1" s="109">
      <c r="A528" s="216" t="n">
        <v>13</v>
      </c>
      <c r="B528" s="217" t="n">
        <v>15</v>
      </c>
      <c r="C528" s="217" t="n">
        <v>5</v>
      </c>
      <c r="D528" s="217" t="n">
        <v>78</v>
      </c>
      <c r="E528" s="217" t="n">
        <v>132.73</v>
      </c>
      <c r="F528" s="217" t="n">
        <v>0.203</v>
      </c>
      <c r="G528" s="217" t="n">
        <v>1</v>
      </c>
      <c r="H528" s="218" t="n">
        <v>0.1284722222222222</v>
      </c>
      <c r="I528" s="218" t="n">
        <v>0.1368055555555556</v>
      </c>
      <c r="J528" s="219">
        <f>I528-H528</f>
        <v/>
      </c>
    </row>
    <row r="529" ht="15.75" customHeight="1" s="109">
      <c r="A529" s="206" t="n">
        <v>13</v>
      </c>
      <c r="B529" s="207" t="n">
        <v>11</v>
      </c>
      <c r="C529" s="207" t="n">
        <v>22</v>
      </c>
      <c r="D529" s="207" t="n">
        <v>182</v>
      </c>
      <c r="E529" s="207" t="n">
        <v>459.48</v>
      </c>
      <c r="F529" s="207" t="n">
        <v>1.134</v>
      </c>
      <c r="G529" s="207" t="n">
        <v>1</v>
      </c>
      <c r="H529" s="208" t="n">
        <v>0.09583333333333334</v>
      </c>
      <c r="I529" s="208" t="n">
        <v>0.1236111111111111</v>
      </c>
      <c r="J529" s="209">
        <f>I529-H529</f>
        <v/>
      </c>
    </row>
    <row r="530" ht="15.75" customHeight="1" s="109">
      <c r="A530" s="216" t="n">
        <v>13</v>
      </c>
      <c r="B530" s="217" t="n">
        <v>10</v>
      </c>
      <c r="C530" s="217" t="n">
        <v>10</v>
      </c>
      <c r="D530" s="217" t="n">
        <v>74</v>
      </c>
      <c r="E530" s="217" t="n">
        <v>34.45</v>
      </c>
      <c r="F530" s="217" t="n">
        <v>0.107</v>
      </c>
      <c r="G530" s="217" t="n">
        <v>1</v>
      </c>
      <c r="H530" s="218" t="n">
        <v>0.08402777777777778</v>
      </c>
      <c r="I530" s="218" t="n">
        <v>0.09375</v>
      </c>
      <c r="J530" s="219">
        <f>I530-H530</f>
        <v/>
      </c>
    </row>
    <row r="531" ht="15.75" customHeight="1" s="109">
      <c r="A531" s="206" t="n">
        <v>13</v>
      </c>
      <c r="B531" s="207" t="n">
        <v>11</v>
      </c>
      <c r="C531" s="207" t="n">
        <v>9</v>
      </c>
      <c r="D531" s="207" t="n">
        <v>44</v>
      </c>
      <c r="E531" s="207" t="n">
        <v>55.3</v>
      </c>
      <c r="F531" s="207" t="n">
        <v>0.115</v>
      </c>
      <c r="G531" s="207" t="n">
        <v>1</v>
      </c>
      <c r="H531" s="208" t="n">
        <v>0.08402777777777778</v>
      </c>
      <c r="I531" s="208" t="n">
        <v>0.09375</v>
      </c>
      <c r="J531" s="209">
        <f>I531-H531</f>
        <v/>
      </c>
    </row>
    <row r="532" ht="15.75" customHeight="1" s="109">
      <c r="A532" s="216" t="n">
        <v>13</v>
      </c>
      <c r="B532" s="217" t="n">
        <v>7</v>
      </c>
      <c r="C532" s="217" t="n">
        <v>23</v>
      </c>
      <c r="D532" s="217" t="n">
        <v>795</v>
      </c>
      <c r="E532" s="217" t="n">
        <v>216.82</v>
      </c>
      <c r="F532" s="217" t="n">
        <v>0.87</v>
      </c>
      <c r="G532" s="217" t="n">
        <v>1</v>
      </c>
      <c r="H532" s="218" t="n">
        <v>0.06111111111111111</v>
      </c>
      <c r="I532" s="218" t="n">
        <v>0.07291666666666667</v>
      </c>
      <c r="J532" s="219">
        <f>I532-H532</f>
        <v/>
      </c>
    </row>
    <row r="533" ht="15.75" customHeight="1" s="109">
      <c r="A533" s="206" t="n">
        <v>13</v>
      </c>
      <c r="B533" s="207" t="n">
        <v>15</v>
      </c>
      <c r="C533" s="207" t="n">
        <v>2</v>
      </c>
      <c r="D533" s="207" t="n">
        <v>2</v>
      </c>
      <c r="E533" s="207" t="n">
        <v>7.47</v>
      </c>
      <c r="F533" s="207" t="n">
        <v>0.019</v>
      </c>
      <c r="G533" s="207" t="n">
        <v>1</v>
      </c>
      <c r="H533" s="208" t="n">
        <v>0.05694444444444444</v>
      </c>
      <c r="I533" s="208" t="n">
        <v>0.05972222222222223</v>
      </c>
      <c r="J533" s="209">
        <f>I533-H533</f>
        <v/>
      </c>
    </row>
    <row r="534" ht="15.75" customHeight="1" s="109">
      <c r="A534" s="216" t="n">
        <v>13</v>
      </c>
      <c r="B534" s="217" t="n">
        <v>21</v>
      </c>
      <c r="C534" s="217" t="n">
        <v>4</v>
      </c>
      <c r="D534" s="217" t="n">
        <v>5</v>
      </c>
      <c r="E534" s="217" t="n">
        <v>3.48</v>
      </c>
      <c r="F534" s="217" t="n">
        <v>0.005</v>
      </c>
      <c r="G534" s="217" t="n">
        <v>1</v>
      </c>
      <c r="H534" s="218" t="n">
        <v>0.05694444444444444</v>
      </c>
      <c r="I534" s="218" t="n">
        <v>0.05972222222222223</v>
      </c>
      <c r="J534" s="219">
        <f>I534-H534</f>
        <v/>
      </c>
    </row>
    <row r="535" ht="15.75" customHeight="1" s="109">
      <c r="A535" s="206" t="n">
        <v>13</v>
      </c>
      <c r="B535" s="207" t="n">
        <v>11</v>
      </c>
      <c r="C535" s="207" t="n">
        <v>14</v>
      </c>
      <c r="D535" s="207" t="n">
        <v>246</v>
      </c>
      <c r="E535" s="207" t="n">
        <v>875.74</v>
      </c>
      <c r="F535" s="207" t="n">
        <v>1.772</v>
      </c>
      <c r="G535" s="207" t="n">
        <v>1</v>
      </c>
      <c r="H535" s="208" t="n">
        <v>0.04513888888888889</v>
      </c>
      <c r="I535" s="208" t="n">
        <v>0.05555555555555555</v>
      </c>
      <c r="J535" s="209">
        <f>I535-H535</f>
        <v/>
      </c>
    </row>
    <row r="536" ht="15.75" customHeight="1" s="109">
      <c r="A536" s="216" t="n">
        <v>13</v>
      </c>
      <c r="B536" s="217" t="n">
        <v>12</v>
      </c>
      <c r="C536" s="217" t="n">
        <v>5</v>
      </c>
      <c r="D536" s="217" t="n">
        <v>22</v>
      </c>
      <c r="E536" s="217" t="n">
        <v>11.79</v>
      </c>
      <c r="F536" s="217" t="n">
        <v>0.165</v>
      </c>
      <c r="G536" s="217" t="n">
        <v>1</v>
      </c>
      <c r="H536" s="218" t="n">
        <v>0.02777777777777778</v>
      </c>
      <c r="I536" s="218" t="n">
        <v>0.03611111111111111</v>
      </c>
      <c r="J536" s="219">
        <f>I536-H536</f>
        <v/>
      </c>
    </row>
    <row r="537" ht="15.75" customHeight="1" s="109">
      <c r="A537" s="206" t="n">
        <v>13</v>
      </c>
      <c r="B537" s="207" t="n">
        <v>13</v>
      </c>
      <c r="C537" s="207" t="n">
        <v>5</v>
      </c>
      <c r="D537" s="207" t="n">
        <v>6</v>
      </c>
      <c r="E537" s="207" t="n">
        <v>22.09</v>
      </c>
      <c r="F537" s="207" t="n">
        <v>0.032</v>
      </c>
      <c r="G537" s="207" t="n">
        <v>1</v>
      </c>
      <c r="H537" s="208" t="n">
        <v>0.02777777777777778</v>
      </c>
      <c r="I537" s="208" t="n">
        <v>0.03611111111111111</v>
      </c>
      <c r="J537" s="209">
        <f>I537-H537</f>
        <v/>
      </c>
    </row>
    <row r="538" ht="15.75" customHeight="1" s="109">
      <c r="A538" s="216" t="n">
        <v>13</v>
      </c>
      <c r="B538" s="217" t="n">
        <v>14</v>
      </c>
      <c r="C538" s="217" t="n">
        <v>5</v>
      </c>
      <c r="D538" s="217" t="n">
        <v>7</v>
      </c>
      <c r="E538" s="217" t="n">
        <v>91.78</v>
      </c>
      <c r="F538" s="217" t="n">
        <v>0.123</v>
      </c>
      <c r="G538" s="217" t="n">
        <v>1</v>
      </c>
      <c r="H538" s="218" t="n">
        <v>0.02777777777777778</v>
      </c>
      <c r="I538" s="218" t="n">
        <v>0.03611111111111111</v>
      </c>
      <c r="J538" s="219">
        <f>I538-H538</f>
        <v/>
      </c>
    </row>
    <row r="539" ht="15.75" customHeight="1" s="109">
      <c r="A539" s="206" t="n">
        <v>13</v>
      </c>
      <c r="B539" s="207" t="n">
        <v>13</v>
      </c>
      <c r="C539" s="207" t="n">
        <v>1</v>
      </c>
      <c r="D539" s="207" t="n">
        <v>1</v>
      </c>
      <c r="E539" s="207" t="n">
        <v>10.22</v>
      </c>
      <c r="F539" s="207" t="n">
        <v>0.014</v>
      </c>
      <c r="G539" s="207" t="n">
        <v>1</v>
      </c>
      <c r="H539" s="208" t="n">
        <v>0.02083333333333333</v>
      </c>
      <c r="I539" s="208" t="n">
        <v>0.02569444444444444</v>
      </c>
      <c r="J539" s="209">
        <f>I539-H539</f>
        <v/>
      </c>
    </row>
    <row r="540" ht="15.75" customHeight="1" s="109">
      <c r="A540" s="216" t="n">
        <v>13</v>
      </c>
      <c r="B540" s="217" t="n">
        <v>16</v>
      </c>
      <c r="C540" s="217" t="n">
        <v>4</v>
      </c>
      <c r="D540" s="217" t="n">
        <v>17</v>
      </c>
      <c r="E540" s="217" t="n">
        <v>0.39</v>
      </c>
      <c r="F540" s="217" t="n">
        <v>0.001</v>
      </c>
      <c r="G540" s="217" t="n">
        <v>1</v>
      </c>
      <c r="H540" s="218" t="n">
        <v>0.02083333333333333</v>
      </c>
      <c r="I540" s="218" t="n">
        <v>0.02569444444444444</v>
      </c>
      <c r="J540" s="219">
        <f>I540-H540</f>
        <v/>
      </c>
    </row>
    <row r="541" ht="15.75" customHeight="1" s="109">
      <c r="A541" s="206" t="n">
        <v>13</v>
      </c>
      <c r="B541" s="207" t="n">
        <v>17</v>
      </c>
      <c r="C541" s="207" t="n">
        <v>1</v>
      </c>
      <c r="D541" s="207" t="n">
        <v>1</v>
      </c>
      <c r="E541" s="207" t="n">
        <v>2.16</v>
      </c>
      <c r="F541" s="207" t="n">
        <v>0.022</v>
      </c>
      <c r="G541" s="207" t="n">
        <v>1</v>
      </c>
      <c r="H541" s="208" t="n">
        <v>0.02083333333333333</v>
      </c>
      <c r="I541" s="208" t="n">
        <v>0.02569444444444444</v>
      </c>
      <c r="J541" s="209">
        <f>I541-H541</f>
        <v/>
      </c>
    </row>
    <row r="542" ht="15.75" customHeight="1" s="109">
      <c r="A542" s="216" t="n">
        <v>13</v>
      </c>
      <c r="B542" s="217" t="n">
        <v>8</v>
      </c>
      <c r="C542" s="217" t="n">
        <v>13</v>
      </c>
      <c r="D542" s="217" t="n">
        <v>51</v>
      </c>
      <c r="E542" s="217" t="n">
        <v>73.54000000000001</v>
      </c>
      <c r="F542" s="217" t="n">
        <v>0.252</v>
      </c>
      <c r="G542" s="217" t="n">
        <v>1</v>
      </c>
      <c r="H542" s="218" t="n">
        <v>0.01319444444444444</v>
      </c>
      <c r="I542" s="218" t="n">
        <v>0.01944444444444444</v>
      </c>
      <c r="J542" s="219">
        <f>I542-H542</f>
        <v/>
      </c>
    </row>
    <row r="543" ht="15.75" customHeight="1" s="109">
      <c r="A543" s="206" t="n">
        <v>13</v>
      </c>
      <c r="B543" s="207" t="n">
        <v>1</v>
      </c>
      <c r="C543" s="207" t="n">
        <v>12</v>
      </c>
      <c r="D543" s="207" t="n">
        <v>330</v>
      </c>
      <c r="E543" s="207" t="n">
        <v>509.85</v>
      </c>
      <c r="F543" s="207" t="n">
        <v>0.868</v>
      </c>
      <c r="G543" s="207" t="n">
        <v>1</v>
      </c>
      <c r="H543" s="208" t="n">
        <v>0.003472222222222222</v>
      </c>
      <c r="I543" s="208" t="n">
        <v>0.01180555555555556</v>
      </c>
      <c r="J543" s="209">
        <f>I543-H543</f>
        <v/>
      </c>
    </row>
    <row r="544" ht="15.75" customHeight="1" s="109">
      <c r="A544" s="216" t="n">
        <v>13</v>
      </c>
      <c r="B544" s="217" t="n">
        <v>11</v>
      </c>
      <c r="C544" s="217" t="n">
        <v>30</v>
      </c>
      <c r="D544" s="217" t="n">
        <v>502</v>
      </c>
      <c r="E544" s="217" t="n">
        <v>383.77</v>
      </c>
      <c r="F544" s="217" t="n">
        <v>0.924</v>
      </c>
      <c r="G544" s="217" t="n">
        <v>1</v>
      </c>
      <c r="H544" s="218" t="n">
        <v>0.9236111111111112</v>
      </c>
      <c r="I544" s="218" t="n">
        <v>0.9486111111111111</v>
      </c>
      <c r="J544" s="219">
        <f>I544-H544</f>
        <v/>
      </c>
    </row>
    <row r="545" ht="15.75" customHeight="1" s="109">
      <c r="A545" s="206" t="n">
        <v>13</v>
      </c>
      <c r="B545" s="207" t="n">
        <v>9</v>
      </c>
      <c r="C545" s="207" t="n">
        <v>12</v>
      </c>
      <c r="D545" s="207" t="n">
        <v>30</v>
      </c>
      <c r="E545" s="207" t="n">
        <v>260.35</v>
      </c>
      <c r="F545" s="207" t="n">
        <v>0.582</v>
      </c>
      <c r="G545" s="207" t="n">
        <v>1</v>
      </c>
      <c r="H545" s="208" t="n">
        <v>0.9111111111111111</v>
      </c>
      <c r="I545" s="208" t="n">
        <v>0.9215277777777777</v>
      </c>
      <c r="J545" s="209">
        <f>I545-H545</f>
        <v/>
      </c>
    </row>
    <row r="546" ht="15.75" customHeight="1" s="109">
      <c r="A546" s="216" t="n">
        <v>13</v>
      </c>
      <c r="B546" s="217" t="n">
        <v>13</v>
      </c>
      <c r="C546" s="217" t="n">
        <v>4</v>
      </c>
      <c r="D546" s="217" t="n">
        <v>688</v>
      </c>
      <c r="E546" s="217" t="n">
        <v>166.04</v>
      </c>
      <c r="F546" s="217" t="n">
        <v>0.592</v>
      </c>
      <c r="G546" s="217" t="n">
        <v>1</v>
      </c>
      <c r="H546" s="218" t="n">
        <v>0.90625</v>
      </c>
      <c r="I546" s="218" t="n">
        <v>0.9090277777777778</v>
      </c>
      <c r="J546" s="219">
        <f>I546-H546</f>
        <v/>
      </c>
    </row>
    <row r="547" ht="15.75" customHeight="1" s="109">
      <c r="A547" s="206" t="n">
        <v>13</v>
      </c>
      <c r="B547" s="207" t="n">
        <v>1</v>
      </c>
      <c r="C547" s="207" t="n">
        <v>13</v>
      </c>
      <c r="D547" s="207" t="n">
        <v>19</v>
      </c>
      <c r="E547" s="207" t="n">
        <v>28.15</v>
      </c>
      <c r="F547" s="207" t="n">
        <v>0.052</v>
      </c>
      <c r="G547" s="207" t="n">
        <v>1</v>
      </c>
      <c r="H547" s="208" t="n">
        <v>0.8875</v>
      </c>
      <c r="I547" s="208" t="n">
        <v>0.9</v>
      </c>
      <c r="J547" s="209">
        <f>I547-H547</f>
        <v/>
      </c>
    </row>
    <row r="548" ht="15.75" customHeight="1" s="109">
      <c r="A548" s="216" t="n">
        <v>13</v>
      </c>
      <c r="B548" s="217" t="n">
        <v>2</v>
      </c>
      <c r="C548" s="217" t="n">
        <v>2</v>
      </c>
      <c r="D548" s="217" t="n">
        <v>54</v>
      </c>
      <c r="E548" s="217" t="n">
        <v>1.71</v>
      </c>
      <c r="F548" s="217" t="n">
        <v>0.074</v>
      </c>
      <c r="G548" s="217" t="n">
        <v>1</v>
      </c>
      <c r="H548" s="218" t="n">
        <v>0.8875</v>
      </c>
      <c r="I548" s="218" t="n">
        <v>0.9</v>
      </c>
      <c r="J548" s="219">
        <f>I548-H548</f>
        <v/>
      </c>
    </row>
    <row r="549" ht="15.75" customHeight="1" s="109">
      <c r="A549" s="206" t="n">
        <v>13</v>
      </c>
      <c r="B549" s="207" t="n">
        <v>3</v>
      </c>
      <c r="C549" s="207" t="n">
        <v>7</v>
      </c>
      <c r="D549" s="207" t="n">
        <v>76</v>
      </c>
      <c r="E549" s="207" t="n">
        <v>85.86</v>
      </c>
      <c r="F549" s="207" t="n">
        <v>0.51</v>
      </c>
      <c r="G549" s="207" t="n">
        <v>1</v>
      </c>
      <c r="H549" s="208" t="n">
        <v>0.8875</v>
      </c>
      <c r="I549" s="208" t="n">
        <v>0.9</v>
      </c>
      <c r="J549" s="209">
        <f>I549-H549</f>
        <v/>
      </c>
    </row>
    <row r="550" ht="15.75" customHeight="1" s="109">
      <c r="A550" s="216" t="n">
        <v>13</v>
      </c>
      <c r="B550" s="217" t="n">
        <v>5</v>
      </c>
      <c r="C550" s="217" t="n">
        <v>3</v>
      </c>
      <c r="D550" s="217" t="n">
        <v>21</v>
      </c>
      <c r="E550" s="217" t="n">
        <v>6.39</v>
      </c>
      <c r="F550" s="217" t="n">
        <v>0.347</v>
      </c>
      <c r="G550" s="217" t="n">
        <v>1</v>
      </c>
      <c r="H550" s="218" t="n">
        <v>0.8798611111111111</v>
      </c>
      <c r="I550" s="218" t="n">
        <v>0.8854166666666666</v>
      </c>
      <c r="J550" s="219">
        <f>I550-H550</f>
        <v/>
      </c>
    </row>
    <row r="551" ht="15.75" customHeight="1" s="109">
      <c r="A551" s="206" t="n">
        <v>13</v>
      </c>
      <c r="B551" s="207" t="n">
        <v>6</v>
      </c>
      <c r="C551" s="207" t="n">
        <v>1</v>
      </c>
      <c r="D551" s="207" t="n">
        <v>1</v>
      </c>
      <c r="E551" s="207" t="n">
        <v>3.87</v>
      </c>
      <c r="F551" s="207" t="n">
        <v>0.07199999999999999</v>
      </c>
      <c r="G551" s="207" t="n">
        <v>1</v>
      </c>
      <c r="H551" s="208" t="n">
        <v>0.8798611111111111</v>
      </c>
      <c r="I551" s="208" t="n">
        <v>0.8854166666666666</v>
      </c>
      <c r="J551" s="209">
        <f>I551-H551</f>
        <v/>
      </c>
    </row>
    <row r="552" ht="15.75" customHeight="1" s="109">
      <c r="A552" s="216" t="n">
        <v>13</v>
      </c>
      <c r="B552" s="217" t="n">
        <v>7</v>
      </c>
      <c r="C552" s="217" t="n">
        <v>5</v>
      </c>
      <c r="D552" s="217" t="n">
        <v>7</v>
      </c>
      <c r="E552" s="217" t="n">
        <v>11.08</v>
      </c>
      <c r="F552" s="217" t="n">
        <v>0.028</v>
      </c>
      <c r="G552" s="217" t="n">
        <v>1</v>
      </c>
      <c r="H552" s="218" t="n">
        <v>0.8798611111111111</v>
      </c>
      <c r="I552" s="218" t="n">
        <v>0.8854166666666666</v>
      </c>
      <c r="J552" s="219">
        <f>I552-H552</f>
        <v/>
      </c>
    </row>
    <row r="553" ht="15.75" customHeight="1" s="109">
      <c r="A553" s="206" t="n">
        <v>13</v>
      </c>
      <c r="B553" s="207" t="n">
        <v>6</v>
      </c>
      <c r="C553" s="207" t="n">
        <v>1</v>
      </c>
      <c r="D553" s="207" t="n">
        <v>3</v>
      </c>
      <c r="E553" s="207" t="n">
        <v>0.4</v>
      </c>
      <c r="F553" s="207" t="n">
        <v>0.008</v>
      </c>
      <c r="G553" s="207" t="n">
        <v>1</v>
      </c>
      <c r="H553" s="208" t="n">
        <v>0.8736111111111111</v>
      </c>
      <c r="I553" s="208" t="n">
        <v>0.8784722222222222</v>
      </c>
      <c r="J553" s="209">
        <f>I553-H553</f>
        <v/>
      </c>
    </row>
    <row r="554" ht="15.75" customHeight="1" s="109">
      <c r="A554" s="216" t="n">
        <v>13</v>
      </c>
      <c r="B554" s="217" t="n">
        <v>7</v>
      </c>
      <c r="C554" s="217" t="n">
        <v>2</v>
      </c>
      <c r="D554" s="217" t="n">
        <v>4</v>
      </c>
      <c r="E554" s="217" t="n">
        <v>20.17</v>
      </c>
      <c r="F554" s="217" t="n">
        <v>0.057</v>
      </c>
      <c r="G554" s="217" t="n">
        <v>1</v>
      </c>
      <c r="H554" s="218" t="n">
        <v>0.8736111111111111</v>
      </c>
      <c r="I554" s="218" t="n">
        <v>0.8784722222222222</v>
      </c>
      <c r="J554" s="219">
        <f>I554-H554</f>
        <v/>
      </c>
    </row>
    <row r="555" ht="15.75" customHeight="1" s="109">
      <c r="A555" s="206" t="n">
        <v>13</v>
      </c>
      <c r="B555" s="207" t="n">
        <v>30</v>
      </c>
      <c r="C555" s="207" t="n">
        <v>2</v>
      </c>
      <c r="D555" s="207" t="n">
        <v>6</v>
      </c>
      <c r="E555" s="207" t="n">
        <v>165.9</v>
      </c>
      <c r="F555" s="207" t="n">
        <v>0.323</v>
      </c>
      <c r="G555" s="207" t="n">
        <v>1</v>
      </c>
      <c r="H555" s="208" t="n">
        <v>0.8736111111111111</v>
      </c>
      <c r="I555" s="208" t="n">
        <v>0.8784722222222222</v>
      </c>
      <c r="J555" s="209">
        <f>I555-H555</f>
        <v/>
      </c>
    </row>
    <row r="556" ht="15.75" customHeight="1" s="109">
      <c r="A556" s="216" t="n">
        <v>13</v>
      </c>
      <c r="B556" s="217" t="n">
        <v>20</v>
      </c>
      <c r="C556" s="217" t="n">
        <v>1</v>
      </c>
      <c r="D556" s="217" t="n">
        <v>1</v>
      </c>
      <c r="E556" s="217" t="n">
        <v>1.59</v>
      </c>
      <c r="F556" s="217" t="n">
        <v>0.002</v>
      </c>
      <c r="G556" s="217" t="n">
        <v>1</v>
      </c>
      <c r="H556" s="218" t="n">
        <v>0.8673611111111111</v>
      </c>
      <c r="I556" s="218" t="n">
        <v>0.8722222222222222</v>
      </c>
      <c r="J556" s="219">
        <f>I556-H556</f>
        <v/>
      </c>
    </row>
    <row r="557" ht="15.75" customHeight="1" s="109">
      <c r="A557" s="206" t="n">
        <v>13</v>
      </c>
      <c r="B557" s="207" t="n">
        <v>21</v>
      </c>
      <c r="C557" s="207" t="n">
        <v>6</v>
      </c>
      <c r="D557" s="207" t="n">
        <v>22</v>
      </c>
      <c r="E557" s="207" t="n">
        <v>38.71</v>
      </c>
      <c r="F557" s="207" t="n">
        <v>0.015</v>
      </c>
      <c r="G557" s="207" t="n">
        <v>1</v>
      </c>
      <c r="H557" s="208" t="n">
        <v>0.8673611111111111</v>
      </c>
      <c r="I557" s="208" t="n">
        <v>0.8722222222222222</v>
      </c>
      <c r="J557" s="209">
        <f>I557-H557</f>
        <v/>
      </c>
    </row>
    <row r="558" ht="15.75" customHeight="1" s="109">
      <c r="A558" s="216" t="n">
        <v>13</v>
      </c>
      <c r="B558" s="217" t="n">
        <v>4</v>
      </c>
      <c r="C558" s="217" t="n">
        <v>1</v>
      </c>
      <c r="D558" s="217" t="n">
        <v>1</v>
      </c>
      <c r="E558" s="217" t="n">
        <v>1.125</v>
      </c>
      <c r="F558" s="217" t="n">
        <v>0.005</v>
      </c>
      <c r="G558" s="217" t="n">
        <v>1</v>
      </c>
      <c r="H558" s="218" t="n">
        <v>0.85625</v>
      </c>
      <c r="I558" s="218" t="n">
        <v>0.8666666666666667</v>
      </c>
      <c r="J558" s="219">
        <f>I558-H558</f>
        <v/>
      </c>
    </row>
    <row r="559" ht="15.75" customHeight="1" s="109">
      <c r="A559" s="206" t="n">
        <v>13</v>
      </c>
      <c r="B559" s="207" t="n">
        <v>5</v>
      </c>
      <c r="C559" s="207" t="n">
        <v>3</v>
      </c>
      <c r="D559" s="207" t="n">
        <v>14</v>
      </c>
      <c r="E559" s="207" t="n">
        <v>9.48</v>
      </c>
      <c r="F559" s="207" t="n">
        <v>0.216</v>
      </c>
      <c r="G559" s="207" t="n">
        <v>1</v>
      </c>
      <c r="H559" s="208" t="n">
        <v>0.85625</v>
      </c>
      <c r="I559" s="208" t="n">
        <v>0.8666666666666667</v>
      </c>
      <c r="J559" s="209">
        <f>I559-H559</f>
        <v/>
      </c>
    </row>
    <row r="560" ht="15.75" customHeight="1" s="109">
      <c r="A560" s="216" t="n">
        <v>13</v>
      </c>
      <c r="B560" s="217" t="n">
        <v>7</v>
      </c>
      <c r="C560" s="217" t="n">
        <v>13</v>
      </c>
      <c r="D560" s="217" t="n">
        <v>217</v>
      </c>
      <c r="E560" s="217" t="n">
        <v>128.59</v>
      </c>
      <c r="F560" s="217" t="n">
        <v>0.477</v>
      </c>
      <c r="G560" s="217" t="n">
        <v>1</v>
      </c>
      <c r="H560" s="218" t="n">
        <v>0.85625</v>
      </c>
      <c r="I560" s="218" t="n">
        <v>0.8666666666666667</v>
      </c>
      <c r="J560" s="219">
        <f>I560-H560</f>
        <v/>
      </c>
    </row>
    <row r="561" ht="15.75" customHeight="1" s="109">
      <c r="A561" s="206" t="n">
        <v>13</v>
      </c>
      <c r="B561" s="207" t="n">
        <v>1</v>
      </c>
      <c r="C561" s="207" t="n">
        <v>7</v>
      </c>
      <c r="D561" s="207" t="inlineStr">
        <is>
          <t>16.</t>
        </is>
      </c>
      <c r="E561" s="207" t="n">
        <v>39.7</v>
      </c>
      <c r="F561" s="207" t="n">
        <v>0.075</v>
      </c>
      <c r="G561" s="207" t="n">
        <v>1</v>
      </c>
      <c r="H561" s="208" t="n">
        <v>0.84375</v>
      </c>
      <c r="I561" s="208" t="n">
        <v>0.8541666666666666</v>
      </c>
      <c r="J561" s="209">
        <f>I561-H561</f>
        <v/>
      </c>
    </row>
    <row r="562" ht="15.75" customHeight="1" s="109">
      <c r="A562" s="216" t="n">
        <v>13</v>
      </c>
      <c r="B562" s="217" t="n">
        <v>2</v>
      </c>
      <c r="C562" s="217" t="n">
        <v>3</v>
      </c>
      <c r="D562" s="217" t="n">
        <v>35</v>
      </c>
      <c r="E562" s="217" t="n">
        <v>20.85</v>
      </c>
      <c r="F562" s="217" t="n">
        <v>0.36</v>
      </c>
      <c r="G562" s="217" t="n">
        <v>1</v>
      </c>
      <c r="H562" s="218" t="n">
        <v>0.84375</v>
      </c>
      <c r="I562" s="218" t="n">
        <v>0.8541666666666666</v>
      </c>
      <c r="J562" s="219">
        <f>I562-H562</f>
        <v/>
      </c>
    </row>
    <row r="563" ht="15.75" customHeight="1" s="109">
      <c r="A563" s="206" t="n">
        <v>13</v>
      </c>
      <c r="B563" s="207" t="n">
        <v>5</v>
      </c>
      <c r="C563" s="207" t="n">
        <v>1</v>
      </c>
      <c r="D563" s="207" t="n">
        <v>10</v>
      </c>
      <c r="E563" s="207" t="n">
        <v>5.7</v>
      </c>
      <c r="F563" s="207" t="n">
        <v>0.27</v>
      </c>
      <c r="G563" s="207" t="n">
        <v>1</v>
      </c>
      <c r="H563" s="208" t="n">
        <v>0.84375</v>
      </c>
      <c r="I563" s="208" t="n">
        <v>0.8541666666666666</v>
      </c>
      <c r="J563" s="209">
        <f>I563-H563</f>
        <v/>
      </c>
    </row>
    <row r="564" ht="15.75" customHeight="1" s="109">
      <c r="A564" s="216" t="n">
        <v>13</v>
      </c>
      <c r="B564" s="217" t="n">
        <v>6</v>
      </c>
      <c r="C564" s="217" t="n">
        <v>2</v>
      </c>
      <c r="D564" s="217" t="n">
        <v>6</v>
      </c>
      <c r="E564" s="217" t="n">
        <v>28.54</v>
      </c>
      <c r="F564" s="217" t="n">
        <v>0.439</v>
      </c>
      <c r="G564" s="217" t="n">
        <v>1</v>
      </c>
      <c r="H564" s="218" t="n">
        <v>0.84375</v>
      </c>
      <c r="I564" s="218" t="n">
        <v>0.8541666666666666</v>
      </c>
      <c r="J564" s="219">
        <f>I564-H564</f>
        <v/>
      </c>
    </row>
    <row r="565" ht="15.75" customHeight="1" s="109">
      <c r="A565" s="206" t="n">
        <v>13</v>
      </c>
      <c r="B565" s="207" t="n">
        <v>7</v>
      </c>
      <c r="C565" s="207" t="n">
        <v>2</v>
      </c>
      <c r="D565" s="207" t="n">
        <v>4</v>
      </c>
      <c r="E565" s="207" t="n">
        <v>1.02</v>
      </c>
      <c r="F565" s="207" t="n">
        <v>0.002</v>
      </c>
      <c r="G565" s="207" t="n">
        <v>1</v>
      </c>
      <c r="H565" s="208" t="n">
        <v>0.84375</v>
      </c>
      <c r="I565" s="208" t="n">
        <v>0.8541666666666666</v>
      </c>
      <c r="J565" s="209">
        <f>I565-H565</f>
        <v/>
      </c>
    </row>
    <row r="566" ht="15.75" customHeight="1" s="109">
      <c r="A566" s="216" t="n">
        <v>123</v>
      </c>
      <c r="B566" s="217" t="n">
        <v>14</v>
      </c>
      <c r="C566" s="217" t="n">
        <v>12</v>
      </c>
      <c r="D566" s="217" t="n">
        <v>80</v>
      </c>
      <c r="E566" s="217" t="n">
        <v>1791.94</v>
      </c>
      <c r="F566" s="217" t="n">
        <v>2.293</v>
      </c>
      <c r="G566" s="217" t="n">
        <v>1</v>
      </c>
      <c r="H566" s="218" t="n">
        <v>0.8222222222222222</v>
      </c>
      <c r="I566" s="218" t="n">
        <v>0.8430555555555556</v>
      </c>
      <c r="J566" s="219">
        <f>I566-H566</f>
        <v/>
      </c>
    </row>
    <row r="567" ht="15.75" customHeight="1" s="109">
      <c r="A567" s="206" t="n">
        <v>13</v>
      </c>
      <c r="B567" s="207" t="n">
        <v>2</v>
      </c>
      <c r="C567" s="207" t="n">
        <v>6</v>
      </c>
      <c r="D567" s="207" t="n">
        <v>114</v>
      </c>
      <c r="E567" s="207" t="n">
        <v>35.12</v>
      </c>
      <c r="F567" s="207" t="n">
        <v>0.466</v>
      </c>
      <c r="G567" s="207" t="n">
        <v>1</v>
      </c>
      <c r="H567" s="208" t="n">
        <v>0.8090277777777778</v>
      </c>
      <c r="I567" s="208" t="n">
        <v>0.8194444444444444</v>
      </c>
      <c r="J567" s="209">
        <f>I567-H567</f>
        <v/>
      </c>
    </row>
    <row r="568" ht="15.75" customHeight="1" s="109">
      <c r="A568" s="216" t="n">
        <v>13</v>
      </c>
      <c r="B568" s="217" t="n">
        <v>3</v>
      </c>
      <c r="C568" s="217" t="n">
        <v>4</v>
      </c>
      <c r="D568" s="217" t="n">
        <v>9</v>
      </c>
      <c r="E568" s="217" t="n">
        <v>23.97</v>
      </c>
      <c r="F568" s="217" t="n">
        <v>0.066</v>
      </c>
      <c r="G568" s="217" t="n">
        <v>1</v>
      </c>
      <c r="H568" s="218" t="n">
        <v>0.8090277777777778</v>
      </c>
      <c r="I568" s="218" t="n">
        <v>0.8194444444444444</v>
      </c>
      <c r="J568" s="219">
        <f>I568-H568</f>
        <v/>
      </c>
    </row>
    <row r="569" ht="15.75" customHeight="1" s="109">
      <c r="A569" s="206" t="n">
        <v>14</v>
      </c>
      <c r="B569" s="207" t="n">
        <v>1</v>
      </c>
      <c r="C569" s="207" t="n">
        <v>26</v>
      </c>
      <c r="D569" s="207" t="n">
        <v>512</v>
      </c>
      <c r="E569" s="207" t="n">
        <v>232.5</v>
      </c>
      <c r="F569" s="207" t="n">
        <v>0.871</v>
      </c>
      <c r="G569" s="207" t="n"/>
      <c r="H569" s="208" t="n">
        <v>0.8131944444444444</v>
      </c>
      <c r="I569" s="208" t="n">
        <v>0.8284722222222223</v>
      </c>
      <c r="J569" s="209">
        <f>I569-H569</f>
        <v/>
      </c>
    </row>
    <row r="570" ht="15.75" customHeight="1" s="109">
      <c r="A570" s="216" t="n">
        <v>14</v>
      </c>
      <c r="B570" s="217" t="n">
        <v>6</v>
      </c>
      <c r="C570" s="217" t="n">
        <v>5</v>
      </c>
      <c r="D570" s="217" t="n">
        <v>118</v>
      </c>
      <c r="E570" s="217" t="n">
        <v>115.85</v>
      </c>
      <c r="F570" s="217" t="n">
        <v>1.599</v>
      </c>
      <c r="G570" s="217" t="n">
        <v>1</v>
      </c>
      <c r="H570" s="218" t="n">
        <v>0.1506944444444444</v>
      </c>
      <c r="I570" s="218" t="n">
        <v>0.1569444444444444</v>
      </c>
      <c r="J570" s="219">
        <f>I570-H570</f>
        <v/>
      </c>
    </row>
    <row r="571" ht="15.75" customHeight="1" s="109">
      <c r="A571" s="206" t="n">
        <v>14</v>
      </c>
      <c r="B571" s="207" t="n">
        <v>1</v>
      </c>
      <c r="C571" s="207" t="n">
        <v>1</v>
      </c>
      <c r="D571" s="207" t="n">
        <v>2</v>
      </c>
      <c r="E571" s="207" t="n">
        <v>0.23</v>
      </c>
      <c r="F571" s="207" t="n">
        <v>0</v>
      </c>
      <c r="G571" s="207" t="n">
        <v>1</v>
      </c>
      <c r="H571" s="208" t="n">
        <v>0.1388888888888889</v>
      </c>
      <c r="I571" s="208" t="n">
        <v>0.1465277777777778</v>
      </c>
      <c r="J571" s="209">
        <f>I571-H571</f>
        <v/>
      </c>
    </row>
    <row r="572" ht="15.75" customHeight="1" s="109">
      <c r="A572" s="216" t="n">
        <v>14</v>
      </c>
      <c r="B572" s="217" t="n">
        <v>2</v>
      </c>
      <c r="C572" s="217" t="n">
        <v>2</v>
      </c>
      <c r="D572" s="217" t="n">
        <v>2</v>
      </c>
      <c r="E572" s="217" t="n">
        <v>0.65</v>
      </c>
      <c r="F572" s="217" t="n">
        <v>0.015</v>
      </c>
      <c r="G572" s="217" t="n">
        <v>1</v>
      </c>
      <c r="H572" s="218" t="n">
        <v>0.1388888888888889</v>
      </c>
      <c r="I572" s="218" t="n">
        <v>0.1465277777777778</v>
      </c>
      <c r="J572" s="219">
        <f>I572-H572</f>
        <v/>
      </c>
    </row>
    <row r="573" ht="15.75" customHeight="1" s="109">
      <c r="A573" s="206" t="n">
        <v>14</v>
      </c>
      <c r="B573" s="207" t="n">
        <v>3</v>
      </c>
      <c r="C573" s="207" t="n">
        <v>1</v>
      </c>
      <c r="D573" s="207" t="n">
        <v>1</v>
      </c>
      <c r="E573" s="207" t="n">
        <v>11.275</v>
      </c>
      <c r="F573" s="207" t="n">
        <v>0.022</v>
      </c>
      <c r="G573" s="207" t="n">
        <v>1</v>
      </c>
      <c r="H573" s="208" t="n">
        <v>0.1388888888888889</v>
      </c>
      <c r="I573" s="208" t="n">
        <v>0.1465277777777778</v>
      </c>
      <c r="J573" s="209">
        <f>I573-H573</f>
        <v/>
      </c>
    </row>
    <row r="574" ht="15.75" customHeight="1" s="109">
      <c r="A574" s="216" t="n">
        <v>14</v>
      </c>
      <c r="B574" s="217" t="n">
        <v>4</v>
      </c>
      <c r="C574" s="217" t="n">
        <v>6</v>
      </c>
      <c r="D574" s="217" t="n">
        <v>27</v>
      </c>
      <c r="E574" s="217" t="n">
        <v>36.805</v>
      </c>
      <c r="F574" s="217" t="n">
        <v>0.227</v>
      </c>
      <c r="G574" s="217" t="n">
        <v>1</v>
      </c>
      <c r="H574" s="218" t="n">
        <v>0.1388888888888889</v>
      </c>
      <c r="I574" s="218" t="n">
        <v>0.1465277777777778</v>
      </c>
      <c r="J574" s="219">
        <f>I574-H574</f>
        <v/>
      </c>
    </row>
    <row r="575" ht="15.75" customHeight="1" s="109">
      <c r="A575" s="206" t="n">
        <v>14</v>
      </c>
      <c r="B575" s="207" t="n">
        <v>13</v>
      </c>
      <c r="C575" s="207" t="n">
        <v>8</v>
      </c>
      <c r="D575" s="207" t="n">
        <v>81</v>
      </c>
      <c r="E575" s="207" t="n">
        <v>44.314</v>
      </c>
      <c r="F575" s="207" t="n">
        <v>0.115</v>
      </c>
      <c r="G575" s="207" t="n">
        <v>1</v>
      </c>
      <c r="H575" s="208" t="n">
        <v>0.1236111111111111</v>
      </c>
      <c r="I575" s="208" t="n">
        <v>0.1375</v>
      </c>
      <c r="J575" s="209">
        <f>I575-H575</f>
        <v/>
      </c>
    </row>
    <row r="576" ht="15.75" customHeight="1" s="109">
      <c r="A576" s="216" t="n">
        <v>14</v>
      </c>
      <c r="B576" s="217" t="n">
        <v>14</v>
      </c>
      <c r="C576" s="217" t="n">
        <v>3</v>
      </c>
      <c r="D576" s="217" t="n">
        <v>5</v>
      </c>
      <c r="E576" s="217" t="n">
        <v>130.62</v>
      </c>
      <c r="F576" s="217" t="n">
        <v>0.17</v>
      </c>
      <c r="G576" s="217" t="n">
        <v>1</v>
      </c>
      <c r="H576" s="218" t="n">
        <v>0.1236111111111111</v>
      </c>
      <c r="I576" s="218" t="n">
        <v>0.1375</v>
      </c>
      <c r="J576" s="219">
        <f>I576-H576</f>
        <v/>
      </c>
    </row>
    <row r="577" ht="15.75" customHeight="1" s="109">
      <c r="A577" s="206" t="n">
        <v>14</v>
      </c>
      <c r="B577" s="207" t="n">
        <v>15</v>
      </c>
      <c r="C577" s="207" t="n">
        <v>2</v>
      </c>
      <c r="D577" s="207" t="n">
        <v>6</v>
      </c>
      <c r="E577" s="207" t="n">
        <v>31.75</v>
      </c>
      <c r="F577" s="207" t="n">
        <v>0.039</v>
      </c>
      <c r="G577" s="207" t="n">
        <v>1</v>
      </c>
      <c r="H577" s="208" t="n">
        <v>0.1236111111111111</v>
      </c>
      <c r="I577" s="208" t="n">
        <v>0.1375</v>
      </c>
      <c r="J577" s="209">
        <f>I577-H577</f>
        <v/>
      </c>
    </row>
    <row r="578" ht="15.75" customHeight="1" s="109">
      <c r="A578" s="216" t="n">
        <v>14</v>
      </c>
      <c r="B578" s="217" t="n">
        <v>18</v>
      </c>
      <c r="C578" s="217" t="n">
        <v>35</v>
      </c>
      <c r="D578" s="217" t="n">
        <v>70</v>
      </c>
      <c r="E578" s="217" t="n">
        <v>54.674</v>
      </c>
      <c r="F578" s="217" t="n">
        <v>0.13</v>
      </c>
      <c r="G578" s="217" t="n">
        <v>1</v>
      </c>
      <c r="H578" s="218" t="n">
        <v>0.1013888888888889</v>
      </c>
      <c r="I578" s="218" t="n">
        <v>0.1222222222222222</v>
      </c>
      <c r="J578" s="219">
        <f>I578-H578</f>
        <v/>
      </c>
    </row>
    <row r="579" ht="15.75" customHeight="1" s="109">
      <c r="A579" s="206" t="n">
        <v>14</v>
      </c>
      <c r="B579" s="207" t="n">
        <v>19</v>
      </c>
      <c r="C579" s="207" t="n">
        <v>2</v>
      </c>
      <c r="D579" s="207" t="n">
        <v>6</v>
      </c>
      <c r="E579" s="207" t="n">
        <v>2.31</v>
      </c>
      <c r="F579" s="207" t="n">
        <v>0.006</v>
      </c>
      <c r="G579" s="207" t="n">
        <v>1</v>
      </c>
      <c r="H579" s="208" t="n">
        <v>0.1013888888888889</v>
      </c>
      <c r="I579" s="208" t="n">
        <v>0.1222222222222222</v>
      </c>
      <c r="J579" s="209">
        <f>I579-H579</f>
        <v/>
      </c>
    </row>
    <row r="580" ht="15.75" customHeight="1" s="109">
      <c r="A580" s="216" t="n">
        <v>14</v>
      </c>
      <c r="B580" s="217" t="n">
        <v>20</v>
      </c>
      <c r="C580" s="217" t="n">
        <v>4</v>
      </c>
      <c r="D580" s="217" t="n">
        <v>5</v>
      </c>
      <c r="E580" s="217" t="n">
        <v>3.945</v>
      </c>
      <c r="F580" s="217" t="n">
        <v>0.006</v>
      </c>
      <c r="G580" s="217" t="n">
        <v>1</v>
      </c>
      <c r="H580" s="218" t="n">
        <v>0.1013888888888889</v>
      </c>
      <c r="I580" s="218" t="n">
        <v>0.1222222222222222</v>
      </c>
      <c r="J580" s="219">
        <f>I580-H580</f>
        <v/>
      </c>
    </row>
    <row r="581" ht="15.75" customHeight="1" s="109">
      <c r="A581" s="206" t="n">
        <v>14</v>
      </c>
      <c r="B581" s="207" t="n">
        <v>21</v>
      </c>
      <c r="C581" s="207" t="n">
        <v>12</v>
      </c>
      <c r="D581" s="207" t="n">
        <v>25</v>
      </c>
      <c r="E581" s="207" t="n">
        <v>9.919</v>
      </c>
      <c r="F581" s="207" t="n">
        <v>0.024</v>
      </c>
      <c r="G581" s="207" t="n">
        <v>1</v>
      </c>
      <c r="H581" s="208" t="n">
        <v>0.1013888888888889</v>
      </c>
      <c r="I581" s="208" t="n">
        <v>0.1222222222222222</v>
      </c>
      <c r="J581" s="209">
        <f>I581-H581</f>
        <v/>
      </c>
    </row>
    <row r="582" ht="15.75" customHeight="1" s="109">
      <c r="A582" s="216" t="n">
        <v>14</v>
      </c>
      <c r="B582" s="217" t="n">
        <v>3</v>
      </c>
      <c r="C582" s="217" t="n">
        <v>10</v>
      </c>
      <c r="D582" s="217" t="n">
        <v>166</v>
      </c>
      <c r="E582" s="217" t="n">
        <v>19.8</v>
      </c>
      <c r="F582" s="217" t="n">
        <v>0.227</v>
      </c>
      <c r="G582" s="217" t="n">
        <v>1</v>
      </c>
      <c r="H582" s="218" t="n">
        <v>0.08611111111111111</v>
      </c>
      <c r="I582" s="218" t="n">
        <v>0.09375</v>
      </c>
      <c r="J582" s="219">
        <f>I582-H582</f>
        <v/>
      </c>
    </row>
    <row r="583" ht="15.75" customHeight="1" s="109">
      <c r="A583" s="206" t="n">
        <v>14</v>
      </c>
      <c r="B583" s="207" t="n">
        <v>13</v>
      </c>
      <c r="C583" s="207" t="n">
        <v>4</v>
      </c>
      <c r="D583" s="207" t="n">
        <v>158</v>
      </c>
      <c r="E583" s="207" t="n">
        <v>46.149</v>
      </c>
      <c r="F583" s="207" t="n">
        <v>0.148</v>
      </c>
      <c r="G583" s="207" t="n">
        <v>1</v>
      </c>
      <c r="H583" s="208" t="n">
        <v>0.07430555555555556</v>
      </c>
      <c r="I583" s="208" t="n">
        <v>0.08055555555555556</v>
      </c>
      <c r="J583" s="209">
        <f>I583-H583</f>
        <v/>
      </c>
    </row>
    <row r="584" ht="15.75" customHeight="1" s="109">
      <c r="A584" s="216" t="n">
        <v>14</v>
      </c>
      <c r="B584" s="217" t="n">
        <v>14</v>
      </c>
      <c r="C584" s="217" t="n">
        <v>5</v>
      </c>
      <c r="D584" s="217" t="n">
        <v>15</v>
      </c>
      <c r="E584" s="217" t="n">
        <v>252.04</v>
      </c>
      <c r="F584" s="217" t="n">
        <v>0.334</v>
      </c>
      <c r="G584" s="217" t="n">
        <v>1</v>
      </c>
      <c r="H584" s="218" t="n">
        <v>0.07430555555555556</v>
      </c>
      <c r="I584" s="218" t="n">
        <v>0.08055555555555556</v>
      </c>
      <c r="J584" s="219">
        <f>I584-H584</f>
        <v/>
      </c>
    </row>
    <row r="585" ht="15.75" customHeight="1" s="109">
      <c r="A585" s="206" t="n">
        <v>14</v>
      </c>
      <c r="B585" s="207" t="n">
        <v>11</v>
      </c>
      <c r="C585" s="207" t="n">
        <v>31</v>
      </c>
      <c r="D585" s="207" t="n">
        <v>619</v>
      </c>
      <c r="E585" s="207" t="n">
        <v>429.459</v>
      </c>
      <c r="F585" s="207" t="n">
        <v>0.736</v>
      </c>
      <c r="G585" s="207" t="n">
        <v>1</v>
      </c>
      <c r="H585" s="208" t="n">
        <v>0.04444444444444445</v>
      </c>
      <c r="I585" s="208" t="n">
        <v>0.07152777777777777</v>
      </c>
      <c r="J585" s="209">
        <f>I585-H585</f>
        <v/>
      </c>
    </row>
    <row r="586" ht="15.75" customHeight="1" s="109">
      <c r="A586" s="216" t="n">
        <v>14</v>
      </c>
      <c r="B586" s="217" t="n">
        <v>18</v>
      </c>
      <c r="C586" s="217" t="n">
        <v>9</v>
      </c>
      <c r="D586" s="217" t="n">
        <v>231</v>
      </c>
      <c r="E586" s="217" t="n">
        <v>489.16</v>
      </c>
      <c r="F586" s="217" t="n">
        <v>0.724</v>
      </c>
      <c r="G586" s="217" t="n">
        <v>1</v>
      </c>
      <c r="H586" s="218" t="n">
        <v>0.0125</v>
      </c>
      <c r="I586" s="218" t="n">
        <v>0.03958333333333333</v>
      </c>
      <c r="J586" s="219">
        <f>I586-H586</f>
        <v/>
      </c>
    </row>
    <row r="587" ht="15.75" customHeight="1" s="109">
      <c r="A587" s="206" t="n">
        <v>14</v>
      </c>
      <c r="B587" s="207" t="n">
        <v>19</v>
      </c>
      <c r="C587" s="207" t="n">
        <v>10</v>
      </c>
      <c r="D587" s="207" t="n">
        <v>29</v>
      </c>
      <c r="E587" s="207" t="n">
        <v>47.584</v>
      </c>
      <c r="F587" s="207" t="n">
        <v>0.129</v>
      </c>
      <c r="G587" s="207" t="n">
        <v>1</v>
      </c>
      <c r="H587" s="208" t="n">
        <v>0.0125</v>
      </c>
      <c r="I587" s="208" t="n">
        <v>0.03958333333333333</v>
      </c>
      <c r="J587" s="209">
        <f>I587-H587</f>
        <v/>
      </c>
    </row>
    <row r="588" ht="15.75" customHeight="1" s="109">
      <c r="A588" s="216" t="n">
        <v>14</v>
      </c>
      <c r="B588" s="217" t="n">
        <v>20</v>
      </c>
      <c r="C588" s="217" t="n">
        <v>8</v>
      </c>
      <c r="D588" s="217" t="n">
        <v>37</v>
      </c>
      <c r="E588" s="217" t="n">
        <v>67.78</v>
      </c>
      <c r="F588" s="217" t="n">
        <v>0.106</v>
      </c>
      <c r="G588" s="217" t="n">
        <v>1</v>
      </c>
      <c r="H588" s="218" t="n">
        <v>0.0125</v>
      </c>
      <c r="I588" s="218" t="n">
        <v>0.03958333333333333</v>
      </c>
      <c r="J588" s="219">
        <f>I588-H588</f>
        <v/>
      </c>
    </row>
    <row r="589" ht="15.75" customHeight="1" s="109">
      <c r="A589" s="206" t="n">
        <v>14</v>
      </c>
      <c r="B589" s="207" t="n">
        <v>21</v>
      </c>
      <c r="C589" s="207" t="n">
        <v>7</v>
      </c>
      <c r="D589" s="207" t="n">
        <v>44</v>
      </c>
      <c r="E589" s="207" t="n">
        <v>25.5</v>
      </c>
      <c r="F589" s="207" t="n">
        <v>0.095</v>
      </c>
      <c r="G589" s="207" t="n">
        <v>1</v>
      </c>
      <c r="H589" s="208" t="n">
        <v>0.0125</v>
      </c>
      <c r="I589" s="208" t="n">
        <v>0.03958333333333333</v>
      </c>
      <c r="J589" s="209">
        <f>I589-H589</f>
        <v/>
      </c>
    </row>
    <row r="590" ht="15.75" customHeight="1" s="109">
      <c r="A590" s="216" t="n">
        <v>14</v>
      </c>
      <c r="B590" s="217" t="n">
        <v>17</v>
      </c>
      <c r="C590" s="217" t="n">
        <v>6</v>
      </c>
      <c r="D590" s="217" t="n">
        <v>6</v>
      </c>
      <c r="E590" s="217" t="n">
        <v>2.635</v>
      </c>
      <c r="F590" s="217" t="n">
        <v>0.037</v>
      </c>
      <c r="G590" s="217" t="n">
        <v>1</v>
      </c>
      <c r="H590" s="218" t="n">
        <v>0.004166666666666667</v>
      </c>
      <c r="I590" s="218" t="n">
        <v>0.01041666666666667</v>
      </c>
      <c r="J590" s="219">
        <f>I590-H590</f>
        <v/>
      </c>
    </row>
    <row r="591" ht="15.75" customHeight="1" s="109">
      <c r="A591" s="206" t="n">
        <v>14</v>
      </c>
      <c r="B591" s="207" t="n">
        <v>5</v>
      </c>
      <c r="C591" s="207" t="n">
        <v>16</v>
      </c>
      <c r="D591" s="207" t="n">
        <v>125</v>
      </c>
      <c r="E591" s="207" t="n">
        <v>27.645</v>
      </c>
      <c r="F591" s="207" t="n">
        <v>2.152</v>
      </c>
      <c r="G591" s="207" t="n">
        <v>1</v>
      </c>
      <c r="H591" s="208" t="n">
        <v>0.9479166666666666</v>
      </c>
      <c r="I591" s="208" t="n">
        <v>0.9576388888888889</v>
      </c>
      <c r="J591" s="209">
        <f>I591-H591</f>
        <v/>
      </c>
    </row>
    <row r="592" ht="15.75" customHeight="1" s="109">
      <c r="A592" s="216" t="n">
        <v>14</v>
      </c>
      <c r="B592" s="217" t="n">
        <v>10</v>
      </c>
      <c r="C592" s="217" t="n">
        <v>35</v>
      </c>
      <c r="D592" s="217" t="n">
        <v>96</v>
      </c>
      <c r="E592" s="217" t="n">
        <v>85.61499999999999</v>
      </c>
      <c r="F592" s="217" t="n">
        <v>0.207</v>
      </c>
      <c r="G592" s="217" t="n">
        <v>1</v>
      </c>
      <c r="H592" s="218" t="n">
        <v>0.93125</v>
      </c>
      <c r="I592" s="218" t="n">
        <v>0.9458333333333333</v>
      </c>
      <c r="J592" s="219">
        <f>I592-H592</f>
        <v/>
      </c>
    </row>
    <row r="593" ht="15.75" customHeight="1" s="109">
      <c r="A593" s="206" t="n">
        <v>14</v>
      </c>
      <c r="B593" s="207" t="n">
        <v>18</v>
      </c>
      <c r="C593" s="207" t="n">
        <v>1</v>
      </c>
      <c r="D593" s="207" t="n">
        <v>200</v>
      </c>
      <c r="E593" s="207" t="n">
        <v>482</v>
      </c>
      <c r="F593" s="207" t="n">
        <v>0.709</v>
      </c>
      <c r="G593" s="207" t="n">
        <v>1</v>
      </c>
      <c r="H593" s="208" t="n">
        <v>0.925</v>
      </c>
      <c r="I593" s="208" t="n">
        <v>0.9291666666666667</v>
      </c>
      <c r="J593" s="209">
        <f>I593-H593</f>
        <v/>
      </c>
    </row>
    <row r="594" ht="15.75" customHeight="1" s="109">
      <c r="A594" s="216" t="n">
        <v>14</v>
      </c>
      <c r="B594" s="217" t="n">
        <v>1</v>
      </c>
      <c r="C594" s="217" t="n">
        <v>3</v>
      </c>
      <c r="D594" s="217" t="n">
        <v>4</v>
      </c>
      <c r="E594" s="217" t="n">
        <v>27.42</v>
      </c>
      <c r="F594" s="217" t="n">
        <v>0.043</v>
      </c>
      <c r="G594" s="217" t="n">
        <v>1</v>
      </c>
      <c r="H594" s="218" t="n">
        <v>0.9006944444444445</v>
      </c>
      <c r="I594" s="218" t="n">
        <v>0.9097222222222222</v>
      </c>
      <c r="J594" s="219">
        <f>I594-H594</f>
        <v/>
      </c>
    </row>
    <row r="595" ht="15.75" customHeight="1" s="109">
      <c r="A595" s="206" t="n">
        <v>14</v>
      </c>
      <c r="B595" s="207" t="n">
        <v>2</v>
      </c>
      <c r="C595" s="207" t="n">
        <v>1</v>
      </c>
      <c r="D595" s="207" t="n">
        <v>2</v>
      </c>
      <c r="E595" s="207" t="n">
        <v>0.77</v>
      </c>
      <c r="F595" s="207" t="n">
        <v>0.007</v>
      </c>
      <c r="G595" s="207" t="n">
        <v>1</v>
      </c>
      <c r="H595" s="208" t="n">
        <v>0.9006944444444445</v>
      </c>
      <c r="I595" s="208" t="n">
        <v>0.9097222222222222</v>
      </c>
      <c r="J595" s="209">
        <f>I595-H595</f>
        <v/>
      </c>
    </row>
    <row r="596" ht="15.75" customHeight="1" s="109">
      <c r="A596" s="216" t="n">
        <v>14</v>
      </c>
      <c r="B596" s="217" t="n">
        <v>8</v>
      </c>
      <c r="C596" s="217" t="n">
        <v>4</v>
      </c>
      <c r="D596" s="217" t="n">
        <v>5</v>
      </c>
      <c r="E596" s="217" t="n">
        <v>23.613</v>
      </c>
      <c r="F596" s="217" t="n">
        <v>0.068</v>
      </c>
      <c r="G596" s="217" t="n">
        <v>1</v>
      </c>
      <c r="H596" s="218" t="n">
        <v>0.9006944444444445</v>
      </c>
      <c r="I596" s="218" t="n">
        <v>0.9097222222222222</v>
      </c>
      <c r="J596" s="219">
        <f>I596-H596</f>
        <v/>
      </c>
    </row>
    <row r="597" ht="15.75" customHeight="1" s="109">
      <c r="A597" s="206" t="n">
        <v>14</v>
      </c>
      <c r="B597" s="207" t="n">
        <v>9</v>
      </c>
      <c r="C597" s="207" t="n">
        <v>1</v>
      </c>
      <c r="D597" s="207" t="n">
        <v>2</v>
      </c>
      <c r="E597" s="207" t="n">
        <v>0.83</v>
      </c>
      <c r="F597" s="207" t="n">
        <v>0.001</v>
      </c>
      <c r="G597" s="207" t="n">
        <v>1</v>
      </c>
      <c r="H597" s="208" t="n">
        <v>0.9006944444444445</v>
      </c>
      <c r="I597" s="208" t="n">
        <v>0.9097222222222222</v>
      </c>
      <c r="J597" s="209">
        <f>I597-H597</f>
        <v/>
      </c>
    </row>
    <row r="598" ht="15.75" customHeight="1" s="109">
      <c r="A598" s="216" t="n">
        <v>14</v>
      </c>
      <c r="B598" s="217" t="n">
        <v>11</v>
      </c>
      <c r="C598" s="217" t="n">
        <v>2</v>
      </c>
      <c r="D598" s="217" t="n">
        <v>11</v>
      </c>
      <c r="E598" s="217" t="n">
        <v>12.21</v>
      </c>
      <c r="F598" s="217" t="n">
        <v>0.031</v>
      </c>
      <c r="G598" s="217" t="n">
        <v>1</v>
      </c>
      <c r="H598" s="218" t="n">
        <v>0.9006944444444445</v>
      </c>
      <c r="I598" s="218" t="n">
        <v>0.9097222222222222</v>
      </c>
      <c r="J598" s="219">
        <f>I598-H598</f>
        <v/>
      </c>
    </row>
    <row r="599" ht="15.75" customHeight="1" s="109">
      <c r="A599" s="206" t="n">
        <v>14</v>
      </c>
      <c r="B599" s="207" t="n">
        <v>16</v>
      </c>
      <c r="C599" s="207" t="n">
        <v>1</v>
      </c>
      <c r="D599" s="207" t="n">
        <v>3</v>
      </c>
      <c r="E599" s="207" t="n">
        <v>0.045</v>
      </c>
      <c r="F599" s="207" t="n">
        <v>0</v>
      </c>
      <c r="G599" s="207" t="n">
        <v>1</v>
      </c>
      <c r="H599" s="208" t="n">
        <v>0.9006944444444445</v>
      </c>
      <c r="I599" s="208" t="n">
        <v>0.9097222222222222</v>
      </c>
      <c r="J599" s="209">
        <f>I599-H599</f>
        <v/>
      </c>
    </row>
    <row r="600" ht="15.75" customHeight="1" s="109">
      <c r="A600" s="216" t="n">
        <v>14</v>
      </c>
      <c r="B600" s="217" t="n">
        <v>17</v>
      </c>
      <c r="C600" s="217" t="n">
        <v>22</v>
      </c>
      <c r="D600" s="217" t="n">
        <v>154</v>
      </c>
      <c r="E600" s="217" t="n">
        <v>18.975</v>
      </c>
      <c r="F600" s="217" t="n">
        <v>0.138</v>
      </c>
      <c r="G600" s="217" t="n">
        <v>1</v>
      </c>
      <c r="H600" s="218" t="n">
        <v>0.8854166666666666</v>
      </c>
      <c r="I600" s="218" t="n">
        <v>0.8993055555555556</v>
      </c>
      <c r="J600" s="219">
        <f>I600-H600</f>
        <v/>
      </c>
    </row>
    <row r="601" ht="15.75" customHeight="1" s="109">
      <c r="A601" s="206" t="n">
        <v>14</v>
      </c>
      <c r="B601" s="207" t="n">
        <v>18</v>
      </c>
      <c r="C601" s="207" t="n">
        <v>5</v>
      </c>
      <c r="D601" s="207" t="n">
        <v>14</v>
      </c>
      <c r="E601" s="207" t="n">
        <v>5.265</v>
      </c>
      <c r="F601" s="207" t="n">
        <v>0.019</v>
      </c>
      <c r="G601" s="207" t="n">
        <v>1</v>
      </c>
      <c r="H601" s="208" t="n">
        <v>0.8854166666666666</v>
      </c>
      <c r="I601" s="208" t="n">
        <v>0.8993055555555556</v>
      </c>
      <c r="J601" s="209">
        <f>I601-H601</f>
        <v/>
      </c>
    </row>
    <row r="602" ht="15.75" customHeight="1" s="109">
      <c r="A602" s="216" t="n">
        <v>14</v>
      </c>
      <c r="B602" s="217" t="n">
        <v>30</v>
      </c>
      <c r="C602" s="217" t="n">
        <v>3</v>
      </c>
      <c r="D602" s="217" t="n">
        <v>4</v>
      </c>
      <c r="E602" s="217" t="n">
        <v>41.225</v>
      </c>
      <c r="F602" s="217" t="n">
        <v>0.095</v>
      </c>
      <c r="G602" s="217" t="n">
        <v>1</v>
      </c>
      <c r="H602" s="218" t="n">
        <v>0.8854166666666666</v>
      </c>
      <c r="I602" s="218" t="n">
        <v>0.8993055555555556</v>
      </c>
      <c r="J602" s="219">
        <f>I602-H602</f>
        <v/>
      </c>
    </row>
    <row r="603" ht="15.75" customHeight="1" s="109">
      <c r="A603" s="206" t="n">
        <v>14</v>
      </c>
      <c r="B603" s="207" t="n">
        <v>4</v>
      </c>
      <c r="C603" s="207" t="n">
        <v>14</v>
      </c>
      <c r="D603" s="207" t="n">
        <v>30</v>
      </c>
      <c r="E603" s="207" t="n">
        <v>56.33</v>
      </c>
      <c r="F603" s="207" t="n">
        <v>0.362</v>
      </c>
      <c r="G603" s="207" t="n">
        <v>1</v>
      </c>
      <c r="H603" s="208" t="n">
        <v>0.8784722222222222</v>
      </c>
      <c r="I603" s="208" t="n">
        <v>0.8847222222222222</v>
      </c>
      <c r="J603" s="209">
        <f>I603-H603</f>
        <v/>
      </c>
    </row>
    <row r="604" ht="15.75" customHeight="1" s="109">
      <c r="A604" s="216" t="n">
        <v>14</v>
      </c>
      <c r="B604" s="217" t="n">
        <v>15</v>
      </c>
      <c r="C604" s="217" t="n">
        <v>4</v>
      </c>
      <c r="D604" s="217" t="n">
        <v>26</v>
      </c>
      <c r="E604" s="217" t="n">
        <v>172.51</v>
      </c>
      <c r="F604" s="217" t="n">
        <v>0.251</v>
      </c>
      <c r="G604" s="217" t="n">
        <v>1</v>
      </c>
      <c r="H604" s="218" t="n">
        <v>0.8736111111111111</v>
      </c>
      <c r="I604" s="218" t="n">
        <v>0.8770833333333333</v>
      </c>
      <c r="J604" s="219">
        <f>I604-H604</f>
        <v/>
      </c>
    </row>
    <row r="605" ht="15.75" customHeight="1" s="109">
      <c r="A605" s="206" t="n">
        <v>14</v>
      </c>
      <c r="B605" s="207" t="n">
        <v>1</v>
      </c>
      <c r="C605" s="207" t="n">
        <v>3</v>
      </c>
      <c r="D605" s="207" t="n">
        <v>6</v>
      </c>
      <c r="E605" s="207" t="n">
        <v>3.66</v>
      </c>
      <c r="F605" s="207" t="n">
        <v>0.008</v>
      </c>
      <c r="G605" s="207" t="n">
        <v>1</v>
      </c>
      <c r="H605" s="208" t="n">
        <v>0.8638888888888889</v>
      </c>
      <c r="I605" s="208" t="n">
        <v>0.8736111111111111</v>
      </c>
      <c r="J605" s="209">
        <f>I605-H605</f>
        <v/>
      </c>
    </row>
    <row r="606" ht="15.75" customHeight="1" s="109">
      <c r="A606" s="216" t="n">
        <v>14</v>
      </c>
      <c r="B606" s="217" t="n">
        <v>2</v>
      </c>
      <c r="C606" s="217" t="n">
        <v>13</v>
      </c>
      <c r="D606" s="217" t="n">
        <v>52</v>
      </c>
      <c r="E606" s="217" t="n">
        <v>34.86</v>
      </c>
      <c r="F606" s="217" t="n">
        <v>0.27</v>
      </c>
      <c r="G606" s="217" t="n">
        <v>1</v>
      </c>
      <c r="H606" s="218" t="n">
        <v>0.8638888888888889</v>
      </c>
      <c r="I606" s="218" t="n">
        <v>0.8736111111111111</v>
      </c>
      <c r="J606" s="219">
        <f>I606-H606</f>
        <v/>
      </c>
    </row>
    <row r="607" ht="15.75" customHeight="1" s="109">
      <c r="A607" s="206" t="n">
        <v>14</v>
      </c>
      <c r="B607" s="207" t="n">
        <v>15</v>
      </c>
      <c r="C607" s="207" t="n">
        <v>6</v>
      </c>
      <c r="D607" s="207" t="n">
        <v>72</v>
      </c>
      <c r="E607" s="207" t="n">
        <v>486</v>
      </c>
      <c r="F607" s="207" t="n">
        <v>0.789</v>
      </c>
      <c r="G607" s="207" t="n">
        <v>1</v>
      </c>
      <c r="H607" s="208" t="n">
        <v>0.8555555555555555</v>
      </c>
      <c r="I607" s="208" t="n">
        <v>0.8631944444444445</v>
      </c>
      <c r="J607" s="209">
        <f>I607-H607</f>
        <v/>
      </c>
    </row>
    <row r="608" ht="15.75" customHeight="1" s="109">
      <c r="A608" s="216" t="n">
        <v>14</v>
      </c>
      <c r="B608" s="217" t="n">
        <v>10</v>
      </c>
      <c r="C608" s="217" t="n">
        <v>16</v>
      </c>
      <c r="D608" s="217" t="n">
        <v>80</v>
      </c>
      <c r="E608" s="217" t="n">
        <v>75.09</v>
      </c>
      <c r="F608" s="217" t="n">
        <v>0.181</v>
      </c>
      <c r="G608" s="217" t="n">
        <v>1</v>
      </c>
      <c r="H608" s="218" t="n">
        <v>0.8430555555555556</v>
      </c>
      <c r="I608" s="218" t="n">
        <v>0.8513888888888889</v>
      </c>
      <c r="J608" s="219">
        <f>I608-H608</f>
        <v/>
      </c>
    </row>
    <row r="609" ht="15.75" customHeight="1" s="109">
      <c r="A609" s="206" t="n">
        <v>14</v>
      </c>
      <c r="B609" s="207" t="n">
        <v>9</v>
      </c>
      <c r="C609" s="207" t="n">
        <v>7</v>
      </c>
      <c r="D609" s="207" t="n">
        <v>27</v>
      </c>
      <c r="E609" s="207" t="n">
        <v>183.295</v>
      </c>
      <c r="F609" s="207" t="n">
        <v>0.36</v>
      </c>
      <c r="G609" s="207" t="n">
        <v>1</v>
      </c>
      <c r="H609" s="208" t="n">
        <v>0.8340277777777778</v>
      </c>
      <c r="I609" s="208" t="n">
        <v>0.8409722222222222</v>
      </c>
      <c r="J609" s="209">
        <f>I609-H609</f>
        <v/>
      </c>
    </row>
    <row r="610" ht="15.75" customHeight="1" s="109">
      <c r="A610" s="216" t="n">
        <v>14</v>
      </c>
      <c r="B610" s="217" t="n">
        <v>10</v>
      </c>
      <c r="C610" s="217" t="n">
        <v>3</v>
      </c>
      <c r="D610" s="217" t="n">
        <v>13</v>
      </c>
      <c r="E610" s="217" t="n">
        <v>14.6</v>
      </c>
      <c r="F610" s="217" t="n">
        <v>0.062</v>
      </c>
      <c r="G610" s="217" t="n">
        <v>1</v>
      </c>
      <c r="H610" s="218" t="n">
        <v>0.8340277777777778</v>
      </c>
      <c r="I610" s="218" t="n">
        <v>0.8409722222222222</v>
      </c>
      <c r="J610" s="219">
        <f>I610-H610</f>
        <v/>
      </c>
    </row>
    <row r="611" ht="15.75" customHeight="1" s="109">
      <c r="A611" s="206" t="n">
        <v>14</v>
      </c>
      <c r="B611" s="207" t="n">
        <v>14</v>
      </c>
      <c r="C611" s="207" t="n">
        <v>6</v>
      </c>
      <c r="D611" s="207" t="n">
        <v>20</v>
      </c>
      <c r="E611" s="207" t="n">
        <v>203.24</v>
      </c>
      <c r="F611" s="207" t="n">
        <v>0.277</v>
      </c>
      <c r="G611" s="207" t="n">
        <v>1</v>
      </c>
      <c r="H611" s="208" t="n">
        <v>0.8298611111111112</v>
      </c>
      <c r="I611" s="208" t="n">
        <v>0.8340277777777778</v>
      </c>
      <c r="J611" s="209">
        <f>I611-H611</f>
        <v/>
      </c>
    </row>
    <row r="612" ht="15.75" customHeight="1" s="109">
      <c r="A612" s="216" t="n">
        <v>15</v>
      </c>
      <c r="B612" s="217" t="n">
        <v>11</v>
      </c>
      <c r="C612" s="217" t="n">
        <v>31</v>
      </c>
      <c r="D612" s="217" t="n">
        <v>307</v>
      </c>
      <c r="E612" s="217" t="n">
        <v>222.068</v>
      </c>
      <c r="F612" s="217" t="n">
        <v>0.468</v>
      </c>
      <c r="G612" s="217" t="n">
        <v>1</v>
      </c>
      <c r="H612" s="218" t="n">
        <v>0.1652777777777778</v>
      </c>
      <c r="I612" s="218" t="n">
        <v>0.1798611111111111</v>
      </c>
      <c r="J612" s="219">
        <f>I612-H612</f>
        <v/>
      </c>
    </row>
    <row r="613" ht="15.75" customHeight="1" s="109">
      <c r="A613" s="206" t="n">
        <v>15</v>
      </c>
      <c r="B613" s="207" t="n">
        <v>2</v>
      </c>
      <c r="C613" s="207" t="n">
        <v>2</v>
      </c>
      <c r="D613" s="207" t="n">
        <v>24</v>
      </c>
      <c r="E613" s="207" t="n">
        <v>4.32</v>
      </c>
      <c r="F613" s="207" t="n">
        <v>0.013</v>
      </c>
      <c r="G613" s="207" t="n">
        <v>1</v>
      </c>
      <c r="H613" s="208" t="n">
        <v>0.1270833333333333</v>
      </c>
      <c r="I613" s="208" t="n">
        <v>0.1520833333333333</v>
      </c>
      <c r="J613" s="209">
        <f>I613-H613</f>
        <v/>
      </c>
    </row>
    <row r="614" ht="15.75" customHeight="1" s="109">
      <c r="A614" s="216" t="n">
        <v>15</v>
      </c>
      <c r="B614" s="217" t="n">
        <v>3</v>
      </c>
      <c r="C614" s="217" t="n">
        <v>9</v>
      </c>
      <c r="D614" s="217" t="n">
        <v>25</v>
      </c>
      <c r="E614" s="217" t="n">
        <v>67.965</v>
      </c>
      <c r="F614" s="217" t="n">
        <v>0.149</v>
      </c>
      <c r="G614" s="217" t="n">
        <v>1</v>
      </c>
      <c r="H614" s="218" t="n">
        <v>0.1465277777777778</v>
      </c>
      <c r="I614" s="218" t="n">
        <v>0.1520833333333333</v>
      </c>
      <c r="J614" s="219">
        <f>I614-H614</f>
        <v/>
      </c>
    </row>
    <row r="615" ht="15.75" customHeight="1" s="109">
      <c r="A615" s="206" t="n">
        <v>15</v>
      </c>
      <c r="B615" s="207" t="n">
        <v>11</v>
      </c>
      <c r="C615" s="207" t="n">
        <v>37</v>
      </c>
      <c r="D615" s="207" t="n">
        <v>363</v>
      </c>
      <c r="E615" s="207" t="n">
        <v>203.169</v>
      </c>
      <c r="F615" s="207" t="n">
        <v>0.485</v>
      </c>
      <c r="G615" s="207" t="n">
        <v>1</v>
      </c>
      <c r="H615" s="208" t="n">
        <v>0.1201388888888889</v>
      </c>
      <c r="I615" s="208" t="n">
        <v>0.1444444444444444</v>
      </c>
      <c r="J615" s="209">
        <f>I615-H615</f>
        <v/>
      </c>
    </row>
    <row r="616" ht="15.75" customHeight="1" s="109">
      <c r="A616" s="216" t="n">
        <v>15</v>
      </c>
      <c r="B616" s="217" t="n">
        <v>16</v>
      </c>
      <c r="C616" s="217" t="n">
        <v>2</v>
      </c>
      <c r="D616" s="217" t="n">
        <v>96</v>
      </c>
      <c r="E616" s="217" t="n">
        <v>5.88</v>
      </c>
      <c r="F616" s="217" t="n">
        <v>0.054</v>
      </c>
      <c r="G616" s="217" t="n">
        <v>1</v>
      </c>
      <c r="H616" s="218" t="n">
        <v>0.1118055555555556</v>
      </c>
      <c r="I616" s="218" t="n">
        <v>0.1194444444444445</v>
      </c>
      <c r="J616" s="219">
        <f>I616-H616</f>
        <v/>
      </c>
    </row>
    <row r="617" ht="15.75" customHeight="1" s="109">
      <c r="A617" s="206" t="n">
        <v>15</v>
      </c>
      <c r="B617" s="207" t="n">
        <v>17</v>
      </c>
      <c r="C617" s="207" t="n">
        <v>4</v>
      </c>
      <c r="D617" s="207" t="n">
        <v>4</v>
      </c>
      <c r="E617" s="207" t="n">
        <v>0.52</v>
      </c>
      <c r="F617" s="207" t="n">
        <v>0.004</v>
      </c>
      <c r="G617" s="207" t="n">
        <v>1</v>
      </c>
      <c r="H617" s="208" t="n">
        <v>0.1118055555555556</v>
      </c>
      <c r="I617" s="208" t="n">
        <v>0.1194444444444445</v>
      </c>
      <c r="J617" s="209">
        <f>I617-H617</f>
        <v/>
      </c>
    </row>
    <row r="618" ht="15.75" customHeight="1" s="109">
      <c r="A618" s="216" t="n">
        <v>15</v>
      </c>
      <c r="B618" s="217" t="n">
        <v>30</v>
      </c>
      <c r="C618" s="217" t="n">
        <v>5</v>
      </c>
      <c r="D618" s="217" t="n">
        <v>14</v>
      </c>
      <c r="E618" s="217" t="n">
        <v>175.53</v>
      </c>
      <c r="F618" s="217" t="n">
        <v>0.43</v>
      </c>
      <c r="G618" s="217" t="n">
        <v>1</v>
      </c>
      <c r="H618" s="218" t="n">
        <v>0.1118055555555556</v>
      </c>
      <c r="I618" s="218" t="n">
        <v>0.1194444444444445</v>
      </c>
      <c r="J618" s="219">
        <f>I618-H618</f>
        <v/>
      </c>
    </row>
    <row r="619" ht="15.75" customHeight="1" s="109">
      <c r="A619" s="206" t="n">
        <v>15</v>
      </c>
      <c r="B619" s="207" t="n">
        <v>10</v>
      </c>
      <c r="C619" s="207" t="n">
        <v>24</v>
      </c>
      <c r="D619" s="207" t="n">
        <v>177</v>
      </c>
      <c r="E619" s="207" t="n">
        <v>236.66</v>
      </c>
      <c r="F619" s="207" t="n">
        <v>0.483</v>
      </c>
      <c r="G619" s="207" t="n">
        <v>1</v>
      </c>
      <c r="H619" s="208" t="n">
        <v>0.09375</v>
      </c>
      <c r="I619" s="208" t="n">
        <v>0.1090277777777778</v>
      </c>
      <c r="J619" s="209">
        <f>I619-H619</f>
        <v/>
      </c>
    </row>
    <row r="620" ht="15.75" customHeight="1" s="109">
      <c r="A620" s="216" t="n">
        <v>15</v>
      </c>
      <c r="B620" s="217" t="n">
        <v>9</v>
      </c>
      <c r="C620" s="217" t="n">
        <v>5</v>
      </c>
      <c r="D620" s="217" t="n">
        <v>6</v>
      </c>
      <c r="E620" s="217" t="n">
        <v>28.665</v>
      </c>
      <c r="F620" s="217" t="n">
        <v>0.098</v>
      </c>
      <c r="G620" s="217" t="n">
        <v>1</v>
      </c>
      <c r="H620" s="218" t="n">
        <v>0.09166666666666666</v>
      </c>
      <c r="I620" s="218" t="n">
        <v>0.09375</v>
      </c>
      <c r="J620" s="219">
        <f>I620-H620</f>
        <v/>
      </c>
    </row>
    <row r="621" ht="15.75" customHeight="1" s="109">
      <c r="A621" s="206" t="n">
        <v>15</v>
      </c>
      <c r="B621" s="207" t="n">
        <v>8</v>
      </c>
      <c r="C621" s="207" t="n">
        <v>8</v>
      </c>
      <c r="D621" s="207" t="n">
        <v>8</v>
      </c>
      <c r="E621" s="207" t="n">
        <v>29.861</v>
      </c>
      <c r="F621" s="207" t="n">
        <v>0.092</v>
      </c>
      <c r="G621" s="207" t="n">
        <v>1</v>
      </c>
      <c r="H621" s="208" t="n">
        <v>0.07291666666666667</v>
      </c>
      <c r="I621" s="208" t="n">
        <v>0.09027777777777778</v>
      </c>
      <c r="J621" s="209">
        <f>I621-H621</f>
        <v/>
      </c>
    </row>
    <row r="622" ht="15.75" customHeight="1" s="109">
      <c r="A622" s="216" t="n">
        <v>15</v>
      </c>
      <c r="B622" s="217" t="n">
        <v>9</v>
      </c>
      <c r="C622" s="217" t="n">
        <v>8</v>
      </c>
      <c r="D622" s="217" t="n">
        <v>11</v>
      </c>
      <c r="E622" s="217" t="n">
        <v>66.27500000000001</v>
      </c>
      <c r="F622" s="217" t="n">
        <v>0.177</v>
      </c>
      <c r="G622" s="217" t="n">
        <v>1</v>
      </c>
      <c r="H622" s="218" t="n">
        <v>0.07291666666666667</v>
      </c>
      <c r="I622" s="218" t="n">
        <v>0.09027777777777778</v>
      </c>
      <c r="J622" s="219">
        <f>I622-H622</f>
        <v/>
      </c>
    </row>
    <row r="623" ht="15.75" customHeight="1" s="109">
      <c r="A623" s="206" t="n">
        <v>15</v>
      </c>
      <c r="B623" s="207" t="n">
        <v>10</v>
      </c>
      <c r="C623" s="207" t="n">
        <v>15</v>
      </c>
      <c r="D623" s="207" t="n">
        <v>113</v>
      </c>
      <c r="E623" s="207" t="n">
        <v>193.645</v>
      </c>
      <c r="F623" s="207" t="n">
        <v>0.366</v>
      </c>
      <c r="G623" s="207" t="n">
        <v>1</v>
      </c>
      <c r="H623" s="208" t="n">
        <v>0.07291666666666667</v>
      </c>
      <c r="I623" s="208" t="n">
        <v>0.09027777777777778</v>
      </c>
      <c r="J623" s="209">
        <f>I623-H623</f>
        <v/>
      </c>
    </row>
    <row r="624" ht="15.75" customHeight="1" s="109">
      <c r="A624" s="216" t="n">
        <v>15</v>
      </c>
      <c r="B624" s="217" t="n">
        <v>3</v>
      </c>
      <c r="C624" s="217" t="n">
        <v>7</v>
      </c>
      <c r="D624" s="217" t="n">
        <v>152</v>
      </c>
      <c r="E624" s="217" t="n">
        <v>23.415</v>
      </c>
      <c r="F624" s="217" t="n">
        <v>0.492</v>
      </c>
      <c r="G624" s="217" t="n">
        <v>1</v>
      </c>
      <c r="H624" s="218" t="n">
        <v>0.06944444444444445</v>
      </c>
      <c r="I624" s="218" t="n">
        <v>0.07291666666666667</v>
      </c>
      <c r="J624" s="219">
        <f>I624-H624</f>
        <v/>
      </c>
    </row>
    <row r="625" ht="15.75" customHeight="1" s="109">
      <c r="A625" s="206" t="n">
        <v>15</v>
      </c>
      <c r="B625" s="207" t="n">
        <v>4</v>
      </c>
      <c r="C625" s="207" t="n">
        <v>6</v>
      </c>
      <c r="D625" s="207" t="n">
        <v>23</v>
      </c>
      <c r="E625" s="207" t="n">
        <v>32.35</v>
      </c>
      <c r="F625" s="207" t="n">
        <v>0.161</v>
      </c>
      <c r="G625" s="207" t="n">
        <v>1</v>
      </c>
      <c r="H625" s="208" t="n">
        <v>0.06388888888888888</v>
      </c>
      <c r="I625" s="208" t="n">
        <v>0.06736111111111111</v>
      </c>
      <c r="J625" s="209">
        <f>I625-H625</f>
        <v/>
      </c>
    </row>
    <row r="626" ht="15.75" customHeight="1" s="109">
      <c r="A626" s="216" t="n">
        <v>15</v>
      </c>
      <c r="B626" s="217" t="n">
        <v>16</v>
      </c>
      <c r="C626" s="217" t="n">
        <v>14</v>
      </c>
      <c r="D626" s="217" t="n">
        <v>139</v>
      </c>
      <c r="E626" s="217" t="n">
        <v>4.43</v>
      </c>
      <c r="F626" s="217" t="n">
        <v>0.021</v>
      </c>
      <c r="G626" s="217" t="n">
        <v>1</v>
      </c>
      <c r="H626" s="218" t="n">
        <v>0.04027777777777778</v>
      </c>
      <c r="I626" s="218" t="n">
        <v>0.0625</v>
      </c>
      <c r="J626" s="219">
        <f>I626-H626</f>
        <v/>
      </c>
    </row>
    <row r="627" ht="15.75" customHeight="1" s="109">
      <c r="A627" s="206" t="n">
        <v>15</v>
      </c>
      <c r="B627" s="207" t="n">
        <v>17</v>
      </c>
      <c r="C627" s="207" t="n">
        <v>4</v>
      </c>
      <c r="D627" s="207" t="n">
        <v>62</v>
      </c>
      <c r="E627" s="207" t="n">
        <v>11.13</v>
      </c>
      <c r="F627" s="207" t="n">
        <v>0.035</v>
      </c>
      <c r="G627" s="207" t="n">
        <v>1</v>
      </c>
      <c r="H627" s="208" t="n">
        <v>0.04027777777777778</v>
      </c>
      <c r="I627" s="208" t="n">
        <v>0.0625</v>
      </c>
      <c r="J627" s="209">
        <f>I627-H627</f>
        <v/>
      </c>
    </row>
    <row r="628" ht="15.75" customHeight="1" s="109">
      <c r="A628" s="216" t="n">
        <v>15</v>
      </c>
      <c r="B628" s="217" t="n">
        <v>18</v>
      </c>
      <c r="C628" s="217" t="n">
        <v>14</v>
      </c>
      <c r="D628" s="217" t="n">
        <v>21</v>
      </c>
      <c r="E628" s="217" t="n">
        <v>14.341</v>
      </c>
      <c r="F628" s="217" t="n">
        <v>0.042</v>
      </c>
      <c r="G628" s="217" t="n">
        <v>1</v>
      </c>
      <c r="H628" s="218" t="n">
        <v>0.04027777777777778</v>
      </c>
      <c r="I628" s="218" t="n">
        <v>0.0625</v>
      </c>
      <c r="J628" s="219">
        <f>I628-H628</f>
        <v/>
      </c>
    </row>
    <row r="629" ht="15.75" customHeight="1" s="109">
      <c r="A629" s="206" t="n">
        <v>15</v>
      </c>
      <c r="B629" s="207" t="n">
        <v>19</v>
      </c>
      <c r="C629" s="207" t="n">
        <v>13</v>
      </c>
      <c r="D629" s="207" t="n">
        <v>15</v>
      </c>
      <c r="E629" s="207" t="n">
        <v>9.84</v>
      </c>
      <c r="F629" s="207" t="n">
        <v>0.015</v>
      </c>
      <c r="G629" s="207" t="n">
        <v>1</v>
      </c>
      <c r="H629" s="208" t="n">
        <v>0.04027777777777778</v>
      </c>
      <c r="I629" s="208" t="n">
        <v>0.0625</v>
      </c>
      <c r="J629" s="209">
        <f>I629-H629</f>
        <v/>
      </c>
    </row>
    <row r="630" ht="15.75" customHeight="1" s="109">
      <c r="A630" s="216" t="n">
        <v>15</v>
      </c>
      <c r="B630" s="217" t="n">
        <v>20</v>
      </c>
      <c r="C630" s="217" t="n">
        <v>2</v>
      </c>
      <c r="D630" s="217" t="n">
        <v>3</v>
      </c>
      <c r="E630" s="217" t="n">
        <v>1.19</v>
      </c>
      <c r="F630" s="217" t="n">
        <v>0.001</v>
      </c>
      <c r="G630" s="217" t="n">
        <v>1</v>
      </c>
      <c r="H630" s="218" t="n">
        <v>0.04027777777777778</v>
      </c>
      <c r="I630" s="218" t="n">
        <v>0.0625</v>
      </c>
      <c r="J630" s="219">
        <f>I630-H630</f>
        <v/>
      </c>
    </row>
    <row r="631" ht="15.75" customHeight="1" s="109">
      <c r="A631" s="206" t="n">
        <v>15</v>
      </c>
      <c r="B631" s="207" t="n">
        <v>21</v>
      </c>
      <c r="C631" s="207" t="n">
        <v>3</v>
      </c>
      <c r="D631" s="207" t="n">
        <v>6</v>
      </c>
      <c r="E631" s="207" t="n">
        <v>2.79</v>
      </c>
      <c r="F631" s="207" t="n">
        <v>0.004</v>
      </c>
      <c r="G631" s="207" t="n">
        <v>1</v>
      </c>
      <c r="H631" s="208" t="n">
        <v>0.04027777777777778</v>
      </c>
      <c r="I631" s="208" t="n">
        <v>0.0625</v>
      </c>
      <c r="J631" s="209">
        <f>I631-H631</f>
        <v/>
      </c>
    </row>
    <row r="632" ht="15.75" customHeight="1" s="109">
      <c r="A632" s="216" t="n">
        <v>15</v>
      </c>
      <c r="B632" s="217" t="n">
        <v>8</v>
      </c>
      <c r="C632" s="217" t="n">
        <v>12</v>
      </c>
      <c r="D632" s="217" t="n">
        <v>115</v>
      </c>
      <c r="E632" s="217" t="n">
        <v>508.063</v>
      </c>
      <c r="F632" s="217" t="n">
        <v>1.303</v>
      </c>
      <c r="G632" s="217" t="n">
        <v>1</v>
      </c>
      <c r="H632" s="218" t="n">
        <v>0.01944444444444444</v>
      </c>
      <c r="I632" s="218" t="n">
        <v>0.02916666666666667</v>
      </c>
      <c r="J632" s="219">
        <f>I632-H632</f>
        <v/>
      </c>
    </row>
    <row r="633" ht="15.75" customHeight="1" s="109">
      <c r="A633" s="206" t="n">
        <v>15</v>
      </c>
      <c r="B633" s="207" t="n">
        <v>12</v>
      </c>
      <c r="C633" s="207" t="n">
        <v>1</v>
      </c>
      <c r="D633" s="207" t="n">
        <v>10</v>
      </c>
      <c r="E633" s="207" t="n">
        <v>27.45</v>
      </c>
      <c r="F633" s="207" t="n">
        <v>0.143</v>
      </c>
      <c r="G633" s="207" t="n">
        <v>1</v>
      </c>
      <c r="H633" s="208" t="n">
        <v>0.4555555555555555</v>
      </c>
      <c r="I633" s="208" t="n">
        <v>0.5048611111111111</v>
      </c>
      <c r="J633" s="209">
        <f>I633-H633</f>
        <v/>
      </c>
    </row>
    <row r="634" ht="15.75" customHeight="1" s="109">
      <c r="A634" s="216" t="n">
        <v>15</v>
      </c>
      <c r="B634" s="217" t="n">
        <v>13</v>
      </c>
      <c r="C634" s="217" t="n">
        <v>1</v>
      </c>
      <c r="D634" s="217" t="n">
        <v>5</v>
      </c>
      <c r="E634" s="217" t="n">
        <v>0.775</v>
      </c>
      <c r="F634" s="217" t="n">
        <v>0.011</v>
      </c>
      <c r="G634" s="217" t="n">
        <v>1</v>
      </c>
      <c r="H634" s="218" t="n">
        <v>0.4555555555555555</v>
      </c>
      <c r="I634" s="218" t="n">
        <v>0.5048611111111111</v>
      </c>
      <c r="J634" s="219">
        <f>I634-H634</f>
        <v/>
      </c>
    </row>
    <row r="635" ht="15.75" customHeight="1" s="109">
      <c r="A635" s="206" t="n">
        <v>15</v>
      </c>
      <c r="B635" s="207" t="n">
        <v>14</v>
      </c>
      <c r="C635" s="207" t="n">
        <v>1</v>
      </c>
      <c r="D635" s="207" t="n">
        <v>5</v>
      </c>
      <c r="E635" s="207" t="n">
        <v>51.9</v>
      </c>
      <c r="F635" s="207" t="n">
        <v>0.073</v>
      </c>
      <c r="G635" s="207" t="n">
        <v>1</v>
      </c>
      <c r="H635" s="208" t="n">
        <v>0.4208333333333333</v>
      </c>
      <c r="I635" s="208" t="n">
        <v>0.5048611111111111</v>
      </c>
      <c r="J635" s="209">
        <f>I635-H635</f>
        <v/>
      </c>
    </row>
    <row r="636" ht="15.75" customHeight="1" s="109">
      <c r="A636" s="216" t="n">
        <v>15</v>
      </c>
      <c r="B636" s="217" t="n">
        <v>3</v>
      </c>
      <c r="C636" s="217" t="n">
        <v>3</v>
      </c>
      <c r="D636" s="217" t="n">
        <v>3</v>
      </c>
      <c r="E636" s="217" t="n">
        <v>8.6</v>
      </c>
      <c r="F636" s="217" t="n">
        <v>0.025</v>
      </c>
      <c r="G636" s="217" t="n">
        <v>1</v>
      </c>
      <c r="H636" s="218" t="n">
        <v>0.9479166666666666</v>
      </c>
      <c r="I636" s="218" t="n">
        <v>0.9534722222222223</v>
      </c>
      <c r="J636" s="219">
        <f>I636-H636</f>
        <v/>
      </c>
    </row>
    <row r="637" ht="15.75" customHeight="1" s="109">
      <c r="A637" s="206" t="n">
        <v>15</v>
      </c>
      <c r="B637" s="207" t="n">
        <v>4</v>
      </c>
      <c r="C637" s="207" t="n">
        <v>1</v>
      </c>
      <c r="D637" s="207" t="n">
        <v>13</v>
      </c>
      <c r="E637" s="207" t="n">
        <v>3.25</v>
      </c>
      <c r="F637" s="207" t="n">
        <v>0.067</v>
      </c>
      <c r="G637" s="207" t="n">
        <v>1</v>
      </c>
      <c r="H637" s="208" t="n">
        <v>0.9479166666666666</v>
      </c>
      <c r="I637" s="208" t="n">
        <v>0.9534722222222223</v>
      </c>
      <c r="J637" s="209">
        <f>I637-H637</f>
        <v/>
      </c>
    </row>
    <row r="638" ht="15.75" customHeight="1" s="109">
      <c r="A638" s="216" t="n">
        <v>15</v>
      </c>
      <c r="B638" s="217" t="n">
        <v>6</v>
      </c>
      <c r="C638" s="217" t="n">
        <v>4</v>
      </c>
      <c r="D638" s="217" t="n">
        <v>6</v>
      </c>
      <c r="E638" s="217" t="n">
        <v>21.815</v>
      </c>
      <c r="F638" s="217" t="n">
        <v>0.438</v>
      </c>
      <c r="G638" s="217" t="n">
        <v>1</v>
      </c>
      <c r="H638" s="218" t="n">
        <v>0.9479166666666666</v>
      </c>
      <c r="I638" s="218" t="n">
        <v>0.9534722222222223</v>
      </c>
      <c r="J638" s="219">
        <f>I638-H638</f>
        <v/>
      </c>
    </row>
    <row r="639" ht="15.75" customHeight="1" s="109">
      <c r="A639" s="206" t="n">
        <v>15</v>
      </c>
      <c r="B639" s="207" t="n">
        <v>7</v>
      </c>
      <c r="C639" s="207" t="n">
        <v>3</v>
      </c>
      <c r="D639" s="207" t="n">
        <v>3</v>
      </c>
      <c r="E639" s="207" t="n">
        <v>15.135</v>
      </c>
      <c r="F639" s="207" t="n">
        <v>0.039</v>
      </c>
      <c r="G639" s="207" t="n">
        <v>1</v>
      </c>
      <c r="H639" s="208" t="n">
        <v>0.9479166666666666</v>
      </c>
      <c r="I639" s="208" t="n">
        <v>0.9534722222222223</v>
      </c>
      <c r="J639" s="209">
        <f>I639-H639</f>
        <v/>
      </c>
    </row>
    <row r="640" ht="15.75" customHeight="1" s="109">
      <c r="A640" s="216" t="n">
        <v>15</v>
      </c>
      <c r="B640" s="217" t="n">
        <v>14</v>
      </c>
      <c r="C640" s="217" t="n">
        <v>3</v>
      </c>
      <c r="D640" s="217" t="n">
        <v>3</v>
      </c>
      <c r="E640" s="217" t="n">
        <v>50.56</v>
      </c>
      <c r="F640" s="217" t="n">
        <v>0.06900000000000001</v>
      </c>
      <c r="G640" s="217" t="n">
        <v>1</v>
      </c>
      <c r="H640" s="218" t="n">
        <v>0.9409722222222222</v>
      </c>
      <c r="I640" s="218" t="n">
        <v>0.9451388888888889</v>
      </c>
      <c r="J640" s="219">
        <f>I640-H640</f>
        <v/>
      </c>
    </row>
    <row r="641" ht="15.75" customHeight="1" s="109">
      <c r="A641" s="206" t="n">
        <v>15</v>
      </c>
      <c r="B641" s="207" t="n">
        <v>15</v>
      </c>
      <c r="C641" s="207" t="n">
        <v>4</v>
      </c>
      <c r="D641" s="207" t="n">
        <v>32</v>
      </c>
      <c r="E641" s="207" t="n">
        <v>68.92</v>
      </c>
      <c r="F641" s="207" t="n">
        <v>0.204</v>
      </c>
      <c r="G641" s="207" t="n">
        <v>1</v>
      </c>
      <c r="H641" s="208" t="n">
        <v>0.9409722222222222</v>
      </c>
      <c r="I641" s="208" t="n">
        <v>0.9451388888888889</v>
      </c>
      <c r="J641" s="209">
        <f>I641-H641</f>
        <v/>
      </c>
    </row>
    <row r="642" ht="15.75" customHeight="1" s="109">
      <c r="A642" s="216" t="n">
        <v>15</v>
      </c>
      <c r="B642" s="217" t="n">
        <v>17</v>
      </c>
      <c r="C642" s="217" t="n">
        <v>56</v>
      </c>
      <c r="D642" s="217" t="n">
        <v>258</v>
      </c>
      <c r="E642" s="217" t="n">
        <v>17.395</v>
      </c>
      <c r="F642" s="217" t="n">
        <v>0.161</v>
      </c>
      <c r="G642" s="217" t="n">
        <v>1</v>
      </c>
      <c r="H642" s="218" t="n">
        <v>0.90625</v>
      </c>
      <c r="I642" s="218" t="n">
        <v>0.9326388888888889</v>
      </c>
      <c r="J642" s="219">
        <f>I642-H642</f>
        <v/>
      </c>
    </row>
    <row r="643" ht="15.75" customHeight="1" s="109">
      <c r="A643" s="206" t="n">
        <v>15</v>
      </c>
      <c r="B643" s="207" t="n">
        <v>18</v>
      </c>
      <c r="C643" s="207" t="n">
        <v>12</v>
      </c>
      <c r="D643" s="207" t="n">
        <v>211</v>
      </c>
      <c r="E643" s="207" t="n">
        <v>483.632</v>
      </c>
      <c r="F643" s="207" t="n">
        <v>0.727</v>
      </c>
      <c r="G643" s="207" t="n">
        <v>1</v>
      </c>
      <c r="H643" s="208" t="n"/>
      <c r="I643" s="208" t="n"/>
      <c r="J643" s="209">
        <f>I643-H643</f>
        <v/>
      </c>
    </row>
    <row r="644" ht="15.75" customHeight="1" s="109">
      <c r="A644" s="216" t="n">
        <v>15</v>
      </c>
      <c r="B644" s="217" t="n">
        <v>8</v>
      </c>
      <c r="C644" s="217" t="n">
        <v>44</v>
      </c>
      <c r="D644" s="217" t="n">
        <v>113</v>
      </c>
      <c r="E644" s="217" t="n">
        <v>234.743</v>
      </c>
      <c r="F644" s="217" t="n">
        <v>0.833</v>
      </c>
      <c r="G644" s="217" t="n">
        <v>1</v>
      </c>
      <c r="H644" s="218" t="n">
        <v>0.8854166666666666</v>
      </c>
      <c r="I644" s="218" t="n">
        <v>0.9048611111111111</v>
      </c>
      <c r="J644" s="219">
        <f>I644-H644</f>
        <v/>
      </c>
    </row>
    <row r="645" ht="15.75" customHeight="1" s="109">
      <c r="A645" s="206" t="n">
        <v>15</v>
      </c>
      <c r="B645" s="207" t="n">
        <v>17</v>
      </c>
      <c r="C645" s="207" t="n">
        <v>12</v>
      </c>
      <c r="D645" s="207" t="n">
        <v>40</v>
      </c>
      <c r="E645" s="207" t="n">
        <v>2.09</v>
      </c>
      <c r="F645" s="207" t="n">
        <v>0.012</v>
      </c>
      <c r="G645" s="207" t="n">
        <v>1</v>
      </c>
      <c r="H645" s="208" t="n">
        <v>0.8673611111111111</v>
      </c>
      <c r="I645" s="208" t="n">
        <v>0.8819444444444444</v>
      </c>
      <c r="J645" s="209">
        <f>I645-H645</f>
        <v/>
      </c>
    </row>
    <row r="646" ht="15.75" customHeight="1" s="109">
      <c r="A646" s="216" t="n">
        <v>15</v>
      </c>
      <c r="B646" s="217" t="n">
        <v>19</v>
      </c>
      <c r="C646" s="217" t="n">
        <v>2</v>
      </c>
      <c r="D646" s="217" t="n">
        <v>22</v>
      </c>
      <c r="E646" s="217" t="n">
        <v>13.64</v>
      </c>
      <c r="F646" s="217" t="n">
        <v>0.01</v>
      </c>
      <c r="G646" s="217" t="n">
        <v>1</v>
      </c>
      <c r="H646" s="218" t="n">
        <v>0.8673611111111111</v>
      </c>
      <c r="I646" s="218" t="n">
        <v>0.8819444444444444</v>
      </c>
      <c r="J646" s="219">
        <f>I646-H646</f>
        <v/>
      </c>
    </row>
    <row r="647" ht="15.75" customHeight="1" s="109">
      <c r="A647" s="206" t="n">
        <v>15</v>
      </c>
      <c r="B647" s="207" t="n">
        <v>21</v>
      </c>
      <c r="C647" s="207" t="n">
        <v>4</v>
      </c>
      <c r="D647" s="207" t="n">
        <v>32</v>
      </c>
      <c r="E647" s="207" t="n">
        <v>18.2</v>
      </c>
      <c r="F647" s="207" t="n">
        <v>0.014</v>
      </c>
      <c r="G647" s="207" t="n">
        <v>1</v>
      </c>
      <c r="H647" s="208" t="n">
        <v>0.8673611111111111</v>
      </c>
      <c r="I647" s="208" t="n">
        <v>0.8819444444444444</v>
      </c>
      <c r="J647" s="209">
        <f>I647-H647</f>
        <v/>
      </c>
    </row>
    <row r="648" ht="15.75" customHeight="1" s="109">
      <c r="A648" s="216" t="n">
        <v>15</v>
      </c>
      <c r="B648" s="217" t="n">
        <v>21</v>
      </c>
      <c r="C648" s="217" t="n">
        <v>6</v>
      </c>
      <c r="D648" s="217" t="n">
        <v>6</v>
      </c>
      <c r="E648" s="217" t="n">
        <v>25.87</v>
      </c>
      <c r="F648" s="217" t="n">
        <v>0.363</v>
      </c>
      <c r="G648" s="217" t="n">
        <v>1</v>
      </c>
      <c r="H648" s="218" t="n">
        <v>0.8673611111111111</v>
      </c>
      <c r="I648" s="218" t="n">
        <v>0.8819444444444444</v>
      </c>
      <c r="J648" s="219">
        <f>I648-H648</f>
        <v/>
      </c>
    </row>
    <row r="649" ht="15.75" customHeight="1" s="109">
      <c r="A649" s="206" t="n">
        <v>15</v>
      </c>
      <c r="B649" s="207" t="n">
        <v>7</v>
      </c>
      <c r="C649" s="207" t="n">
        <v>2</v>
      </c>
      <c r="D649" s="207" t="n">
        <v>10</v>
      </c>
      <c r="E649" s="207" t="n">
        <v>50.8</v>
      </c>
      <c r="F649" s="207" t="n">
        <v>0.126</v>
      </c>
      <c r="G649" s="207" t="n">
        <v>1</v>
      </c>
      <c r="H649" s="208" t="n">
        <v>0.85625</v>
      </c>
      <c r="I649" s="208" t="n">
        <v>0.8611111111111112</v>
      </c>
      <c r="J649" s="209">
        <f>I649-H649</f>
        <v/>
      </c>
    </row>
    <row r="650" ht="15.75" customHeight="1" s="109">
      <c r="A650" s="216" t="n">
        <v>15</v>
      </c>
      <c r="B650" s="217" t="n">
        <v>20</v>
      </c>
      <c r="C650" s="217" t="n">
        <v>1</v>
      </c>
      <c r="D650" s="217" t="n">
        <v>1</v>
      </c>
      <c r="E650" s="217" t="n">
        <v>0.1</v>
      </c>
      <c r="F650" s="217" t="n">
        <v>0</v>
      </c>
      <c r="G650" s="217" t="n">
        <v>1</v>
      </c>
      <c r="H650" s="218" t="n">
        <v>0.85625</v>
      </c>
      <c r="I650" s="218" t="n">
        <v>0.8611111111111112</v>
      </c>
      <c r="J650" s="219">
        <f>I650-H650</f>
        <v/>
      </c>
    </row>
    <row r="651" ht="15.75" customHeight="1" s="109">
      <c r="A651" s="206" t="n">
        <v>15</v>
      </c>
      <c r="B651" s="207" t="n">
        <v>30</v>
      </c>
      <c r="C651" s="207" t="n">
        <v>1</v>
      </c>
      <c r="D651" s="207" t="n">
        <v>11</v>
      </c>
      <c r="E651" s="207" t="n">
        <v>276.1</v>
      </c>
      <c r="F651" s="207" t="n">
        <v>0.779</v>
      </c>
      <c r="G651" s="207" t="n">
        <v>1</v>
      </c>
      <c r="H651" s="208" t="n">
        <v>0.85625</v>
      </c>
      <c r="I651" s="208" t="n">
        <v>0.8611111111111112</v>
      </c>
      <c r="J651" s="209">
        <f>I651-H651</f>
        <v/>
      </c>
    </row>
    <row r="652" ht="15.75" customHeight="1" s="109">
      <c r="A652" s="216" t="n">
        <v>15</v>
      </c>
      <c r="B652" s="217" t="n">
        <v>14</v>
      </c>
      <c r="C652" s="217" t="n">
        <v>5</v>
      </c>
      <c r="D652" s="217" t="n">
        <v>41</v>
      </c>
      <c r="E652" s="217" t="n">
        <v>818.34</v>
      </c>
      <c r="F652" s="217" t="n">
        <v>1.082</v>
      </c>
      <c r="G652" s="217" t="n">
        <v>1</v>
      </c>
      <c r="H652" s="218" t="n">
        <v>0.9340277777777778</v>
      </c>
      <c r="I652" s="218" t="n">
        <v>0.9388888888888889</v>
      </c>
      <c r="J652" s="219">
        <f>I652-H652</f>
        <v/>
      </c>
    </row>
    <row r="653" ht="15.75" customHeight="1" s="109">
      <c r="A653" s="206" t="n">
        <v>15</v>
      </c>
      <c r="B653" s="207" t="n">
        <v>15</v>
      </c>
      <c r="C653" s="207" t="n">
        <v>4</v>
      </c>
      <c r="D653" s="207" t="n">
        <v>29</v>
      </c>
      <c r="E653" s="207" t="n">
        <v>140.355</v>
      </c>
      <c r="F653" s="207" t="n">
        <v>0.2</v>
      </c>
      <c r="G653" s="207" t="n">
        <v>1</v>
      </c>
      <c r="H653" s="208" t="n">
        <v>0.8395833333333333</v>
      </c>
      <c r="I653" s="208" t="n">
        <v>0.8472222222222222</v>
      </c>
      <c r="J653" s="209">
        <f>I653-H653</f>
        <v/>
      </c>
    </row>
    <row r="654" ht="15.75" customHeight="1" s="109">
      <c r="A654" s="216" t="n">
        <v>15</v>
      </c>
      <c r="B654" s="217" t="n">
        <v>30</v>
      </c>
      <c r="C654" s="217" t="n">
        <v>2</v>
      </c>
      <c r="D654" s="217" t="n">
        <v>3</v>
      </c>
      <c r="E654" s="217" t="n">
        <v>75.3</v>
      </c>
      <c r="F654" s="217" t="n">
        <v>0.212</v>
      </c>
      <c r="G654" s="217" t="n">
        <v>1</v>
      </c>
      <c r="H654" s="218" t="n">
        <v>0.8368055555555556</v>
      </c>
      <c r="I654" s="218" t="n">
        <v>0.8388888888888889</v>
      </c>
      <c r="J654" s="219">
        <f>I654-H654</f>
        <v/>
      </c>
    </row>
    <row r="655" ht="15.75" customHeight="1" s="109">
      <c r="A655" s="206" t="n">
        <v>15</v>
      </c>
      <c r="B655" s="207" t="n">
        <v>15</v>
      </c>
      <c r="C655" s="207" t="n">
        <v>5</v>
      </c>
      <c r="D655" s="207" t="n">
        <v>22</v>
      </c>
      <c r="E655" s="207" t="n">
        <v>103.135</v>
      </c>
      <c r="F655" s="207" t="n">
        <v>0.166</v>
      </c>
      <c r="G655" s="207" t="n">
        <v>1</v>
      </c>
      <c r="H655" s="208" t="n">
        <v>0.8229166666666666</v>
      </c>
      <c r="I655" s="208" t="n">
        <v>0.8354166666666667</v>
      </c>
      <c r="J655" s="209">
        <f>I655-H655</f>
        <v/>
      </c>
    </row>
    <row r="656" ht="15.75" customHeight="1" s="109">
      <c r="A656" s="216" t="n">
        <v>15</v>
      </c>
      <c r="B656" s="217" t="n">
        <v>16</v>
      </c>
      <c r="C656" s="217" t="n">
        <v>3</v>
      </c>
      <c r="D656" s="217" t="n">
        <v>9</v>
      </c>
      <c r="E656" s="217" t="n">
        <v>1.805</v>
      </c>
      <c r="F656" s="217" t="n">
        <v>0.02</v>
      </c>
      <c r="G656" s="217" t="n">
        <v>1</v>
      </c>
      <c r="H656" s="218" t="n">
        <v>0.8229166666666666</v>
      </c>
      <c r="I656" s="218" t="n">
        <v>0.8354166666666667</v>
      </c>
      <c r="J656" s="219">
        <f>I656-H656</f>
        <v/>
      </c>
    </row>
    <row r="657" ht="15.75" customHeight="1" s="109">
      <c r="A657" s="206" t="n">
        <v>15</v>
      </c>
      <c r="B657" s="207" t="n">
        <v>17</v>
      </c>
      <c r="C657" s="207" t="n">
        <v>2</v>
      </c>
      <c r="D657" s="207" t="n">
        <v>21</v>
      </c>
      <c r="E657" s="207" t="n">
        <v>2.73</v>
      </c>
      <c r="F657" s="207" t="n">
        <v>0.021</v>
      </c>
      <c r="G657" s="207" t="n">
        <v>1</v>
      </c>
      <c r="H657" s="208" t="n">
        <v>0.8229166666666666</v>
      </c>
      <c r="I657" s="208" t="n">
        <v>0.8354166666666667</v>
      </c>
      <c r="J657" s="209">
        <f>I657-H657</f>
        <v/>
      </c>
    </row>
    <row r="658" ht="15.75" customHeight="1" s="109">
      <c r="A658" s="216" t="n">
        <v>15</v>
      </c>
      <c r="B658" s="217" t="n">
        <v>19</v>
      </c>
      <c r="C658" s="217" t="n">
        <v>7</v>
      </c>
      <c r="D658" s="217" t="n">
        <v>21</v>
      </c>
      <c r="E658" s="217" t="n">
        <v>6.3</v>
      </c>
      <c r="F658" s="217" t="n">
        <v>0.008999999999999999</v>
      </c>
      <c r="G658" s="217" t="n">
        <v>1</v>
      </c>
      <c r="H658" s="218" t="n">
        <v>0.8229166666666666</v>
      </c>
      <c r="I658" s="218" t="n">
        <v>0.8354166666666667</v>
      </c>
      <c r="J658" s="219">
        <f>I658-H658</f>
        <v/>
      </c>
    </row>
    <row r="659" ht="15.75" customHeight="1" s="109">
      <c r="A659" s="206" t="n">
        <v>15</v>
      </c>
      <c r="B659" s="207" t="n">
        <v>20</v>
      </c>
      <c r="C659" s="207" t="n">
        <v>2</v>
      </c>
      <c r="D659" s="207" t="n">
        <v>2</v>
      </c>
      <c r="E659" s="207" t="n">
        <v>2.835</v>
      </c>
      <c r="F659" s="207" t="n">
        <v>0.002</v>
      </c>
      <c r="G659" s="207" t="n">
        <v>1</v>
      </c>
      <c r="H659" s="208" t="n">
        <v>0.8229166666666666</v>
      </c>
      <c r="I659" s="208" t="n">
        <v>0.8354166666666667</v>
      </c>
      <c r="J659" s="209">
        <f>I659-H659</f>
        <v/>
      </c>
    </row>
    <row r="660" ht="15.75" customHeight="1" s="109">
      <c r="A660" s="216" t="n">
        <v>15</v>
      </c>
      <c r="B660" s="217" t="n">
        <v>9</v>
      </c>
      <c r="C660" s="217" t="n">
        <v>18</v>
      </c>
      <c r="D660" s="217" t="n">
        <v>25</v>
      </c>
      <c r="E660" s="217" t="n">
        <v>152.13</v>
      </c>
      <c r="F660" s="217" t="n">
        <v>0.555</v>
      </c>
      <c r="G660" s="217" t="n">
        <v>1</v>
      </c>
      <c r="H660" s="218" t="n">
        <v>0.8159722222222222</v>
      </c>
      <c r="I660" s="218" t="n">
        <v>0.8222222222222222</v>
      </c>
      <c r="J660" s="219">
        <f>I660-H660</f>
        <v/>
      </c>
    </row>
    <row r="661" ht="15.75" customHeight="1" s="109">
      <c r="A661" s="206" t="n">
        <v>16</v>
      </c>
      <c r="B661" s="207" t="n">
        <v>15</v>
      </c>
      <c r="C661" s="207" t="n">
        <v>9</v>
      </c>
      <c r="D661" s="207" t="n">
        <v>740</v>
      </c>
      <c r="E661" s="207" t="n">
        <v>821.25</v>
      </c>
      <c r="F661" s="207" t="n">
        <v>1.825</v>
      </c>
      <c r="G661" s="207" t="n">
        <v>1</v>
      </c>
      <c r="H661" s="208" t="n">
        <v>0.07083333333333333</v>
      </c>
      <c r="I661" s="208" t="n">
        <v>0.08333333333333333</v>
      </c>
      <c r="J661" s="209">
        <f>I661-H661</f>
        <v/>
      </c>
    </row>
    <row r="662" ht="15.75" customHeight="1" s="109">
      <c r="A662" s="216" t="n">
        <v>16</v>
      </c>
      <c r="B662" s="217" t="n">
        <v>9</v>
      </c>
      <c r="C662" s="217" t="n">
        <v>1</v>
      </c>
      <c r="D662" s="217" t="n">
        <v>500</v>
      </c>
      <c r="E662" s="217" t="n">
        <v>4545</v>
      </c>
      <c r="F662" s="217" t="n">
        <v>17.784</v>
      </c>
      <c r="G662" s="217" t="n">
        <v>1</v>
      </c>
      <c r="H662" s="218" t="n">
        <v>0.05208333333333334</v>
      </c>
      <c r="I662" s="218" t="n">
        <v>0.07083333333333333</v>
      </c>
      <c r="J662" s="219">
        <f>I662-H662</f>
        <v/>
      </c>
    </row>
    <row r="663" ht="15.75" customHeight="1" s="109">
      <c r="A663" s="206" t="n">
        <v>16</v>
      </c>
      <c r="B663" s="207" t="n">
        <v>8</v>
      </c>
      <c r="C663" s="207" t="n">
        <v>1</v>
      </c>
      <c r="D663" s="207" t="n">
        <v>700</v>
      </c>
      <c r="E663" s="207" t="n">
        <v>3286.5</v>
      </c>
      <c r="F663" s="207" t="n">
        <v>8.403</v>
      </c>
      <c r="G663" s="207" t="n">
        <v>1</v>
      </c>
      <c r="H663" s="208" t="n">
        <v>0.05208333333333334</v>
      </c>
      <c r="I663" s="208" t="n">
        <v>0.07083333333333333</v>
      </c>
      <c r="J663" s="209">
        <f>I663-H663</f>
        <v/>
      </c>
    </row>
    <row r="664" ht="15.75" customHeight="1" s="109">
      <c r="A664" s="216" t="n">
        <v>16</v>
      </c>
      <c r="B664" s="217" t="n">
        <v>2</v>
      </c>
      <c r="C664" s="217" t="n">
        <v>9</v>
      </c>
      <c r="D664" s="217" t="n">
        <v>68</v>
      </c>
      <c r="E664" s="217" t="n">
        <v>7.71</v>
      </c>
      <c r="F664" s="217" t="n">
        <v>0.063</v>
      </c>
      <c r="G664" s="217" t="n">
        <v>1</v>
      </c>
      <c r="H664" s="218" t="n">
        <v>0.9208333333333333</v>
      </c>
      <c r="I664" s="218" t="n">
        <v>0.93125</v>
      </c>
      <c r="J664" s="219">
        <f>I664-H664</f>
        <v/>
      </c>
    </row>
    <row r="665" ht="15.75" customHeight="1" s="109">
      <c r="A665" s="206" t="n">
        <v>16</v>
      </c>
      <c r="B665" s="207" t="n">
        <v>3</v>
      </c>
      <c r="C665" s="207" t="n">
        <v>11</v>
      </c>
      <c r="D665" s="207" t="n">
        <v>61</v>
      </c>
      <c r="E665" s="207" t="n">
        <v>19.07</v>
      </c>
      <c r="F665" s="207" t="n">
        <v>0.08599999999999999</v>
      </c>
      <c r="G665" s="207" t="n">
        <v>1</v>
      </c>
      <c r="H665" s="208" t="n">
        <v>0.9208333333333333</v>
      </c>
      <c r="I665" s="208" t="n">
        <v>0.93125</v>
      </c>
      <c r="J665" s="209">
        <f>I665-H665</f>
        <v/>
      </c>
    </row>
    <row r="666" ht="15.75" customHeight="1" s="109">
      <c r="A666" s="216" t="n">
        <v>16</v>
      </c>
      <c r="B666" s="217" t="n">
        <v>18</v>
      </c>
      <c r="C666" s="217" t="n">
        <v>7</v>
      </c>
      <c r="D666" s="217" t="n">
        <v>52</v>
      </c>
      <c r="E666" s="217" t="n">
        <v>64.751</v>
      </c>
      <c r="F666" s="217" t="n">
        <v>0.098</v>
      </c>
      <c r="G666" s="217" t="n">
        <v>1</v>
      </c>
      <c r="H666" s="218" t="n">
        <v>0.8951388888888889</v>
      </c>
      <c r="I666" s="218" t="n">
        <v>0.9069444444444444</v>
      </c>
      <c r="J666" s="219">
        <f>I666-H666</f>
        <v/>
      </c>
    </row>
    <row r="667" ht="15.75" customHeight="1" s="109">
      <c r="A667" s="206" t="n">
        <v>16</v>
      </c>
      <c r="B667" s="207" t="n">
        <v>19</v>
      </c>
      <c r="C667" s="207" t="n">
        <v>5</v>
      </c>
      <c r="D667" s="207" t="n">
        <v>49</v>
      </c>
      <c r="E667" s="207" t="n">
        <v>30.146</v>
      </c>
      <c r="F667" s="207" t="n">
        <v>0.031</v>
      </c>
      <c r="G667" s="207" t="n">
        <v>1</v>
      </c>
      <c r="H667" s="208" t="n">
        <v>0.8951388888888889</v>
      </c>
      <c r="I667" s="208" t="n">
        <v>0.9069444444444444</v>
      </c>
      <c r="J667" s="209">
        <f>I667-H667</f>
        <v/>
      </c>
    </row>
    <row r="668" ht="15.75" customHeight="1" s="109">
      <c r="A668" s="216" t="n">
        <v>16</v>
      </c>
      <c r="B668" s="217" t="n">
        <v>20</v>
      </c>
      <c r="C668" s="217" t="n">
        <v>2</v>
      </c>
      <c r="D668" s="217" t="n">
        <v>7</v>
      </c>
      <c r="E668" s="217" t="n">
        <v>1.21</v>
      </c>
      <c r="F668" s="217" t="n">
        <v>0.006</v>
      </c>
      <c r="G668" s="217" t="n">
        <v>1</v>
      </c>
      <c r="H668" s="218" t="n">
        <v>0.8951388888888889</v>
      </c>
      <c r="I668" s="218" t="n">
        <v>0.9069444444444444</v>
      </c>
      <c r="J668" s="219">
        <f>I668-H668</f>
        <v/>
      </c>
    </row>
    <row r="669" ht="15.75" customHeight="1" s="109">
      <c r="A669" s="206" t="n">
        <v>16</v>
      </c>
      <c r="B669" s="207" t="n">
        <v>21</v>
      </c>
      <c r="C669" s="207" t="n">
        <v>3</v>
      </c>
      <c r="D669" s="207" t="n">
        <v>31</v>
      </c>
      <c r="E669" s="207" t="n">
        <v>2.785</v>
      </c>
      <c r="F669" s="207" t="n">
        <v>0.005</v>
      </c>
      <c r="G669" s="207" t="n">
        <v>1</v>
      </c>
      <c r="H669" s="208" t="n">
        <v>0.8951388888888889</v>
      </c>
      <c r="I669" s="208" t="n">
        <v>0.8993055555555556</v>
      </c>
      <c r="J669" s="209">
        <f>I669-H669</f>
        <v/>
      </c>
    </row>
    <row r="670" ht="15.75" customHeight="1" s="109">
      <c r="A670" s="216" t="n">
        <v>16</v>
      </c>
      <c r="B670" s="217" t="n">
        <v>19</v>
      </c>
      <c r="C670" s="217" t="n">
        <v>13</v>
      </c>
      <c r="D670" s="217" t="n">
        <v>15</v>
      </c>
      <c r="E670" s="217" t="n">
        <v>21.576</v>
      </c>
      <c r="F670" s="217" t="n">
        <v>0.035</v>
      </c>
      <c r="G670" s="217" t="n">
        <v>1</v>
      </c>
      <c r="H670" s="218" t="n">
        <v>0.8798611111111111</v>
      </c>
      <c r="I670" s="218" t="n">
        <v>0.8944444444444445</v>
      </c>
      <c r="J670" s="219">
        <f>I670-H670</f>
        <v/>
      </c>
    </row>
    <row r="671" ht="15.75" customHeight="1" s="109">
      <c r="A671" s="206" t="n">
        <v>16</v>
      </c>
      <c r="B671" s="207" t="n">
        <v>20</v>
      </c>
      <c r="C671" s="207" t="n">
        <v>14</v>
      </c>
      <c r="D671" s="207" t="n">
        <v>14</v>
      </c>
      <c r="E671" s="207" t="n">
        <v>384.755</v>
      </c>
      <c r="F671" s="207" t="n">
        <v>0.015</v>
      </c>
      <c r="G671" s="207" t="n">
        <v>1</v>
      </c>
      <c r="H671" s="208" t="n">
        <v>0.8798611111111111</v>
      </c>
      <c r="I671" s="208" t="n">
        <v>0.8944444444444445</v>
      </c>
      <c r="J671" s="209">
        <f>I671-H671</f>
        <v/>
      </c>
    </row>
    <row r="672" ht="15.75" customHeight="1" s="109">
      <c r="A672" s="216" t="n">
        <v>16</v>
      </c>
      <c r="B672" s="217" t="n">
        <v>21</v>
      </c>
      <c r="C672" s="217" t="n">
        <v>16</v>
      </c>
      <c r="D672" s="217" t="n">
        <v>20</v>
      </c>
      <c r="E672" s="217" t="n">
        <v>15.745</v>
      </c>
      <c r="F672" s="217" t="n">
        <v>0.029</v>
      </c>
      <c r="G672" s="217" t="n">
        <v>1</v>
      </c>
      <c r="H672" s="218" t="n">
        <v>0.8798611111111111</v>
      </c>
      <c r="I672" s="218" t="n">
        <v>0.8944444444444445</v>
      </c>
      <c r="J672" s="219">
        <f>I672-H672</f>
        <v/>
      </c>
    </row>
    <row r="673" ht="15.75" customHeight="1" s="109">
      <c r="A673" s="206" t="n">
        <v>16</v>
      </c>
      <c r="B673" s="207" t="n">
        <v>18</v>
      </c>
      <c r="C673" s="207" t="n">
        <v>23</v>
      </c>
      <c r="D673" s="207" t="n">
        <v>33</v>
      </c>
      <c r="E673" s="207" t="n">
        <v>11.15</v>
      </c>
      <c r="F673" s="207" t="n">
        <v>0.032</v>
      </c>
      <c r="G673" s="207" t="n">
        <v>1</v>
      </c>
      <c r="H673" s="208" t="n">
        <v>0.8618055555555556</v>
      </c>
      <c r="I673" s="208" t="n">
        <v>0.8798611111111111</v>
      </c>
      <c r="J673" s="209">
        <f>I673-H673</f>
        <v/>
      </c>
    </row>
    <row r="674" ht="15.75" customHeight="1" s="109">
      <c r="A674" s="216" t="n">
        <v>16</v>
      </c>
      <c r="B674" s="217" t="n">
        <v>19</v>
      </c>
      <c r="C674" s="217" t="n">
        <v>20</v>
      </c>
      <c r="D674" s="217" t="n">
        <v>24</v>
      </c>
      <c r="E674" s="217" t="n">
        <v>16.155</v>
      </c>
      <c r="F674" s="217" t="n">
        <v>0.042</v>
      </c>
      <c r="G674" s="217" t="n">
        <v>1</v>
      </c>
      <c r="H674" s="218" t="n">
        <v>0.8618055555555556</v>
      </c>
      <c r="I674" s="218" t="n">
        <v>0.8798611111111111</v>
      </c>
      <c r="J674" s="219">
        <f>I674-H674</f>
        <v/>
      </c>
    </row>
    <row r="675" ht="15.75" customHeight="1" s="109">
      <c r="A675" s="206" t="n">
        <v>16</v>
      </c>
      <c r="B675" s="207" t="n">
        <v>21</v>
      </c>
      <c r="C675" s="207" t="n">
        <v>13</v>
      </c>
      <c r="D675" s="207" t="n">
        <v>33</v>
      </c>
      <c r="E675" s="207" t="n">
        <v>7.788</v>
      </c>
      <c r="F675" s="207" t="n">
        <v>0.034</v>
      </c>
      <c r="G675" s="207" t="n">
        <v>1</v>
      </c>
      <c r="H675" s="208" t="n">
        <v>0.8618055555555556</v>
      </c>
      <c r="I675" s="208" t="n">
        <v>0.8798611111111111</v>
      </c>
      <c r="J675" s="209">
        <f>I675-H675</f>
        <v/>
      </c>
    </row>
    <row r="676" ht="15.75" customHeight="1" s="109">
      <c r="A676" s="216" t="n">
        <v>16</v>
      </c>
      <c r="B676" s="217" t="n">
        <v>13</v>
      </c>
      <c r="C676" s="217" t="n">
        <v>3</v>
      </c>
      <c r="D676" s="217" t="n">
        <v>104</v>
      </c>
      <c r="E676" s="217" t="n">
        <v>47.262</v>
      </c>
      <c r="F676" s="217" t="n">
        <v>0.117</v>
      </c>
      <c r="G676" s="217" t="n">
        <v>1</v>
      </c>
      <c r="H676" s="218" t="n">
        <v>0.8569444444444444</v>
      </c>
      <c r="I676" s="218" t="n">
        <v>0.8618055555555556</v>
      </c>
      <c r="J676" s="219">
        <f>I676-H676</f>
        <v/>
      </c>
    </row>
    <row r="677" ht="15.75" customHeight="1" s="109">
      <c r="A677" s="206" t="n">
        <v>19</v>
      </c>
      <c r="B677" s="207" t="n">
        <v>16</v>
      </c>
      <c r="C677" s="207" t="n">
        <v>18</v>
      </c>
      <c r="D677" s="207" t="n">
        <v>148</v>
      </c>
      <c r="E677" s="207" t="n">
        <v>12.46</v>
      </c>
      <c r="F677" s="207" t="n">
        <v>0.123</v>
      </c>
      <c r="G677" s="207" t="n">
        <v>1</v>
      </c>
      <c r="H677" s="208" t="n">
        <v>0.1041666666666667</v>
      </c>
      <c r="I677" s="208" t="n">
        <v>0.1333333333333333</v>
      </c>
      <c r="J677" s="209">
        <f>I677-H677</f>
        <v/>
      </c>
    </row>
    <row r="678" ht="15.75" customHeight="1" s="109">
      <c r="A678" s="216" t="n">
        <v>19</v>
      </c>
      <c r="B678" s="217" t="n">
        <v>17</v>
      </c>
      <c r="C678" s="217" t="n">
        <v>1</v>
      </c>
      <c r="D678" s="217" t="n">
        <v>20</v>
      </c>
      <c r="E678" s="217" t="n">
        <v>3.4</v>
      </c>
      <c r="F678" s="217" t="n">
        <v>0.008999999999999999</v>
      </c>
      <c r="G678" s="217" t="n">
        <v>1</v>
      </c>
      <c r="H678" s="218" t="n">
        <v>0.1041666666666667</v>
      </c>
      <c r="I678" s="218" t="n">
        <v>0.1333333333333333</v>
      </c>
      <c r="J678" s="219">
        <f>I678-H678</f>
        <v/>
      </c>
    </row>
    <row r="679" ht="15.75" customHeight="1" s="109">
      <c r="A679" s="206" t="n">
        <v>19</v>
      </c>
      <c r="B679" s="207" t="n">
        <v>19</v>
      </c>
      <c r="C679" s="207" t="n">
        <v>9</v>
      </c>
      <c r="D679" s="207" t="n">
        <v>22</v>
      </c>
      <c r="E679" s="207" t="n">
        <v>22.19</v>
      </c>
      <c r="F679" s="207" t="n">
        <v>0.036</v>
      </c>
      <c r="G679" s="207" t="n">
        <v>1</v>
      </c>
      <c r="H679" s="208" t="n">
        <v>0.1041666666666667</v>
      </c>
      <c r="I679" s="208" t="n">
        <v>0.1333333333333333</v>
      </c>
      <c r="J679" s="209">
        <f>I679-H679</f>
        <v/>
      </c>
    </row>
    <row r="680" ht="15.75" customHeight="1" s="109">
      <c r="A680" s="216" t="n">
        <v>19</v>
      </c>
      <c r="B680" s="217" t="n">
        <v>20</v>
      </c>
      <c r="C680" s="217" t="n">
        <v>4</v>
      </c>
      <c r="D680" s="217" t="n">
        <v>7</v>
      </c>
      <c r="E680" s="217" t="n">
        <v>5.105</v>
      </c>
      <c r="F680" s="217" t="n">
        <v>0.003</v>
      </c>
      <c r="G680" s="217" t="n">
        <v>1</v>
      </c>
      <c r="H680" s="218" t="n">
        <v>0.1041666666666667</v>
      </c>
      <c r="I680" s="218" t="n">
        <v>0.1333333333333333</v>
      </c>
      <c r="J680" s="219">
        <f>I680-H680</f>
        <v/>
      </c>
    </row>
    <row r="681" ht="15.75" customHeight="1" s="109">
      <c r="A681" s="206" t="n">
        <v>19</v>
      </c>
      <c r="B681" s="207" t="n">
        <v>21</v>
      </c>
      <c r="C681" s="207" t="n">
        <v>16</v>
      </c>
      <c r="D681" s="207" t="n">
        <v>21</v>
      </c>
      <c r="E681" s="207" t="n">
        <v>7.125</v>
      </c>
      <c r="F681" s="207" t="n">
        <v>0.07099999999999999</v>
      </c>
      <c r="G681" s="207" t="n">
        <v>1</v>
      </c>
      <c r="H681" s="208" t="n">
        <v>0.1041666666666667</v>
      </c>
      <c r="I681" s="208" t="n">
        <v>0.1333333333333333</v>
      </c>
      <c r="J681" s="209">
        <f>I681-H681</f>
        <v/>
      </c>
    </row>
    <row r="682" ht="15.75" customHeight="1" s="109">
      <c r="A682" s="216" t="n">
        <v>19</v>
      </c>
      <c r="B682" s="217" t="n">
        <v>14</v>
      </c>
      <c r="C682" s="217" t="n">
        <v>6</v>
      </c>
      <c r="D682" s="217" t="n">
        <v>47</v>
      </c>
      <c r="E682" s="217" t="n">
        <v>1220.86</v>
      </c>
      <c r="F682" s="217" t="n">
        <v>1.366</v>
      </c>
      <c r="G682" s="217" t="n">
        <v>1</v>
      </c>
      <c r="H682" s="218" t="n">
        <v>0.09722222222222222</v>
      </c>
      <c r="I682" s="218" t="n">
        <v>0.1034722222222222</v>
      </c>
      <c r="J682" s="219">
        <f>I682-H682</f>
        <v/>
      </c>
    </row>
    <row r="683" ht="15.75" customHeight="1" s="109">
      <c r="A683" s="206" t="n">
        <v>19</v>
      </c>
      <c r="B683" s="207" t="n">
        <v>14</v>
      </c>
      <c r="C683" s="207" t="n">
        <v>3</v>
      </c>
      <c r="D683" s="207" t="n">
        <v>12</v>
      </c>
      <c r="E683" s="207" t="n">
        <v>141.18</v>
      </c>
      <c r="F683" s="207" t="n">
        <v>0.216</v>
      </c>
      <c r="G683" s="207" t="n">
        <v>1</v>
      </c>
      <c r="H683" s="208" t="n">
        <v>0.09027777777777778</v>
      </c>
      <c r="I683" s="208" t="n">
        <v>0.09583333333333334</v>
      </c>
      <c r="J683" s="209">
        <f>I683-H683</f>
        <v/>
      </c>
    </row>
    <row r="684" ht="15.75" customHeight="1" s="109">
      <c r="A684" s="216" t="n">
        <v>19</v>
      </c>
      <c r="B684" s="217" t="n">
        <v>15</v>
      </c>
      <c r="C684" s="217" t="n">
        <v>6</v>
      </c>
      <c r="D684" s="217" t="n">
        <v>30</v>
      </c>
      <c r="E684" s="217" t="n">
        <v>86.84</v>
      </c>
      <c r="F684" s="217" t="n">
        <v>0.173</v>
      </c>
      <c r="G684" s="217" t="n">
        <v>1</v>
      </c>
      <c r="H684" s="218" t="n">
        <v>0.09027777777777778</v>
      </c>
      <c r="I684" s="218" t="n">
        <v>0.09652777777777778</v>
      </c>
      <c r="J684" s="219">
        <f>I684-H684</f>
        <v/>
      </c>
    </row>
    <row r="685" ht="15.75" customHeight="1" s="109">
      <c r="A685" s="206" t="n">
        <v>19</v>
      </c>
      <c r="B685" s="207" t="n">
        <v>13</v>
      </c>
      <c r="C685" s="207" t="n">
        <v>7</v>
      </c>
      <c r="D685" s="207" t="n">
        <v>14</v>
      </c>
      <c r="E685" s="207" t="n">
        <v>66.795</v>
      </c>
      <c r="F685" s="207" t="n">
        <v>0.097</v>
      </c>
      <c r="G685" s="207" t="n">
        <v>1</v>
      </c>
      <c r="H685" s="208" t="n">
        <v>0.08333333333333333</v>
      </c>
      <c r="I685" s="208" t="n">
        <v>0.08888888888888889</v>
      </c>
      <c r="J685" s="209">
        <f>I685-H685</f>
        <v/>
      </c>
    </row>
    <row r="686" ht="15.75" customHeight="1" s="109">
      <c r="A686" s="216" t="n">
        <v>19</v>
      </c>
      <c r="B686" s="217" t="n">
        <v>14</v>
      </c>
      <c r="C686" s="217" t="n">
        <v>4</v>
      </c>
      <c r="D686" s="217" t="n">
        <v>4</v>
      </c>
      <c r="E686" s="217" t="n">
        <v>40.565</v>
      </c>
      <c r="F686" s="217" t="n">
        <v>0.057</v>
      </c>
      <c r="G686" s="217" t="n">
        <v>1</v>
      </c>
      <c r="H686" s="218" t="n">
        <v>0.08333333333333333</v>
      </c>
      <c r="I686" s="218" t="n">
        <v>0.08888888888888889</v>
      </c>
      <c r="J686" s="219">
        <f>I686-H686</f>
        <v/>
      </c>
    </row>
    <row r="687" ht="15.75" customHeight="1" s="109">
      <c r="A687" s="206" t="n">
        <v>19</v>
      </c>
      <c r="B687" s="207" t="n">
        <v>3</v>
      </c>
      <c r="C687" s="207" t="n">
        <v>11</v>
      </c>
      <c r="D687" s="207" t="n">
        <v>92</v>
      </c>
      <c r="E687" s="207" t="n">
        <v>37.044</v>
      </c>
      <c r="F687" s="207" t="n">
        <v>0.131</v>
      </c>
      <c r="G687" s="207" t="n">
        <v>1</v>
      </c>
      <c r="H687" s="208" t="n">
        <v>0.07013888888888889</v>
      </c>
      <c r="I687" s="208" t="n">
        <v>0.07916666666666666</v>
      </c>
      <c r="J687" s="209">
        <f>I687-H687</f>
        <v/>
      </c>
    </row>
    <row r="688" ht="15.75" customHeight="1" s="109">
      <c r="A688" s="216" t="n">
        <v>19</v>
      </c>
      <c r="B688" s="217" t="n">
        <v>8</v>
      </c>
      <c r="C688" s="217" t="n">
        <v>24</v>
      </c>
      <c r="D688" s="217" t="n">
        <v>55</v>
      </c>
      <c r="E688" s="217" t="n">
        <v>106.03</v>
      </c>
      <c r="F688" s="217" t="n">
        <v>0.344</v>
      </c>
      <c r="G688" s="217" t="n">
        <v>1</v>
      </c>
      <c r="H688" s="218" t="n">
        <v>0.06041666666666667</v>
      </c>
      <c r="I688" s="218" t="n">
        <v>0.06944444444444445</v>
      </c>
      <c r="J688" s="219">
        <f>I688-H688</f>
        <v/>
      </c>
    </row>
    <row r="689" ht="15.75" customHeight="1" s="109">
      <c r="A689" s="206" t="n">
        <v>19</v>
      </c>
      <c r="B689" s="207" t="n">
        <v>13</v>
      </c>
      <c r="C689" s="207" t="n">
        <v>11</v>
      </c>
      <c r="D689" s="207" t="n">
        <v>46</v>
      </c>
      <c r="E689" s="207" t="n">
        <v>177.061</v>
      </c>
      <c r="F689" s="207" t="n">
        <v>0.225</v>
      </c>
      <c r="G689" s="207" t="n">
        <v>1</v>
      </c>
      <c r="H689" s="208" t="n">
        <v>0.05416666666666667</v>
      </c>
      <c r="I689" s="208" t="n">
        <v>0.05972222222222223</v>
      </c>
      <c r="J689" s="209">
        <f>I689-H689</f>
        <v/>
      </c>
    </row>
    <row r="690" ht="15.75" customHeight="1" s="109">
      <c r="A690" s="216" t="n">
        <v>19</v>
      </c>
      <c r="B690" s="217" t="n">
        <v>1</v>
      </c>
      <c r="C690" s="217" t="n">
        <v>4</v>
      </c>
      <c r="D690" s="217" t="n">
        <v>6</v>
      </c>
      <c r="E690" s="217" t="n">
        <v>26.305</v>
      </c>
      <c r="F690" s="217" t="n">
        <v>0.046</v>
      </c>
      <c r="G690" s="217" t="n">
        <v>1</v>
      </c>
      <c r="H690" s="218" t="n">
        <v>0.04375</v>
      </c>
      <c r="I690" s="218" t="n">
        <v>0.05208333333333334</v>
      </c>
      <c r="J690" s="219">
        <f>I690-H690</f>
        <v/>
      </c>
    </row>
    <row r="691" ht="15.75" customHeight="1" s="109">
      <c r="A691" s="206" t="n">
        <v>19</v>
      </c>
      <c r="B691" s="207" t="n">
        <v>2</v>
      </c>
      <c r="C691" s="207" t="n">
        <v>4</v>
      </c>
      <c r="D691" s="207" t="n">
        <v>76</v>
      </c>
      <c r="E691" s="207" t="n">
        <v>3.101</v>
      </c>
      <c r="F691" s="207" t="n">
        <v>0.046</v>
      </c>
      <c r="G691" s="207" t="n">
        <v>1</v>
      </c>
      <c r="H691" s="208" t="n">
        <v>0.04375</v>
      </c>
      <c r="I691" s="208" t="n">
        <v>0.05208333333333334</v>
      </c>
      <c r="J691" s="209">
        <f>I691-H691</f>
        <v/>
      </c>
    </row>
    <row r="692" ht="15.75" customHeight="1" s="109">
      <c r="A692" s="216" t="n">
        <v>19</v>
      </c>
      <c r="B692" s="217" t="n">
        <v>3</v>
      </c>
      <c r="C692" s="217" t="n">
        <v>4</v>
      </c>
      <c r="D692" s="217" t="n">
        <v>4</v>
      </c>
      <c r="E692" s="217" t="n">
        <v>0.805</v>
      </c>
      <c r="F692" s="217" t="n">
        <v>0.01</v>
      </c>
      <c r="G692" s="217" t="n">
        <v>1</v>
      </c>
      <c r="H692" s="218" t="n">
        <v>0.04375</v>
      </c>
      <c r="I692" s="218" t="n">
        <v>0.05208333333333334</v>
      </c>
      <c r="J692" s="219">
        <f>I692-H692</f>
        <v/>
      </c>
    </row>
    <row r="693" ht="15.75" customHeight="1" s="109">
      <c r="A693" s="206" t="n">
        <v>19</v>
      </c>
      <c r="B693" s="207" t="n">
        <v>4</v>
      </c>
      <c r="C693" s="207" t="n">
        <v>6</v>
      </c>
      <c r="D693" s="207" t="n">
        <v>8</v>
      </c>
      <c r="E693" s="207" t="n">
        <v>16.35</v>
      </c>
      <c r="F693" s="207" t="n">
        <v>0.096</v>
      </c>
      <c r="G693" s="207" t="n">
        <v>1</v>
      </c>
      <c r="H693" s="208" t="n">
        <v>0.04375</v>
      </c>
      <c r="I693" s="208" t="n">
        <v>0.05208333333333334</v>
      </c>
      <c r="J693" s="209">
        <f>I693-H693</f>
        <v/>
      </c>
    </row>
    <row r="694" ht="15.75" customHeight="1" s="109">
      <c r="A694" s="216" t="n">
        <v>19</v>
      </c>
      <c r="B694" s="217" t="n">
        <v>12</v>
      </c>
      <c r="C694" s="217" t="n">
        <v>18</v>
      </c>
      <c r="D694" s="217" t="n">
        <v>140</v>
      </c>
      <c r="E694" s="217" t="n">
        <v>99.667</v>
      </c>
      <c r="F694" s="217" t="n">
        <v>0.526</v>
      </c>
      <c r="G694" s="217" t="n">
        <v>1</v>
      </c>
      <c r="H694" s="218" t="n">
        <v>0.02916666666666667</v>
      </c>
      <c r="I694" s="218" t="n">
        <v>0.04305555555555556</v>
      </c>
      <c r="J694" s="219">
        <f>I694-H694</f>
        <v/>
      </c>
    </row>
    <row r="695" ht="15.75" customHeight="1" s="109">
      <c r="A695" s="206" t="n">
        <v>19</v>
      </c>
      <c r="B695" s="207" t="n">
        <v>1</v>
      </c>
      <c r="C695" s="207" t="n">
        <v>23</v>
      </c>
      <c r="D695" s="207" t="n">
        <v>83</v>
      </c>
      <c r="E695" s="207" t="n">
        <v>546.443</v>
      </c>
      <c r="F695" s="207" t="n">
        <v>0.752</v>
      </c>
      <c r="G695" s="207" t="n">
        <v>1</v>
      </c>
      <c r="H695" s="208" t="n">
        <v>0.009027777777777777</v>
      </c>
      <c r="I695" s="208" t="n">
        <v>0.02847222222222222</v>
      </c>
      <c r="J695" s="209">
        <f>I695-H695</f>
        <v/>
      </c>
    </row>
    <row r="696" ht="15.75" customHeight="1" s="109">
      <c r="A696" s="216" t="n">
        <v>19</v>
      </c>
      <c r="B696" s="217" t="n">
        <v>11</v>
      </c>
      <c r="C696" s="217" t="n">
        <v>46</v>
      </c>
      <c r="D696" s="217" t="n">
        <v>409</v>
      </c>
      <c r="E696" s="217" t="n">
        <v>288.162</v>
      </c>
      <c r="F696" s="217" t="n">
        <v>0.556</v>
      </c>
      <c r="G696" s="217" t="n">
        <v>1</v>
      </c>
      <c r="H696" s="218" t="n">
        <v>0.4409722222222222</v>
      </c>
      <c r="I696" s="218" t="n">
        <v>0.5083333333333333</v>
      </c>
      <c r="J696" s="219">
        <f>I696-H696</f>
        <v/>
      </c>
    </row>
    <row r="697" ht="15.75" customHeight="1" s="109">
      <c r="A697" s="206" t="n">
        <v>19</v>
      </c>
      <c r="B697" s="207" t="n">
        <v>2</v>
      </c>
      <c r="C697" s="207" t="n">
        <v>13</v>
      </c>
      <c r="D697" s="207" t="n">
        <v>79</v>
      </c>
      <c r="E697" s="207" t="n">
        <v>21.628</v>
      </c>
      <c r="F697" s="207" t="n">
        <v>0.17</v>
      </c>
      <c r="G697" s="207" t="n">
        <v>1</v>
      </c>
      <c r="H697" s="208" t="n">
        <v>0.9298611111111111</v>
      </c>
      <c r="I697" s="208" t="n">
        <v>0.9368055555555556</v>
      </c>
      <c r="J697" s="209">
        <f>I697-H697</f>
        <v/>
      </c>
    </row>
    <row r="698" ht="15.75" customHeight="1" s="109">
      <c r="A698" s="216" t="n">
        <v>19</v>
      </c>
      <c r="B698" s="217" t="n">
        <v>11</v>
      </c>
      <c r="C698" s="217" t="n">
        <v>19</v>
      </c>
      <c r="D698" s="217" t="n">
        <v>99</v>
      </c>
      <c r="E698" s="217" t="n">
        <v>127.795</v>
      </c>
      <c r="F698" s="217" t="n">
        <v>0.239</v>
      </c>
      <c r="G698" s="217" t="n">
        <v>1</v>
      </c>
      <c r="H698" s="218" t="n">
        <v>0.9125</v>
      </c>
      <c r="I698" s="218" t="n">
        <v>0.925</v>
      </c>
      <c r="J698" s="219">
        <f>I698-H698</f>
        <v/>
      </c>
    </row>
    <row r="699" ht="15.75" customHeight="1" s="109">
      <c r="A699" s="206" t="n">
        <v>19</v>
      </c>
      <c r="B699" s="207" t="n">
        <v>4</v>
      </c>
      <c r="C699" s="207" t="n">
        <v>6</v>
      </c>
      <c r="D699" s="207" t="n">
        <v>24</v>
      </c>
      <c r="E699" s="207" t="n">
        <v>28.48</v>
      </c>
      <c r="F699" s="207" t="n">
        <v>0.292</v>
      </c>
      <c r="G699" s="207" t="n">
        <v>1</v>
      </c>
      <c r="H699" s="208" t="n">
        <v>0.9048611111111111</v>
      </c>
      <c r="I699" s="208" t="n">
        <v>0.9125</v>
      </c>
      <c r="J699" s="209">
        <f>I699-H699</f>
        <v/>
      </c>
    </row>
    <row r="700" ht="15.75" customHeight="1" s="109">
      <c r="A700" s="216" t="n">
        <v>19</v>
      </c>
      <c r="B700" s="217" t="n">
        <v>5</v>
      </c>
      <c r="C700" s="217" t="n">
        <v>5</v>
      </c>
      <c r="D700" s="217" t="n">
        <v>25</v>
      </c>
      <c r="E700" s="217" t="n">
        <v>4.575</v>
      </c>
      <c r="F700" s="217" t="n">
        <v>0.392</v>
      </c>
      <c r="G700" s="217" t="n">
        <v>1</v>
      </c>
      <c r="H700" s="218" t="n">
        <v>0.9048611111111111</v>
      </c>
      <c r="I700" s="218" t="n">
        <v>0.9118055555555555</v>
      </c>
      <c r="J700" s="219">
        <f>I700-H700</f>
        <v/>
      </c>
    </row>
    <row r="701" ht="15.75" customHeight="1" s="109">
      <c r="A701" s="206" t="n">
        <v>19</v>
      </c>
      <c r="B701" s="207" t="n">
        <v>15</v>
      </c>
      <c r="C701" s="207" t="n">
        <v>5</v>
      </c>
      <c r="D701" s="207" t="n">
        <v>20</v>
      </c>
      <c r="E701" s="207" t="n">
        <v>177.28</v>
      </c>
      <c r="F701" s="207" t="n">
        <v>0.283</v>
      </c>
      <c r="G701" s="207" t="n">
        <v>1</v>
      </c>
      <c r="H701" s="208" t="n">
        <v>0.8972222222222223</v>
      </c>
      <c r="I701" s="208" t="n">
        <v>0.9027777777777778</v>
      </c>
      <c r="J701" s="209">
        <f>I701-H701</f>
        <v/>
      </c>
    </row>
    <row r="702" ht="15.75" customHeight="1" s="109">
      <c r="A702" s="216" t="n">
        <v>19</v>
      </c>
      <c r="B702" s="217" t="n">
        <v>7</v>
      </c>
      <c r="C702" s="217" t="n">
        <v>7</v>
      </c>
      <c r="D702" s="217" t="n">
        <v>147</v>
      </c>
      <c r="E702" s="217" t="n">
        <v>229.8</v>
      </c>
      <c r="F702" s="217" t="n">
        <v>0.648</v>
      </c>
      <c r="G702" s="217" t="n">
        <v>1</v>
      </c>
      <c r="H702" s="218" t="n">
        <v>0.8881944444444444</v>
      </c>
      <c r="I702" s="218" t="n">
        <v>0.8944444444444445</v>
      </c>
      <c r="J702" s="219">
        <f>I702-H702</f>
        <v/>
      </c>
    </row>
    <row r="703" ht="15.75" customHeight="1" s="109">
      <c r="A703" s="206" t="n">
        <v>19</v>
      </c>
      <c r="B703" s="207" t="n">
        <v>19</v>
      </c>
      <c r="C703" s="207" t="n">
        <v>6</v>
      </c>
      <c r="D703" s="207" t="n">
        <v>48</v>
      </c>
      <c r="E703" s="207" t="n">
        <v>25.429</v>
      </c>
      <c r="F703" s="207" t="n">
        <v>0.024</v>
      </c>
      <c r="G703" s="207" t="n">
        <v>1</v>
      </c>
      <c r="H703" s="208" t="n">
        <v>0.8756944444444444</v>
      </c>
      <c r="I703" s="208" t="n">
        <v>0.8875</v>
      </c>
      <c r="J703" s="209">
        <f>I703-H703</f>
        <v/>
      </c>
    </row>
    <row r="704" ht="15.75" customHeight="1" s="109">
      <c r="A704" s="216" t="n">
        <v>19</v>
      </c>
      <c r="B704" s="217" t="n">
        <v>20</v>
      </c>
      <c r="C704" s="217" t="n">
        <v>3</v>
      </c>
      <c r="D704" s="217" t="n">
        <v>13</v>
      </c>
      <c r="E704" s="217" t="n">
        <v>0.654</v>
      </c>
      <c r="F704" s="217" t="n">
        <v>0.006</v>
      </c>
      <c r="G704" s="217" t="n">
        <v>1</v>
      </c>
      <c r="H704" s="218" t="n">
        <v>0.8756944444444444</v>
      </c>
      <c r="I704" s="218" t="n">
        <v>0.8875</v>
      </c>
      <c r="J704" s="219">
        <f>I704-H704</f>
        <v/>
      </c>
    </row>
    <row r="705" ht="15.75" customHeight="1" s="109">
      <c r="A705" s="206" t="n">
        <v>19</v>
      </c>
      <c r="B705" s="207" t="n">
        <v>21</v>
      </c>
      <c r="C705" s="207" t="n">
        <v>6</v>
      </c>
      <c r="D705" s="207" t="n">
        <v>15</v>
      </c>
      <c r="E705" s="207" t="n">
        <v>2.983</v>
      </c>
      <c r="F705" s="207" t="n">
        <v>0.015</v>
      </c>
      <c r="G705" s="207" t="n">
        <v>1</v>
      </c>
      <c r="H705" s="208" t="n">
        <v>0.8756944444444444</v>
      </c>
      <c r="I705" s="208" t="n">
        <v>0.8875</v>
      </c>
      <c r="J705" s="209">
        <f>I705-H705</f>
        <v/>
      </c>
    </row>
    <row r="706" ht="15.75" customHeight="1" s="109">
      <c r="A706" s="216" t="n">
        <v>19</v>
      </c>
      <c r="B706" s="217" t="n">
        <v>10</v>
      </c>
      <c r="C706" s="217" t="n">
        <v>10</v>
      </c>
      <c r="D706" s="217" t="n">
        <v>97</v>
      </c>
      <c r="E706" s="217" t="n">
        <v>75.367</v>
      </c>
      <c r="F706" s="217" t="n">
        <v>0.094</v>
      </c>
      <c r="G706" s="217" t="n">
        <v>1</v>
      </c>
      <c r="H706" s="218" t="n">
        <v>0.8708333333333333</v>
      </c>
      <c r="I706" s="218" t="n">
        <v>0.875</v>
      </c>
      <c r="J706" s="219">
        <f>I706-H706</f>
        <v/>
      </c>
    </row>
    <row r="707" ht="15.75" customHeight="1" s="109">
      <c r="A707" s="206" t="n">
        <v>19</v>
      </c>
      <c r="B707" s="207" t="n">
        <v>18</v>
      </c>
      <c r="C707" s="207" t="n">
        <v>1</v>
      </c>
      <c r="D707" s="207" t="n">
        <v>200</v>
      </c>
      <c r="E707" s="207" t="n">
        <v>482</v>
      </c>
      <c r="F707" s="207" t="n">
        <v>0.709</v>
      </c>
      <c r="G707" s="207" t="n">
        <v>1</v>
      </c>
      <c r="H707" s="208" t="n">
        <v>0.85625</v>
      </c>
      <c r="I707" s="208" t="n">
        <v>0.8701388888888889</v>
      </c>
      <c r="J707" s="209">
        <f>I707-H707</f>
        <v/>
      </c>
    </row>
    <row r="708" ht="15.75" customHeight="1" s="109">
      <c r="A708" s="216" t="n">
        <v>19</v>
      </c>
      <c r="B708" s="217" t="n">
        <v>3</v>
      </c>
      <c r="C708" s="217" t="n">
        <v>4</v>
      </c>
      <c r="D708" s="217" t="n">
        <v>25</v>
      </c>
      <c r="E708" s="217" t="n">
        <v>21.135</v>
      </c>
      <c r="F708" s="217" t="n">
        <v>0.065</v>
      </c>
      <c r="G708" s="217" t="n">
        <v>1</v>
      </c>
      <c r="H708" s="218" t="n">
        <v>0.8493055555555555</v>
      </c>
      <c r="I708" s="218" t="n">
        <v>0.8548611111111111</v>
      </c>
      <c r="J708" s="219">
        <f>I708-H708</f>
        <v/>
      </c>
    </row>
    <row r="709" ht="15.75" customHeight="1" s="109">
      <c r="A709" s="206" t="n">
        <v>19</v>
      </c>
      <c r="B709" s="207" t="n">
        <v>4</v>
      </c>
      <c r="C709" s="207" t="n">
        <v>10</v>
      </c>
      <c r="D709" s="207" t="n">
        <v>37</v>
      </c>
      <c r="E709" s="207" t="n">
        <v>30.785</v>
      </c>
      <c r="F709" s="207" t="n">
        <v>0.215</v>
      </c>
      <c r="G709" s="207" t="n">
        <v>1</v>
      </c>
      <c r="H709" s="208" t="n">
        <v>0.8493055555555555</v>
      </c>
      <c r="I709" s="208" t="n">
        <v>0.8541666666666666</v>
      </c>
      <c r="J709" s="209">
        <f>I709-H709</f>
        <v/>
      </c>
    </row>
    <row r="710" ht="15.75" customHeight="1" s="109">
      <c r="A710" s="216" t="n">
        <v>19</v>
      </c>
      <c r="B710" s="217" t="n">
        <v>1</v>
      </c>
      <c r="C710" s="217" t="n">
        <v>15</v>
      </c>
      <c r="D710" s="217" t="n">
        <v>99</v>
      </c>
      <c r="E710" s="217" t="n">
        <v>484.704</v>
      </c>
      <c r="F710" s="217" t="n">
        <v>0.499</v>
      </c>
      <c r="G710" s="217" t="n">
        <v>1</v>
      </c>
      <c r="H710" s="218" t="n">
        <v>0.8368055555555556</v>
      </c>
      <c r="I710" s="218" t="n">
        <v>0.8472222222222222</v>
      </c>
      <c r="J710" s="219">
        <f>I710-H710</f>
        <v/>
      </c>
    </row>
    <row r="711" ht="15.75" customHeight="1" s="109">
      <c r="A711" s="206" t="n">
        <v>19</v>
      </c>
      <c r="B711" s="207" t="n">
        <v>7</v>
      </c>
      <c r="C711" s="207" t="n">
        <v>14</v>
      </c>
      <c r="D711" s="207" t="n">
        <v>66</v>
      </c>
      <c r="E711" s="207" t="n">
        <v>27.7</v>
      </c>
      <c r="F711" s="207" t="n">
        <v>0.099</v>
      </c>
      <c r="G711" s="207" t="n">
        <v>1</v>
      </c>
      <c r="H711" s="208" t="n">
        <v>0.8243055555555555</v>
      </c>
      <c r="I711" s="208" t="n">
        <v>0.8333333333333334</v>
      </c>
      <c r="J711" s="209">
        <f>I711-H711</f>
        <v/>
      </c>
    </row>
    <row r="712" ht="15.75" customHeight="1" s="109">
      <c r="A712" s="216" t="n">
        <v>19</v>
      </c>
      <c r="B712" s="217" t="n">
        <v>3</v>
      </c>
      <c r="C712" s="217" t="n">
        <v>5</v>
      </c>
      <c r="D712" s="217" t="n">
        <v>104</v>
      </c>
      <c r="E712" s="217" t="n">
        <v>31.5</v>
      </c>
      <c r="F712" s="217" t="n">
        <v>0.063</v>
      </c>
      <c r="G712" s="217" t="n">
        <v>1</v>
      </c>
      <c r="H712" s="218" t="n">
        <v>0.81875</v>
      </c>
      <c r="I712" s="218" t="n">
        <v>0.8229166666666666</v>
      </c>
      <c r="J712" s="219">
        <f>I712-H712</f>
        <v/>
      </c>
    </row>
    <row r="713" ht="15.75" customHeight="1" s="109">
      <c r="A713" s="206" t="n">
        <v>19</v>
      </c>
      <c r="B713" s="207" t="n">
        <v>4</v>
      </c>
      <c r="C713" s="207" t="n">
        <v>3</v>
      </c>
      <c r="D713" s="207" t="n">
        <v>4</v>
      </c>
      <c r="E713" s="207" t="n">
        <v>9.630000000000001</v>
      </c>
      <c r="F713" s="207" t="n">
        <v>0.055</v>
      </c>
      <c r="G713" s="207" t="n">
        <v>1</v>
      </c>
      <c r="H713" s="208" t="n">
        <v>0.81875</v>
      </c>
      <c r="I713" s="208" t="n">
        <v>0.8229166666666666</v>
      </c>
      <c r="J713" s="209">
        <f>I713-H713</f>
        <v/>
      </c>
    </row>
    <row r="714" ht="15.75" customHeight="1" s="109">
      <c r="A714" s="216" t="n">
        <v>19</v>
      </c>
      <c r="B714" s="217" t="n">
        <v>6</v>
      </c>
      <c r="C714" s="217" t="n">
        <v>2</v>
      </c>
      <c r="D714" s="217" t="n">
        <v>2</v>
      </c>
      <c r="E714" s="217" t="n">
        <v>8.33</v>
      </c>
      <c r="F714" s="217" t="n">
        <v>0.147</v>
      </c>
      <c r="G714" s="217" t="n">
        <v>1</v>
      </c>
      <c r="H714" s="218" t="n">
        <v>0.81875</v>
      </c>
      <c r="I714" s="218" t="n">
        <v>0.8229166666666666</v>
      </c>
      <c r="J714" s="219">
        <f>I714-H714</f>
        <v/>
      </c>
    </row>
    <row r="715" ht="15.75" customHeight="1" s="109">
      <c r="A715" s="206" t="n">
        <v>19</v>
      </c>
      <c r="B715" s="207" t="n">
        <v>11</v>
      </c>
      <c r="C715" s="207" t="n">
        <v>13</v>
      </c>
      <c r="D715" s="207" t="n">
        <v>97</v>
      </c>
      <c r="E715" s="207" t="n">
        <v>233.095</v>
      </c>
      <c r="F715" s="207" t="n">
        <v>0.438</v>
      </c>
      <c r="G715" s="207" t="n">
        <v>1</v>
      </c>
      <c r="H715" s="208" t="n">
        <v>0.8111111111111111</v>
      </c>
      <c r="I715" s="208" t="n">
        <v>0.8180555555555555</v>
      </c>
      <c r="J715" s="209">
        <f>I715-H715</f>
        <v/>
      </c>
    </row>
    <row r="716" ht="15.75" customHeight="1" s="109">
      <c r="A716" s="216" t="n">
        <v>20</v>
      </c>
      <c r="B716" s="217" t="n">
        <v>13</v>
      </c>
      <c r="C716" s="217" t="n">
        <v>5</v>
      </c>
      <c r="D716" s="217" t="n">
        <v>18</v>
      </c>
      <c r="E716" s="217" t="n">
        <v>28.497</v>
      </c>
      <c r="F716" s="217" t="n">
        <v>0.028</v>
      </c>
      <c r="G716" s="217" t="n">
        <v>1</v>
      </c>
      <c r="H716" s="218" t="n">
        <v>0.1368055555555556</v>
      </c>
      <c r="I716" s="218" t="n">
        <v>0.1569444444444444</v>
      </c>
      <c r="J716" s="219">
        <f>I716-H716</f>
        <v/>
      </c>
    </row>
    <row r="717" ht="15.75" customHeight="1" s="109">
      <c r="A717" s="206" t="n">
        <v>20</v>
      </c>
      <c r="B717" s="207" t="n">
        <v>14</v>
      </c>
      <c r="C717" s="207" t="n">
        <v>5</v>
      </c>
      <c r="D717" s="207" t="n">
        <v>34</v>
      </c>
      <c r="E717" s="207" t="n">
        <v>726.72</v>
      </c>
      <c r="F717" s="207" t="n">
        <v>0.974</v>
      </c>
      <c r="G717" s="207" t="n">
        <v>1</v>
      </c>
      <c r="H717" s="208" t="n">
        <v>0.1368055555555556</v>
      </c>
      <c r="I717" s="208" t="n">
        <v>0.1569444444444444</v>
      </c>
      <c r="J717" s="209">
        <f>I717-H717</f>
        <v/>
      </c>
    </row>
    <row r="718" ht="15.75" customHeight="1" s="109">
      <c r="A718" s="216" t="n">
        <v>20</v>
      </c>
      <c r="B718" s="217" t="n">
        <v>1</v>
      </c>
      <c r="C718" s="217" t="n">
        <v>12</v>
      </c>
      <c r="D718" s="217" t="n">
        <v>130</v>
      </c>
      <c r="E718" s="217" t="n">
        <v>411.205</v>
      </c>
      <c r="F718" s="217" t="n">
        <v>0.748</v>
      </c>
      <c r="G718" s="217" t="n">
        <v>1</v>
      </c>
      <c r="H718" s="218" t="n">
        <v>0.1277777777777778</v>
      </c>
      <c r="I718" s="218" t="n">
        <v>0.1361111111111111</v>
      </c>
      <c r="J718" s="219">
        <f>I718-H718</f>
        <v/>
      </c>
    </row>
    <row r="719" ht="15.75" customHeight="1" s="109">
      <c r="A719" s="206" t="n">
        <v>20</v>
      </c>
      <c r="B719" s="207" t="n">
        <v>12</v>
      </c>
      <c r="C719" s="207" t="n">
        <v>10</v>
      </c>
      <c r="D719" s="207" t="n">
        <v>25</v>
      </c>
      <c r="E719" s="207" t="n">
        <v>27.242</v>
      </c>
      <c r="F719" s="207" t="n">
        <v>0.131</v>
      </c>
      <c r="G719" s="207" t="n">
        <v>1</v>
      </c>
      <c r="H719" s="208" t="n">
        <v>0.1236111111111111</v>
      </c>
      <c r="I719" s="208" t="n">
        <v>0.1263888888888889</v>
      </c>
      <c r="J719" s="209">
        <f>I719-H719</f>
        <v/>
      </c>
    </row>
    <row r="720" ht="15.75" customHeight="1" s="109">
      <c r="A720" s="216" t="n">
        <v>20</v>
      </c>
      <c r="B720" s="217" t="n">
        <v>3</v>
      </c>
      <c r="C720" s="217" t="n">
        <v>24</v>
      </c>
      <c r="D720" s="217" t="n">
        <v>291</v>
      </c>
      <c r="E720" s="217" t="n">
        <v>156.99</v>
      </c>
      <c r="F720" s="217" t="n">
        <v>0.701</v>
      </c>
      <c r="G720" s="217" t="n">
        <v>1</v>
      </c>
      <c r="H720" s="218" t="n">
        <v>0.08888888888888889</v>
      </c>
      <c r="I720" s="218" t="n">
        <v>0.1173611111111111</v>
      </c>
      <c r="J720" s="219">
        <f>I720-H720</f>
        <v/>
      </c>
    </row>
    <row r="721" ht="15.75" customHeight="1" s="109">
      <c r="A721" s="206" t="n">
        <v>20</v>
      </c>
      <c r="B721" s="207" t="n">
        <v>12</v>
      </c>
      <c r="C721" s="207" t="n">
        <v>16</v>
      </c>
      <c r="D721" s="207" t="n">
        <v>40</v>
      </c>
      <c r="E721" s="207" t="n">
        <v>36.285</v>
      </c>
      <c r="F721" s="207" t="n">
        <v>0.275</v>
      </c>
      <c r="G721" s="207" t="n">
        <v>1</v>
      </c>
      <c r="H721" s="208" t="n">
        <v>0.0625</v>
      </c>
      <c r="I721" s="208" t="n">
        <v>0.08194444444444444</v>
      </c>
      <c r="J721" s="209">
        <f>I721-H721</f>
        <v/>
      </c>
    </row>
    <row r="722" ht="15.75" customHeight="1" s="109">
      <c r="A722" s="216" t="n">
        <v>20</v>
      </c>
      <c r="B722" s="217" t="n">
        <v>13</v>
      </c>
      <c r="C722" s="217" t="n">
        <v>1</v>
      </c>
      <c r="D722" s="217" t="n">
        <v>50</v>
      </c>
      <c r="E722" s="217" t="n">
        <v>8</v>
      </c>
      <c r="F722" s="217" t="n">
        <v>0.038</v>
      </c>
      <c r="G722" s="217" t="n">
        <v>1</v>
      </c>
      <c r="H722" s="218" t="n">
        <v>0.05833333333333333</v>
      </c>
      <c r="I722" s="218" t="n">
        <v>0.06041666666666667</v>
      </c>
      <c r="J722" s="219">
        <f>I722-H722</f>
        <v/>
      </c>
    </row>
    <row r="723" ht="15.75" customHeight="1" s="109">
      <c r="A723" s="206" t="n">
        <v>20</v>
      </c>
      <c r="B723" s="207" t="n">
        <v>14</v>
      </c>
      <c r="C723" s="207" t="n">
        <v>1</v>
      </c>
      <c r="D723" s="207" t="n">
        <v>2</v>
      </c>
      <c r="E723" s="207" t="n">
        <v>60</v>
      </c>
      <c r="F723" s="207" t="n">
        <v>0.077</v>
      </c>
      <c r="G723" s="207" t="n">
        <v>1</v>
      </c>
      <c r="H723" s="208" t="n">
        <v>0.05833333333333333</v>
      </c>
      <c r="I723" s="208" t="n">
        <v>0.06041666666666667</v>
      </c>
      <c r="J723" s="209">
        <f>I723-H723</f>
        <v/>
      </c>
    </row>
    <row r="724" ht="15.75" customHeight="1" s="109">
      <c r="A724" s="216" t="n">
        <v>20</v>
      </c>
      <c r="B724" s="217" t="n">
        <v>17</v>
      </c>
      <c r="C724" s="217" t="n">
        <v>40</v>
      </c>
      <c r="D724" s="217" t="n">
        <v>336</v>
      </c>
      <c r="E724" s="217" t="n">
        <v>41.535</v>
      </c>
      <c r="F724" s="217" t="n">
        <v>0.285</v>
      </c>
      <c r="G724" s="217" t="n">
        <v>1</v>
      </c>
      <c r="H724" s="218" t="n"/>
      <c r="I724" s="218" t="n"/>
      <c r="J724" s="219">
        <f>I724-H724</f>
        <v/>
      </c>
    </row>
    <row r="725" ht="15.75" customHeight="1" s="109">
      <c r="A725" s="206" t="n">
        <v>20</v>
      </c>
      <c r="B725" s="207" t="n">
        <v>3</v>
      </c>
      <c r="C725" s="207" t="n">
        <v>7</v>
      </c>
      <c r="D725" s="207" t="n">
        <v>35</v>
      </c>
      <c r="E725" s="207" t="n">
        <v>46.12</v>
      </c>
      <c r="F725" s="207" t="n">
        <v>0.161</v>
      </c>
      <c r="G725" s="207" t="n">
        <v>1</v>
      </c>
      <c r="H725" s="208" t="n">
        <v>0.02083333333333333</v>
      </c>
      <c r="I725" s="208" t="n">
        <v>0.02638888888888889</v>
      </c>
      <c r="J725" s="209">
        <f>I725-H725</f>
        <v/>
      </c>
    </row>
    <row r="726" ht="15.75" customHeight="1" s="109">
      <c r="A726" s="216" t="n">
        <v>20</v>
      </c>
      <c r="B726" s="217" t="n">
        <v>4</v>
      </c>
      <c r="C726" s="217" t="n">
        <v>3</v>
      </c>
      <c r="D726" s="217" t="n">
        <v>3</v>
      </c>
      <c r="E726" s="217" t="n">
        <v>6.865</v>
      </c>
      <c r="F726" s="217" t="n">
        <v>0.044</v>
      </c>
      <c r="G726" s="217" t="n">
        <v>1</v>
      </c>
      <c r="H726" s="218" t="n">
        <v>0.02083333333333333</v>
      </c>
      <c r="I726" s="218" t="n">
        <v>0.02638888888888889</v>
      </c>
      <c r="J726" s="219">
        <f>I726-H726</f>
        <v/>
      </c>
    </row>
    <row r="727" ht="15.75" customHeight="1" s="109">
      <c r="A727" s="206" t="n">
        <v>20</v>
      </c>
      <c r="B727" s="207" t="n">
        <v>6</v>
      </c>
      <c r="C727" s="207" t="n">
        <v>1</v>
      </c>
      <c r="D727" s="207" t="n">
        <v>1</v>
      </c>
      <c r="E727" s="207" t="n">
        <v>5.055</v>
      </c>
      <c r="F727" s="207" t="n">
        <v>0.07099999999999999</v>
      </c>
      <c r="G727" s="207" t="n">
        <v>1</v>
      </c>
      <c r="H727" s="208" t="n">
        <v>0.02083333333333333</v>
      </c>
      <c r="I727" s="208" t="n">
        <v>0.02638888888888889</v>
      </c>
      <c r="J727" s="209">
        <f>I727-H727</f>
        <v/>
      </c>
    </row>
    <row r="728" ht="15.75" customHeight="1" s="109">
      <c r="A728" s="216" t="n">
        <v>20</v>
      </c>
      <c r="B728" s="217" t="n">
        <v>16</v>
      </c>
      <c r="C728" s="217" t="n">
        <v>41</v>
      </c>
      <c r="D728" s="217" t="n">
        <v>102</v>
      </c>
      <c r="E728" s="217" t="n">
        <v>5.601</v>
      </c>
      <c r="F728" s="217" t="n">
        <v>0.089</v>
      </c>
      <c r="G728" s="217" t="n">
        <v>1</v>
      </c>
      <c r="H728" s="218" t="n">
        <v>0.03819444444444445</v>
      </c>
      <c r="I728" s="218" t="n">
        <v>0.02013888888888889</v>
      </c>
      <c r="J728" s="219">
        <f>I728-H728</f>
        <v/>
      </c>
    </row>
    <row r="729" ht="15.75" customHeight="1" s="109">
      <c r="A729" s="206" t="n">
        <v>20</v>
      </c>
      <c r="B729" s="207" t="n">
        <v>30</v>
      </c>
      <c r="C729" s="207" t="n">
        <v>6</v>
      </c>
      <c r="D729" s="207" t="n">
        <v>7</v>
      </c>
      <c r="E729" s="207" t="n">
        <v>76.56999999999999</v>
      </c>
      <c r="F729" s="207" t="n">
        <v>0.155</v>
      </c>
      <c r="G729" s="207" t="n">
        <v>1</v>
      </c>
      <c r="H729" s="208" t="n">
        <v>0.9513888888888888</v>
      </c>
      <c r="I729" s="208" t="n">
        <v>0.95625</v>
      </c>
      <c r="J729" s="209">
        <f>I729-H729</f>
        <v/>
      </c>
    </row>
    <row r="730" ht="15.75" customHeight="1" s="109">
      <c r="A730" s="216" t="n">
        <v>20</v>
      </c>
      <c r="B730" s="217" t="n">
        <v>30</v>
      </c>
      <c r="C730" s="217" t="n">
        <v>5</v>
      </c>
      <c r="D730" s="217" t="n">
        <v>9</v>
      </c>
      <c r="E730" s="217" t="n">
        <v>29.01</v>
      </c>
      <c r="F730" s="217" t="n">
        <v>0.05</v>
      </c>
      <c r="G730" s="217" t="n">
        <v>1</v>
      </c>
      <c r="H730" s="218" t="n">
        <v>0.9479166666666666</v>
      </c>
      <c r="I730" s="218" t="n">
        <v>0.9513888888888888</v>
      </c>
      <c r="J730" s="219">
        <f>I730-H730</f>
        <v/>
      </c>
    </row>
    <row r="731" ht="15.75" customHeight="1" s="109">
      <c r="A731" s="206" t="n">
        <v>20</v>
      </c>
      <c r="B731" s="207" t="n">
        <v>16</v>
      </c>
      <c r="C731" s="207" t="n">
        <v>9</v>
      </c>
      <c r="D731" s="207" t="n">
        <v>64</v>
      </c>
      <c r="E731" s="207" t="n">
        <v>1.61</v>
      </c>
      <c r="F731" s="207" t="n">
        <v>0.013</v>
      </c>
      <c r="G731" s="207" t="n">
        <v>1</v>
      </c>
      <c r="H731" s="208" t="n">
        <v>0.9333333333333333</v>
      </c>
      <c r="I731" s="208" t="n">
        <v>0.9472222222222222</v>
      </c>
      <c r="J731" s="209">
        <f>I731-H731</f>
        <v/>
      </c>
    </row>
    <row r="732" ht="15.75" customHeight="1" s="109">
      <c r="A732" s="216" t="n">
        <v>20</v>
      </c>
      <c r="B732" s="217" t="n">
        <v>17</v>
      </c>
      <c r="C732" s="217" t="n">
        <v>23</v>
      </c>
      <c r="D732" s="217" t="n">
        <v>68</v>
      </c>
      <c r="E732" s="217" t="n">
        <v>6.475</v>
      </c>
      <c r="F732" s="217" t="n">
        <v>0.036</v>
      </c>
      <c r="G732" s="217" t="n">
        <v>1</v>
      </c>
      <c r="H732" s="218" t="n">
        <v>0.9333333333333333</v>
      </c>
      <c r="I732" s="218" t="n">
        <v>0.9472222222222222</v>
      </c>
      <c r="J732" s="219">
        <f>I732-H732</f>
        <v/>
      </c>
    </row>
    <row r="733" ht="15.75" customHeight="1" s="109">
      <c r="A733" s="206" t="n">
        <v>20</v>
      </c>
      <c r="B733" s="207" t="n">
        <v>16</v>
      </c>
      <c r="C733" s="207" t="n">
        <v>1</v>
      </c>
      <c r="D733" s="207" t="n">
        <v>2</v>
      </c>
      <c r="E733" s="207" t="n">
        <v>0.65</v>
      </c>
      <c r="F733" s="207" t="n">
        <v>0.004</v>
      </c>
      <c r="G733" s="207" t="n">
        <v>1</v>
      </c>
      <c r="H733" s="208" t="n">
        <v>0.9236111111111112</v>
      </c>
      <c r="I733" s="208" t="n">
        <v>0.9277777777777778</v>
      </c>
      <c r="J733" s="209">
        <f>I733-H733</f>
        <v/>
      </c>
    </row>
    <row r="734" ht="15.75" customHeight="1" s="109">
      <c r="A734" s="216" t="n">
        <v>20</v>
      </c>
      <c r="B734" s="217" t="n">
        <v>17</v>
      </c>
      <c r="C734" s="217" t="n">
        <v>6</v>
      </c>
      <c r="D734" s="217" t="n">
        <v>18</v>
      </c>
      <c r="E734" s="217" t="n">
        <v>2.26</v>
      </c>
      <c r="F734" s="217" t="n">
        <v>0.01</v>
      </c>
      <c r="G734" s="217" t="n">
        <v>1</v>
      </c>
      <c r="H734" s="218" t="n">
        <v>0.9236111111111112</v>
      </c>
      <c r="I734" s="218" t="n">
        <v>0.9277777777777778</v>
      </c>
      <c r="J734" s="219">
        <f>I734-H734</f>
        <v/>
      </c>
    </row>
    <row r="735" ht="15.75" customHeight="1" s="109">
      <c r="A735" s="206" t="n">
        <v>20</v>
      </c>
      <c r="B735" s="207" t="n">
        <v>11</v>
      </c>
      <c r="C735" s="207" t="n">
        <v>22</v>
      </c>
      <c r="D735" s="207" t="n">
        <v>112</v>
      </c>
      <c r="E735" s="207" t="n">
        <v>134.28</v>
      </c>
      <c r="F735" s="207" t="n">
        <v>0.368</v>
      </c>
      <c r="G735" s="207" t="n">
        <v>1</v>
      </c>
      <c r="H735" s="208" t="n">
        <v>0.9083333333333333</v>
      </c>
      <c r="I735" s="208" t="n">
        <v>0.9236111111111112</v>
      </c>
      <c r="J735" s="209">
        <f>I735-H735</f>
        <v/>
      </c>
    </row>
    <row r="736" ht="15.75" customHeight="1" s="109">
      <c r="A736" s="216" t="n">
        <v>20</v>
      </c>
      <c r="B736" s="217" t="n">
        <v>4</v>
      </c>
      <c r="C736" s="217" t="n">
        <v>14</v>
      </c>
      <c r="D736" s="217" t="n">
        <v>69</v>
      </c>
      <c r="E736" s="217" t="n">
        <v>114.975</v>
      </c>
      <c r="F736" s="217" t="n">
        <v>0.793</v>
      </c>
      <c r="G736" s="217" t="n">
        <v>1</v>
      </c>
      <c r="H736" s="218" t="n">
        <v>0.8972222222222223</v>
      </c>
      <c r="I736" s="218" t="n">
        <v>0.9076388888888889</v>
      </c>
      <c r="J736" s="219">
        <f>I736-H736</f>
        <v/>
      </c>
    </row>
    <row r="737" ht="15.75" customHeight="1" s="109">
      <c r="A737" s="206" t="n">
        <v>20</v>
      </c>
      <c r="B737" s="207" t="n">
        <v>4</v>
      </c>
      <c r="C737" s="207" t="n">
        <v>6</v>
      </c>
      <c r="D737" s="207" t="n">
        <v>180</v>
      </c>
      <c r="E737" s="207" t="n">
        <v>467.3</v>
      </c>
      <c r="F737" s="207" t="n">
        <v>0.265</v>
      </c>
      <c r="G737" s="207" t="n">
        <v>1</v>
      </c>
      <c r="H737" s="208" t="n">
        <v>0.8798611111111111</v>
      </c>
      <c r="I737" s="208" t="n">
        <v>0.8965277777777778</v>
      </c>
      <c r="J737" s="209">
        <f>I737-H737</f>
        <v/>
      </c>
    </row>
    <row r="738" ht="15.75" customHeight="1" s="109">
      <c r="A738" s="216" t="n">
        <v>20</v>
      </c>
      <c r="B738" s="217" t="n">
        <v>10</v>
      </c>
      <c r="C738" s="217" t="n">
        <v>21</v>
      </c>
      <c r="D738" s="217" t="n">
        <v>100</v>
      </c>
      <c r="E738" s="217" t="n">
        <v>134.705</v>
      </c>
      <c r="F738" s="217" t="n">
        <v>0.385</v>
      </c>
      <c r="G738" s="217" t="n">
        <v>1</v>
      </c>
      <c r="H738" s="218" t="n">
        <v>0.8590277777777777</v>
      </c>
      <c r="I738" s="218" t="n">
        <v>0.8666666666666667</v>
      </c>
      <c r="J738" s="219">
        <f>I738-H738</f>
        <v/>
      </c>
    </row>
    <row r="739" ht="15.75" customHeight="1" s="109">
      <c r="A739" s="206" t="n">
        <v>20</v>
      </c>
      <c r="B739" s="207" t="n">
        <v>4</v>
      </c>
      <c r="C739" s="207" t="n">
        <v>1</v>
      </c>
      <c r="D739" s="207" t="n">
        <v>1</v>
      </c>
      <c r="E739" s="207" t="n">
        <v>4.95</v>
      </c>
      <c r="F739" s="207" t="n">
        <v>0.038</v>
      </c>
      <c r="G739" s="207" t="n">
        <v>1</v>
      </c>
      <c r="H739" s="208" t="n">
        <v>0.8555555555555555</v>
      </c>
      <c r="I739" s="208" t="n">
        <v>0.8590277777777777</v>
      </c>
      <c r="J739" s="209">
        <f>I739-H739</f>
        <v/>
      </c>
    </row>
    <row r="740" ht="15.75" customHeight="1" s="109">
      <c r="A740" s="216" t="n">
        <v>20</v>
      </c>
      <c r="B740" s="217" t="n">
        <v>8</v>
      </c>
      <c r="C740" s="217" t="n">
        <v>1</v>
      </c>
      <c r="D740" s="217" t="n">
        <v>2</v>
      </c>
      <c r="E740" s="217" t="n">
        <v>6.96</v>
      </c>
      <c r="F740" s="217" t="n">
        <v>0.051</v>
      </c>
      <c r="G740" s="217" t="n">
        <v>1</v>
      </c>
      <c r="H740" s="218" t="n">
        <v>0.8520833333333333</v>
      </c>
      <c r="I740" s="218" t="n">
        <v>0.8555555555555555</v>
      </c>
      <c r="J740" s="219">
        <f>I740-H740</f>
        <v/>
      </c>
    </row>
    <row r="741" ht="15.75" customHeight="1" s="109">
      <c r="A741" s="206" t="n">
        <v>20</v>
      </c>
      <c r="B741" s="207" t="n">
        <v>11</v>
      </c>
      <c r="C741" s="207" t="n">
        <v>1</v>
      </c>
      <c r="D741" s="207" t="n">
        <v>3</v>
      </c>
      <c r="E741" s="207" t="n">
        <v>0.21</v>
      </c>
      <c r="F741" s="207" t="n">
        <v>0</v>
      </c>
      <c r="G741" s="207" t="n">
        <v>1</v>
      </c>
      <c r="H741" s="208" t="n">
        <v>0.8555555555555555</v>
      </c>
      <c r="I741" s="208" t="n">
        <v>0.8590277777777777</v>
      </c>
      <c r="J741" s="209">
        <f>I741-H741</f>
        <v/>
      </c>
    </row>
    <row r="742" ht="15.75" customHeight="1" s="109">
      <c r="A742" s="216" t="n">
        <v>20</v>
      </c>
      <c r="B742" s="217" t="n">
        <v>31</v>
      </c>
      <c r="C742" s="217" t="n">
        <v>1</v>
      </c>
      <c r="D742" s="217" t="n">
        <v>1</v>
      </c>
      <c r="E742" s="217" t="n">
        <v>0.745</v>
      </c>
      <c r="F742" s="217" t="n">
        <v>0.003</v>
      </c>
      <c r="G742" s="217" t="n">
        <v>1</v>
      </c>
      <c r="H742" s="218" t="n">
        <v>0.8555555555555555</v>
      </c>
      <c r="I742" s="218" t="n">
        <v>0.8590277777777777</v>
      </c>
      <c r="J742" s="219">
        <f>I742-H742</f>
        <v/>
      </c>
    </row>
    <row r="743" ht="15.75" customHeight="1" s="109">
      <c r="A743" s="206" t="n">
        <v>20</v>
      </c>
      <c r="B743" s="207" t="n">
        <v>3</v>
      </c>
      <c r="C743" s="207" t="n">
        <v>20</v>
      </c>
      <c r="D743" s="207" t="n">
        <v>57</v>
      </c>
      <c r="E743" s="207" t="n">
        <v>23.775</v>
      </c>
      <c r="F743" s="207" t="n">
        <v>0.193</v>
      </c>
      <c r="G743" s="207" t="n">
        <v>1</v>
      </c>
      <c r="H743" s="208" t="n">
        <v>0.8451388888888889</v>
      </c>
      <c r="I743" s="208" t="n">
        <v>0.8541666666666666</v>
      </c>
      <c r="J743" s="209">
        <f>I743-H743</f>
        <v/>
      </c>
    </row>
    <row r="744" ht="15.75" customHeight="1" s="109">
      <c r="A744" s="216" t="n">
        <v>20</v>
      </c>
      <c r="B744" s="217" t="n">
        <v>18</v>
      </c>
      <c r="C744" s="217" t="n">
        <v>29</v>
      </c>
      <c r="D744" s="217" t="n">
        <v>67</v>
      </c>
      <c r="E744" s="217" t="n">
        <v>55.716</v>
      </c>
      <c r="F744" s="217" t="n">
        <v>0.107</v>
      </c>
      <c r="G744" s="217" t="n">
        <v>1</v>
      </c>
      <c r="H744" s="218" t="n">
        <v>0.8166666666666667</v>
      </c>
      <c r="I744" s="218" t="n">
        <v>0.8430555555555556</v>
      </c>
      <c r="J744" s="219">
        <f>I744-H744</f>
        <v/>
      </c>
    </row>
    <row r="745" ht="15.75" customHeight="1" s="109">
      <c r="A745" s="206" t="n">
        <v>20</v>
      </c>
      <c r="B745" s="207" t="n">
        <v>19</v>
      </c>
      <c r="C745" s="207" t="n">
        <v>21</v>
      </c>
      <c r="D745" s="207" t="n">
        <v>34</v>
      </c>
      <c r="E745" s="207" t="n">
        <v>19.975</v>
      </c>
      <c r="F745" s="207" t="n">
        <v>0.046</v>
      </c>
      <c r="G745" s="207" t="n">
        <v>1</v>
      </c>
      <c r="H745" s="208" t="n">
        <v>0.8166666666666667</v>
      </c>
      <c r="I745" s="208" t="n">
        <v>0.8430555555555556</v>
      </c>
      <c r="J745" s="209">
        <f>I745-H745</f>
        <v/>
      </c>
    </row>
    <row r="746" ht="15.75" customHeight="1" s="109">
      <c r="A746" s="216" t="n">
        <v>20</v>
      </c>
      <c r="B746" s="217" t="n">
        <v>21</v>
      </c>
      <c r="C746" s="217" t="n">
        <v>13</v>
      </c>
      <c r="D746" s="217" t="n">
        <v>29</v>
      </c>
      <c r="E746" s="217" t="n">
        <v>8.425000000000001</v>
      </c>
      <c r="F746" s="217" t="n">
        <v>0.081</v>
      </c>
      <c r="G746" s="217" t="n">
        <v>1</v>
      </c>
      <c r="H746" s="218" t="n">
        <v>0.8166666666666667</v>
      </c>
      <c r="I746" s="218" t="n">
        <v>0.8430555555555556</v>
      </c>
      <c r="J746" s="219">
        <f>I746-H746</f>
        <v/>
      </c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9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686" activePane="bottomLeft" state="frozen"/>
      <selection pane="topLeft" activeCell="A1" activeCellId="0" sqref="A1"/>
      <selection pane="bottomLeft" activeCell="J703" activeCellId="1" sqref="A430:G430 J703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CAPA!D14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31" t="n">
        <v>22</v>
      </c>
      <c r="B7" s="207" t="n">
        <v>11</v>
      </c>
      <c r="C7" s="207" t="n">
        <v>8</v>
      </c>
      <c r="D7" s="207" t="n">
        <v>33</v>
      </c>
      <c r="E7" s="207" t="n">
        <v>53.83</v>
      </c>
      <c r="F7" s="207" t="n">
        <v>0.106</v>
      </c>
      <c r="G7" s="207" t="n">
        <v>1</v>
      </c>
      <c r="H7" s="208" t="n">
        <v>0.1236111111111111</v>
      </c>
      <c r="I7" s="208" t="n">
        <v>0.1284722222222222</v>
      </c>
      <c r="J7" s="232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33" t="n">
        <v>22</v>
      </c>
      <c r="B8" s="217" t="n">
        <v>15</v>
      </c>
      <c r="C8" s="217" t="n">
        <v>2</v>
      </c>
      <c r="D8" s="217" t="n">
        <v>11</v>
      </c>
      <c r="E8" s="217" t="n">
        <v>28.63</v>
      </c>
      <c r="F8" s="217" t="n">
        <v>0.08699999999999999</v>
      </c>
      <c r="G8" s="217" t="n">
        <v>1</v>
      </c>
      <c r="H8" s="218" t="n">
        <v>0.1131944444444444</v>
      </c>
      <c r="I8" s="218" t="n">
        <v>0.1152777777777778</v>
      </c>
      <c r="J8" s="234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31" t="n">
        <v>22</v>
      </c>
      <c r="B9" s="207" t="n">
        <v>16</v>
      </c>
      <c r="C9" s="207" t="n">
        <v>1</v>
      </c>
      <c r="D9" s="207" t="n">
        <v>2</v>
      </c>
      <c r="E9" s="207" t="n">
        <v>0.8</v>
      </c>
      <c r="F9" s="207" t="n">
        <v>0.005</v>
      </c>
      <c r="G9" s="207" t="n">
        <v>1</v>
      </c>
      <c r="H9" s="208" t="n">
        <v>0.1131944444444444</v>
      </c>
      <c r="I9" s="208" t="n">
        <v>0.1152777777777778</v>
      </c>
      <c r="J9" s="232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33" t="n">
        <v>22</v>
      </c>
      <c r="B10" s="217" t="n">
        <v>12</v>
      </c>
      <c r="C10" s="217" t="n">
        <v>14</v>
      </c>
      <c r="D10" s="217" t="n">
        <v>115</v>
      </c>
      <c r="E10" s="217" t="n">
        <v>94.37</v>
      </c>
      <c r="F10" s="217" t="n">
        <v>0.798</v>
      </c>
      <c r="G10" s="217" t="n">
        <v>1</v>
      </c>
      <c r="H10" s="218" t="n">
        <v>0.08194444444444444</v>
      </c>
      <c r="I10" s="218" t="n">
        <v>0.1006944444444444</v>
      </c>
      <c r="J10" s="234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31" t="n">
        <v>22</v>
      </c>
      <c r="B11" s="207" t="n">
        <v>10</v>
      </c>
      <c r="C11" s="207" t="n">
        <v>12</v>
      </c>
      <c r="D11" s="207" t="n">
        <v>39</v>
      </c>
      <c r="E11" s="207" t="n">
        <v>52.45</v>
      </c>
      <c r="F11" s="207" t="n">
        <v>0.167</v>
      </c>
      <c r="G11" s="207" t="n">
        <v>1</v>
      </c>
      <c r="H11" s="208" t="n">
        <v>0.07222222222222222</v>
      </c>
      <c r="I11" s="208" t="n">
        <v>0.07569444444444444</v>
      </c>
      <c r="J11" s="232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33" t="n">
        <v>22</v>
      </c>
      <c r="B12" s="217" t="n">
        <v>18</v>
      </c>
      <c r="C12" s="217" t="n">
        <v>11</v>
      </c>
      <c r="D12" s="217" t="n">
        <v>180</v>
      </c>
      <c r="E12" s="217" t="n">
        <v>379.55</v>
      </c>
      <c r="F12" s="217" t="n">
        <v>0.5590000000000001</v>
      </c>
      <c r="G12" s="217" t="n">
        <v>1</v>
      </c>
      <c r="H12" s="218" t="n">
        <v>0.06458333333333334</v>
      </c>
      <c r="I12" s="218" t="n">
        <v>0.06805555555555555</v>
      </c>
      <c r="J12" s="234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31" t="n">
        <v>22</v>
      </c>
      <c r="B13" s="207" t="n">
        <v>10</v>
      </c>
      <c r="C13" s="207" t="n">
        <v>6</v>
      </c>
      <c r="D13" s="207" t="n">
        <v>29</v>
      </c>
      <c r="E13" s="207" t="n">
        <v>40.83</v>
      </c>
      <c r="F13" s="207" t="n">
        <v>0.061</v>
      </c>
      <c r="G13" s="207" t="n">
        <v>1</v>
      </c>
      <c r="H13" s="208" t="n">
        <v>0.05555555555555555</v>
      </c>
      <c r="I13" s="208" t="n">
        <v>0.05833333333333333</v>
      </c>
      <c r="J13" s="232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33" t="n">
        <v>22</v>
      </c>
      <c r="B14" s="217" t="n">
        <v>11</v>
      </c>
      <c r="C14" s="217" t="n">
        <v>9</v>
      </c>
      <c r="D14" s="217" t="n">
        <v>192</v>
      </c>
      <c r="E14" s="217" t="n">
        <v>5.58</v>
      </c>
      <c r="F14" s="217" t="n">
        <v>0.062</v>
      </c>
      <c r="G14" s="217" t="n">
        <v>1</v>
      </c>
      <c r="H14" s="218" t="n">
        <v>0.05833333333333333</v>
      </c>
      <c r="I14" s="218" t="n">
        <v>0.06111111111111111</v>
      </c>
      <c r="J14" s="234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31" t="n">
        <v>22</v>
      </c>
      <c r="B15" s="207" t="n">
        <v>13</v>
      </c>
      <c r="C15" s="207" t="n">
        <v>10</v>
      </c>
      <c r="D15" s="207" t="n">
        <v>18</v>
      </c>
      <c r="E15" s="207" t="n">
        <v>36.78</v>
      </c>
      <c r="F15" s="207" t="n">
        <v>0.064</v>
      </c>
      <c r="G15" s="207" t="n">
        <v>1</v>
      </c>
      <c r="H15" s="208" t="n">
        <v>0.04861111111111111</v>
      </c>
      <c r="I15" s="208" t="n">
        <v>0.05069444444444444</v>
      </c>
      <c r="J15" s="232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33" t="n">
        <v>22</v>
      </c>
      <c r="B16" s="217" t="n">
        <v>15</v>
      </c>
      <c r="C16" s="217" t="n">
        <v>1</v>
      </c>
      <c r="D16" s="217" t="n">
        <v>1</v>
      </c>
      <c r="E16" s="217" t="n">
        <v>12.32</v>
      </c>
      <c r="F16" s="217" t="n">
        <v>0.019</v>
      </c>
      <c r="G16" s="217" t="n">
        <v>1</v>
      </c>
      <c r="H16" s="218" t="n">
        <v>0.05138888888888889</v>
      </c>
      <c r="I16" s="218" t="n">
        <v>0.05138888888888889</v>
      </c>
      <c r="J16" s="234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31" t="n">
        <v>22</v>
      </c>
      <c r="B17" s="207" t="n">
        <v>11</v>
      </c>
      <c r="C17" s="207" t="n">
        <v>4</v>
      </c>
      <c r="D17" s="207" t="n">
        <v>17</v>
      </c>
      <c r="E17" s="207" t="n">
        <v>74.75</v>
      </c>
      <c r="F17" s="207" t="n">
        <v>0.139</v>
      </c>
      <c r="G17" s="207" t="n">
        <v>1</v>
      </c>
      <c r="H17" s="208" t="n">
        <v>0.04375</v>
      </c>
      <c r="I17" s="208" t="n">
        <v>0.04722222222222222</v>
      </c>
      <c r="J17" s="232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33" t="n">
        <v>22</v>
      </c>
      <c r="B18" s="217" t="n">
        <v>2</v>
      </c>
      <c r="C18" s="217" t="n">
        <v>20</v>
      </c>
      <c r="D18" s="217" t="n">
        <v>343</v>
      </c>
      <c r="E18" s="217" t="n">
        <v>25.41</v>
      </c>
      <c r="F18" s="217" t="n">
        <v>0.5610000000000001</v>
      </c>
      <c r="G18" s="217" t="n">
        <v>1</v>
      </c>
      <c r="H18" s="218" t="n">
        <v>0.03472222222222222</v>
      </c>
      <c r="I18" s="218" t="n">
        <v>0.04375</v>
      </c>
      <c r="J18" s="234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31" t="n">
        <v>22</v>
      </c>
      <c r="B19" s="207" t="n">
        <v>11</v>
      </c>
      <c r="C19" s="207" t="n">
        <v>1</v>
      </c>
      <c r="D19" s="207" t="n">
        <v>20</v>
      </c>
      <c r="E19" s="207" t="n">
        <v>21.9</v>
      </c>
      <c r="F19" s="207" t="n">
        <v>0.044</v>
      </c>
      <c r="G19" s="207" t="n">
        <v>1</v>
      </c>
      <c r="H19" s="208" t="n">
        <v>0.02430555555555556</v>
      </c>
      <c r="I19" s="208" t="n">
        <v>0.025</v>
      </c>
      <c r="J19" s="232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33" t="n">
        <v>22</v>
      </c>
      <c r="B20" s="217" t="n">
        <v>18</v>
      </c>
      <c r="C20" s="217" t="n">
        <v>8</v>
      </c>
      <c r="D20" s="217" t="n">
        <v>16</v>
      </c>
      <c r="E20" s="217" t="n">
        <v>7.1</v>
      </c>
      <c r="F20" s="217" t="n">
        <v>0.029</v>
      </c>
      <c r="G20" s="217" t="n">
        <v>1</v>
      </c>
      <c r="H20" s="218" t="n">
        <v>0.025</v>
      </c>
      <c r="I20" s="218" t="n">
        <v>0.02638888888888889</v>
      </c>
      <c r="J20" s="234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31" t="n">
        <v>22</v>
      </c>
      <c r="B21" s="207" t="n">
        <v>3</v>
      </c>
      <c r="C21" s="207" t="n">
        <v>4</v>
      </c>
      <c r="D21" s="207" t="n">
        <v>9</v>
      </c>
      <c r="E21" s="207" t="n">
        <v>27.98</v>
      </c>
      <c r="F21" s="207" t="n">
        <v>0.148</v>
      </c>
      <c r="G21" s="207" t="n">
        <v>1</v>
      </c>
      <c r="H21" s="208" t="n">
        <v>0.01736111111111111</v>
      </c>
      <c r="I21" s="208" t="n">
        <v>0.02013888888888889</v>
      </c>
      <c r="J21" s="232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33" t="n">
        <v>22</v>
      </c>
      <c r="B22" s="217" t="n">
        <v>5</v>
      </c>
      <c r="C22" s="217" t="n">
        <v>3</v>
      </c>
      <c r="D22" s="217" t="n">
        <v>16</v>
      </c>
      <c r="E22" s="217" t="n">
        <v>5.32</v>
      </c>
      <c r="F22" s="217" t="n">
        <v>0.288</v>
      </c>
      <c r="G22" s="217" t="n">
        <v>1</v>
      </c>
      <c r="H22" s="218" t="n">
        <v>0.02013888888888889</v>
      </c>
      <c r="I22" s="218" t="n">
        <v>0.02152777777777778</v>
      </c>
      <c r="J22" s="234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31" t="n">
        <v>22</v>
      </c>
      <c r="B23" s="207" t="n">
        <v>16</v>
      </c>
      <c r="C23" s="207" t="n">
        <v>1</v>
      </c>
      <c r="D23" s="207" t="n">
        <v>2</v>
      </c>
      <c r="E23" s="207" t="n">
        <v>0.65</v>
      </c>
      <c r="F23" s="207" t="n">
        <v>0.005</v>
      </c>
      <c r="G23" s="207" t="n">
        <v>1</v>
      </c>
      <c r="H23" s="208" t="n">
        <v>0.01388888888888889</v>
      </c>
      <c r="I23" s="208" t="n">
        <v>0.01388888888888889</v>
      </c>
      <c r="J23" s="232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33" t="n">
        <v>22</v>
      </c>
      <c r="B24" s="217" t="n">
        <v>30</v>
      </c>
      <c r="C24" s="217" t="n">
        <v>9</v>
      </c>
      <c r="D24" s="217" t="n">
        <v>20</v>
      </c>
      <c r="E24" s="217" t="n">
        <v>325.57</v>
      </c>
      <c r="F24" s="217" t="n">
        <v>1.18</v>
      </c>
      <c r="G24" s="217" t="n">
        <v>1</v>
      </c>
      <c r="H24" s="218" t="n">
        <v>0.003472222222222222</v>
      </c>
      <c r="I24" s="218" t="n">
        <v>0.008333333333333333</v>
      </c>
      <c r="J24" s="234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31" t="n">
        <v>22</v>
      </c>
      <c r="B25" s="207" t="n">
        <v>11</v>
      </c>
      <c r="C25" s="207" t="n">
        <v>24</v>
      </c>
      <c r="D25" s="207" t="n">
        <v>149</v>
      </c>
      <c r="E25" s="207" t="n">
        <v>194.54</v>
      </c>
      <c r="F25" s="207" t="n">
        <v>0.41</v>
      </c>
      <c r="G25" s="207" t="n">
        <v>1</v>
      </c>
      <c r="H25" s="208" t="n">
        <v>0.9340277777777778</v>
      </c>
      <c r="I25" s="208" t="n">
        <v>0.9472222222222222</v>
      </c>
      <c r="J25" s="232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33" t="n">
        <v>22</v>
      </c>
      <c r="B26" s="217" t="n">
        <v>11</v>
      </c>
      <c r="C26" s="217" t="n">
        <v>27</v>
      </c>
      <c r="D26" s="217" t="n">
        <v>186</v>
      </c>
      <c r="E26" s="217" t="n">
        <v>196.49</v>
      </c>
      <c r="F26" s="217" t="n">
        <v>0.392</v>
      </c>
      <c r="G26" s="217" t="n">
        <v>1</v>
      </c>
      <c r="H26" s="218" t="n">
        <v>0.9201388888888888</v>
      </c>
      <c r="I26" s="218" t="n">
        <v>0.9305555555555556</v>
      </c>
      <c r="J26" s="234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31" t="n">
        <v>22</v>
      </c>
      <c r="B27" s="207" t="n">
        <v>18</v>
      </c>
      <c r="C27" s="207" t="n">
        <v>42</v>
      </c>
      <c r="D27" s="207" t="n">
        <v>130</v>
      </c>
      <c r="E27" s="207" t="n">
        <v>72.83</v>
      </c>
      <c r="F27" s="207" t="n">
        <v>0.165</v>
      </c>
      <c r="G27" s="207" t="n">
        <v>1</v>
      </c>
      <c r="H27" s="208" t="n">
        <v>0.8715277777777778</v>
      </c>
      <c r="I27" s="208" t="n">
        <v>0.8819444444444444</v>
      </c>
      <c r="J27" s="232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33" t="n">
        <v>22</v>
      </c>
      <c r="B28" s="217" t="n">
        <v>19</v>
      </c>
      <c r="C28" s="217" t="n">
        <v>23</v>
      </c>
      <c r="D28" s="217" t="n">
        <v>35</v>
      </c>
      <c r="E28" s="217" t="n">
        <v>21.47</v>
      </c>
      <c r="F28" s="217" t="n">
        <v>0.067</v>
      </c>
      <c r="G28" s="217" t="n">
        <v>1</v>
      </c>
      <c r="H28" s="218" t="n">
        <v>0.8854166666666666</v>
      </c>
      <c r="I28" s="218" t="n">
        <v>0.8923611111111112</v>
      </c>
      <c r="J28" s="234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31" t="n">
        <v>22</v>
      </c>
      <c r="B29" s="207" t="n">
        <v>20</v>
      </c>
      <c r="C29" s="207" t="n">
        <v>8</v>
      </c>
      <c r="D29" s="207" t="n">
        <v>9</v>
      </c>
      <c r="E29" s="207" t="n">
        <v>10.05</v>
      </c>
      <c r="F29" s="207" t="n">
        <v>0.014</v>
      </c>
      <c r="G29" s="207" t="n">
        <v>1</v>
      </c>
      <c r="H29" s="208" t="n">
        <v>0.8923611111111112</v>
      </c>
      <c r="I29" s="208" t="n">
        <v>0.8979166666666667</v>
      </c>
      <c r="J29" s="232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33" t="n">
        <v>22</v>
      </c>
      <c r="B30" s="217" t="n">
        <v>21</v>
      </c>
      <c r="C30" s="217" t="n">
        <v>17</v>
      </c>
      <c r="D30" s="217" t="n">
        <v>41</v>
      </c>
      <c r="E30" s="217" t="n">
        <v>69.17</v>
      </c>
      <c r="F30" s="217" t="n">
        <v>0.022</v>
      </c>
      <c r="G30" s="217" t="n">
        <v>1</v>
      </c>
      <c r="H30" s="218" t="n">
        <v>0.8993055555555556</v>
      </c>
      <c r="I30" s="218" t="n">
        <v>0.9097222222222222</v>
      </c>
      <c r="J30" s="234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31" t="n">
        <v>22</v>
      </c>
      <c r="B31" s="207" t="n">
        <v>12</v>
      </c>
      <c r="C31" s="207" t="n">
        <v>1</v>
      </c>
      <c r="D31" s="207" t="n">
        <v>1</v>
      </c>
      <c r="E31" s="207" t="n">
        <v>0.63</v>
      </c>
      <c r="F31" s="207" t="n">
        <v>0</v>
      </c>
      <c r="G31" s="207" t="n">
        <v>1</v>
      </c>
      <c r="H31" s="208" t="n">
        <v>0.8541666666666666</v>
      </c>
      <c r="I31" s="208" t="n">
        <v>0.85625</v>
      </c>
      <c r="J31" s="232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33" t="n">
        <v>22</v>
      </c>
      <c r="B32" s="217" t="n">
        <v>13</v>
      </c>
      <c r="C32" s="217" t="n">
        <v>1</v>
      </c>
      <c r="D32" s="217" t="n">
        <v>1</v>
      </c>
      <c r="E32" s="217" t="n">
        <v>10.08</v>
      </c>
      <c r="F32" s="217" t="n">
        <v>0.013</v>
      </c>
      <c r="G32" s="217" t="n">
        <v>1</v>
      </c>
      <c r="H32" s="218" t="n">
        <v>0.8541666666666666</v>
      </c>
      <c r="I32" s="218" t="n">
        <v>0.85625</v>
      </c>
      <c r="J32" s="234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31" t="n">
        <v>22</v>
      </c>
      <c r="B33" s="207" t="n">
        <v>14</v>
      </c>
      <c r="C33" s="207" t="n">
        <v>5</v>
      </c>
      <c r="D33" s="207" t="n">
        <v>6</v>
      </c>
      <c r="E33" s="207" t="n">
        <v>60.74</v>
      </c>
      <c r="F33" s="207" t="n">
        <v>0.083</v>
      </c>
      <c r="G33" s="207" t="n">
        <v>1</v>
      </c>
      <c r="H33" s="208" t="n">
        <v>0.8541666666666666</v>
      </c>
      <c r="I33" s="208" t="n">
        <v>0.85625</v>
      </c>
      <c r="J33" s="232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33" t="n">
        <v>22</v>
      </c>
      <c r="B34" s="217" t="n">
        <v>10</v>
      </c>
      <c r="C34" s="217" t="n">
        <v>12</v>
      </c>
      <c r="D34" s="217" t="n">
        <v>19</v>
      </c>
      <c r="E34" s="217" t="n">
        <v>5.76</v>
      </c>
      <c r="F34" s="217" t="n">
        <v>0.016</v>
      </c>
      <c r="G34" s="217" t="n">
        <v>1</v>
      </c>
      <c r="H34" s="218" t="n">
        <v>0.8472222222222222</v>
      </c>
      <c r="I34" s="218" t="n">
        <v>0.8513888888888889</v>
      </c>
      <c r="J34" s="234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31" t="n">
        <v>22</v>
      </c>
      <c r="B35" s="207" t="n">
        <v>1</v>
      </c>
      <c r="C35" s="207" t="n">
        <v>3</v>
      </c>
      <c r="D35" s="207" t="n">
        <v>14</v>
      </c>
      <c r="E35" s="207" t="n">
        <v>13.42</v>
      </c>
      <c r="F35" s="207" t="n">
        <v>0.023</v>
      </c>
      <c r="G35" s="207" t="n">
        <v>1</v>
      </c>
      <c r="H35" s="208" t="n">
        <v>0.8354166666666667</v>
      </c>
      <c r="I35" s="208" t="n">
        <v>0.8375</v>
      </c>
      <c r="J35" s="232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33" t="n">
        <v>22</v>
      </c>
      <c r="B36" s="217" t="n">
        <v>2</v>
      </c>
      <c r="C36" s="217" t="n">
        <v>7</v>
      </c>
      <c r="D36" s="217" t="n">
        <v>12</v>
      </c>
      <c r="E36" s="217" t="n">
        <v>7.65</v>
      </c>
      <c r="F36" s="217" t="n">
        <v>0.08599999999999999</v>
      </c>
      <c r="G36" s="217" t="n">
        <v>1</v>
      </c>
      <c r="H36" s="218" t="n">
        <v>0.8368055555555556</v>
      </c>
      <c r="I36" s="218" t="n">
        <v>0.8402777777777778</v>
      </c>
      <c r="J36" s="234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31" t="n">
        <v>22</v>
      </c>
      <c r="B37" s="207" t="n">
        <v>14</v>
      </c>
      <c r="C37" s="207" t="n">
        <v>4</v>
      </c>
      <c r="D37" s="207" t="n">
        <v>5</v>
      </c>
      <c r="E37" s="207" t="n">
        <v>70.56</v>
      </c>
      <c r="F37" s="207" t="n">
        <v>0.091</v>
      </c>
      <c r="G37" s="207" t="n">
        <v>1</v>
      </c>
      <c r="H37" s="208" t="n">
        <v>0.8298611111111112</v>
      </c>
      <c r="I37" s="208" t="n">
        <v>0.8319444444444445</v>
      </c>
      <c r="J37" s="232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33" t="n">
        <v>22</v>
      </c>
      <c r="B38" s="217" t="n">
        <v>15</v>
      </c>
      <c r="C38" s="217" t="n">
        <v>3</v>
      </c>
      <c r="D38" s="217" t="n">
        <v>5</v>
      </c>
      <c r="E38" s="217" t="n">
        <v>38.85</v>
      </c>
      <c r="F38" s="217" t="n">
        <v>0.092</v>
      </c>
      <c r="G38" s="217" t="n">
        <v>1</v>
      </c>
      <c r="H38" s="218" t="n">
        <v>0.8319444444444445</v>
      </c>
      <c r="I38" s="218" t="n">
        <v>0.8333333333333334</v>
      </c>
      <c r="J38" s="234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31" t="n">
        <v>22</v>
      </c>
      <c r="B39" s="207" t="n">
        <v>10</v>
      </c>
      <c r="C39" s="207" t="n">
        <v>15</v>
      </c>
      <c r="D39" s="207" t="n">
        <v>65</v>
      </c>
      <c r="E39" s="207" t="n">
        <v>53.54</v>
      </c>
      <c r="F39" s="207" t="n">
        <v>0.116</v>
      </c>
      <c r="G39" s="207" t="n">
        <v>1</v>
      </c>
      <c r="H39" s="208" t="n">
        <v>0.8222222222222222</v>
      </c>
      <c r="I39" s="208" t="n">
        <v>0.8298611111111112</v>
      </c>
      <c r="J39" s="232">
        <f>I39-H39</f>
        <v/>
      </c>
    </row>
    <row r="40" ht="15.75" customHeight="1" s="109">
      <c r="A40" s="233" t="n">
        <v>22</v>
      </c>
      <c r="B40" s="217" t="n">
        <v>8</v>
      </c>
      <c r="C40" s="217" t="n">
        <v>3</v>
      </c>
      <c r="D40" s="217" t="n">
        <v>3</v>
      </c>
      <c r="E40" s="217" t="n">
        <v>14.46</v>
      </c>
      <c r="F40" s="217" t="n">
        <v>0.057</v>
      </c>
      <c r="G40" s="217" t="n">
        <v>1</v>
      </c>
      <c r="H40" s="218" t="n">
        <v>0.8131944444444444</v>
      </c>
      <c r="I40" s="218" t="n">
        <v>0.8138888888888889</v>
      </c>
      <c r="J40" s="234">
        <f>I40-H40</f>
        <v/>
      </c>
    </row>
    <row r="41" ht="15.75" customHeight="1" s="109">
      <c r="A41" s="231" t="n">
        <v>22</v>
      </c>
      <c r="B41" s="207" t="n">
        <v>10</v>
      </c>
      <c r="C41" s="207" t="n">
        <v>7</v>
      </c>
      <c r="D41" s="207" t="n">
        <v>33</v>
      </c>
      <c r="E41" s="207" t="n">
        <v>37.73</v>
      </c>
      <c r="F41" s="207" t="n">
        <v>0.144</v>
      </c>
      <c r="G41" s="207" t="n">
        <v>1</v>
      </c>
      <c r="H41" s="208" t="n">
        <v>0.8138888888888889</v>
      </c>
      <c r="I41" s="208" t="n">
        <v>0.8180555555555555</v>
      </c>
      <c r="J41" s="232">
        <f>I41-H41</f>
        <v/>
      </c>
    </row>
    <row r="42" ht="15.75" customHeight="1" s="109">
      <c r="A42" s="216" t="n">
        <v>23</v>
      </c>
      <c r="B42" s="217" t="n">
        <v>21</v>
      </c>
      <c r="C42" s="217" t="n">
        <v>14</v>
      </c>
      <c r="D42" s="217" t="n">
        <v>64</v>
      </c>
      <c r="E42" s="217" t="n">
        <v>18.99</v>
      </c>
      <c r="F42" s="217" t="n">
        <v>0.015</v>
      </c>
      <c r="G42" s="217" t="n">
        <v>1</v>
      </c>
      <c r="H42" s="218" t="n">
        <v>0.8333333333333334</v>
      </c>
      <c r="I42" s="218" t="n">
        <v>0.8375</v>
      </c>
      <c r="J42" s="219">
        <f>I42-H42</f>
        <v/>
      </c>
    </row>
    <row r="43" ht="15.75" customHeight="1" s="109">
      <c r="A43" s="206" t="n">
        <v>23</v>
      </c>
      <c r="B43" s="207" t="n">
        <v>8</v>
      </c>
      <c r="C43" s="207" t="n">
        <v>5</v>
      </c>
      <c r="D43" s="207" t="n">
        <v>66</v>
      </c>
      <c r="E43" s="207" t="n">
        <v>267.79</v>
      </c>
      <c r="F43" s="207" t="n">
        <v>0.699</v>
      </c>
      <c r="G43" s="207" t="n">
        <v>1</v>
      </c>
      <c r="H43" s="208" t="n">
        <v>0.8145833333333333</v>
      </c>
      <c r="I43" s="208" t="n">
        <v>0.8194444444444444</v>
      </c>
      <c r="J43" s="209">
        <f>I43-H43</f>
        <v/>
      </c>
    </row>
    <row r="44" ht="15.75" customHeight="1" s="109">
      <c r="A44" s="216" t="n">
        <v>23</v>
      </c>
      <c r="B44" s="217" t="n">
        <v>6</v>
      </c>
      <c r="C44" s="217" t="n">
        <v>3</v>
      </c>
      <c r="D44" s="217" t="n">
        <v>3</v>
      </c>
      <c r="E44" s="217" t="n">
        <v>16.6</v>
      </c>
      <c r="F44" s="217" t="n">
        <v>0.223</v>
      </c>
      <c r="G44" s="217" t="n">
        <v>1</v>
      </c>
      <c r="H44" s="218" t="n">
        <v>0.1305555555555556</v>
      </c>
      <c r="I44" s="218" t="n">
        <v>0.13125</v>
      </c>
      <c r="J44" s="219">
        <f>I44-H44</f>
        <v/>
      </c>
    </row>
    <row r="45" ht="15.75" customHeight="1" s="109">
      <c r="A45" s="206" t="n">
        <v>23</v>
      </c>
      <c r="B45" s="207" t="n">
        <v>11</v>
      </c>
      <c r="C45" s="207" t="n">
        <v>2</v>
      </c>
      <c r="D45" s="207" t="n">
        <v>13</v>
      </c>
      <c r="E45" s="207" t="n">
        <v>3.51</v>
      </c>
      <c r="F45" s="207" t="n">
        <v>0.007</v>
      </c>
      <c r="G45" s="207" t="n">
        <v>1</v>
      </c>
      <c r="H45" s="208" t="n">
        <v>0.1319444444444444</v>
      </c>
      <c r="I45" s="208" t="n">
        <v>0.1319444444444444</v>
      </c>
      <c r="J45" s="209">
        <f>I45-H45</f>
        <v/>
      </c>
    </row>
    <row r="46" ht="15.75" customHeight="1" s="109">
      <c r="A46" s="216" t="n">
        <v>23</v>
      </c>
      <c r="B46" s="217" t="n">
        <v>20</v>
      </c>
      <c r="C46" s="217" t="n">
        <v>2</v>
      </c>
      <c r="D46" s="217" t="n">
        <v>3</v>
      </c>
      <c r="E46" s="217" t="n">
        <v>4.08</v>
      </c>
      <c r="F46" s="217" t="n">
        <v>0.001</v>
      </c>
      <c r="G46" s="217" t="n">
        <v>1</v>
      </c>
      <c r="H46" s="218" t="n">
        <v>0.1166666666666667</v>
      </c>
      <c r="I46" s="218" t="n">
        <v>0.1215277777777778</v>
      </c>
      <c r="J46" s="219">
        <f>I46-H46</f>
        <v/>
      </c>
    </row>
    <row r="47" ht="15.75" customHeight="1" s="109">
      <c r="A47" s="206" t="n">
        <v>23</v>
      </c>
      <c r="B47" s="207" t="n">
        <v>21</v>
      </c>
      <c r="C47" s="207" t="n">
        <v>1</v>
      </c>
      <c r="D47" s="207" t="n">
        <v>10</v>
      </c>
      <c r="E47" s="207" t="n">
        <v>58.15</v>
      </c>
      <c r="F47" s="207" t="n">
        <v>0.483</v>
      </c>
      <c r="G47" s="207" t="n">
        <v>1</v>
      </c>
      <c r="H47" s="208" t="n">
        <v>0.1166666666666667</v>
      </c>
      <c r="I47" s="208" t="n">
        <v>0.1215277777777778</v>
      </c>
      <c r="J47" s="209">
        <f>I47-H47</f>
        <v/>
      </c>
    </row>
    <row r="48" ht="15.75" customHeight="1" s="109">
      <c r="A48" s="216" t="n">
        <v>23</v>
      </c>
      <c r="B48" s="217" t="n">
        <v>30</v>
      </c>
      <c r="C48" s="217" t="n">
        <v>2</v>
      </c>
      <c r="D48" s="217" t="n">
        <v>2</v>
      </c>
      <c r="E48" s="217" t="n">
        <v>40.2</v>
      </c>
      <c r="F48" s="217" t="n">
        <v>0.11</v>
      </c>
      <c r="G48" s="217" t="n">
        <v>1</v>
      </c>
      <c r="H48" s="218" t="n">
        <v>0.1222222222222222</v>
      </c>
      <c r="I48" s="218" t="n">
        <v>0.1222222222222222</v>
      </c>
      <c r="J48" s="219">
        <f>I48-H48</f>
        <v/>
      </c>
    </row>
    <row r="49" ht="15.75" customHeight="1" s="109">
      <c r="A49" s="206" t="n">
        <v>23</v>
      </c>
      <c r="B49" s="207" t="n">
        <v>15</v>
      </c>
      <c r="C49" s="207" t="n">
        <v>1</v>
      </c>
      <c r="D49" s="207" t="n">
        <v>2</v>
      </c>
      <c r="E49" s="207" t="n">
        <v>1.04</v>
      </c>
      <c r="F49" s="207" t="n">
        <v>0.003</v>
      </c>
      <c r="G49" s="207" t="n">
        <v>1</v>
      </c>
      <c r="H49" s="208" t="n">
        <v>0.1097222222222222</v>
      </c>
      <c r="I49" s="208" t="n">
        <v>0.1097222222222222</v>
      </c>
      <c r="J49" s="209">
        <f>I49-H49</f>
        <v/>
      </c>
    </row>
    <row r="50" ht="15.75" customHeight="1" s="109">
      <c r="A50" s="216" t="n">
        <v>23</v>
      </c>
      <c r="B50" s="217" t="n">
        <v>18</v>
      </c>
      <c r="C50" s="217" t="n">
        <v>3</v>
      </c>
      <c r="D50" s="217" t="n">
        <v>13</v>
      </c>
      <c r="E50" s="217" t="n">
        <v>28.82</v>
      </c>
      <c r="F50" s="217" t="n">
        <v>0.037</v>
      </c>
      <c r="G50" s="217" t="n">
        <v>1</v>
      </c>
      <c r="H50" s="218" t="n">
        <v>0.1097222222222222</v>
      </c>
      <c r="I50" s="218" t="n">
        <v>0.1111111111111111</v>
      </c>
      <c r="J50" s="219">
        <f>I50-H50</f>
        <v/>
      </c>
    </row>
    <row r="51" ht="15.75" customHeight="1" s="109">
      <c r="A51" s="206" t="n">
        <v>23</v>
      </c>
      <c r="B51" s="207" t="n">
        <v>1</v>
      </c>
      <c r="C51" s="207" t="n">
        <v>18</v>
      </c>
      <c r="D51" s="207" t="n">
        <v>424</v>
      </c>
      <c r="E51" s="207" t="n">
        <v>69.76000000000001</v>
      </c>
      <c r="F51" s="207" t="n">
        <v>0.309</v>
      </c>
      <c r="G51" s="207" t="n">
        <v>1</v>
      </c>
      <c r="H51" s="208" t="n">
        <v>0.08194444444444444</v>
      </c>
      <c r="I51" s="208" t="n">
        <v>0.09375</v>
      </c>
      <c r="J51" s="209">
        <f>I51-H51</f>
        <v/>
      </c>
    </row>
    <row r="52" ht="15.75" customHeight="1" s="109">
      <c r="A52" s="216" t="n">
        <v>23</v>
      </c>
      <c r="B52" s="217" t="n">
        <v>2</v>
      </c>
      <c r="C52" s="217" t="n">
        <v>18</v>
      </c>
      <c r="D52" s="217" t="n">
        <v>136</v>
      </c>
      <c r="E52" s="217" t="n">
        <v>22.89</v>
      </c>
      <c r="F52" s="217" t="n">
        <v>0.294</v>
      </c>
      <c r="G52" s="217" t="n">
        <v>1</v>
      </c>
      <c r="H52" s="218" t="n">
        <v>0.09375</v>
      </c>
      <c r="I52" s="218" t="n">
        <v>0.1006944444444444</v>
      </c>
      <c r="J52" s="219">
        <f>I52-H52</f>
        <v/>
      </c>
    </row>
    <row r="53" ht="15.75" customHeight="1" s="109">
      <c r="A53" s="206" t="n">
        <v>23</v>
      </c>
      <c r="B53" s="207" t="n">
        <v>8</v>
      </c>
      <c r="C53" s="207" t="n">
        <v>15</v>
      </c>
      <c r="D53" s="207" t="n">
        <v>20</v>
      </c>
      <c r="E53" s="207" t="n">
        <v>75.31</v>
      </c>
      <c r="F53" s="207" t="n">
        <v>0.289</v>
      </c>
      <c r="G53" s="207" t="n">
        <v>1</v>
      </c>
      <c r="H53" s="208" t="n">
        <v>0.07222222222222222</v>
      </c>
      <c r="I53" s="208" t="n">
        <v>0.07847222222222222</v>
      </c>
      <c r="J53" s="209">
        <f>I53-H53</f>
        <v/>
      </c>
    </row>
    <row r="54" ht="15.75" customHeight="1" s="109">
      <c r="A54" s="216" t="n">
        <v>23</v>
      </c>
      <c r="B54" s="217" t="n">
        <v>12</v>
      </c>
      <c r="C54" s="217" t="n">
        <v>21</v>
      </c>
      <c r="D54" s="217" t="n">
        <v>50</v>
      </c>
      <c r="E54" s="217" t="n">
        <v>99.06</v>
      </c>
      <c r="F54" s="217" t="n">
        <v>0.448</v>
      </c>
      <c r="G54" s="217" t="n">
        <v>1</v>
      </c>
      <c r="H54" s="218" t="n">
        <v>0.05902777777777778</v>
      </c>
      <c r="I54" s="218" t="n">
        <v>0.06805555555555555</v>
      </c>
      <c r="J54" s="219">
        <f>I54-H54</f>
        <v/>
      </c>
    </row>
    <row r="55" ht="15.75" customHeight="1" s="109">
      <c r="A55" s="206" t="n">
        <v>23</v>
      </c>
      <c r="B55" s="207" t="n">
        <v>12</v>
      </c>
      <c r="C55" s="207" t="n">
        <v>4</v>
      </c>
      <c r="D55" s="207" t="n">
        <v>4</v>
      </c>
      <c r="E55" s="207" t="n">
        <v>2.14</v>
      </c>
      <c r="F55" s="207" t="n">
        <v>0.025</v>
      </c>
      <c r="G55" s="207" t="n">
        <v>1</v>
      </c>
      <c r="H55" s="208" t="n">
        <v>0.05208333333333334</v>
      </c>
      <c r="I55" s="208" t="n">
        <v>0.05277777777777778</v>
      </c>
      <c r="J55" s="209">
        <f>I55-H55</f>
        <v/>
      </c>
    </row>
    <row r="56" ht="15.75" customHeight="1" s="109">
      <c r="A56" s="216" t="n">
        <v>23</v>
      </c>
      <c r="B56" s="217" t="n">
        <v>16</v>
      </c>
      <c r="C56" s="217" t="n">
        <v>28</v>
      </c>
      <c r="D56" s="217" t="n">
        <v>99</v>
      </c>
      <c r="E56" s="217" t="n">
        <v>4.8</v>
      </c>
      <c r="F56" s="217" t="n">
        <v>0.045</v>
      </c>
      <c r="G56" s="217" t="n">
        <v>1</v>
      </c>
      <c r="H56" s="218" t="n">
        <v>0.01458333333333333</v>
      </c>
      <c r="I56" s="218" t="n">
        <v>0.02291666666666667</v>
      </c>
      <c r="J56" s="219">
        <f>I56-H56</f>
        <v/>
      </c>
    </row>
    <row r="57" ht="15.75" customHeight="1" s="109">
      <c r="A57" s="206" t="n">
        <v>23</v>
      </c>
      <c r="B57" s="207" t="n">
        <v>17</v>
      </c>
      <c r="C57" s="207" t="n">
        <v>34</v>
      </c>
      <c r="D57" s="207" t="n">
        <v>266</v>
      </c>
      <c r="E57" s="207" t="n">
        <v>20.54</v>
      </c>
      <c r="F57" s="207" t="n">
        <v>0.124</v>
      </c>
      <c r="G57" s="207" t="n">
        <v>1</v>
      </c>
      <c r="H57" s="208" t="n">
        <v>0.02291666666666667</v>
      </c>
      <c r="I57" s="208" t="n">
        <v>0.03541666666666667</v>
      </c>
      <c r="J57" s="209">
        <f>I57-H57</f>
        <v/>
      </c>
    </row>
    <row r="58" ht="15.75" customHeight="1" s="109">
      <c r="A58" s="216" t="n">
        <v>23</v>
      </c>
      <c r="B58" s="217" t="n">
        <v>17</v>
      </c>
      <c r="C58" s="217" t="n">
        <v>24</v>
      </c>
      <c r="D58" s="217" t="n">
        <v>106</v>
      </c>
      <c r="E58" s="217" t="n">
        <v>17.4</v>
      </c>
      <c r="F58" s="217" t="n">
        <v>0.095</v>
      </c>
      <c r="G58" s="217" t="n">
        <v>1</v>
      </c>
      <c r="H58" s="218" t="n">
        <v>0.9375</v>
      </c>
      <c r="I58" s="218" t="n">
        <v>0.9520833333333333</v>
      </c>
      <c r="J58" s="219">
        <f>I58-H58</f>
        <v/>
      </c>
    </row>
    <row r="59" ht="15.75" customHeight="1" s="109">
      <c r="A59" s="206" t="n">
        <v>23</v>
      </c>
      <c r="B59" s="207" t="n">
        <v>19</v>
      </c>
      <c r="C59" s="207" t="n">
        <v>3</v>
      </c>
      <c r="D59" s="207" t="n">
        <v>12</v>
      </c>
      <c r="E59" s="207" t="n">
        <v>3.6</v>
      </c>
      <c r="F59" s="207" t="n">
        <v>0.005</v>
      </c>
      <c r="G59" s="207" t="n">
        <v>1</v>
      </c>
      <c r="H59" s="208" t="n">
        <v>0.003472222222222222</v>
      </c>
      <c r="I59" s="208" t="n">
        <v>0.004861111111111111</v>
      </c>
      <c r="J59" s="209">
        <f>I59-H59</f>
        <v/>
      </c>
    </row>
    <row r="60" ht="15.75" customHeight="1" s="109">
      <c r="A60" s="216" t="n">
        <v>23</v>
      </c>
      <c r="B60" s="217" t="n">
        <v>20</v>
      </c>
      <c r="C60" s="217" t="n">
        <v>1</v>
      </c>
      <c r="D60" s="217" t="n">
        <v>4</v>
      </c>
      <c r="E60" s="217" t="n">
        <v>0.2</v>
      </c>
      <c r="F60" s="217" t="n">
        <v>0.003</v>
      </c>
      <c r="G60" s="217" t="n">
        <v>1</v>
      </c>
      <c r="H60" s="218" t="n">
        <v>0.004861111111111111</v>
      </c>
      <c r="I60" s="218" t="n">
        <v>0.004861111111111111</v>
      </c>
      <c r="J60" s="219">
        <f>I60-H60</f>
        <v/>
      </c>
    </row>
    <row r="61" ht="15.75" customHeight="1" s="109">
      <c r="A61" s="206" t="n">
        <v>23</v>
      </c>
      <c r="B61" s="207" t="n">
        <v>21</v>
      </c>
      <c r="C61" s="207" t="n">
        <v>14</v>
      </c>
      <c r="D61" s="207" t="n">
        <v>29</v>
      </c>
      <c r="E61" s="207" t="n">
        <v>5.77</v>
      </c>
      <c r="F61" s="207" t="n">
        <v>0.037</v>
      </c>
      <c r="G61" s="207" t="n">
        <v>1</v>
      </c>
      <c r="H61" s="208" t="n">
        <v>0.005555555555555556</v>
      </c>
      <c r="I61" s="208" t="n">
        <v>0.009027777777777777</v>
      </c>
      <c r="J61" s="209">
        <f>I61-H61</f>
        <v/>
      </c>
    </row>
    <row r="62" ht="15.75" customHeight="1" s="109">
      <c r="A62" s="216" t="n">
        <v>23</v>
      </c>
      <c r="B62" s="217" t="n">
        <v>1</v>
      </c>
      <c r="C62" s="217" t="n">
        <v>11</v>
      </c>
      <c r="D62" s="217" t="n">
        <v>157</v>
      </c>
      <c r="E62" s="217" t="n">
        <v>12.29</v>
      </c>
      <c r="F62" s="217" t="n">
        <v>0.122</v>
      </c>
      <c r="G62" s="217" t="n">
        <v>1</v>
      </c>
      <c r="H62" s="218" t="n">
        <v>0.9222222222222223</v>
      </c>
      <c r="I62" s="218" t="n">
        <v>0.9270833333333334</v>
      </c>
      <c r="J62" s="219">
        <f>I62-H62</f>
        <v/>
      </c>
    </row>
    <row r="63" ht="15.75" customHeight="1" s="109">
      <c r="A63" s="206" t="n">
        <v>23</v>
      </c>
      <c r="B63" s="207" t="n">
        <v>2</v>
      </c>
      <c r="C63" s="207" t="n">
        <v>5</v>
      </c>
      <c r="D63" s="207" t="n">
        <v>7</v>
      </c>
      <c r="E63" s="207" t="n">
        <v>1.34</v>
      </c>
      <c r="F63" s="207" t="n">
        <v>0.017</v>
      </c>
      <c r="G63" s="207" t="n">
        <v>1</v>
      </c>
      <c r="H63" s="208" t="n">
        <v>0.9270833333333334</v>
      </c>
      <c r="I63" s="208" t="n">
        <v>0.9305555555555556</v>
      </c>
      <c r="J63" s="209">
        <f>I63-H63</f>
        <v/>
      </c>
    </row>
    <row r="64" ht="15.75" customHeight="1" s="109">
      <c r="A64" s="216" t="n">
        <v>23</v>
      </c>
      <c r="B64" s="217" t="n">
        <v>2</v>
      </c>
      <c r="C64" s="217" t="n">
        <v>3</v>
      </c>
      <c r="D64" s="217" t="n">
        <v>65</v>
      </c>
      <c r="E64" s="217" t="n">
        <v>6.49</v>
      </c>
      <c r="F64" s="217" t="n">
        <v>0.097</v>
      </c>
      <c r="G64" s="217" t="n">
        <v>1</v>
      </c>
      <c r="H64" s="218" t="n">
        <v>0.89375</v>
      </c>
      <c r="I64" s="218" t="n">
        <v>0.8958333333333334</v>
      </c>
      <c r="J64" s="219">
        <f>I64-H64</f>
        <v/>
      </c>
    </row>
    <row r="65" ht="15.75" customHeight="1" s="109">
      <c r="A65" s="206" t="n">
        <v>23</v>
      </c>
      <c r="B65" s="207" t="n">
        <v>3</v>
      </c>
      <c r="C65" s="207" t="n">
        <v>1</v>
      </c>
      <c r="D65" s="207" t="n">
        <v>4</v>
      </c>
      <c r="E65" s="207" t="n">
        <v>0.4</v>
      </c>
      <c r="F65" s="207" t="n">
        <v>0.227</v>
      </c>
      <c r="G65" s="207" t="n">
        <v>1</v>
      </c>
      <c r="H65" s="208" t="n">
        <v>0.89375</v>
      </c>
      <c r="I65" s="208" t="n">
        <v>0.8958333333333334</v>
      </c>
      <c r="J65" s="209">
        <f>I65-H65</f>
        <v/>
      </c>
    </row>
    <row r="66" ht="15.75" customHeight="1" s="109">
      <c r="A66" s="216" t="n">
        <v>23</v>
      </c>
      <c r="B66" s="217" t="n">
        <v>4</v>
      </c>
      <c r="C66" s="217" t="n">
        <v>1</v>
      </c>
      <c r="D66" s="217" t="n">
        <v>33</v>
      </c>
      <c r="E66" s="217" t="n">
        <v>23.1</v>
      </c>
      <c r="F66" s="217" t="n">
        <v>0.206</v>
      </c>
      <c r="G66" s="217" t="n">
        <v>1</v>
      </c>
      <c r="H66" s="218" t="n">
        <v>0.9111111111111111</v>
      </c>
      <c r="I66" s="218" t="n">
        <v>0.9131944444444444</v>
      </c>
      <c r="J66" s="219">
        <f>I66-H66</f>
        <v/>
      </c>
    </row>
    <row r="67" ht="15.75" customHeight="1" s="109">
      <c r="A67" s="206" t="n">
        <v>23</v>
      </c>
      <c r="B67" s="207" t="n">
        <v>14</v>
      </c>
      <c r="C67" s="207" t="n">
        <v>12</v>
      </c>
      <c r="D67" s="207" t="n">
        <v>375</v>
      </c>
      <c r="E67" s="207" t="n">
        <v>9394</v>
      </c>
      <c r="F67" s="207" t="n">
        <v>12.2</v>
      </c>
      <c r="G67" s="207" t="n">
        <v>1</v>
      </c>
      <c r="H67" s="208" t="n">
        <v>0.8402777777777778</v>
      </c>
      <c r="I67" s="208" t="n">
        <v>0.8743055555555556</v>
      </c>
      <c r="J67" s="209">
        <f>I67-H67</f>
        <v/>
      </c>
    </row>
    <row r="68" ht="15.75" customHeight="1" s="109">
      <c r="A68" s="216" t="n">
        <v>23</v>
      </c>
      <c r="B68" s="217" t="n">
        <v>18</v>
      </c>
      <c r="C68" s="217" t="n">
        <v>10</v>
      </c>
      <c r="D68" s="217" t="n">
        <v>54</v>
      </c>
      <c r="E68" s="217" t="n">
        <v>19.07</v>
      </c>
      <c r="F68" s="217" t="n">
        <v>0.044</v>
      </c>
      <c r="G68" s="217" t="n">
        <v>1</v>
      </c>
      <c r="H68" s="218" t="n">
        <v>0.40625</v>
      </c>
      <c r="I68" s="218" t="n">
        <v>0.8270833333333333</v>
      </c>
      <c r="J68" s="219">
        <f>I68-H68</f>
        <v/>
      </c>
    </row>
    <row r="69" ht="15.75" customHeight="1" s="109">
      <c r="A69" s="206" t="n">
        <v>23</v>
      </c>
      <c r="B69" s="207" t="n">
        <v>19</v>
      </c>
      <c r="C69" s="207" t="n">
        <v>8</v>
      </c>
      <c r="D69" s="207" t="n">
        <v>8</v>
      </c>
      <c r="E69" s="207" t="n">
        <v>6.02</v>
      </c>
      <c r="F69" s="207" t="n">
        <v>0.01</v>
      </c>
      <c r="G69" s="207" t="n">
        <v>1</v>
      </c>
      <c r="H69" s="208" t="n">
        <v>0.8270833333333333</v>
      </c>
      <c r="I69" s="208" t="n">
        <v>0.8326388888888889</v>
      </c>
      <c r="J69" s="209">
        <f>I69-H69</f>
        <v/>
      </c>
    </row>
    <row r="70" ht="15.75" customHeight="1" s="109">
      <c r="A70" s="216" t="n">
        <v>24</v>
      </c>
      <c r="B70" s="217" t="n">
        <v>2</v>
      </c>
      <c r="C70" s="217" t="n">
        <v>2</v>
      </c>
      <c r="D70" s="217" t="n">
        <v>6</v>
      </c>
      <c r="E70" s="217" t="n">
        <v>1.4</v>
      </c>
      <c r="F70" s="217" t="n">
        <v>0.003</v>
      </c>
      <c r="G70" s="217" t="n">
        <v>1</v>
      </c>
      <c r="H70" s="218" t="n">
        <v>0.1402777777777778</v>
      </c>
      <c r="I70" s="218" t="n">
        <v>0.1402777777777778</v>
      </c>
      <c r="J70" s="219">
        <f>I70-H70</f>
        <v/>
      </c>
    </row>
    <row r="71" ht="15.75" customHeight="1" s="109">
      <c r="A71" s="206" t="n">
        <v>24</v>
      </c>
      <c r="B71" s="207" t="n">
        <v>16</v>
      </c>
      <c r="C71" s="207" t="n">
        <v>1</v>
      </c>
      <c r="D71" s="207" t="n">
        <v>1</v>
      </c>
      <c r="E71" s="207" t="n">
        <v>0.42</v>
      </c>
      <c r="F71" s="207" t="n">
        <v>0.001</v>
      </c>
      <c r="G71" s="207" t="n">
        <v>1</v>
      </c>
      <c r="H71" s="208" t="n">
        <v>0.1402777777777778</v>
      </c>
      <c r="I71" s="208" t="n">
        <v>0.1402777777777778</v>
      </c>
      <c r="J71" s="209">
        <f>I71-H71</f>
        <v/>
      </c>
    </row>
    <row r="72" ht="15.75" customHeight="1" s="109">
      <c r="A72" s="216" t="n">
        <v>24</v>
      </c>
      <c r="B72" s="217" t="n">
        <v>8</v>
      </c>
      <c r="C72" s="217" t="n">
        <v>2</v>
      </c>
      <c r="D72" s="217" t="n">
        <v>23</v>
      </c>
      <c r="E72" s="217" t="n">
        <v>110.25</v>
      </c>
      <c r="F72" s="217" t="n">
        <v>0.502</v>
      </c>
      <c r="G72" s="217" t="n">
        <v>1</v>
      </c>
      <c r="H72" s="218" t="n">
        <v>0.1277777777777778</v>
      </c>
      <c r="I72" s="218" t="n">
        <v>0.1291666666666667</v>
      </c>
      <c r="J72" s="219">
        <f>I72-H72</f>
        <v/>
      </c>
    </row>
    <row r="73" ht="15.75" customHeight="1" s="109">
      <c r="A73" s="206" t="n">
        <v>24</v>
      </c>
      <c r="B73" s="207" t="n">
        <v>2</v>
      </c>
      <c r="C73" s="207" t="n">
        <v>11</v>
      </c>
      <c r="D73" s="207" t="n">
        <v>29</v>
      </c>
      <c r="E73" s="207" t="n">
        <v>12.83</v>
      </c>
      <c r="F73" s="207" t="n">
        <v>0.169</v>
      </c>
      <c r="G73" s="207" t="n">
        <v>1</v>
      </c>
      <c r="H73" s="208" t="n">
        <v>0.09583333333333334</v>
      </c>
      <c r="I73" s="208" t="n">
        <v>0.10625</v>
      </c>
      <c r="J73" s="209">
        <f>I73-H73</f>
        <v/>
      </c>
    </row>
    <row r="74" ht="15.75" customHeight="1" s="109">
      <c r="A74" s="216" t="n">
        <v>24</v>
      </c>
      <c r="B74" s="217" t="n">
        <v>3</v>
      </c>
      <c r="C74" s="217" t="n">
        <v>15</v>
      </c>
      <c r="D74" s="217" t="n">
        <v>54</v>
      </c>
      <c r="E74" s="217" t="n">
        <v>45.37</v>
      </c>
      <c r="F74" s="217" t="n">
        <v>0.252</v>
      </c>
      <c r="G74" s="217" t="n">
        <v>1</v>
      </c>
      <c r="H74" s="218" t="n">
        <v>0.1111111111111111</v>
      </c>
      <c r="I74" s="218" t="n"/>
      <c r="J74" s="219">
        <f>I74-H74</f>
        <v/>
      </c>
    </row>
    <row r="75" ht="15.75" customHeight="1" s="109">
      <c r="A75" s="206" t="n">
        <v>24</v>
      </c>
      <c r="B75" s="207" t="n">
        <v>16</v>
      </c>
      <c r="C75" s="207" t="n">
        <v>4</v>
      </c>
      <c r="D75" s="207" t="n">
        <v>14</v>
      </c>
      <c r="E75" s="207" t="n">
        <v>0.6899999999999999</v>
      </c>
      <c r="F75" s="207" t="n">
        <v>0.006</v>
      </c>
      <c r="G75" s="207" t="n">
        <v>1</v>
      </c>
      <c r="H75" s="208" t="n">
        <v>0.0763888888888889</v>
      </c>
      <c r="I75" s="208" t="n">
        <v>0.08055555555555556</v>
      </c>
      <c r="J75" s="209">
        <f>I75-H75</f>
        <v/>
      </c>
    </row>
    <row r="76" ht="15.75" customHeight="1" s="109">
      <c r="A76" s="216" t="n">
        <v>24</v>
      </c>
      <c r="B76" s="217" t="n">
        <v>17</v>
      </c>
      <c r="C76" s="217" t="n">
        <v>2</v>
      </c>
      <c r="D76" s="217" t="n">
        <v>2</v>
      </c>
      <c r="E76" s="217" t="n">
        <v>1.08</v>
      </c>
      <c r="F76" s="217" t="n">
        <v>0.004</v>
      </c>
      <c r="G76" s="217" t="n">
        <v>1</v>
      </c>
      <c r="H76" s="218" t="n">
        <v>0.08055555555555556</v>
      </c>
      <c r="I76" s="218" t="n">
        <v>0.08194444444444444</v>
      </c>
      <c r="J76" s="219">
        <f>I76-H76</f>
        <v/>
      </c>
    </row>
    <row r="77" ht="15.75" customHeight="1" s="109">
      <c r="A77" s="206" t="n">
        <v>24</v>
      </c>
      <c r="B77" s="207" t="n">
        <v>18</v>
      </c>
      <c r="C77" s="207" t="n">
        <v>13</v>
      </c>
      <c r="D77" s="207" t="n">
        <v>55</v>
      </c>
      <c r="E77" s="207" t="n">
        <v>105.16</v>
      </c>
      <c r="F77" s="207" t="n">
        <v>0.172</v>
      </c>
      <c r="G77" s="207" t="n">
        <v>1</v>
      </c>
      <c r="H77" s="208" t="n">
        <v>0.08263888888888889</v>
      </c>
      <c r="I77" s="208" t="n">
        <v>0.09027777777777778</v>
      </c>
      <c r="J77" s="209">
        <f>I77-H77</f>
        <v/>
      </c>
    </row>
    <row r="78" ht="15.75" customHeight="1" s="109">
      <c r="A78" s="216" t="n">
        <v>24</v>
      </c>
      <c r="B78" s="217" t="n">
        <v>19</v>
      </c>
      <c r="C78" s="217" t="n">
        <v>10</v>
      </c>
      <c r="D78" s="217" t="n">
        <v>11</v>
      </c>
      <c r="E78" s="217" t="n">
        <v>2.79</v>
      </c>
      <c r="F78" s="217" t="n">
        <v>0.017</v>
      </c>
      <c r="G78" s="217" t="n">
        <v>1</v>
      </c>
      <c r="H78" s="218" t="n">
        <v>0.09027777777777778</v>
      </c>
      <c r="I78" s="218" t="n">
        <v>0.09375</v>
      </c>
      <c r="J78" s="219">
        <f>I78-H78</f>
        <v/>
      </c>
    </row>
    <row r="79" ht="15.75" customHeight="1" s="109">
      <c r="A79" s="206" t="n">
        <v>24</v>
      </c>
      <c r="B79" s="207" t="n">
        <v>20</v>
      </c>
      <c r="C79" s="207" t="n">
        <v>1</v>
      </c>
      <c r="D79" s="207" t="n">
        <v>1</v>
      </c>
      <c r="E79" s="207" t="n">
        <v>0.23</v>
      </c>
      <c r="F79" s="207" t="n">
        <v>0.001</v>
      </c>
      <c r="G79" s="207" t="n">
        <v>1</v>
      </c>
      <c r="H79" s="208" t="n">
        <v>0.09444444444444444</v>
      </c>
      <c r="I79" s="208" t="n">
        <v>0.09444444444444444</v>
      </c>
      <c r="J79" s="209">
        <f>I79-H79</f>
        <v/>
      </c>
    </row>
    <row r="80" ht="15.75" customHeight="1" s="109">
      <c r="A80" s="216" t="n">
        <v>24</v>
      </c>
      <c r="B80" s="217" t="n">
        <v>21</v>
      </c>
      <c r="C80" s="217" t="n">
        <v>5</v>
      </c>
      <c r="D80" s="217" t="n">
        <v>7</v>
      </c>
      <c r="E80" s="217" t="n">
        <v>1.04</v>
      </c>
      <c r="F80" s="217" t="n">
        <v>0.012</v>
      </c>
      <c r="G80" s="217" t="n">
        <v>1</v>
      </c>
      <c r="H80" s="218" t="n">
        <v>0.09513888888888888</v>
      </c>
      <c r="I80" s="218" t="n">
        <v>0.09791666666666667</v>
      </c>
      <c r="J80" s="219">
        <f>I80-H80</f>
        <v/>
      </c>
    </row>
    <row r="81" ht="15.75" customHeight="1" s="109">
      <c r="A81" s="206" t="n">
        <v>24</v>
      </c>
      <c r="B81" s="207" t="n">
        <v>14</v>
      </c>
      <c r="C81" s="207" t="n">
        <v>7</v>
      </c>
      <c r="D81" s="207" t="n">
        <v>28</v>
      </c>
      <c r="E81" s="207" t="n">
        <v>722.2</v>
      </c>
      <c r="F81" s="207" t="n">
        <v>0.951</v>
      </c>
      <c r="G81" s="207" t="n">
        <v>1</v>
      </c>
      <c r="H81" s="208" t="n">
        <v>0.05902777777777778</v>
      </c>
      <c r="I81" s="208" t="n">
        <v>0.06458333333333334</v>
      </c>
      <c r="J81" s="209">
        <f>I81-H81</f>
        <v/>
      </c>
    </row>
    <row r="82" ht="15.75" customHeight="1" s="109">
      <c r="A82" s="216" t="n">
        <v>24</v>
      </c>
      <c r="B82" s="217" t="n">
        <v>17</v>
      </c>
      <c r="C82" s="217" t="n">
        <v>14</v>
      </c>
      <c r="D82" s="217" t="n">
        <v>125</v>
      </c>
      <c r="E82" s="217" t="n">
        <v>10.59</v>
      </c>
      <c r="F82" s="217" t="n">
        <v>0.103</v>
      </c>
      <c r="G82" s="217" t="n">
        <v>1</v>
      </c>
      <c r="H82" s="218" t="n">
        <v>0.03472222222222222</v>
      </c>
      <c r="I82" s="218" t="n">
        <v>0.04375</v>
      </c>
      <c r="J82" s="219">
        <f>I82-H82</f>
        <v/>
      </c>
    </row>
    <row r="83" ht="15.75" customHeight="1" s="109">
      <c r="A83" s="206" t="n">
        <v>24</v>
      </c>
      <c r="B83" s="207" t="n">
        <v>18</v>
      </c>
      <c r="C83" s="207" t="n">
        <v>17</v>
      </c>
      <c r="D83" s="207" t="n">
        <v>43</v>
      </c>
      <c r="E83" s="207" t="n">
        <v>17.1</v>
      </c>
      <c r="F83" s="207" t="n">
        <v>0.034</v>
      </c>
      <c r="G83" s="207" t="n">
        <v>1</v>
      </c>
      <c r="H83" s="208" t="n">
        <v>0.04375</v>
      </c>
      <c r="I83" s="208" t="n">
        <v>0.04930555555555555</v>
      </c>
      <c r="J83" s="209">
        <f>I83-H83</f>
        <v/>
      </c>
    </row>
    <row r="84" ht="15.75" customHeight="1" s="109">
      <c r="A84" s="216" t="n">
        <v>24</v>
      </c>
      <c r="B84" s="217" t="n">
        <v>19</v>
      </c>
      <c r="C84" s="217" t="n">
        <v>1</v>
      </c>
      <c r="D84" s="217" t="n">
        <v>1</v>
      </c>
      <c r="E84" s="217" t="n">
        <v>2.5</v>
      </c>
      <c r="F84" s="217" t="n">
        <v>0.003</v>
      </c>
      <c r="G84" s="217" t="n">
        <v>1</v>
      </c>
      <c r="H84" s="218" t="n">
        <v>0.04930555555555555</v>
      </c>
      <c r="I84" s="218" t="n">
        <v>0.04930555555555555</v>
      </c>
      <c r="J84" s="219">
        <f>I84-H84</f>
        <v/>
      </c>
    </row>
    <row r="85" ht="15.75" customHeight="1" s="109">
      <c r="A85" s="206" t="n">
        <v>24</v>
      </c>
      <c r="B85" s="207" t="n">
        <v>20</v>
      </c>
      <c r="C85" s="207" t="n">
        <v>1</v>
      </c>
      <c r="D85" s="207" t="n">
        <v>1</v>
      </c>
      <c r="E85" s="207" t="n">
        <v>0.15</v>
      </c>
      <c r="F85" s="207" t="n">
        <v>0</v>
      </c>
      <c r="G85" s="207" t="n">
        <v>1</v>
      </c>
      <c r="H85" s="208" t="n">
        <v>0.05</v>
      </c>
      <c r="I85" s="208" t="n">
        <v>0.05</v>
      </c>
      <c r="J85" s="209">
        <f>I85-H85</f>
        <v/>
      </c>
    </row>
    <row r="86" ht="15.75" customHeight="1" s="109">
      <c r="A86" s="216" t="n">
        <v>24</v>
      </c>
      <c r="B86" s="217" t="n">
        <v>21</v>
      </c>
      <c r="C86" s="217" t="n">
        <v>8</v>
      </c>
      <c r="D86" s="217" t="n">
        <v>13</v>
      </c>
      <c r="E86" s="217" t="n">
        <v>4.74</v>
      </c>
      <c r="F86" s="217" t="n">
        <v>0.008</v>
      </c>
      <c r="G86" s="217" t="n">
        <v>1</v>
      </c>
      <c r="H86" s="218" t="n">
        <v>0.05</v>
      </c>
      <c r="I86" s="218" t="n">
        <v>0.05555555555555555</v>
      </c>
      <c r="J86" s="219">
        <f>I86-H86</f>
        <v/>
      </c>
    </row>
    <row r="87" ht="15.75" customHeight="1" s="109">
      <c r="A87" s="206" t="n">
        <v>24</v>
      </c>
      <c r="B87" s="207" t="n">
        <v>17</v>
      </c>
      <c r="C87" s="207" t="n">
        <v>8</v>
      </c>
      <c r="D87" s="207" t="n">
        <v>15</v>
      </c>
      <c r="E87" s="207" t="n">
        <v>4.69</v>
      </c>
      <c r="F87" s="207" t="n">
        <v>0.027</v>
      </c>
      <c r="G87" s="207" t="n">
        <v>1</v>
      </c>
      <c r="H87" s="208" t="n">
        <v>0.025</v>
      </c>
      <c r="I87" s="208" t="n">
        <v>0.02847222222222222</v>
      </c>
      <c r="J87" s="209">
        <f>I87-H87</f>
        <v/>
      </c>
    </row>
    <row r="88" ht="15.75" customHeight="1" s="109">
      <c r="A88" s="216" t="n">
        <v>24</v>
      </c>
      <c r="B88" s="217" t="n">
        <v>22</v>
      </c>
      <c r="C88" s="217" t="n">
        <v>4</v>
      </c>
      <c r="D88" s="217" t="n">
        <v>12</v>
      </c>
      <c r="E88" s="217" t="n">
        <v>0.75</v>
      </c>
      <c r="F88" s="217" t="n">
        <v>0.01</v>
      </c>
      <c r="G88" s="217" t="n">
        <v>1</v>
      </c>
      <c r="H88" s="218" t="n">
        <v>0.02847222222222222</v>
      </c>
      <c r="I88" s="218" t="n">
        <v>0.03194444444444444</v>
      </c>
      <c r="J88" s="219">
        <f>I88-H88</f>
        <v/>
      </c>
    </row>
    <row r="89" ht="15.75" customHeight="1" s="109">
      <c r="A89" s="206" t="n">
        <v>24</v>
      </c>
      <c r="B89" s="207" t="n">
        <v>1</v>
      </c>
      <c r="C89" s="207" t="n">
        <v>8</v>
      </c>
      <c r="D89" s="207" t="n">
        <v>25</v>
      </c>
      <c r="E89" s="207" t="n">
        <v>186.13</v>
      </c>
      <c r="F89" s="207" t="n">
        <v>0.265</v>
      </c>
      <c r="G89" s="207" t="n">
        <v>1</v>
      </c>
      <c r="H89" s="208" t="n">
        <v>0.01180555555555556</v>
      </c>
      <c r="I89" s="208" t="n">
        <v>0.01736111111111111</v>
      </c>
      <c r="J89" s="209">
        <f>I89-H89</f>
        <v/>
      </c>
    </row>
    <row r="90" ht="15.75" customHeight="1" s="109">
      <c r="A90" s="216" t="n">
        <v>24</v>
      </c>
      <c r="B90" s="217" t="n">
        <v>2</v>
      </c>
      <c r="C90" s="217" t="n">
        <v>7</v>
      </c>
      <c r="D90" s="217" t="n">
        <v>67</v>
      </c>
      <c r="E90" s="217" t="n">
        <v>20.79</v>
      </c>
      <c r="F90" s="217" t="n">
        <v>0.129</v>
      </c>
      <c r="G90" s="217" t="n">
        <v>1</v>
      </c>
      <c r="H90" s="218" t="n">
        <v>0.01736111111111111</v>
      </c>
      <c r="I90" s="218" t="n"/>
      <c r="J90" s="219">
        <f>I90-H90</f>
        <v/>
      </c>
    </row>
    <row r="91" ht="15.75" customHeight="1" s="109">
      <c r="A91" s="206" t="n">
        <v>24</v>
      </c>
      <c r="B91" s="207" t="n">
        <v>12</v>
      </c>
      <c r="C91" s="207" t="n">
        <v>1</v>
      </c>
      <c r="D91" s="207" t="n">
        <v>3</v>
      </c>
      <c r="E91" s="207" t="n">
        <v>1.88</v>
      </c>
      <c r="F91" s="207" t="n">
        <v>0</v>
      </c>
      <c r="G91" s="207" t="n">
        <v>1</v>
      </c>
      <c r="H91" s="208" t="n">
        <v>0.006944444444444444</v>
      </c>
      <c r="I91" s="208" t="n">
        <v>0.006944444444444444</v>
      </c>
      <c r="J91" s="209">
        <f>I91-H91</f>
        <v/>
      </c>
    </row>
    <row r="92" ht="15.75" customHeight="1" s="109">
      <c r="A92" s="216" t="n">
        <v>24</v>
      </c>
      <c r="B92" s="217" t="n">
        <v>13</v>
      </c>
      <c r="C92" s="217" t="n">
        <v>2</v>
      </c>
      <c r="D92" s="217" t="n">
        <v>6</v>
      </c>
      <c r="E92" s="217" t="n">
        <v>60.49</v>
      </c>
      <c r="F92" s="217" t="n">
        <v>0.079</v>
      </c>
      <c r="G92" s="217" t="n">
        <v>1</v>
      </c>
      <c r="H92" s="218" t="n">
        <v>0.006944444444444444</v>
      </c>
      <c r="I92" s="218" t="n">
        <v>0.006944444444444444</v>
      </c>
      <c r="J92" s="219">
        <f>I92-H92</f>
        <v/>
      </c>
    </row>
    <row r="93" ht="15.75" customHeight="1" s="109">
      <c r="A93" s="206" t="n">
        <v>24</v>
      </c>
      <c r="B93" s="207" t="n">
        <v>15</v>
      </c>
      <c r="C93" s="207" t="n">
        <v>1</v>
      </c>
      <c r="D93" s="207" t="n">
        <v>1</v>
      </c>
      <c r="E93" s="207" t="n">
        <v>15.2</v>
      </c>
      <c r="F93" s="207" t="n">
        <v>0.031</v>
      </c>
      <c r="G93" s="207" t="n">
        <v>1</v>
      </c>
      <c r="H93" s="208" t="n">
        <v>0.04861111111111111</v>
      </c>
      <c r="I93" s="208" t="n">
        <v>0.04861111111111111</v>
      </c>
      <c r="J93" s="209">
        <f>I93-H93</f>
        <v/>
      </c>
    </row>
    <row r="94" ht="15.75" customHeight="1" s="109">
      <c r="A94" s="216" t="n">
        <v>24</v>
      </c>
      <c r="B94" s="217" t="n">
        <v>16</v>
      </c>
      <c r="C94" s="217" t="n">
        <v>5</v>
      </c>
      <c r="D94" s="217" t="n">
        <v>21</v>
      </c>
      <c r="E94" s="217" t="n">
        <v>0.84</v>
      </c>
      <c r="F94" s="217" t="n">
        <v>0.008</v>
      </c>
      <c r="G94" s="217" t="n">
        <v>1</v>
      </c>
      <c r="H94" s="218" t="n">
        <v>0.9458333333333333</v>
      </c>
      <c r="I94" s="218" t="n">
        <v>0.9486111111111111</v>
      </c>
      <c r="J94" s="219">
        <f>I94-H94</f>
        <v/>
      </c>
    </row>
    <row r="95" ht="15.75" customHeight="1" s="109">
      <c r="A95" s="206" t="n">
        <v>24</v>
      </c>
      <c r="B95" s="207" t="n">
        <v>18</v>
      </c>
      <c r="C95" s="207" t="n">
        <v>2</v>
      </c>
      <c r="D95" s="207" t="n">
        <v>2</v>
      </c>
      <c r="E95" s="207" t="n">
        <v>0.57</v>
      </c>
      <c r="F95" s="207" t="n">
        <v>0.002</v>
      </c>
      <c r="G95" s="207" t="n">
        <v>1</v>
      </c>
      <c r="H95" s="208" t="n">
        <v>0.9486111111111111</v>
      </c>
      <c r="I95" s="208" t="n">
        <v>0.9486111111111111</v>
      </c>
      <c r="J95" s="209">
        <f>I95-H95</f>
        <v/>
      </c>
    </row>
    <row r="96" ht="15.75" customHeight="1" s="109">
      <c r="A96" s="216" t="n">
        <v>24</v>
      </c>
      <c r="B96" s="217" t="n">
        <v>19</v>
      </c>
      <c r="C96" s="217" t="n">
        <v>2</v>
      </c>
      <c r="D96" s="217" t="n">
        <v>2</v>
      </c>
      <c r="E96" s="217" t="n">
        <v>3</v>
      </c>
      <c r="F96" s="217" t="n">
        <v>1.81</v>
      </c>
      <c r="G96" s="217" t="n">
        <v>1</v>
      </c>
      <c r="H96" s="218" t="n">
        <v>0.9493055555555555</v>
      </c>
      <c r="I96" s="218" t="n">
        <v>0.9493055555555555</v>
      </c>
      <c r="J96" s="219">
        <f>I96-H96</f>
        <v/>
      </c>
    </row>
    <row r="97" ht="15.75" customHeight="1" s="109">
      <c r="A97" s="206" t="n">
        <v>24</v>
      </c>
      <c r="B97" s="207" t="n">
        <v>20</v>
      </c>
      <c r="C97" s="207" t="n">
        <v>3</v>
      </c>
      <c r="D97" s="207" t="n">
        <v>3</v>
      </c>
      <c r="E97" s="207" t="n">
        <v>5.05</v>
      </c>
      <c r="F97" s="207" t="n">
        <v>0.005</v>
      </c>
      <c r="G97" s="207" t="n">
        <v>1</v>
      </c>
      <c r="H97" s="208" t="n">
        <v>0.95</v>
      </c>
      <c r="I97" s="208" t="n">
        <v>0.9506944444444444</v>
      </c>
      <c r="J97" s="209">
        <f>I97-H97</f>
        <v/>
      </c>
    </row>
    <row r="98" ht="15.75" customHeight="1" s="109">
      <c r="A98" s="216" t="n">
        <v>24</v>
      </c>
      <c r="B98" s="217" t="n">
        <v>21</v>
      </c>
      <c r="C98" s="217" t="n">
        <v>2</v>
      </c>
      <c r="D98" s="217" t="n">
        <v>2</v>
      </c>
      <c r="E98" s="217" t="n">
        <v>0.32</v>
      </c>
      <c r="F98" s="217" t="n">
        <v>0.004</v>
      </c>
      <c r="G98" s="217" t="n">
        <v>1</v>
      </c>
      <c r="H98" s="218" t="n">
        <v>0.9506944444444444</v>
      </c>
      <c r="I98" s="218" t="n">
        <v>0.9513888888888888</v>
      </c>
      <c r="J98" s="219">
        <f>I98-H98</f>
        <v/>
      </c>
    </row>
    <row r="99" ht="15.75" customHeight="1" s="109">
      <c r="A99" s="206" t="n">
        <v>24</v>
      </c>
      <c r="B99" s="207" t="n">
        <v>14</v>
      </c>
      <c r="C99" s="207" t="n">
        <v>2</v>
      </c>
      <c r="D99" s="207" t="n">
        <v>55</v>
      </c>
      <c r="E99" s="207" t="n">
        <v>599.7</v>
      </c>
      <c r="F99" s="207" t="n">
        <v>0.71</v>
      </c>
      <c r="G99" s="207" t="n">
        <v>1</v>
      </c>
      <c r="H99" s="208" t="n">
        <v>0.9395833333333333</v>
      </c>
      <c r="I99" s="208" t="n">
        <v>0.9430555555555555</v>
      </c>
      <c r="J99" s="209">
        <f>I99-H99</f>
        <v/>
      </c>
    </row>
    <row r="100" ht="15.75" customHeight="1" s="109">
      <c r="A100" s="216" t="n">
        <v>24</v>
      </c>
      <c r="B100" s="217" t="n">
        <v>1</v>
      </c>
      <c r="C100" s="217" t="n">
        <v>11</v>
      </c>
      <c r="D100" s="217" t="n">
        <v>125</v>
      </c>
      <c r="E100" s="217" t="n">
        <v>884.14</v>
      </c>
      <c r="F100" s="217" t="n">
        <v>1.52</v>
      </c>
      <c r="G100" s="217" t="n">
        <v>1</v>
      </c>
      <c r="H100" s="218" t="n">
        <v>0.9131944444444444</v>
      </c>
      <c r="I100" s="218" t="n">
        <v>0.9277777777777778</v>
      </c>
      <c r="J100" s="219">
        <f>I100-H100</f>
        <v/>
      </c>
    </row>
    <row r="101" ht="15.75" customHeight="1" s="109">
      <c r="A101" s="206" t="n">
        <v>24</v>
      </c>
      <c r="B101" s="207" t="n">
        <v>2</v>
      </c>
      <c r="C101" s="207" t="n">
        <v>7</v>
      </c>
      <c r="D101" s="207" t="n">
        <v>71</v>
      </c>
      <c r="E101" s="207" t="n">
        <v>5.49</v>
      </c>
      <c r="F101" s="207" t="n">
        <v>0.093</v>
      </c>
      <c r="G101" s="207" t="n">
        <v>1</v>
      </c>
      <c r="H101" s="208" t="n">
        <v>0.9277777777777778</v>
      </c>
      <c r="I101" s="208" t="n">
        <v>0.9305555555555556</v>
      </c>
      <c r="J101" s="209">
        <f>I101-H101</f>
        <v/>
      </c>
    </row>
    <row r="102" ht="15.75" customHeight="1" s="109">
      <c r="A102" s="216" t="n">
        <v>24</v>
      </c>
      <c r="B102" s="217" t="n">
        <v>10</v>
      </c>
      <c r="C102" s="217" t="n">
        <v>5</v>
      </c>
      <c r="D102" s="217" t="n">
        <v>18</v>
      </c>
      <c r="E102" s="217" t="n">
        <v>3.61</v>
      </c>
      <c r="F102" s="217" t="n">
        <v>0.019</v>
      </c>
      <c r="G102" s="217" t="n">
        <v>1</v>
      </c>
      <c r="H102" s="218" t="n">
        <v>0.9041666666666667</v>
      </c>
      <c r="I102" s="218" t="n">
        <v>0.9055555555555556</v>
      </c>
      <c r="J102" s="219">
        <f>I102-H102</f>
        <v/>
      </c>
    </row>
    <row r="103" ht="15.75" customHeight="1" s="109">
      <c r="A103" s="206" t="n">
        <v>24</v>
      </c>
      <c r="B103" s="207" t="n">
        <v>15</v>
      </c>
      <c r="C103" s="207" t="n">
        <v>1</v>
      </c>
      <c r="D103" s="207" t="n">
        <v>10</v>
      </c>
      <c r="E103" s="207" t="n">
        <v>10.05</v>
      </c>
      <c r="F103" s="207" t="n">
        <v>0.018</v>
      </c>
      <c r="G103" s="207" t="n">
        <v>1</v>
      </c>
      <c r="H103" s="208" t="n">
        <v>0.9041666666666667</v>
      </c>
      <c r="I103" s="208" t="n">
        <v>0.9041666666666667</v>
      </c>
      <c r="J103" s="209">
        <f>I103-H103</f>
        <v/>
      </c>
    </row>
    <row r="104" ht="15.75" customHeight="1" s="109">
      <c r="A104" s="216" t="n">
        <v>24</v>
      </c>
      <c r="B104" s="217" t="n">
        <v>17</v>
      </c>
      <c r="C104" s="217" t="n">
        <v>41</v>
      </c>
      <c r="D104" s="217" t="n">
        <v>473</v>
      </c>
      <c r="E104" s="217" t="n">
        <v>86.79000000000001</v>
      </c>
      <c r="F104" s="217" t="n">
        <v>0.715</v>
      </c>
      <c r="G104" s="217" t="n">
        <v>1</v>
      </c>
      <c r="H104" s="218" t="n">
        <v>0.875</v>
      </c>
      <c r="I104" s="218" t="n">
        <v>0.8979166666666667</v>
      </c>
      <c r="J104" s="219">
        <f>I104-H104</f>
        <v/>
      </c>
    </row>
    <row r="105" ht="15.75" customHeight="1" s="109">
      <c r="A105" s="206" t="n">
        <v>24</v>
      </c>
      <c r="B105" s="207" t="n">
        <v>15</v>
      </c>
      <c r="C105" s="207" t="n">
        <v>1</v>
      </c>
      <c r="D105" s="207" t="n">
        <v>9</v>
      </c>
      <c r="E105" s="207" t="n">
        <v>93.15000000000001</v>
      </c>
      <c r="F105" s="207" t="n">
        <v>0.225</v>
      </c>
      <c r="G105" s="207" t="n">
        <v>1</v>
      </c>
      <c r="H105" s="208" t="n">
        <v>0.8611111111111112</v>
      </c>
      <c r="I105" s="208" t="n">
        <v>0.8631944444444445</v>
      </c>
      <c r="J105" s="209">
        <f>I105-H105</f>
        <v/>
      </c>
    </row>
    <row r="106" ht="15.75" customHeight="1" s="109">
      <c r="A106" s="216" t="n">
        <v>24</v>
      </c>
      <c r="B106" s="217" t="n">
        <v>11</v>
      </c>
      <c r="C106" s="217" t="n">
        <v>13</v>
      </c>
      <c r="D106" s="217" t="n">
        <v>173</v>
      </c>
      <c r="E106" s="217" t="n">
        <v>46.51</v>
      </c>
      <c r="F106" s="217" t="n">
        <v>0.096</v>
      </c>
      <c r="G106" s="217" t="n">
        <v>1</v>
      </c>
      <c r="H106" s="218" t="n">
        <v>0.8652777777777778</v>
      </c>
      <c r="I106" s="218" t="n">
        <v>0.86875</v>
      </c>
      <c r="J106" s="219">
        <f>I106-H106</f>
        <v/>
      </c>
    </row>
    <row r="107" ht="15.75" customHeight="1" s="109">
      <c r="A107" s="206" t="n">
        <v>24</v>
      </c>
      <c r="B107" s="207" t="n">
        <v>16</v>
      </c>
      <c r="C107" s="207" t="n">
        <v>6</v>
      </c>
      <c r="D107" s="207" t="n">
        <v>36</v>
      </c>
      <c r="E107" s="207" t="n">
        <v>2.19</v>
      </c>
      <c r="F107" s="207" t="n">
        <v>0.025</v>
      </c>
      <c r="G107" s="207" t="n">
        <v>1</v>
      </c>
      <c r="H107" s="208" t="n">
        <v>0.8694444444444445</v>
      </c>
      <c r="I107" s="208" t="n">
        <v>0.8729166666666667</v>
      </c>
      <c r="J107" s="209">
        <f>I107-H107</f>
        <v/>
      </c>
    </row>
    <row r="108" ht="15.75" customHeight="1" s="109">
      <c r="A108" s="216" t="n">
        <v>24</v>
      </c>
      <c r="B108" s="217" t="n">
        <v>1</v>
      </c>
      <c r="C108" s="217" t="n">
        <v>19</v>
      </c>
      <c r="D108" s="217" t="n">
        <v>79</v>
      </c>
      <c r="E108" s="217" t="n">
        <v>291.91</v>
      </c>
      <c r="F108" s="217" t="n">
        <v>0.489</v>
      </c>
      <c r="G108" s="217" t="n">
        <v>1</v>
      </c>
      <c r="H108" s="218" t="n">
        <v>0.8416666666666667</v>
      </c>
      <c r="I108" s="218" t="n">
        <v>0.8486111111111111</v>
      </c>
      <c r="J108" s="219">
        <f>I108-H108</f>
        <v/>
      </c>
    </row>
    <row r="109" ht="15.75" customHeight="1" s="109">
      <c r="A109" s="206" t="n">
        <v>24</v>
      </c>
      <c r="B109" s="207" t="n">
        <v>2</v>
      </c>
      <c r="C109" s="207" t="n">
        <v>12</v>
      </c>
      <c r="D109" s="207" t="n">
        <v>31</v>
      </c>
      <c r="E109" s="207" t="n">
        <v>18.99</v>
      </c>
      <c r="F109" s="207" t="n">
        <v>0.148</v>
      </c>
      <c r="G109" s="207" t="n">
        <v>1</v>
      </c>
      <c r="H109" s="208" t="n">
        <v>0.8541666666666666</v>
      </c>
      <c r="I109" s="208" t="n">
        <v>0.8597222222222223</v>
      </c>
      <c r="J109" s="209">
        <f>I109-H109</f>
        <v/>
      </c>
    </row>
    <row r="110" ht="15.75" customHeight="1" s="109">
      <c r="A110" s="216" t="n">
        <v>24</v>
      </c>
      <c r="B110" s="217" t="n">
        <v>13</v>
      </c>
      <c r="C110" s="217" t="n">
        <v>2</v>
      </c>
      <c r="D110" s="217" t="n">
        <v>3</v>
      </c>
      <c r="E110" s="217" t="n">
        <v>90.26000000000001</v>
      </c>
      <c r="F110" s="217" t="n">
        <v>0.118</v>
      </c>
      <c r="G110" s="217" t="n">
        <v>1</v>
      </c>
      <c r="H110" s="218" t="n">
        <v>0.8368055555555556</v>
      </c>
      <c r="I110" s="218" t="n">
        <v>0.8375</v>
      </c>
      <c r="J110" s="219">
        <f>I110-H110</f>
        <v/>
      </c>
    </row>
    <row r="111" ht="15.75" customHeight="1" s="109">
      <c r="A111" s="206" t="n">
        <v>24</v>
      </c>
      <c r="B111" s="207" t="n">
        <v>14</v>
      </c>
      <c r="C111" s="207" t="n">
        <v>7</v>
      </c>
      <c r="D111" s="207" t="n">
        <v>10</v>
      </c>
      <c r="E111" s="207" t="n">
        <v>101.29</v>
      </c>
      <c r="F111" s="207" t="n">
        <v>0.154</v>
      </c>
      <c r="G111" s="207" t="n">
        <v>1</v>
      </c>
      <c r="H111" s="208" t="n">
        <v>0.8375</v>
      </c>
      <c r="I111" s="208" t="n">
        <v>0.8444444444444444</v>
      </c>
      <c r="J111" s="209">
        <f>I111-H111</f>
        <v/>
      </c>
    </row>
    <row r="112" ht="15.75" customHeight="1" s="109">
      <c r="A112" s="216" t="n">
        <v>24</v>
      </c>
      <c r="B112" s="217" t="n">
        <v>18</v>
      </c>
      <c r="C112" s="217" t="n">
        <v>20</v>
      </c>
      <c r="D112" s="217" t="n">
        <v>50</v>
      </c>
      <c r="E112" s="217" t="n">
        <v>33.04</v>
      </c>
      <c r="F112" s="217" t="n">
        <v>0.07099999999999999</v>
      </c>
      <c r="G112" s="217" t="n">
        <v>1</v>
      </c>
      <c r="H112" s="218" t="n">
        <v>0.8194444444444444</v>
      </c>
      <c r="I112" s="218" t="n">
        <v>0.8263888888888888</v>
      </c>
      <c r="J112" s="219">
        <f>I112-H112</f>
        <v/>
      </c>
    </row>
    <row r="113" ht="15.75" customHeight="1" s="109">
      <c r="A113" s="206" t="n">
        <v>24</v>
      </c>
      <c r="B113" s="207" t="n">
        <v>19</v>
      </c>
      <c r="C113" s="207" t="n">
        <v>8</v>
      </c>
      <c r="D113" s="207" t="n">
        <v>11</v>
      </c>
      <c r="E113" s="207" t="n">
        <v>21.04</v>
      </c>
      <c r="F113" s="207" t="n">
        <v>0.035</v>
      </c>
      <c r="G113" s="207" t="n">
        <v>1</v>
      </c>
      <c r="H113" s="208" t="n">
        <v>0.8263888888888888</v>
      </c>
      <c r="I113" s="208" t="n">
        <v>0.8298611111111112</v>
      </c>
      <c r="J113" s="209">
        <f>I113-H113</f>
        <v/>
      </c>
    </row>
    <row r="114" ht="15.75" customHeight="1" s="109">
      <c r="A114" s="216" t="n">
        <v>24</v>
      </c>
      <c r="B114" s="217" t="n">
        <v>20</v>
      </c>
      <c r="C114" s="217" t="n">
        <v>2</v>
      </c>
      <c r="D114" s="217" t="n">
        <v>2</v>
      </c>
      <c r="E114" s="217" t="n">
        <v>3.03</v>
      </c>
      <c r="F114" s="217" t="n">
        <v>0.005</v>
      </c>
      <c r="G114" s="217" t="n">
        <v>1</v>
      </c>
      <c r="H114" s="218" t="n">
        <v>0.8333333333333334</v>
      </c>
      <c r="I114" s="218" t="n">
        <v>0.8340277777777778</v>
      </c>
      <c r="J114" s="219">
        <f>I114-H114</f>
        <v/>
      </c>
    </row>
    <row r="115" ht="15.75" customHeight="1" s="109">
      <c r="A115" s="206" t="n">
        <v>24</v>
      </c>
      <c r="B115" s="207" t="n">
        <v>21</v>
      </c>
      <c r="C115" s="207" t="n">
        <v>9</v>
      </c>
      <c r="D115" s="207" t="n">
        <v>15</v>
      </c>
      <c r="E115" s="207" t="n">
        <v>5.9</v>
      </c>
      <c r="F115" s="207" t="n">
        <v>0.012</v>
      </c>
      <c r="G115" s="207" t="n">
        <v>1</v>
      </c>
      <c r="H115" s="208" t="n">
        <v>0.8340277777777778</v>
      </c>
      <c r="I115" s="208" t="n">
        <v>0.8402777777777778</v>
      </c>
      <c r="J115" s="209">
        <f>I115-H115</f>
        <v/>
      </c>
    </row>
    <row r="116" ht="15.75" customHeight="1" s="109">
      <c r="A116" s="216" t="n">
        <v>24</v>
      </c>
      <c r="B116" s="217" t="n">
        <v>12</v>
      </c>
      <c r="C116" s="217" t="n">
        <v>9</v>
      </c>
      <c r="D116" s="217" t="n">
        <v>19</v>
      </c>
      <c r="E116" s="217" t="n">
        <v>17.7</v>
      </c>
      <c r="F116" s="217" t="n">
        <v>0.181</v>
      </c>
      <c r="G116" s="217" t="n">
        <v>1</v>
      </c>
      <c r="H116" s="218" t="n">
        <v>0.8138888888888889</v>
      </c>
      <c r="I116" s="218" t="n">
        <v>0.8166666666666667</v>
      </c>
      <c r="J116" s="219">
        <f>I116-H116</f>
        <v/>
      </c>
    </row>
    <row r="117" ht="15.75" customHeight="1" s="109">
      <c r="A117" s="206" t="n">
        <v>25</v>
      </c>
      <c r="B117" s="207" t="n">
        <v>16</v>
      </c>
      <c r="C117" s="207" t="n">
        <v>81</v>
      </c>
      <c r="D117" s="207" t="n">
        <v>707</v>
      </c>
      <c r="E117" s="207" t="n">
        <v>39.05</v>
      </c>
      <c r="F117" s="207" t="n">
        <v>0.627</v>
      </c>
      <c r="G117" s="207" t="n">
        <v>1</v>
      </c>
      <c r="H117" s="208" t="n">
        <v>0.0763888888888889</v>
      </c>
      <c r="I117" s="208" t="n">
        <v>0.08333333333333333</v>
      </c>
      <c r="J117" s="209">
        <f>I117-H117</f>
        <v/>
      </c>
    </row>
    <row r="118" ht="15.75" customHeight="1" s="109">
      <c r="A118" s="216" t="n">
        <v>25</v>
      </c>
      <c r="B118" s="217" t="n">
        <v>6</v>
      </c>
      <c r="C118" s="217" t="n">
        <v>5</v>
      </c>
      <c r="D118" s="217" t="n">
        <v>217</v>
      </c>
      <c r="E118" s="217" t="n">
        <v>139.11</v>
      </c>
      <c r="F118" s="217" t="n">
        <v>1.813</v>
      </c>
      <c r="G118" s="217" t="n">
        <v>1</v>
      </c>
      <c r="H118" s="218" t="n">
        <v>0.0625</v>
      </c>
      <c r="I118" s="218" t="n">
        <v>0.06944444444444445</v>
      </c>
      <c r="J118" s="219">
        <f>I118-H118</f>
        <v/>
      </c>
    </row>
    <row r="119" ht="15.75" customHeight="1" s="109">
      <c r="A119" s="206" t="n">
        <v>25</v>
      </c>
      <c r="B119" s="207" t="n">
        <v>1</v>
      </c>
      <c r="C119" s="207" t="n">
        <v>24</v>
      </c>
      <c r="D119" s="207" t="n">
        <v>242</v>
      </c>
      <c r="E119" s="207" t="n">
        <v>124.03</v>
      </c>
      <c r="F119" s="207" t="n">
        <v>0.231</v>
      </c>
      <c r="G119" s="207" t="n">
        <v>1</v>
      </c>
      <c r="H119" s="208" t="n">
        <v>0.05069444444444444</v>
      </c>
      <c r="I119" s="208" t="n">
        <v>0.05555555555555555</v>
      </c>
      <c r="J119" s="209">
        <f>I119-H119</f>
        <v/>
      </c>
    </row>
    <row r="120" ht="15.75" customHeight="1" s="109">
      <c r="A120" s="216" t="n">
        <v>25</v>
      </c>
      <c r="B120" s="217" t="n">
        <v>2</v>
      </c>
      <c r="C120" s="217" t="n">
        <v>7</v>
      </c>
      <c r="D120" s="217" t="n">
        <v>80</v>
      </c>
      <c r="E120" s="217" t="n">
        <v>9.039999999999999</v>
      </c>
      <c r="F120" s="217" t="n">
        <v>0.207</v>
      </c>
      <c r="G120" s="217" t="n">
        <v>1</v>
      </c>
      <c r="H120" s="218" t="n">
        <v>0.08680555555555555</v>
      </c>
      <c r="I120" s="218" t="n">
        <v>0.09236111111111112</v>
      </c>
      <c r="J120" s="219">
        <f>I120-H120</f>
        <v/>
      </c>
    </row>
    <row r="121" ht="15.75" customHeight="1" s="109">
      <c r="A121" s="206" t="n">
        <v>25</v>
      </c>
      <c r="B121" s="207" t="n">
        <v>14</v>
      </c>
      <c r="C121" s="207" t="n">
        <v>3</v>
      </c>
      <c r="D121" s="207" t="n">
        <v>47</v>
      </c>
      <c r="E121" s="207" t="n">
        <v>475.44</v>
      </c>
      <c r="F121" s="207" t="n">
        <v>0.732</v>
      </c>
      <c r="G121" s="207" t="n">
        <v>1</v>
      </c>
      <c r="H121" s="208" t="n">
        <v>0.04097222222222222</v>
      </c>
      <c r="I121" s="208" t="n">
        <v>0.04861111111111111</v>
      </c>
      <c r="J121" s="209">
        <f>I121-H121</f>
        <v/>
      </c>
    </row>
    <row r="122" ht="15.75" customHeight="1" s="109">
      <c r="A122" s="216" t="n">
        <v>25</v>
      </c>
      <c r="B122" s="217" t="n">
        <v>3</v>
      </c>
      <c r="C122" s="217" t="n">
        <v>4</v>
      </c>
      <c r="D122" s="217" t="n">
        <v>15</v>
      </c>
      <c r="E122" s="217" t="n">
        <v>7.91</v>
      </c>
      <c r="F122" s="217" t="n">
        <v>0.056</v>
      </c>
      <c r="G122" s="217" t="n">
        <v>1</v>
      </c>
      <c r="H122" s="218" t="n">
        <v>0.02777777777777778</v>
      </c>
      <c r="I122" s="218" t="n">
        <v>0.02986111111111111</v>
      </c>
      <c r="J122" s="219">
        <f>I122-H122</f>
        <v/>
      </c>
    </row>
    <row r="123" ht="15.75" customHeight="1" s="109">
      <c r="A123" s="206" t="n">
        <v>25</v>
      </c>
      <c r="B123" s="207" t="n">
        <v>4</v>
      </c>
      <c r="C123" s="207" t="n">
        <v>1</v>
      </c>
      <c r="D123" s="207" t="n">
        <v>1</v>
      </c>
      <c r="E123" s="207" t="n">
        <v>1.4</v>
      </c>
      <c r="F123" s="207" t="n">
        <v>0.018</v>
      </c>
      <c r="G123" s="207" t="n">
        <v>1</v>
      </c>
      <c r="H123" s="208" t="n">
        <v>0.02986111111111111</v>
      </c>
      <c r="I123" s="208" t="n">
        <v>0.02986111111111111</v>
      </c>
      <c r="J123" s="209">
        <f>I123-H123</f>
        <v/>
      </c>
    </row>
    <row r="124" ht="15.75" customHeight="1" s="109">
      <c r="A124" s="216" t="n">
        <v>25</v>
      </c>
      <c r="B124" s="217" t="n">
        <v>5</v>
      </c>
      <c r="C124" s="217" t="n">
        <v>2</v>
      </c>
      <c r="D124" s="217" t="n">
        <v>2</v>
      </c>
      <c r="E124" s="217" t="n">
        <v>2.68</v>
      </c>
      <c r="F124" s="217" t="n">
        <v>0.284</v>
      </c>
      <c r="G124" s="217" t="n">
        <v>1</v>
      </c>
      <c r="H124" s="218" t="n">
        <v>0.03055555555555555</v>
      </c>
      <c r="I124" s="218" t="n">
        <v>0.03055555555555555</v>
      </c>
      <c r="J124" s="219">
        <f>I124-H124</f>
        <v/>
      </c>
    </row>
    <row r="125" ht="15.75" customHeight="1" s="109">
      <c r="A125" s="206" t="n">
        <v>25</v>
      </c>
      <c r="B125" s="207" t="n">
        <v>6</v>
      </c>
      <c r="C125" s="207" t="n">
        <v>2</v>
      </c>
      <c r="D125" s="207" t="n">
        <v>6</v>
      </c>
      <c r="E125" s="207" t="n">
        <v>26.17</v>
      </c>
      <c r="F125" s="207" t="n">
        <v>0.445</v>
      </c>
      <c r="G125" s="207" t="n">
        <v>1</v>
      </c>
      <c r="H125" s="208" t="n">
        <v>0.03472222222222222</v>
      </c>
      <c r="I125" s="208" t="n">
        <v>0.03611111111111111</v>
      </c>
      <c r="J125" s="209">
        <f>I125-H125</f>
        <v/>
      </c>
    </row>
    <row r="126" ht="15.75" customHeight="1" s="109">
      <c r="A126" s="216" t="n">
        <v>25</v>
      </c>
      <c r="B126" s="217" t="n">
        <v>1</v>
      </c>
      <c r="C126" s="217" t="n">
        <v>18</v>
      </c>
      <c r="D126" s="217" t="n">
        <v>50</v>
      </c>
      <c r="E126" s="217" t="n">
        <v>342.94</v>
      </c>
      <c r="F126" s="217" t="n">
        <v>0.457</v>
      </c>
      <c r="G126" s="217" t="n">
        <v>1</v>
      </c>
      <c r="H126" s="218" t="n">
        <v>0.01736111111111111</v>
      </c>
      <c r="I126" s="218" t="n">
        <v>0.02291666666666667</v>
      </c>
      <c r="J126" s="219">
        <f>I126-H126</f>
        <v/>
      </c>
    </row>
    <row r="127" ht="15.75" customHeight="1" s="109">
      <c r="A127" s="206" t="n">
        <v>25</v>
      </c>
      <c r="B127" s="207" t="n">
        <v>16</v>
      </c>
      <c r="C127" s="207" t="n">
        <v>17</v>
      </c>
      <c r="D127" s="207" t="n">
        <v>106</v>
      </c>
      <c r="E127" s="207" t="n">
        <v>4.78</v>
      </c>
      <c r="F127" s="207" t="n">
        <v>0.054</v>
      </c>
      <c r="G127" s="207" t="n">
        <v>1</v>
      </c>
      <c r="H127" s="208" t="n">
        <v>0.9423611111111111</v>
      </c>
      <c r="I127" s="208" t="n">
        <v>0.9513888888888888</v>
      </c>
      <c r="J127" s="209">
        <f>I127-H127</f>
        <v/>
      </c>
    </row>
    <row r="128" ht="15.75" customHeight="1" s="109">
      <c r="A128" s="216" t="n">
        <v>25</v>
      </c>
      <c r="B128" s="217" t="n">
        <v>17</v>
      </c>
      <c r="C128" s="217" t="n">
        <v>6</v>
      </c>
      <c r="D128" s="217" t="n">
        <v>22</v>
      </c>
      <c r="E128" s="217" t="n">
        <v>2.01</v>
      </c>
      <c r="F128" s="217" t="n">
        <v>0.008</v>
      </c>
      <c r="G128" s="217" t="n">
        <v>1</v>
      </c>
      <c r="H128" s="218" t="n">
        <v>0.8743055555555556</v>
      </c>
      <c r="I128" s="218" t="n">
        <v>0.9513888888888888</v>
      </c>
      <c r="J128" s="219">
        <f>I128-H128</f>
        <v/>
      </c>
    </row>
    <row r="129" ht="15.75" customHeight="1" s="109">
      <c r="A129" s="206" t="n">
        <v>25</v>
      </c>
      <c r="B129" s="207" t="n">
        <v>14</v>
      </c>
      <c r="C129" s="207" t="n">
        <v>9</v>
      </c>
      <c r="D129" s="207" t="n">
        <v>36</v>
      </c>
      <c r="E129" s="207" t="n">
        <v>849.62</v>
      </c>
      <c r="F129" s="207" t="n">
        <v>1.097</v>
      </c>
      <c r="G129" s="207" t="n">
        <v>1</v>
      </c>
      <c r="H129" s="208" t="n">
        <v>0.9340277777777778</v>
      </c>
      <c r="I129" s="208" t="n">
        <v>0.9395833333333333</v>
      </c>
      <c r="J129" s="209">
        <f>I129-H129</f>
        <v/>
      </c>
    </row>
    <row r="130" ht="15.75" customHeight="1" s="109">
      <c r="A130" s="216" t="n">
        <v>25</v>
      </c>
      <c r="B130" s="217" t="n">
        <v>6</v>
      </c>
      <c r="C130" s="217" t="n">
        <v>1</v>
      </c>
      <c r="D130" s="217" t="n">
        <v>58</v>
      </c>
      <c r="E130" s="217" t="n">
        <v>4.35</v>
      </c>
      <c r="F130" s="217" t="n">
        <v>0.066</v>
      </c>
      <c r="G130" s="217" t="n">
        <v>1</v>
      </c>
      <c r="H130" s="218" t="n">
        <v>0.925</v>
      </c>
      <c r="I130" s="218" t="n">
        <v>0.9263888888888889</v>
      </c>
      <c r="J130" s="219">
        <f>I130-H130</f>
        <v/>
      </c>
    </row>
    <row r="131" ht="15.75" customHeight="1" s="109">
      <c r="A131" s="206" t="n">
        <v>25</v>
      </c>
      <c r="B131" s="207" t="n">
        <v>13</v>
      </c>
      <c r="C131" s="207" t="n">
        <v>4</v>
      </c>
      <c r="D131" s="207" t="n">
        <v>18</v>
      </c>
      <c r="E131" s="207" t="n">
        <v>61.85</v>
      </c>
      <c r="F131" s="207" t="n">
        <v>0.08699999999999999</v>
      </c>
      <c r="G131" s="207" t="n">
        <v>1</v>
      </c>
      <c r="H131" s="208" t="n">
        <v>0.9145833333333333</v>
      </c>
      <c r="I131" s="208" t="n">
        <v>0.9166666666666666</v>
      </c>
      <c r="J131" s="209">
        <f>I131-H131</f>
        <v/>
      </c>
    </row>
    <row r="132" ht="15.75" customHeight="1" s="109">
      <c r="A132" s="216" t="n">
        <v>25</v>
      </c>
      <c r="B132" s="217" t="n">
        <v>14</v>
      </c>
      <c r="C132" s="217" t="n">
        <v>8</v>
      </c>
      <c r="D132" s="217" t="n">
        <v>22</v>
      </c>
      <c r="E132" s="217" t="n">
        <v>365.02</v>
      </c>
      <c r="F132" s="217" t="n">
        <v>0.495</v>
      </c>
      <c r="G132" s="217" t="n">
        <v>1</v>
      </c>
      <c r="H132" s="218" t="n">
        <v>0.9076388888888889</v>
      </c>
      <c r="I132" s="218" t="n">
        <v>0.9104166666666667</v>
      </c>
      <c r="J132" s="219">
        <f>I132-H132</f>
        <v/>
      </c>
    </row>
    <row r="133" ht="15.75" customHeight="1" s="109">
      <c r="A133" s="206" t="n">
        <v>25</v>
      </c>
      <c r="B133" s="207" t="n">
        <v>16</v>
      </c>
      <c r="C133" s="207" t="n">
        <v>11</v>
      </c>
      <c r="D133" s="207" t="n">
        <v>73</v>
      </c>
      <c r="E133" s="207" t="n">
        <v>1.77</v>
      </c>
      <c r="F133" s="207" t="n">
        <v>0.019</v>
      </c>
      <c r="G133" s="207" t="n">
        <v>1</v>
      </c>
      <c r="H133" s="208" t="n">
        <v>0.875</v>
      </c>
      <c r="I133" s="208" t="n">
        <v>0.8805555555555555</v>
      </c>
      <c r="J133" s="209">
        <f>I133-H133</f>
        <v/>
      </c>
    </row>
    <row r="134" ht="15.75" customHeight="1" s="109">
      <c r="A134" s="216" t="n">
        <v>25</v>
      </c>
      <c r="B134" s="217" t="n">
        <v>17</v>
      </c>
      <c r="C134" s="217" t="n">
        <v>10</v>
      </c>
      <c r="D134" s="217" t="n">
        <v>17</v>
      </c>
      <c r="E134" s="217" t="n">
        <v>0.87</v>
      </c>
      <c r="F134" s="217" t="n">
        <v>0.006</v>
      </c>
      <c r="G134" s="217" t="n">
        <v>1</v>
      </c>
      <c r="H134" s="218" t="n">
        <v>0.8805555555555555</v>
      </c>
      <c r="I134" s="218" t="n">
        <v>0.8833333333333333</v>
      </c>
      <c r="J134" s="219">
        <f>I134-H134</f>
        <v/>
      </c>
    </row>
    <row r="135" ht="15.75" customHeight="1" s="109">
      <c r="A135" s="206" t="n">
        <v>25</v>
      </c>
      <c r="B135" s="207" t="n">
        <v>18</v>
      </c>
      <c r="C135" s="207" t="n">
        <v>12</v>
      </c>
      <c r="D135" s="207" t="n">
        <v>31</v>
      </c>
      <c r="E135" s="207" t="n">
        <v>13.46</v>
      </c>
      <c r="F135" s="207" t="n">
        <v>0.026</v>
      </c>
      <c r="G135" s="207" t="n">
        <v>1</v>
      </c>
      <c r="H135" s="208" t="n">
        <v>0.8833333333333333</v>
      </c>
      <c r="I135" s="208" t="n">
        <v>0.8881944444444444</v>
      </c>
      <c r="J135" s="209">
        <f>I135-H135</f>
        <v/>
      </c>
    </row>
    <row r="136" ht="15.75" customHeight="1" s="109">
      <c r="A136" s="216" t="n">
        <v>25</v>
      </c>
      <c r="B136" s="217" t="n">
        <v>19</v>
      </c>
      <c r="C136" s="217" t="n">
        <v>8</v>
      </c>
      <c r="D136" s="217" t="n">
        <v>8</v>
      </c>
      <c r="E136" s="217" t="n">
        <v>2.47</v>
      </c>
      <c r="F136" s="217" t="n">
        <v>0.014</v>
      </c>
      <c r="G136" s="217" t="n">
        <v>1</v>
      </c>
      <c r="H136" s="218" t="n">
        <v>0.8979166666666667</v>
      </c>
      <c r="I136" s="218" t="n">
        <v>0.9</v>
      </c>
      <c r="J136" s="219">
        <f>I136-H136</f>
        <v/>
      </c>
    </row>
    <row r="137" ht="15.75" customHeight="1" s="109">
      <c r="A137" s="206" t="n">
        <v>25</v>
      </c>
      <c r="B137" s="207" t="n">
        <v>20</v>
      </c>
      <c r="C137" s="207" t="n">
        <v>6</v>
      </c>
      <c r="D137" s="207" t="n">
        <v>7</v>
      </c>
      <c r="E137" s="207" t="n">
        <v>8.279999999999999</v>
      </c>
      <c r="F137" s="207" t="n">
        <v>0.01</v>
      </c>
      <c r="G137" s="207" t="n">
        <v>1</v>
      </c>
      <c r="H137" s="208" t="n">
        <v>0.8881944444444444</v>
      </c>
      <c r="I137" s="208" t="n">
        <v>0.8909722222222223</v>
      </c>
      <c r="J137" s="209">
        <f>I137-H137</f>
        <v/>
      </c>
    </row>
    <row r="138" ht="15.75" customHeight="1" s="109">
      <c r="A138" s="216" t="n">
        <v>25</v>
      </c>
      <c r="B138" s="217" t="n">
        <v>21</v>
      </c>
      <c r="C138" s="217" t="n">
        <v>6</v>
      </c>
      <c r="D138" s="217" t="n">
        <v>6</v>
      </c>
      <c r="E138" s="217" t="n">
        <v>1.88</v>
      </c>
      <c r="F138" s="217" t="n">
        <v>0.003</v>
      </c>
      <c r="G138" s="217" t="n">
        <v>1</v>
      </c>
      <c r="H138" s="218" t="n">
        <v>0.9</v>
      </c>
      <c r="I138" s="218" t="n">
        <v>0.9027777777777778</v>
      </c>
      <c r="J138" s="219">
        <f>I138-H138</f>
        <v/>
      </c>
    </row>
    <row r="139" ht="15.75" customHeight="1" s="109">
      <c r="A139" s="206" t="n">
        <v>25</v>
      </c>
      <c r="B139" s="207" t="n">
        <v>7</v>
      </c>
      <c r="C139" s="207" t="n">
        <v>6</v>
      </c>
      <c r="D139" s="207" t="n">
        <v>150</v>
      </c>
      <c r="E139" s="207" t="n">
        <v>13.38</v>
      </c>
      <c r="F139" s="207" t="n">
        <v>0.102</v>
      </c>
      <c r="G139" s="207" t="n">
        <v>1</v>
      </c>
      <c r="H139" s="208" t="n">
        <v>0.8645833333333334</v>
      </c>
      <c r="I139" s="208" t="n">
        <v>0.8680555555555556</v>
      </c>
      <c r="J139" s="209">
        <f>I139-H139</f>
        <v/>
      </c>
    </row>
    <row r="140" ht="15.75" customHeight="1" s="109">
      <c r="A140" s="216" t="n">
        <v>25</v>
      </c>
      <c r="B140" s="217" t="n">
        <v>8</v>
      </c>
      <c r="C140" s="217" t="n">
        <v>6</v>
      </c>
      <c r="D140" s="217" t="n">
        <v>8</v>
      </c>
      <c r="E140" s="217" t="n">
        <v>43.11</v>
      </c>
      <c r="F140" s="217" t="n">
        <v>0.113</v>
      </c>
      <c r="G140" s="217" t="n">
        <v>1</v>
      </c>
      <c r="H140" s="218" t="n">
        <v>0.8680555555555556</v>
      </c>
      <c r="I140" s="218" t="n">
        <v>0.8701388888888889</v>
      </c>
      <c r="J140" s="219">
        <f>I140-H140</f>
        <v/>
      </c>
    </row>
    <row r="141" ht="15.75" customHeight="1" s="109">
      <c r="A141" s="206" t="n">
        <v>25</v>
      </c>
      <c r="B141" s="207" t="n">
        <v>9</v>
      </c>
      <c r="C141" s="207" t="n">
        <v>5</v>
      </c>
      <c r="D141" s="207" t="n">
        <v>14</v>
      </c>
      <c r="E141" s="207" t="n">
        <v>64.7</v>
      </c>
      <c r="F141" s="207" t="n">
        <v>0.222</v>
      </c>
      <c r="G141" s="207" t="n">
        <v>1</v>
      </c>
      <c r="H141" s="208" t="n">
        <v>0.8701388888888889</v>
      </c>
      <c r="I141" s="208" t="n">
        <v>0.8743055555555556</v>
      </c>
      <c r="J141" s="209">
        <f>I141-H141</f>
        <v/>
      </c>
    </row>
    <row r="142" ht="15.75" customHeight="1" s="109">
      <c r="A142" s="216" t="n">
        <v>25</v>
      </c>
      <c r="B142" s="217" t="n">
        <v>17</v>
      </c>
      <c r="C142" s="217" t="n">
        <v>52</v>
      </c>
      <c r="D142" s="217" t="n">
        <v>147</v>
      </c>
      <c r="E142" s="217" t="n">
        <v>12.34</v>
      </c>
      <c r="F142" s="217" t="n">
        <v>0.08500000000000001</v>
      </c>
      <c r="G142" s="217" t="n">
        <v>1</v>
      </c>
      <c r="H142" s="218" t="n">
        <v>0.8194444444444444</v>
      </c>
      <c r="I142" s="218" t="n">
        <v>0.8298611111111112</v>
      </c>
      <c r="J142" s="219">
        <f>I142-H142</f>
        <v/>
      </c>
    </row>
    <row r="143" ht="15.75" customHeight="1" s="109">
      <c r="A143" s="206" t="n">
        <v>25</v>
      </c>
      <c r="B143" s="207" t="n">
        <v>18</v>
      </c>
      <c r="C143" s="207" t="n">
        <v>30</v>
      </c>
      <c r="D143" s="207" t="n">
        <v>216</v>
      </c>
      <c r="E143" s="207" t="n">
        <v>400.28</v>
      </c>
      <c r="F143" s="207" t="n">
        <v>0.641</v>
      </c>
      <c r="G143" s="207" t="n">
        <v>1</v>
      </c>
      <c r="H143" s="208" t="n">
        <v>0.8368055555555556</v>
      </c>
      <c r="I143" s="208" t="n">
        <v>0.8395833333333333</v>
      </c>
      <c r="J143" s="209">
        <f>I143-H143</f>
        <v/>
      </c>
    </row>
    <row r="144" ht="15.75" customHeight="1" s="109">
      <c r="A144" s="216" t="n">
        <v>25</v>
      </c>
      <c r="B144" s="217" t="n">
        <v>19</v>
      </c>
      <c r="C144" s="217" t="n">
        <v>4</v>
      </c>
      <c r="D144" s="217" t="n">
        <v>7</v>
      </c>
      <c r="E144" s="217" t="n">
        <v>8.539999999999999</v>
      </c>
      <c r="F144" s="217" t="n">
        <v>0.01</v>
      </c>
      <c r="G144" s="217" t="n">
        <v>1</v>
      </c>
      <c r="H144" s="218" t="n">
        <v>0.8506944444444444</v>
      </c>
      <c r="I144" s="218" t="n">
        <v>0.8520833333333333</v>
      </c>
      <c r="J144" s="219">
        <f>I144-H144</f>
        <v/>
      </c>
    </row>
    <row r="145" ht="15.75" customHeight="1" s="109">
      <c r="A145" s="206" t="n">
        <v>25</v>
      </c>
      <c r="B145" s="207" t="n">
        <v>20</v>
      </c>
      <c r="C145" s="207" t="n">
        <v>5</v>
      </c>
      <c r="D145" s="207" t="n">
        <v>6</v>
      </c>
      <c r="E145" s="207" t="n">
        <v>5.64</v>
      </c>
      <c r="F145" s="207" t="n">
        <v>0.011</v>
      </c>
      <c r="G145" s="207" t="n">
        <v>1</v>
      </c>
      <c r="H145" s="208" t="n">
        <v>0.8520833333333333</v>
      </c>
      <c r="I145" s="208" t="n">
        <v>0.8541666666666666</v>
      </c>
      <c r="J145" s="209">
        <f>I145-H145</f>
        <v/>
      </c>
    </row>
    <row r="146" ht="15.75" customHeight="1" s="109">
      <c r="A146" s="216" t="n">
        <v>25</v>
      </c>
      <c r="B146" s="217" t="n">
        <v>21</v>
      </c>
      <c r="C146" s="217" t="n">
        <v>11</v>
      </c>
      <c r="D146" s="217" t="n">
        <v>16</v>
      </c>
      <c r="E146" s="217" t="n">
        <v>10.1</v>
      </c>
      <c r="F146" s="217" t="n">
        <v>0.022</v>
      </c>
      <c r="G146" s="217" t="n">
        <v>1</v>
      </c>
      <c r="H146" s="218" t="n">
        <v>0.8541666666666666</v>
      </c>
      <c r="I146" s="218" t="n">
        <v>0.8611111111111112</v>
      </c>
      <c r="J146" s="219">
        <f>I146-H146</f>
        <v/>
      </c>
    </row>
    <row r="147" ht="15.75" customHeight="1" s="109">
      <c r="A147" s="206" t="n">
        <v>25</v>
      </c>
      <c r="B147" s="207" t="n">
        <v>13</v>
      </c>
      <c r="C147" s="207" t="n">
        <v>1</v>
      </c>
      <c r="D147" s="207" t="n">
        <v>10</v>
      </c>
      <c r="E147" s="207" t="n">
        <v>100.5</v>
      </c>
      <c r="F147" s="207" t="n">
        <v>0.24</v>
      </c>
      <c r="G147" s="207" t="n">
        <v>1</v>
      </c>
      <c r="H147" s="208" t="n">
        <v>0.8125</v>
      </c>
      <c r="I147" s="208" t="n">
        <v>0.8145833333333333</v>
      </c>
      <c r="J147" s="209">
        <f>I147-H147</f>
        <v/>
      </c>
    </row>
    <row r="148" ht="15.75" customHeight="1" s="109">
      <c r="A148" s="216" t="n">
        <v>26</v>
      </c>
      <c r="B148" s="217" t="n">
        <v>21</v>
      </c>
      <c r="C148" s="217" t="n">
        <v>10</v>
      </c>
      <c r="D148" s="217" t="n">
        <v>14</v>
      </c>
      <c r="E148" s="217" t="n">
        <v>7.25</v>
      </c>
      <c r="F148" s="217" t="n">
        <v>0.038</v>
      </c>
      <c r="G148" s="217" t="n">
        <v>1</v>
      </c>
      <c r="H148" s="218" t="n">
        <v>0.8930555555555556</v>
      </c>
      <c r="I148" s="218" t="n">
        <v>0.8958333333333334</v>
      </c>
      <c r="J148" s="219">
        <f>I148-H148</f>
        <v/>
      </c>
    </row>
    <row r="149" ht="15.75" customHeight="1" s="109">
      <c r="A149" s="206" t="n">
        <v>26</v>
      </c>
      <c r="B149" s="207" t="n">
        <v>16</v>
      </c>
      <c r="C149" s="207" t="n">
        <v>1</v>
      </c>
      <c r="D149" s="207" t="n">
        <v>3</v>
      </c>
      <c r="E149" s="207" t="n">
        <v>0.1</v>
      </c>
      <c r="F149" s="207" t="n">
        <v>0.001</v>
      </c>
      <c r="G149" s="207" t="n">
        <v>1</v>
      </c>
      <c r="H149" s="208" t="n">
        <v>0.8902777777777777</v>
      </c>
      <c r="I149" s="208" t="n">
        <v>0.8902777777777777</v>
      </c>
      <c r="J149" s="209">
        <f>I149-H149</f>
        <v/>
      </c>
    </row>
    <row r="150" ht="15.75" customHeight="1" s="109">
      <c r="A150" s="216" t="n">
        <v>26</v>
      </c>
      <c r="B150" s="217" t="n">
        <v>18</v>
      </c>
      <c r="C150" s="217" t="n">
        <v>1</v>
      </c>
      <c r="D150" s="217" t="n">
        <v>10</v>
      </c>
      <c r="E150" s="217" t="n">
        <v>24.1</v>
      </c>
      <c r="F150" s="217" t="n">
        <v>0.035</v>
      </c>
      <c r="G150" s="217" t="n">
        <v>1</v>
      </c>
      <c r="H150" s="218" t="n">
        <v>0.8333333333333334</v>
      </c>
      <c r="I150" s="218" t="n">
        <v>0.8333333333333334</v>
      </c>
      <c r="J150" s="219">
        <f>I150-H150</f>
        <v/>
      </c>
    </row>
    <row r="151" ht="15.75" customHeight="1" s="109">
      <c r="A151" s="206" t="n">
        <v>29</v>
      </c>
      <c r="B151" s="207" t="n">
        <v>10</v>
      </c>
      <c r="C151" s="207" t="n">
        <v>17</v>
      </c>
      <c r="D151" s="207" t="n">
        <v>65</v>
      </c>
      <c r="E151" s="207" t="n">
        <v>20.07</v>
      </c>
      <c r="F151" s="207" t="n">
        <v>0.006</v>
      </c>
      <c r="G151" s="207" t="n">
        <v>1</v>
      </c>
      <c r="H151" s="208" t="n">
        <v>0.2604166666666667</v>
      </c>
      <c r="I151" s="208" t="n">
        <v>0.2673611111111111</v>
      </c>
      <c r="J151" s="209">
        <f>I151-H151</f>
        <v/>
      </c>
    </row>
    <row r="152" ht="15.75" customHeight="1" s="109">
      <c r="A152" s="216" t="n">
        <v>29</v>
      </c>
      <c r="B152" s="217" t="n">
        <v>16</v>
      </c>
      <c r="C152" s="217" t="n">
        <v>64</v>
      </c>
      <c r="D152" s="217" t="n">
        <v>487</v>
      </c>
      <c r="E152" s="217" t="n">
        <v>33.42</v>
      </c>
      <c r="F152" s="217" t="n">
        <v>0.346</v>
      </c>
      <c r="G152" s="217" t="n">
        <v>1</v>
      </c>
      <c r="H152" s="218" t="n">
        <v>0.2152777777777778</v>
      </c>
      <c r="I152" s="218" t="n">
        <v>0.2493055555555556</v>
      </c>
      <c r="J152" s="219">
        <f>I152-H152</f>
        <v/>
      </c>
    </row>
    <row r="153" ht="15.75" customHeight="1" s="109">
      <c r="A153" s="206" t="n">
        <v>29</v>
      </c>
      <c r="B153" s="207" t="n">
        <v>4</v>
      </c>
      <c r="C153" s="207" t="n">
        <v>3</v>
      </c>
      <c r="D153" s="207" t="n">
        <v>6</v>
      </c>
      <c r="E153" s="207" t="n">
        <v>10.13</v>
      </c>
      <c r="F153" s="207" t="n">
        <v>0.144</v>
      </c>
      <c r="G153" s="207" t="n">
        <v>1</v>
      </c>
      <c r="H153" s="208" t="n">
        <v>0.2083333333333333</v>
      </c>
      <c r="I153" s="208" t="n">
        <v>0.2083333333333333</v>
      </c>
      <c r="J153" s="209">
        <f>I153-H153</f>
        <v/>
      </c>
    </row>
    <row r="154" ht="15.75" customHeight="1" s="109">
      <c r="A154" s="216" t="n">
        <v>29</v>
      </c>
      <c r="B154" s="217" t="n">
        <v>14</v>
      </c>
      <c r="C154" s="217" t="n">
        <v>1</v>
      </c>
      <c r="D154" s="217" t="n">
        <v>10</v>
      </c>
      <c r="E154" s="217" t="n">
        <v>300.8</v>
      </c>
      <c r="F154" s="217" t="n">
        <v>0.39</v>
      </c>
      <c r="G154" s="217" t="n">
        <v>1</v>
      </c>
      <c r="H154" s="218" t="n">
        <v>0.1770833333333333</v>
      </c>
      <c r="I154" s="218" t="n">
        <v>0.1791666666666667</v>
      </c>
      <c r="J154" s="219">
        <f>I154-H154</f>
        <v/>
      </c>
    </row>
    <row r="155" ht="15.75" customHeight="1" s="109">
      <c r="A155" s="206" t="n">
        <v>29</v>
      </c>
      <c r="B155" s="207" t="n">
        <v>15</v>
      </c>
      <c r="C155" s="207" t="n">
        <v>1</v>
      </c>
      <c r="D155" s="207" t="n">
        <v>4</v>
      </c>
      <c r="E155" s="207" t="n">
        <v>9.42</v>
      </c>
      <c r="F155" s="207" t="n">
        <v>0.011</v>
      </c>
      <c r="G155" s="207" t="n">
        <v>1</v>
      </c>
      <c r="H155" s="208" t="n">
        <v>0.1770833333333333</v>
      </c>
      <c r="I155" s="208" t="n">
        <v>0.1791666666666667</v>
      </c>
      <c r="J155" s="209">
        <f>I155-H155</f>
        <v/>
      </c>
    </row>
    <row r="156" ht="15.75" customHeight="1" s="109">
      <c r="A156" s="216" t="n">
        <v>29</v>
      </c>
      <c r="B156" s="217" t="n">
        <v>9</v>
      </c>
      <c r="C156" s="217" t="n">
        <v>20</v>
      </c>
      <c r="D156" s="217" t="n">
        <v>132</v>
      </c>
      <c r="E156" s="217" t="n">
        <v>793.92</v>
      </c>
      <c r="F156" s="217" t="n">
        <v>3.198</v>
      </c>
      <c r="G156" s="217" t="n">
        <v>1</v>
      </c>
      <c r="H156" s="218" t="n">
        <v>0.1215277777777778</v>
      </c>
      <c r="I156" s="218" t="n">
        <v>0.1465277777777778</v>
      </c>
      <c r="J156" s="219">
        <f>I156-H156</f>
        <v/>
      </c>
    </row>
    <row r="157" ht="15.75" customHeight="1" s="109">
      <c r="A157" s="206" t="n">
        <v>29</v>
      </c>
      <c r="B157" s="207" t="n">
        <v>10</v>
      </c>
      <c r="C157" s="207" t="n">
        <v>1</v>
      </c>
      <c r="D157" s="207" t="n">
        <v>6</v>
      </c>
      <c r="E157" s="207" t="n">
        <v>37.11</v>
      </c>
      <c r="F157" s="207" t="n">
        <v>0.047</v>
      </c>
      <c r="G157" s="207" t="n">
        <v>1</v>
      </c>
      <c r="H157" s="208" t="n">
        <v>0.1159722222222222</v>
      </c>
      <c r="I157" s="208" t="n">
        <v>0.1159722222222222</v>
      </c>
      <c r="J157" s="209">
        <f>I157-H157</f>
        <v/>
      </c>
    </row>
    <row r="158" ht="15.75" customHeight="1" s="109">
      <c r="A158" s="216" t="n">
        <v>29</v>
      </c>
      <c r="B158" s="217" t="n">
        <v>30</v>
      </c>
      <c r="C158" s="217" t="n">
        <v>1</v>
      </c>
      <c r="D158" s="217" t="n">
        <v>2</v>
      </c>
      <c r="E158" s="217" t="n">
        <v>50.2</v>
      </c>
      <c r="F158" s="217" t="n">
        <v>0.142</v>
      </c>
      <c r="G158" s="217" t="n">
        <v>1</v>
      </c>
      <c r="H158" s="218" t="n">
        <v>0.1159722222222222</v>
      </c>
      <c r="I158" s="218" t="n">
        <v>0.1159722222222222</v>
      </c>
      <c r="J158" s="219">
        <f>I158-H158</f>
        <v/>
      </c>
    </row>
    <row r="159" ht="15.75" customHeight="1" s="109">
      <c r="A159" s="206" t="n">
        <v>29</v>
      </c>
      <c r="B159" s="207" t="n">
        <v>16</v>
      </c>
      <c r="C159" s="207" t="n">
        <v>1</v>
      </c>
      <c r="D159" s="207" t="n">
        <v>3</v>
      </c>
      <c r="E159" s="207" t="n">
        <v>0.04</v>
      </c>
      <c r="F159" s="207" t="n">
        <v>0</v>
      </c>
      <c r="G159" s="207" t="n">
        <v>1</v>
      </c>
      <c r="H159" s="208" t="n">
        <v>0.06944444444444445</v>
      </c>
      <c r="I159" s="208" t="n">
        <v>0.06944444444444445</v>
      </c>
      <c r="J159" s="209">
        <f>I159-H159</f>
        <v/>
      </c>
    </row>
    <row r="160" ht="15.75" customHeight="1" s="109">
      <c r="A160" s="216" t="n">
        <v>29</v>
      </c>
      <c r="B160" s="217" t="n">
        <v>17</v>
      </c>
      <c r="C160" s="217" t="n">
        <v>6</v>
      </c>
      <c r="D160" s="217" t="n">
        <v>90</v>
      </c>
      <c r="E160" s="217" t="n">
        <v>7.59</v>
      </c>
      <c r="F160" s="217" t="n">
        <v>0.03</v>
      </c>
      <c r="G160" s="217" t="n">
        <v>1</v>
      </c>
      <c r="H160" s="218" t="n">
        <v>0.06944444444444445</v>
      </c>
      <c r="I160" s="218" t="n">
        <v>0.06944444444444445</v>
      </c>
      <c r="J160" s="219">
        <f>I160-H160</f>
        <v/>
      </c>
    </row>
    <row r="161" ht="15.75" customHeight="1" s="109">
      <c r="A161" s="206" t="n">
        <v>29</v>
      </c>
      <c r="B161" s="207" t="n">
        <v>18</v>
      </c>
      <c r="C161" s="207" t="n">
        <v>22</v>
      </c>
      <c r="D161" s="207" t="n">
        <v>66</v>
      </c>
      <c r="E161" s="207" t="n">
        <v>22.99</v>
      </c>
      <c r="F161" s="207" t="n">
        <v>0.06</v>
      </c>
      <c r="G161" s="207" t="n">
        <v>1</v>
      </c>
      <c r="H161" s="208" t="n">
        <v>0.06944444444444445</v>
      </c>
      <c r="I161" s="208" t="n">
        <v>0.06944444444444445</v>
      </c>
      <c r="J161" s="209">
        <f>I161-H161</f>
        <v/>
      </c>
    </row>
    <row r="162" ht="15.75" customHeight="1" s="109">
      <c r="A162" s="216" t="n">
        <v>29</v>
      </c>
      <c r="B162" s="217" t="n">
        <v>19</v>
      </c>
      <c r="C162" s="217" t="n">
        <v>28</v>
      </c>
      <c r="D162" s="217" t="n">
        <v>67</v>
      </c>
      <c r="E162" s="217" t="n">
        <v>69.03</v>
      </c>
      <c r="F162" s="217" t="n">
        <v>0.126</v>
      </c>
      <c r="G162" s="217" t="n">
        <v>1</v>
      </c>
      <c r="H162" s="218" t="n">
        <v>0.06944444444444445</v>
      </c>
      <c r="I162" s="218" t="n">
        <v>0.06944444444444445</v>
      </c>
      <c r="J162" s="219">
        <f>I162-H162</f>
        <v/>
      </c>
    </row>
    <row r="163" ht="15.75" customHeight="1" s="109">
      <c r="A163" s="206" t="n">
        <v>29</v>
      </c>
      <c r="B163" s="207" t="n">
        <v>20</v>
      </c>
      <c r="C163" s="207" t="n">
        <v>9</v>
      </c>
      <c r="D163" s="207" t="n">
        <v>24</v>
      </c>
      <c r="E163" s="207" t="n">
        <v>26.55</v>
      </c>
      <c r="F163" s="207" t="n">
        <v>0.045</v>
      </c>
      <c r="G163" s="207" t="n">
        <v>1</v>
      </c>
      <c r="H163" s="208" t="n">
        <v>0.06944444444444445</v>
      </c>
      <c r="I163" s="208" t="n">
        <v>0.06944444444444445</v>
      </c>
      <c r="J163" s="209">
        <f>I163-H163</f>
        <v/>
      </c>
    </row>
    <row r="164" ht="15.75" customHeight="1" s="109">
      <c r="A164" s="216" t="n">
        <v>29</v>
      </c>
      <c r="B164" s="217" t="n">
        <v>21</v>
      </c>
      <c r="C164" s="217" t="n">
        <v>8</v>
      </c>
      <c r="D164" s="217" t="n">
        <v>66</v>
      </c>
      <c r="E164" s="217" t="n">
        <v>5.36</v>
      </c>
      <c r="F164" s="217" t="n">
        <v>0.012</v>
      </c>
      <c r="G164" s="217" t="n">
        <v>1</v>
      </c>
      <c r="H164" s="218" t="n">
        <v>0.06944444444444445</v>
      </c>
      <c r="I164" s="218" t="n">
        <v>0.06944444444444445</v>
      </c>
      <c r="J164" s="219">
        <f>I164-H164</f>
        <v/>
      </c>
    </row>
    <row r="165" ht="15.75" customHeight="1" s="109">
      <c r="A165" s="206" t="n">
        <v>29</v>
      </c>
      <c r="B165" s="207" t="n">
        <v>19</v>
      </c>
      <c r="C165" s="207" t="n">
        <v>5</v>
      </c>
      <c r="D165" s="207" t="n">
        <v>11</v>
      </c>
      <c r="E165" s="207" t="n">
        <v>6.32</v>
      </c>
      <c r="F165" s="207" t="n">
        <v>0.013</v>
      </c>
      <c r="G165" s="207" t="n">
        <v>1</v>
      </c>
      <c r="H165" s="208" t="n">
        <v>0.06180555555555556</v>
      </c>
      <c r="I165" s="208" t="n">
        <v>0.06458333333333334</v>
      </c>
      <c r="J165" s="209">
        <f>I165-H165</f>
        <v/>
      </c>
    </row>
    <row r="166" ht="15.75" customHeight="1" s="109">
      <c r="A166" s="216" t="n">
        <v>29</v>
      </c>
      <c r="B166" s="217" t="n">
        <v>21</v>
      </c>
      <c r="C166" s="217" t="n">
        <v>5</v>
      </c>
      <c r="D166" s="217" t="n">
        <v>6</v>
      </c>
      <c r="E166" s="217" t="n">
        <v>3.38</v>
      </c>
      <c r="F166" s="217" t="n">
        <v>0.007</v>
      </c>
      <c r="G166" s="217" t="n">
        <v>1</v>
      </c>
      <c r="H166" s="218" t="n">
        <v>0.06180555555555556</v>
      </c>
      <c r="I166" s="218" t="n">
        <v>0.06458333333333334</v>
      </c>
      <c r="J166" s="219">
        <f>I166-H166</f>
        <v/>
      </c>
    </row>
    <row r="167" ht="15.75" customHeight="1" s="109">
      <c r="A167" s="206" t="n">
        <v>29</v>
      </c>
      <c r="B167" s="207" t="n">
        <v>14</v>
      </c>
      <c r="C167" s="207" t="n">
        <v>8</v>
      </c>
      <c r="D167" s="207" t="n">
        <v>9</v>
      </c>
      <c r="E167" s="207" t="n">
        <v>111.42</v>
      </c>
      <c r="F167" s="207" t="n">
        <v>0.16</v>
      </c>
      <c r="G167" s="207" t="n">
        <v>1</v>
      </c>
      <c r="H167" s="208" t="n">
        <v>0.05208333333333334</v>
      </c>
      <c r="I167" s="208" t="n">
        <v>0.05694444444444444</v>
      </c>
      <c r="J167" s="209">
        <f>I167-H167</f>
        <v/>
      </c>
    </row>
    <row r="168" ht="15.75" customHeight="1" s="109">
      <c r="A168" s="216" t="n">
        <v>29</v>
      </c>
      <c r="B168" s="217" t="n">
        <v>10</v>
      </c>
      <c r="C168" s="217" t="n">
        <v>22</v>
      </c>
      <c r="D168" s="217" t="n">
        <v>36</v>
      </c>
      <c r="E168" s="217" t="n">
        <v>44.74</v>
      </c>
      <c r="F168" s="217" t="n">
        <v>0.108</v>
      </c>
      <c r="G168" s="217" t="n">
        <v>1</v>
      </c>
      <c r="H168" s="218" t="n">
        <v>0.02291666666666667</v>
      </c>
      <c r="I168" s="218" t="n"/>
      <c r="J168" s="219">
        <f>I168-H168</f>
        <v/>
      </c>
    </row>
    <row r="169" ht="15.75" customHeight="1" s="109">
      <c r="A169" s="206" t="n">
        <v>29</v>
      </c>
      <c r="B169" s="207" t="n">
        <v>11</v>
      </c>
      <c r="C169" s="207" t="n">
        <v>21</v>
      </c>
      <c r="D169" s="207" t="n">
        <v>118</v>
      </c>
      <c r="E169" s="207" t="n">
        <v>136.03</v>
      </c>
      <c r="F169" s="207" t="n">
        <v>0.333</v>
      </c>
      <c r="G169" s="207" t="n">
        <v>1</v>
      </c>
      <c r="H169" s="208" t="n">
        <v>0.03263888888888889</v>
      </c>
      <c r="I169" s="208" t="n">
        <v>0.03680555555555556</v>
      </c>
      <c r="J169" s="209">
        <f>I169-H169</f>
        <v/>
      </c>
    </row>
    <row r="170" ht="15.75" customHeight="1" s="109">
      <c r="A170" s="216" t="n">
        <v>29</v>
      </c>
      <c r="B170" s="217" t="n">
        <v>18</v>
      </c>
      <c r="C170" s="217" t="n">
        <v>26</v>
      </c>
      <c r="D170" s="217" t="n">
        <v>46</v>
      </c>
      <c r="E170" s="217" t="n">
        <v>16.44</v>
      </c>
      <c r="F170" s="217" t="n">
        <v>0.044</v>
      </c>
      <c r="G170" s="217" t="n">
        <v>1</v>
      </c>
      <c r="H170" s="218" t="n">
        <v>0.003472222222222222</v>
      </c>
      <c r="I170" s="218" t="n">
        <v>0.01041666666666667</v>
      </c>
      <c r="J170" s="219">
        <f>I170-H170</f>
        <v/>
      </c>
    </row>
    <row r="171" ht="15.75" customHeight="1" s="109">
      <c r="A171" s="206" t="n">
        <v>29</v>
      </c>
      <c r="B171" s="207" t="n">
        <v>20</v>
      </c>
      <c r="C171" s="207" t="n">
        <v>6</v>
      </c>
      <c r="D171" s="207" t="n">
        <v>6</v>
      </c>
      <c r="E171" s="207" t="n">
        <v>5.84</v>
      </c>
      <c r="F171" s="207" t="n">
        <v>0.008999999999999999</v>
      </c>
      <c r="G171" s="207" t="n">
        <v>1</v>
      </c>
      <c r="H171" s="208" t="n">
        <v>0.01041666666666667</v>
      </c>
      <c r="I171" s="208" t="n">
        <v>0.01388888888888889</v>
      </c>
      <c r="J171" s="209">
        <f>I171-H171</f>
        <v/>
      </c>
    </row>
    <row r="172" ht="15.75" customHeight="1" s="109">
      <c r="A172" s="216" t="n">
        <v>29</v>
      </c>
      <c r="B172" s="217" t="n">
        <v>21</v>
      </c>
      <c r="C172" s="217" t="n">
        <v>3</v>
      </c>
      <c r="D172" s="217" t="n">
        <v>4</v>
      </c>
      <c r="E172" s="217" t="n">
        <v>1.56</v>
      </c>
      <c r="F172" s="217" t="n">
        <v>0.003</v>
      </c>
      <c r="G172" s="217" t="n">
        <v>1</v>
      </c>
      <c r="H172" s="218" t="n">
        <v>0.01388888888888889</v>
      </c>
      <c r="I172" s="218" t="n">
        <v>0.01527777777777778</v>
      </c>
      <c r="J172" s="219">
        <f>I172-H172</f>
        <v/>
      </c>
    </row>
    <row r="173" ht="15.75" customHeight="1" s="109">
      <c r="A173" s="206" t="n">
        <v>29</v>
      </c>
      <c r="B173" s="207" t="n">
        <v>19</v>
      </c>
      <c r="C173" s="207" t="n">
        <v>9</v>
      </c>
      <c r="D173" s="207" t="n">
        <v>13</v>
      </c>
      <c r="E173" s="207" t="n">
        <v>40.56</v>
      </c>
      <c r="F173" s="207" t="n">
        <v>0.074</v>
      </c>
      <c r="G173" s="207" t="n">
        <v>1</v>
      </c>
      <c r="H173" s="208" t="n">
        <v>0.9486111111111111</v>
      </c>
      <c r="I173" s="208" t="n">
        <v>0.9520833333333333</v>
      </c>
      <c r="J173" s="209">
        <f>I173-H173</f>
        <v/>
      </c>
    </row>
    <row r="174" ht="15.75" customHeight="1" s="109">
      <c r="A174" s="216" t="n">
        <v>29</v>
      </c>
      <c r="B174" s="217" t="n">
        <v>18</v>
      </c>
      <c r="C174" s="217" t="n">
        <v>13</v>
      </c>
      <c r="D174" s="217" t="n">
        <v>26</v>
      </c>
      <c r="E174" s="217" t="n">
        <v>11.63</v>
      </c>
      <c r="F174" s="217" t="n">
        <v>0.056</v>
      </c>
      <c r="G174" s="217" t="n">
        <v>1</v>
      </c>
      <c r="H174" s="218" t="n">
        <v>0.9520833333333333</v>
      </c>
      <c r="I174" s="218" t="n">
        <v>0.9569444444444445</v>
      </c>
      <c r="J174" s="219">
        <f>I174-H174</f>
        <v/>
      </c>
    </row>
    <row r="175" ht="15.75" customHeight="1" s="109">
      <c r="A175" s="206" t="n">
        <v>29</v>
      </c>
      <c r="B175" s="207" t="n">
        <v>2</v>
      </c>
      <c r="C175" s="207" t="n">
        <v>14</v>
      </c>
      <c r="D175" s="207" t="n">
        <v>37</v>
      </c>
      <c r="E175" s="207" t="n">
        <v>16.8</v>
      </c>
      <c r="F175" s="207" t="n">
        <v>0.231</v>
      </c>
      <c r="G175" s="207" t="n">
        <v>1</v>
      </c>
      <c r="H175" s="208" t="n">
        <v>0.9375</v>
      </c>
      <c r="I175" s="208" t="n">
        <v>0.9451388888888889</v>
      </c>
      <c r="J175" s="209">
        <f>I175-H175</f>
        <v/>
      </c>
    </row>
    <row r="176" ht="15.75" customHeight="1" s="109">
      <c r="A176" s="216" t="n">
        <v>29</v>
      </c>
      <c r="B176" s="217" t="n">
        <v>11</v>
      </c>
      <c r="C176" s="217" t="n">
        <v>11</v>
      </c>
      <c r="D176" s="217" t="n">
        <v>95</v>
      </c>
      <c r="E176" s="217" t="n">
        <v>61.37</v>
      </c>
      <c r="F176" s="217" t="n">
        <v>0.136</v>
      </c>
      <c r="G176" s="217" t="n">
        <v>1</v>
      </c>
      <c r="H176" s="218" t="n">
        <v>0.9284722222222223</v>
      </c>
      <c r="I176" s="218" t="n">
        <v>0.9354166666666667</v>
      </c>
      <c r="J176" s="219">
        <f>I176-H176</f>
        <v/>
      </c>
    </row>
    <row r="177" ht="15.75" customHeight="1" s="109">
      <c r="A177" s="206" t="n">
        <v>29</v>
      </c>
      <c r="B177" s="207" t="n">
        <v>14</v>
      </c>
      <c r="C177" s="207" t="n">
        <v>5</v>
      </c>
      <c r="D177" s="207" t="n">
        <v>51</v>
      </c>
      <c r="E177" s="207" t="n">
        <v>1414</v>
      </c>
      <c r="F177" s="207" t="n">
        <v>1.849</v>
      </c>
      <c r="G177" s="207" t="n">
        <v>1</v>
      </c>
      <c r="H177" s="208" t="n">
        <v>0.9076388888888889</v>
      </c>
      <c r="I177" s="208" t="n">
        <v>0.9076388888888889</v>
      </c>
      <c r="J177" s="209">
        <f>I177-H177</f>
        <v/>
      </c>
    </row>
    <row r="178" ht="15.75" customHeight="1" s="109">
      <c r="A178" s="216" t="n">
        <v>29</v>
      </c>
      <c r="B178" s="217" t="n">
        <v>2</v>
      </c>
      <c r="C178" s="217" t="n">
        <v>5</v>
      </c>
      <c r="D178" s="217" t="n">
        <v>73</v>
      </c>
      <c r="E178" s="217" t="n">
        <v>6.5</v>
      </c>
      <c r="F178" s="217" t="n">
        <v>0.172</v>
      </c>
      <c r="G178" s="217" t="n">
        <v>1</v>
      </c>
      <c r="H178" s="218" t="n">
        <v>0.9076388888888889</v>
      </c>
      <c r="I178" s="218" t="n">
        <v>0.9118055555555555</v>
      </c>
      <c r="J178" s="219">
        <f>I178-H178</f>
        <v/>
      </c>
    </row>
    <row r="179" ht="15.75" customHeight="1" s="109">
      <c r="A179" s="206" t="n">
        <v>29</v>
      </c>
      <c r="B179" s="207" t="n">
        <v>3</v>
      </c>
      <c r="C179" s="207" t="n">
        <v>1</v>
      </c>
      <c r="D179" s="207" t="n">
        <v>1</v>
      </c>
      <c r="E179" s="207" t="n">
        <v>2.67</v>
      </c>
      <c r="F179" s="207" t="n">
        <v>0.008</v>
      </c>
      <c r="G179" s="207" t="n">
        <v>1</v>
      </c>
      <c r="H179" s="208" t="n">
        <v>0.9076388888888889</v>
      </c>
      <c r="I179" s="208" t="n">
        <v>0.9118055555555555</v>
      </c>
      <c r="J179" s="209">
        <f>I179-H179</f>
        <v/>
      </c>
    </row>
    <row r="180" ht="15.75" customHeight="1" s="109">
      <c r="A180" s="216" t="n">
        <v>29</v>
      </c>
      <c r="B180" s="217" t="n">
        <v>9</v>
      </c>
      <c r="C180" s="217" t="n">
        <v>7</v>
      </c>
      <c r="D180" s="217" t="n">
        <v>37</v>
      </c>
      <c r="E180" s="217" t="n">
        <v>235.81</v>
      </c>
      <c r="F180" s="217" t="n">
        <v>0.358</v>
      </c>
      <c r="G180" s="217" t="n">
        <v>1</v>
      </c>
      <c r="H180" s="218" t="n">
        <v>0.8958333333333334</v>
      </c>
      <c r="I180" s="218" t="n">
        <v>0.9027777777777778</v>
      </c>
      <c r="J180" s="219">
        <f>I180-H180</f>
        <v/>
      </c>
    </row>
    <row r="181" ht="15.75" customHeight="1" s="109">
      <c r="A181" s="206" t="n">
        <v>29</v>
      </c>
      <c r="B181" s="207" t="n">
        <v>1</v>
      </c>
      <c r="C181" s="207" t="n">
        <v>19</v>
      </c>
      <c r="D181" s="207" t="n">
        <v>117</v>
      </c>
      <c r="E181" s="207" t="n">
        <v>54.94</v>
      </c>
      <c r="F181" s="207" t="n">
        <v>0.106</v>
      </c>
      <c r="G181" s="207" t="n">
        <v>1</v>
      </c>
      <c r="H181" s="208" t="n">
        <v>0.8729166666666667</v>
      </c>
      <c r="I181" s="208" t="n">
        <v>0.8756944444444444</v>
      </c>
      <c r="J181" s="209">
        <f>I181-H181</f>
        <v/>
      </c>
    </row>
    <row r="182" ht="15.75" customHeight="1" s="109">
      <c r="A182" s="216" t="n">
        <v>29</v>
      </c>
      <c r="B182" s="217" t="n">
        <v>2</v>
      </c>
      <c r="C182" s="217" t="n">
        <v>13</v>
      </c>
      <c r="D182" s="217" t="n">
        <v>67</v>
      </c>
      <c r="E182" s="217" t="n">
        <v>16.39</v>
      </c>
      <c r="F182" s="217" t="n">
        <v>0.139</v>
      </c>
      <c r="G182" s="217" t="n">
        <v>1</v>
      </c>
      <c r="H182" s="218" t="n">
        <v>0.8840277777777777</v>
      </c>
      <c r="I182" s="218" t="n">
        <v>0.8895833333333333</v>
      </c>
      <c r="J182" s="219">
        <f>I182-H182</f>
        <v/>
      </c>
    </row>
    <row r="183" ht="15.75" customHeight="1" s="109">
      <c r="A183" s="206" t="n">
        <v>29</v>
      </c>
      <c r="B183" s="207" t="n">
        <v>10</v>
      </c>
      <c r="C183" s="207" t="n">
        <v>4</v>
      </c>
      <c r="D183" s="207" t="n">
        <v>14</v>
      </c>
      <c r="E183" s="207" t="n">
        <v>7.32</v>
      </c>
      <c r="F183" s="207" t="n">
        <v>0.019</v>
      </c>
      <c r="G183" s="207" t="n">
        <v>1</v>
      </c>
      <c r="H183" s="208" t="n">
        <v>0.8666666666666667</v>
      </c>
      <c r="I183" s="208" t="n">
        <v>0.8680555555555556</v>
      </c>
      <c r="J183" s="209">
        <f>I183-H183</f>
        <v/>
      </c>
    </row>
    <row r="184" ht="15.75" customHeight="1" s="109">
      <c r="A184" s="216" t="n">
        <v>29</v>
      </c>
      <c r="B184" s="217" t="n">
        <v>30</v>
      </c>
      <c r="C184" s="217" t="n">
        <v>3</v>
      </c>
      <c r="D184" s="217" t="n">
        <v>3</v>
      </c>
      <c r="E184" s="217" t="n">
        <v>38.53</v>
      </c>
      <c r="F184" s="217" t="n">
        <v>0.157</v>
      </c>
      <c r="G184" s="217" t="n">
        <v>1</v>
      </c>
      <c r="H184" s="218" t="n">
        <v>0.8472222222222222</v>
      </c>
      <c r="I184" s="218" t="n">
        <v>0.8506944444444444</v>
      </c>
      <c r="J184" s="219">
        <f>I184-H184</f>
        <v/>
      </c>
    </row>
    <row r="185" ht="15.75" customHeight="1" s="109">
      <c r="A185" s="206" t="n">
        <v>29</v>
      </c>
      <c r="B185" s="207" t="n">
        <v>3</v>
      </c>
      <c r="C185" s="207" t="n">
        <v>14</v>
      </c>
      <c r="D185" s="207" t="n">
        <v>22</v>
      </c>
      <c r="E185" s="207" t="n">
        <v>43.64</v>
      </c>
      <c r="F185" s="207" t="n">
        <v>0.168</v>
      </c>
      <c r="G185" s="207" t="n">
        <v>1</v>
      </c>
      <c r="H185" s="208" t="n">
        <v>0.8402777777777778</v>
      </c>
      <c r="I185" s="208" t="n">
        <v>0.84375</v>
      </c>
      <c r="J185" s="209">
        <f>I185-H185</f>
        <v/>
      </c>
    </row>
    <row r="186" ht="15.75" customHeight="1" s="109">
      <c r="A186" s="216" t="n">
        <v>29</v>
      </c>
      <c r="B186" s="217" t="n">
        <v>7</v>
      </c>
      <c r="C186" s="217" t="n">
        <v>10</v>
      </c>
      <c r="D186" s="217" t="n">
        <v>23</v>
      </c>
      <c r="E186" s="217" t="n">
        <v>27.27</v>
      </c>
      <c r="F186" s="217" t="n">
        <v>0.07099999999999999</v>
      </c>
      <c r="G186" s="217" t="n">
        <v>1</v>
      </c>
      <c r="H186" s="218" t="n">
        <v>0.8458333333333333</v>
      </c>
      <c r="I186" s="218" t="n">
        <v>0.8506944444444444</v>
      </c>
      <c r="J186" s="219">
        <f>I186-H186</f>
        <v/>
      </c>
    </row>
    <row r="187" ht="15.75" customHeight="1" s="109">
      <c r="A187" s="206" t="n">
        <v>29</v>
      </c>
      <c r="B187" s="207" t="n">
        <v>8</v>
      </c>
      <c r="C187" s="207" t="n">
        <v>9</v>
      </c>
      <c r="D187" s="207" t="n">
        <v>67</v>
      </c>
      <c r="E187" s="207" t="n">
        <v>284.33</v>
      </c>
      <c r="F187" s="207" t="n">
        <v>0.411</v>
      </c>
      <c r="G187" s="207" t="n">
        <v>1</v>
      </c>
      <c r="H187" s="208" t="n">
        <v>0.8527777777777777</v>
      </c>
      <c r="I187" s="208" t="n">
        <v>0.8576388888888888</v>
      </c>
      <c r="J187" s="209">
        <f>I187-H187</f>
        <v/>
      </c>
    </row>
    <row r="188" ht="15.75" customHeight="1" s="109">
      <c r="A188" s="216" t="n">
        <v>29</v>
      </c>
      <c r="B188" s="217" t="n">
        <v>1</v>
      </c>
      <c r="C188" s="217" t="n">
        <v>6</v>
      </c>
      <c r="D188" s="217" t="n">
        <v>65</v>
      </c>
      <c r="E188" s="217" t="n">
        <v>6.19</v>
      </c>
      <c r="F188" s="217" t="n">
        <v>0.016</v>
      </c>
      <c r="G188" s="217" t="n">
        <v>1</v>
      </c>
      <c r="H188" s="218" t="n">
        <v>0.8305555555555556</v>
      </c>
      <c r="I188" s="218" t="n"/>
      <c r="J188" s="219">
        <f>I188-H188</f>
        <v/>
      </c>
    </row>
    <row r="189" ht="15.75" customHeight="1" s="109">
      <c r="A189" s="206" t="n">
        <v>29</v>
      </c>
      <c r="B189" s="207" t="n">
        <v>2</v>
      </c>
      <c r="C189" s="207" t="n">
        <v>3</v>
      </c>
      <c r="D189" s="207" t="n">
        <v>7</v>
      </c>
      <c r="E189" s="207" t="n">
        <v>3.75</v>
      </c>
      <c r="F189" s="207" t="n">
        <v>0.098</v>
      </c>
      <c r="G189" s="207" t="n">
        <v>1</v>
      </c>
      <c r="H189" s="208" t="n">
        <v>0.8333333333333334</v>
      </c>
      <c r="I189" s="208" t="n">
        <v>0.8368055555555556</v>
      </c>
      <c r="J189" s="209">
        <f>I189-H189</f>
        <v/>
      </c>
    </row>
    <row r="190" ht="15.75" customHeight="1" s="109">
      <c r="A190" s="216" t="n">
        <v>29</v>
      </c>
      <c r="B190" s="217" t="n">
        <v>15</v>
      </c>
      <c r="C190" s="217" t="n">
        <v>6</v>
      </c>
      <c r="D190" s="217" t="n">
        <v>72</v>
      </c>
      <c r="E190" s="217" t="n">
        <v>317.22</v>
      </c>
      <c r="F190" s="217" t="n">
        <v>0.9340000000000001</v>
      </c>
      <c r="G190" s="217" t="n">
        <v>1</v>
      </c>
      <c r="H190" s="218" t="n">
        <v>0.8145833333333333</v>
      </c>
      <c r="I190" s="218" t="n"/>
      <c r="J190" s="219">
        <f>I190-H190</f>
        <v/>
      </c>
    </row>
    <row r="191" ht="15.75" customHeight="1" s="109">
      <c r="A191" s="206" t="n">
        <v>30</v>
      </c>
      <c r="B191" s="207" t="n">
        <v>16</v>
      </c>
      <c r="C191" s="207" t="n">
        <v>15</v>
      </c>
      <c r="D191" s="207" t="n">
        <v>63</v>
      </c>
      <c r="E191" s="207" t="n">
        <v>2.48</v>
      </c>
      <c r="F191" s="207" t="n">
        <v>0.026</v>
      </c>
      <c r="G191" s="207" t="n">
        <v>1</v>
      </c>
      <c r="H191" s="208" t="n">
        <v>0.1770833333333333</v>
      </c>
      <c r="I191" s="208" t="n">
        <v>0.1875</v>
      </c>
      <c r="J191" s="209">
        <f>I191-H191</f>
        <v/>
      </c>
    </row>
    <row r="192" ht="15.75" customHeight="1" s="109">
      <c r="A192" s="216" t="n">
        <v>30</v>
      </c>
      <c r="B192" s="217" t="n">
        <v>17</v>
      </c>
      <c r="C192" s="217" t="n">
        <v>9</v>
      </c>
      <c r="D192" s="217" t="n">
        <v>24</v>
      </c>
      <c r="E192" s="217" t="n">
        <v>4.81</v>
      </c>
      <c r="F192" s="217" t="n">
        <v>0.056</v>
      </c>
      <c r="G192" s="217" t="n">
        <v>1</v>
      </c>
      <c r="H192" s="218" t="n">
        <v>0.2083333333333333</v>
      </c>
      <c r="I192" s="218" t="n">
        <v>0.2152777777777778</v>
      </c>
      <c r="J192" s="219">
        <f>I192-H192</f>
        <v/>
      </c>
    </row>
    <row r="193" ht="15.75" customHeight="1" s="109">
      <c r="A193" s="206" t="n">
        <v>30</v>
      </c>
      <c r="B193" s="207" t="n">
        <v>18</v>
      </c>
      <c r="C193" s="207" t="n">
        <v>8</v>
      </c>
      <c r="D193" s="207" t="n">
        <v>42</v>
      </c>
      <c r="E193" s="207" t="n">
        <v>26.65</v>
      </c>
      <c r="F193" s="207" t="n">
        <v>0.056</v>
      </c>
      <c r="G193" s="207" t="n">
        <v>1</v>
      </c>
      <c r="H193" s="208" t="n">
        <v>0.2152777777777778</v>
      </c>
      <c r="I193" s="208" t="n">
        <v>0.2222222222222222</v>
      </c>
      <c r="J193" s="209">
        <f>I193-H193</f>
        <v/>
      </c>
    </row>
    <row r="194" ht="15.75" customHeight="1" s="109">
      <c r="A194" s="216" t="n">
        <v>30</v>
      </c>
      <c r="B194" s="217" t="n">
        <v>19</v>
      </c>
      <c r="C194" s="217" t="n">
        <v>4</v>
      </c>
      <c r="D194" s="217" t="n">
        <v>4</v>
      </c>
      <c r="E194" s="217" t="n">
        <v>9.039999999999999</v>
      </c>
      <c r="F194" s="217" t="n">
        <v>0.014</v>
      </c>
      <c r="G194" s="217" t="n">
        <v>1</v>
      </c>
      <c r="H194" s="218" t="n">
        <v>0.2222222222222222</v>
      </c>
      <c r="I194" s="218" t="n">
        <v>0.2222222222222222</v>
      </c>
      <c r="J194" s="219">
        <f>I194-H194</f>
        <v/>
      </c>
    </row>
    <row r="195" ht="15.75" customHeight="1" s="109">
      <c r="A195" s="206" t="n">
        <v>30</v>
      </c>
      <c r="B195" s="207" t="n">
        <v>20</v>
      </c>
      <c r="C195" s="207" t="n">
        <v>7</v>
      </c>
      <c r="D195" s="207" t="n">
        <v>8</v>
      </c>
      <c r="E195" s="207" t="n">
        <v>15.36</v>
      </c>
      <c r="F195" s="207" t="n">
        <v>0.024</v>
      </c>
      <c r="G195" s="207" t="n">
        <v>1</v>
      </c>
      <c r="H195" s="208" t="n">
        <v>0.2222222222222222</v>
      </c>
      <c r="I195" s="208" t="n">
        <v>0.2256944444444444</v>
      </c>
      <c r="J195" s="209">
        <f>I195-H195</f>
        <v/>
      </c>
    </row>
    <row r="196" ht="15.75" customHeight="1" s="109">
      <c r="A196" s="216" t="n">
        <v>30</v>
      </c>
      <c r="B196" s="217" t="n">
        <v>21</v>
      </c>
      <c r="C196" s="217" t="n">
        <v>2</v>
      </c>
      <c r="D196" s="217" t="n">
        <v>3</v>
      </c>
      <c r="E196" s="217" t="n">
        <v>2.06</v>
      </c>
      <c r="F196" s="217" t="n">
        <v>0.003</v>
      </c>
      <c r="G196" s="217" t="n">
        <v>1</v>
      </c>
      <c r="H196" s="218" t="n">
        <v>0.2256944444444444</v>
      </c>
      <c r="I196" s="218" t="n">
        <v>0.2263888888888889</v>
      </c>
      <c r="J196" s="219">
        <f>I196-H196</f>
        <v/>
      </c>
    </row>
    <row r="197" ht="15.75" customHeight="1" s="109">
      <c r="A197" s="206" t="n">
        <v>30</v>
      </c>
      <c r="B197" s="207" t="n">
        <v>22</v>
      </c>
      <c r="C197" s="207" t="n">
        <v>4</v>
      </c>
      <c r="D197" s="207" t="n">
        <v>4</v>
      </c>
      <c r="E197" s="207" t="n">
        <v>0.13</v>
      </c>
      <c r="F197" s="207" t="n">
        <v>0.002</v>
      </c>
      <c r="G197" s="207" t="n">
        <v>1</v>
      </c>
      <c r="H197" s="208" t="n">
        <v>0.2263888888888889</v>
      </c>
      <c r="I197" s="208" t="n">
        <v>0.2291666666666667</v>
      </c>
      <c r="J197" s="209">
        <f>I197-H197</f>
        <v/>
      </c>
    </row>
    <row r="198" ht="15.75" customHeight="1" s="109">
      <c r="A198" s="216" t="n">
        <v>30</v>
      </c>
      <c r="B198" s="217" t="n">
        <v>30</v>
      </c>
      <c r="C198" s="217" t="n">
        <v>2</v>
      </c>
      <c r="D198" s="217" t="n">
        <v>2</v>
      </c>
      <c r="E198" s="217" t="n">
        <v>21.21</v>
      </c>
      <c r="F198" s="217" t="n">
        <v>0.048</v>
      </c>
      <c r="G198" s="217" t="n">
        <v>1</v>
      </c>
      <c r="H198" s="218" t="n">
        <v>0.23125</v>
      </c>
      <c r="I198" s="218" t="n">
        <v>0.23125</v>
      </c>
      <c r="J198" s="219">
        <f>I198-H198</f>
        <v/>
      </c>
    </row>
    <row r="199" ht="15.75" customHeight="1" s="109">
      <c r="A199" s="206" t="n">
        <v>30</v>
      </c>
      <c r="B199" s="207" t="n">
        <v>19</v>
      </c>
      <c r="C199" s="207" t="n">
        <v>29</v>
      </c>
      <c r="D199" s="207" t="n">
        <v>44</v>
      </c>
      <c r="E199" s="207" t="n">
        <v>78.43000000000001</v>
      </c>
      <c r="F199" s="207" t="n">
        <v>0.118</v>
      </c>
      <c r="G199" s="207" t="n">
        <v>1</v>
      </c>
      <c r="H199" s="208" t="n">
        <v>0.1493055555555556</v>
      </c>
      <c r="I199" s="208" t="n">
        <v>0.1555555555555556</v>
      </c>
      <c r="J199" s="209">
        <f>I199-H199</f>
        <v/>
      </c>
    </row>
    <row r="200" ht="15.75" customHeight="1" s="109">
      <c r="A200" s="216" t="n">
        <v>30</v>
      </c>
      <c r="B200" s="217" t="n">
        <v>20</v>
      </c>
      <c r="C200" s="217" t="n">
        <v>17</v>
      </c>
      <c r="D200" s="217" t="n">
        <v>34</v>
      </c>
      <c r="E200" s="217" t="n">
        <v>33.74</v>
      </c>
      <c r="F200" s="217" t="n">
        <v>0.064</v>
      </c>
      <c r="G200" s="217" t="n">
        <v>1</v>
      </c>
      <c r="H200" s="218" t="n">
        <v>0.15625</v>
      </c>
      <c r="I200" s="218" t="n">
        <v>0.1666666666666667</v>
      </c>
      <c r="J200" s="219">
        <f>I200-H200</f>
        <v/>
      </c>
    </row>
    <row r="201" ht="15.75" customHeight="1" s="109">
      <c r="A201" s="206" t="n">
        <v>30</v>
      </c>
      <c r="B201" s="207" t="n">
        <v>21</v>
      </c>
      <c r="C201" s="207" t="n">
        <v>10</v>
      </c>
      <c r="D201" s="207" t="n">
        <v>21</v>
      </c>
      <c r="E201" s="207" t="n">
        <v>7.93</v>
      </c>
      <c r="F201" s="207" t="n">
        <v>0.036</v>
      </c>
      <c r="G201" s="207" t="n">
        <v>1</v>
      </c>
      <c r="H201" s="208" t="n">
        <v>0.1666666666666667</v>
      </c>
      <c r="I201" s="208" t="n">
        <v>0.1736111111111111</v>
      </c>
      <c r="J201" s="209">
        <f>I201-H201</f>
        <v/>
      </c>
    </row>
    <row r="202" ht="15.75" customHeight="1" s="109">
      <c r="A202" s="216" t="n">
        <v>30</v>
      </c>
      <c r="B202" s="217" t="n">
        <v>16</v>
      </c>
      <c r="C202" s="217" t="n">
        <v>4</v>
      </c>
      <c r="D202" s="217" t="n">
        <v>31</v>
      </c>
      <c r="E202" s="217" t="n">
        <v>5.44</v>
      </c>
      <c r="F202" s="217" t="n">
        <v>0.039</v>
      </c>
      <c r="G202" s="217" t="n">
        <v>1</v>
      </c>
      <c r="H202" s="218" t="n">
        <v>0.1180555555555556</v>
      </c>
      <c r="I202" s="218" t="n">
        <v>0.1215277777777778</v>
      </c>
      <c r="J202" s="219">
        <f>I202-H202</f>
        <v/>
      </c>
    </row>
    <row r="203" ht="15.75" customHeight="1" s="109">
      <c r="A203" s="206" t="n">
        <v>30</v>
      </c>
      <c r="B203" s="207" t="n">
        <v>17</v>
      </c>
      <c r="C203" s="207" t="n">
        <v>8</v>
      </c>
      <c r="D203" s="207" t="n">
        <v>118</v>
      </c>
      <c r="E203" s="207" t="n">
        <v>6.46</v>
      </c>
      <c r="F203" s="207" t="n">
        <v>0.028</v>
      </c>
      <c r="G203" s="207" t="n">
        <v>1</v>
      </c>
      <c r="H203" s="208" t="n">
        <v>0.1215277777777778</v>
      </c>
      <c r="I203" s="208" t="n">
        <v>0.125</v>
      </c>
      <c r="J203" s="209">
        <f>I203-H203</f>
        <v/>
      </c>
    </row>
    <row r="204" ht="15.75" customHeight="1" s="109">
      <c r="A204" s="216" t="n">
        <v>30</v>
      </c>
      <c r="B204" s="217" t="n">
        <v>18</v>
      </c>
      <c r="C204" s="217" t="n">
        <v>13</v>
      </c>
      <c r="D204" s="217" t="n">
        <v>37</v>
      </c>
      <c r="E204" s="217" t="n">
        <v>12.69</v>
      </c>
      <c r="F204" s="217" t="n">
        <v>0.075</v>
      </c>
      <c r="G204" s="217" t="n">
        <v>1</v>
      </c>
      <c r="H204" s="218" t="n">
        <v>0.125</v>
      </c>
      <c r="I204" s="218" t="n">
        <v>0.1319444444444444</v>
      </c>
      <c r="J204" s="219">
        <f>I204-H204</f>
        <v/>
      </c>
    </row>
    <row r="205" ht="15.75" customHeight="1" s="109">
      <c r="A205" s="206" t="n">
        <v>30</v>
      </c>
      <c r="B205" s="207" t="n">
        <v>19</v>
      </c>
      <c r="C205" s="207" t="n">
        <v>2</v>
      </c>
      <c r="D205" s="207" t="n">
        <v>2</v>
      </c>
      <c r="E205" s="207" t="n">
        <v>3.8</v>
      </c>
      <c r="F205" s="207" t="n">
        <v>0.006</v>
      </c>
      <c r="G205" s="207" t="n">
        <v>1</v>
      </c>
      <c r="H205" s="208" t="n">
        <v>0.1319444444444444</v>
      </c>
      <c r="I205" s="208" t="n">
        <v>0.1326388888888889</v>
      </c>
      <c r="J205" s="209">
        <f>I205-H205</f>
        <v/>
      </c>
    </row>
    <row r="206" ht="15.75" customHeight="1" s="109">
      <c r="A206" s="216" t="n">
        <v>30</v>
      </c>
      <c r="B206" s="217" t="n">
        <v>20</v>
      </c>
      <c r="C206" s="217" t="n">
        <v>9</v>
      </c>
      <c r="D206" s="217" t="n">
        <v>10</v>
      </c>
      <c r="E206" s="217" t="n">
        <v>17.55</v>
      </c>
      <c r="F206" s="217" t="n">
        <v>0.028</v>
      </c>
      <c r="G206" s="217" t="n">
        <v>1</v>
      </c>
      <c r="H206" s="218" t="n">
        <v>0.1326388888888889</v>
      </c>
      <c r="I206" s="218" t="n">
        <v>0.1368055555555556</v>
      </c>
      <c r="J206" s="219">
        <f>I206-H206</f>
        <v/>
      </c>
    </row>
    <row r="207" ht="15.75" customHeight="1" s="109">
      <c r="A207" s="206" t="n">
        <v>30</v>
      </c>
      <c r="B207" s="207" t="n">
        <v>21</v>
      </c>
      <c r="C207" s="207" t="n">
        <v>8</v>
      </c>
      <c r="D207" s="207" t="n">
        <v>9</v>
      </c>
      <c r="E207" s="207" t="n">
        <v>3.35</v>
      </c>
      <c r="F207" s="207" t="n">
        <v>0.007</v>
      </c>
      <c r="G207" s="207" t="n">
        <v>1</v>
      </c>
      <c r="H207" s="208" t="n">
        <v>0.1375</v>
      </c>
      <c r="I207" s="208" t="n">
        <v>0.1423611111111111</v>
      </c>
      <c r="J207" s="209">
        <f>I207-H207</f>
        <v/>
      </c>
    </row>
    <row r="208" ht="15.75" customHeight="1" s="109">
      <c r="A208" s="216" t="n">
        <v>30</v>
      </c>
      <c r="B208" s="217" t="n">
        <v>15</v>
      </c>
      <c r="C208" s="217" t="n">
        <v>4</v>
      </c>
      <c r="D208" s="217" t="n">
        <v>45</v>
      </c>
      <c r="E208" s="217" t="n">
        <v>509.32</v>
      </c>
      <c r="F208" s="217" t="n">
        <v>1.069</v>
      </c>
      <c r="G208" s="217" t="n">
        <v>1</v>
      </c>
      <c r="H208" s="218" t="n">
        <v>0.1041666666666667</v>
      </c>
      <c r="I208" s="218" t="n">
        <v>0.1111111111111111</v>
      </c>
      <c r="J208" s="219">
        <f>I208-H208</f>
        <v/>
      </c>
    </row>
    <row r="209" ht="15.75" customHeight="1" s="109">
      <c r="A209" s="206" t="n">
        <v>30</v>
      </c>
      <c r="B209" s="207" t="n">
        <v>1</v>
      </c>
      <c r="C209" s="207" t="n">
        <v>22</v>
      </c>
      <c r="D209" s="207" t="n">
        <v>201</v>
      </c>
      <c r="E209" s="207" t="n">
        <v>131.71</v>
      </c>
      <c r="F209" s="207" t="n">
        <v>0.405</v>
      </c>
      <c r="G209" s="207" t="n">
        <v>1</v>
      </c>
      <c r="H209" s="208" t="n">
        <v>0.08333333333333333</v>
      </c>
      <c r="I209" s="208" t="n">
        <v>0.09166666666666666</v>
      </c>
      <c r="J209" s="209">
        <f>I209-H209</f>
        <v/>
      </c>
    </row>
    <row r="210" ht="15.75" customHeight="1" s="109">
      <c r="A210" s="216" t="n">
        <v>30</v>
      </c>
      <c r="B210" s="217" t="n">
        <v>2</v>
      </c>
      <c r="C210" s="217" t="n">
        <v>17</v>
      </c>
      <c r="D210" s="217" t="n">
        <v>102</v>
      </c>
      <c r="E210" s="217" t="n">
        <v>49.86</v>
      </c>
      <c r="F210" s="217" t="n">
        <v>0.589</v>
      </c>
      <c r="G210" s="217" t="n">
        <v>1</v>
      </c>
      <c r="H210" s="218" t="n">
        <v>0.09166666666666666</v>
      </c>
      <c r="I210" s="218" t="n">
        <v>0.09722222222222222</v>
      </c>
      <c r="J210" s="219">
        <f>I210-H210</f>
        <v/>
      </c>
    </row>
    <row r="211" ht="15.75" customHeight="1" s="109">
      <c r="A211" s="206" t="n">
        <v>30</v>
      </c>
      <c r="B211" s="207" t="n">
        <v>3</v>
      </c>
      <c r="C211" s="207" t="n">
        <v>20</v>
      </c>
      <c r="D211" s="207" t="n">
        <v>88</v>
      </c>
      <c r="E211" s="207" t="n">
        <v>54.52</v>
      </c>
      <c r="F211" s="207" t="n">
        <v>0.266</v>
      </c>
      <c r="G211" s="207" t="n">
        <v>1</v>
      </c>
      <c r="H211" s="208" t="n">
        <v>0.06944444444444445</v>
      </c>
      <c r="I211" s="208" t="n">
        <v>0.0798611111111111</v>
      </c>
      <c r="J211" s="209">
        <f>I211-H211</f>
        <v/>
      </c>
    </row>
    <row r="212" ht="15.75" customHeight="1" s="109">
      <c r="A212" s="216" t="n">
        <v>30</v>
      </c>
      <c r="B212" s="217" t="n">
        <v>7</v>
      </c>
      <c r="C212" s="217" t="n">
        <v>19</v>
      </c>
      <c r="D212" s="217" t="n">
        <v>260</v>
      </c>
      <c r="E212" s="217" t="n">
        <v>43.56</v>
      </c>
      <c r="F212" s="217" t="n">
        <v>0.302</v>
      </c>
      <c r="G212" s="217" t="n">
        <v>1</v>
      </c>
      <c r="H212" s="218" t="n">
        <v>0.05902777777777778</v>
      </c>
      <c r="I212" s="218" t="n">
        <v>0.06944444444444445</v>
      </c>
      <c r="J212" s="219">
        <f>I212-H212</f>
        <v/>
      </c>
    </row>
    <row r="213" ht="15.75" customHeight="1" s="109">
      <c r="A213" s="206" t="n">
        <v>30</v>
      </c>
      <c r="B213" s="207" t="n">
        <v>11</v>
      </c>
      <c r="C213" s="207" t="n">
        <v>15</v>
      </c>
      <c r="D213" s="207" t="n">
        <v>308</v>
      </c>
      <c r="E213" s="207" t="n">
        <v>100.86</v>
      </c>
      <c r="F213" s="207" t="n">
        <v>0.25</v>
      </c>
      <c r="G213" s="207" t="n">
        <v>1</v>
      </c>
      <c r="H213" s="208" t="n">
        <v>0.04513888888888889</v>
      </c>
      <c r="I213" s="208" t="n">
        <v>0.05208333333333334</v>
      </c>
      <c r="J213" s="209">
        <f>I213-H213</f>
        <v/>
      </c>
    </row>
    <row r="214" ht="15.75" customHeight="1" s="109">
      <c r="A214" s="216" t="n">
        <v>30</v>
      </c>
      <c r="B214" s="217" t="n">
        <v>11</v>
      </c>
      <c r="C214" s="217" t="n">
        <v>25</v>
      </c>
      <c r="D214" s="217" t="n">
        <v>94</v>
      </c>
      <c r="E214" s="217" t="n">
        <v>195.95</v>
      </c>
      <c r="F214" s="217" t="n">
        <v>0.468</v>
      </c>
      <c r="G214" s="217" t="n">
        <v>1</v>
      </c>
      <c r="H214" s="218" t="n">
        <v>0.02291666666666667</v>
      </c>
      <c r="I214" s="218" t="n">
        <v>0.03055555555555555</v>
      </c>
      <c r="J214" s="219">
        <f>I214-H214</f>
        <v/>
      </c>
    </row>
    <row r="215" ht="15.75" customHeight="1" s="109">
      <c r="A215" s="206" t="n">
        <v>30</v>
      </c>
      <c r="B215" s="207" t="n">
        <v>16</v>
      </c>
      <c r="C215" s="207" t="n">
        <v>23</v>
      </c>
      <c r="D215" s="207" t="n">
        <v>200</v>
      </c>
      <c r="E215" s="207" t="n">
        <v>8.529999999999999</v>
      </c>
      <c r="F215" s="207" t="n">
        <v>0.05</v>
      </c>
      <c r="G215" s="207" t="n">
        <v>1</v>
      </c>
      <c r="H215" s="208" t="n">
        <v>0.0125</v>
      </c>
      <c r="I215" s="208" t="n">
        <v>0.02083333333333333</v>
      </c>
      <c r="J215" s="209">
        <f>I215-H215</f>
        <v/>
      </c>
    </row>
    <row r="216" ht="15.75" customHeight="1" s="109">
      <c r="A216" s="216" t="n">
        <v>30</v>
      </c>
      <c r="B216" s="217" t="n">
        <v>14</v>
      </c>
      <c r="C216" s="217" t="n">
        <v>12</v>
      </c>
      <c r="D216" s="217" t="n">
        <v>98</v>
      </c>
      <c r="E216" s="217" t="n">
        <v>2685.94</v>
      </c>
      <c r="F216" s="217" t="n">
        <v>3.462</v>
      </c>
      <c r="G216" s="217" t="n">
        <v>1</v>
      </c>
      <c r="H216" s="218" t="n">
        <v>0.9513888888888888</v>
      </c>
      <c r="I216" s="218" t="n"/>
      <c r="J216" s="219">
        <f>I216-H216</f>
        <v/>
      </c>
    </row>
    <row r="217" ht="15.75" customHeight="1" s="109">
      <c r="A217" s="206" t="n">
        <v>30</v>
      </c>
      <c r="B217" s="207" t="n">
        <v>21</v>
      </c>
      <c r="C217" s="207" t="n">
        <v>1</v>
      </c>
      <c r="D217" s="207" t="n">
        <v>1</v>
      </c>
      <c r="E217" s="207" t="n">
        <v>0.13</v>
      </c>
      <c r="F217" s="207" t="n">
        <v>0</v>
      </c>
      <c r="G217" s="207" t="n">
        <v>1</v>
      </c>
      <c r="H217" s="208" t="n">
        <v>0.9375</v>
      </c>
      <c r="I217" s="208" t="n">
        <v>0.9375</v>
      </c>
      <c r="J217" s="209">
        <f>I217-H217</f>
        <v/>
      </c>
    </row>
    <row r="218" ht="15.75" customHeight="1" s="109">
      <c r="A218" s="216" t="n">
        <v>30</v>
      </c>
      <c r="B218" s="217" t="n">
        <v>1</v>
      </c>
      <c r="C218" s="217" t="n">
        <v>7</v>
      </c>
      <c r="D218" s="217" t="n">
        <v>18</v>
      </c>
      <c r="E218" s="217" t="n">
        <v>257.46</v>
      </c>
      <c r="F218" s="217" t="n">
        <v>0.296</v>
      </c>
      <c r="G218" s="217" t="n">
        <v>1</v>
      </c>
      <c r="H218" s="218" t="n">
        <v>0.9166666666666666</v>
      </c>
      <c r="I218" s="218" t="n">
        <v>0.9222222222222223</v>
      </c>
      <c r="J218" s="219">
        <f>I218-H218</f>
        <v/>
      </c>
    </row>
    <row r="219" ht="15.75" customHeight="1" s="109">
      <c r="A219" s="206" t="n">
        <v>30</v>
      </c>
      <c r="B219" s="207" t="n">
        <v>2</v>
      </c>
      <c r="C219" s="207" t="n">
        <v>11</v>
      </c>
      <c r="D219" s="207" t="n">
        <v>51</v>
      </c>
      <c r="E219" s="207" t="n">
        <v>30.38</v>
      </c>
      <c r="F219" s="207" t="n">
        <v>0.307</v>
      </c>
      <c r="G219" s="207" t="n">
        <v>1</v>
      </c>
      <c r="H219" s="208" t="n">
        <v>0.9222222222222223</v>
      </c>
      <c r="I219" s="208" t="n">
        <v>0.9277777777777778</v>
      </c>
      <c r="J219" s="209">
        <f>I219-H219</f>
        <v/>
      </c>
    </row>
    <row r="220" ht="15.75" customHeight="1" s="109">
      <c r="A220" s="216" t="n">
        <v>30</v>
      </c>
      <c r="B220" s="217" t="n">
        <v>13</v>
      </c>
      <c r="C220" s="217" t="n">
        <v>2</v>
      </c>
      <c r="D220" s="217" t="n">
        <v>2</v>
      </c>
      <c r="E220" s="217" t="n">
        <v>5.66</v>
      </c>
      <c r="F220" s="217" t="n">
        <v>0.002</v>
      </c>
      <c r="G220" s="217" t="n">
        <v>1</v>
      </c>
      <c r="H220" s="218" t="n">
        <v>0.9083333333333333</v>
      </c>
      <c r="I220" s="218" t="n">
        <v>0.9083333333333333</v>
      </c>
      <c r="J220" s="219">
        <f>I220-H220</f>
        <v/>
      </c>
    </row>
    <row r="221" ht="15.75" customHeight="1" s="109">
      <c r="A221" s="206" t="n">
        <v>30</v>
      </c>
      <c r="B221" s="207" t="n">
        <v>1</v>
      </c>
      <c r="C221" s="207" t="n">
        <v>40</v>
      </c>
      <c r="D221" s="207" t="n">
        <v>526</v>
      </c>
      <c r="E221" s="207" t="n">
        <v>172.75</v>
      </c>
      <c r="F221" s="207" t="n">
        <v>0.6919999999999999</v>
      </c>
      <c r="G221" s="207" t="n">
        <v>1</v>
      </c>
      <c r="H221" s="208" t="n">
        <v>0.8611111111111112</v>
      </c>
      <c r="I221" s="208" t="n">
        <v>0.875</v>
      </c>
      <c r="J221" s="209">
        <f>I221-H221</f>
        <v/>
      </c>
    </row>
    <row r="222" ht="15.75" customHeight="1" s="109">
      <c r="A222" s="216" t="n">
        <v>30</v>
      </c>
      <c r="B222" s="217" t="n">
        <v>2</v>
      </c>
      <c r="C222" s="217" t="n">
        <v>1</v>
      </c>
      <c r="D222" s="217" t="n">
        <v>2</v>
      </c>
      <c r="E222" s="217" t="n">
        <v>2.43</v>
      </c>
      <c r="F222" s="217" t="n">
        <v>0.027</v>
      </c>
      <c r="G222" s="217" t="n">
        <v>1</v>
      </c>
      <c r="H222" s="218" t="n">
        <v>0.8958333333333334</v>
      </c>
      <c r="I222" s="218" t="n">
        <v>0.8958333333333334</v>
      </c>
      <c r="J222" s="219">
        <f>I222-H222</f>
        <v/>
      </c>
    </row>
    <row r="223" ht="15.75" customHeight="1" s="109">
      <c r="A223" s="206" t="n">
        <v>30</v>
      </c>
      <c r="B223" s="207" t="n">
        <v>3</v>
      </c>
      <c r="C223" s="207" t="n">
        <v>5</v>
      </c>
      <c r="D223" s="207" t="n">
        <v>7</v>
      </c>
      <c r="E223" s="207" t="n">
        <v>17.34</v>
      </c>
      <c r="F223" s="207" t="n">
        <v>0.097</v>
      </c>
      <c r="G223" s="207" t="n">
        <v>1</v>
      </c>
      <c r="H223" s="208" t="n">
        <v>0.8958333333333334</v>
      </c>
      <c r="I223" s="208" t="n">
        <v>0.8958333333333334</v>
      </c>
      <c r="J223" s="209">
        <f>I223-H223</f>
        <v/>
      </c>
    </row>
    <row r="224" ht="15.75" customHeight="1" s="109">
      <c r="A224" s="216" t="n">
        <v>30</v>
      </c>
      <c r="B224" s="217" t="n">
        <v>5</v>
      </c>
      <c r="C224" s="217" t="n">
        <v>11</v>
      </c>
      <c r="D224" s="217" t="n">
        <v>26</v>
      </c>
      <c r="E224" s="217" t="n">
        <v>14.37</v>
      </c>
      <c r="F224" s="217" t="n">
        <v>1.364</v>
      </c>
      <c r="G224" s="217" t="n">
        <v>1</v>
      </c>
      <c r="H224" s="218" t="n">
        <v>0.8472222222222222</v>
      </c>
      <c r="I224" s="218" t="n">
        <v>0.8534722222222222</v>
      </c>
      <c r="J224" s="219">
        <f>I224-H224</f>
        <v/>
      </c>
    </row>
    <row r="225" ht="15.75" customHeight="1" s="109">
      <c r="A225" s="206" t="n">
        <v>30</v>
      </c>
      <c r="B225" s="207" t="n">
        <v>6</v>
      </c>
      <c r="C225" s="207" t="n">
        <v>2</v>
      </c>
      <c r="D225" s="207" t="n">
        <v>2</v>
      </c>
      <c r="E225" s="207" t="n">
        <v>5.15</v>
      </c>
      <c r="F225" s="207" t="n">
        <v>0.144</v>
      </c>
      <c r="G225" s="207" t="n">
        <v>1</v>
      </c>
      <c r="H225" s="208" t="n">
        <v>0.8541666666666666</v>
      </c>
      <c r="I225" s="208" t="n">
        <v>0.8541666666666666</v>
      </c>
      <c r="J225" s="209">
        <f>I225-H225</f>
        <v/>
      </c>
    </row>
    <row r="226" ht="15.75" customHeight="1" s="109">
      <c r="A226" s="216" t="n">
        <v>30</v>
      </c>
      <c r="B226" s="217" t="n">
        <v>1</v>
      </c>
      <c r="C226" s="217" t="n">
        <v>4</v>
      </c>
      <c r="D226" s="217" t="n">
        <v>26</v>
      </c>
      <c r="E226" s="217" t="n">
        <v>1.84</v>
      </c>
      <c r="F226" s="217" t="n">
        <v>0.007</v>
      </c>
      <c r="G226" s="217" t="n">
        <v>1</v>
      </c>
      <c r="H226" s="218" t="n">
        <v>0.8381944444444445</v>
      </c>
      <c r="I226" s="218" t="n">
        <v>0.8395833333333333</v>
      </c>
      <c r="J226" s="219">
        <f>I226-H226</f>
        <v/>
      </c>
    </row>
    <row r="227" ht="15.75" customHeight="1" s="109">
      <c r="A227" s="206" t="n">
        <v>30</v>
      </c>
      <c r="B227" s="207" t="n">
        <v>2</v>
      </c>
      <c r="C227" s="207" t="n">
        <v>5</v>
      </c>
      <c r="D227" s="207" t="n">
        <v>104</v>
      </c>
      <c r="E227" s="207" t="n">
        <v>4.61</v>
      </c>
      <c r="F227" s="207" t="n">
        <v>0.136</v>
      </c>
      <c r="G227" s="207" t="n">
        <v>1</v>
      </c>
      <c r="H227" s="208" t="n">
        <v>0.8395833333333333</v>
      </c>
      <c r="I227" s="208" t="n">
        <v>0.8416666666666667</v>
      </c>
      <c r="J227" s="209">
        <f>I227-H227</f>
        <v/>
      </c>
    </row>
    <row r="228" ht="15.75" customHeight="1" s="109">
      <c r="A228" s="216" t="n">
        <v>30</v>
      </c>
      <c r="B228" s="217" t="n">
        <v>1</v>
      </c>
      <c r="C228" s="217" t="n">
        <v>11</v>
      </c>
      <c r="D228" s="217" t="n">
        <v>15</v>
      </c>
      <c r="E228" s="217" t="n">
        <v>133.97</v>
      </c>
      <c r="F228" s="217" t="n">
        <v>0.243</v>
      </c>
      <c r="G228" s="217" t="n">
        <v>1</v>
      </c>
      <c r="H228" s="218" t="n">
        <v>0.8229166666666666</v>
      </c>
      <c r="I228" s="218" t="n">
        <v>0.8270833333333333</v>
      </c>
      <c r="J228" s="219">
        <f>I228-H228</f>
        <v/>
      </c>
    </row>
    <row r="229" ht="15.75" customHeight="1" s="109">
      <c r="A229" s="206" t="n">
        <v>30</v>
      </c>
      <c r="B229" s="207" t="n">
        <v>2</v>
      </c>
      <c r="C229" s="207" t="n">
        <v>4</v>
      </c>
      <c r="D229" s="207" t="n">
        <v>16</v>
      </c>
      <c r="E229" s="207" t="n">
        <v>2.48</v>
      </c>
      <c r="F229" s="207" t="n">
        <v>0.023</v>
      </c>
      <c r="G229" s="207" t="n">
        <v>1</v>
      </c>
      <c r="H229" s="208" t="n">
        <v>0.8270833333333333</v>
      </c>
      <c r="I229" s="208" t="n">
        <v>0.8333333333333334</v>
      </c>
      <c r="J229" s="209">
        <f>I229-H229</f>
        <v/>
      </c>
    </row>
    <row r="230" ht="15.75" customHeight="1" s="109">
      <c r="A230" s="216" t="n">
        <v>30</v>
      </c>
      <c r="B230" s="217" t="n">
        <v>3</v>
      </c>
      <c r="C230" s="217" t="n">
        <v>7</v>
      </c>
      <c r="D230" s="217" t="n">
        <v>11</v>
      </c>
      <c r="E230" s="217" t="n">
        <v>13.09</v>
      </c>
      <c r="F230" s="217" t="n">
        <v>0.073</v>
      </c>
      <c r="G230" s="217" t="n">
        <v>1</v>
      </c>
      <c r="H230" s="218" t="n">
        <v>0.8333333333333334</v>
      </c>
      <c r="I230" s="218" t="n">
        <v>0.8368055555555556</v>
      </c>
      <c r="J230" s="219">
        <f>I230-H230</f>
        <v/>
      </c>
    </row>
    <row r="231" ht="15.75" customHeight="1" s="109">
      <c r="A231" s="206" t="n">
        <v>30</v>
      </c>
      <c r="B231" s="207" t="n">
        <v>30</v>
      </c>
      <c r="C231" s="207" t="n">
        <v>6</v>
      </c>
      <c r="D231" s="207" t="n">
        <v>52</v>
      </c>
      <c r="E231" s="207" t="n">
        <v>164.82</v>
      </c>
      <c r="F231" s="207" t="n">
        <v>0.467</v>
      </c>
      <c r="G231" s="207" t="n">
        <v>1</v>
      </c>
      <c r="H231" s="208" t="n">
        <v>0.8173611111111111</v>
      </c>
      <c r="I231" s="208" t="n">
        <v>0.8194444444444444</v>
      </c>
      <c r="J231" s="209">
        <f>I231-H231</f>
        <v/>
      </c>
    </row>
    <row r="232" ht="15.75" customHeight="1" s="109">
      <c r="A232" s="216" t="n">
        <v>31</v>
      </c>
      <c r="B232" s="217" t="n">
        <v>31</v>
      </c>
      <c r="C232" s="217" t="n">
        <v>4</v>
      </c>
      <c r="D232" s="217" t="n">
        <v>4</v>
      </c>
      <c r="E232" s="217" t="n">
        <v>5.19</v>
      </c>
      <c r="F232" s="217" t="n">
        <v>0.058</v>
      </c>
      <c r="G232" s="217" t="n">
        <v>1</v>
      </c>
      <c r="H232" s="218" t="n">
        <v>0.2902777777777778</v>
      </c>
      <c r="I232" s="218" t="n">
        <v>0.2916666666666667</v>
      </c>
      <c r="J232" s="219">
        <f>I232-H232</f>
        <v/>
      </c>
    </row>
    <row r="233" ht="15.75" customHeight="1" s="109">
      <c r="A233" s="206" t="n">
        <v>31</v>
      </c>
      <c r="B233" s="207" t="n">
        <v>11</v>
      </c>
      <c r="C233" s="207" t="n">
        <v>34</v>
      </c>
      <c r="D233" s="207" t="n">
        <v>151</v>
      </c>
      <c r="E233" s="207" t="n">
        <v>504.75</v>
      </c>
      <c r="F233" s="207" t="n">
        <v>0.967</v>
      </c>
      <c r="G233" s="207" t="n">
        <v>1</v>
      </c>
      <c r="H233" s="208" t="n">
        <v>0.25</v>
      </c>
      <c r="I233" s="208" t="n">
        <v>0.2645833333333333</v>
      </c>
      <c r="J233" s="209">
        <f>I233-H233</f>
        <v/>
      </c>
    </row>
    <row r="234" ht="15.75" customHeight="1" s="109">
      <c r="A234" s="216" t="n">
        <v>31</v>
      </c>
      <c r="B234" s="217" t="n">
        <v>15</v>
      </c>
      <c r="C234" s="217" t="n">
        <v>4</v>
      </c>
      <c r="D234" s="217" t="n">
        <v>93</v>
      </c>
      <c r="E234" s="217" t="n">
        <v>317.1</v>
      </c>
      <c r="F234" s="217" t="n">
        <v>0.946</v>
      </c>
      <c r="G234" s="217" t="n">
        <v>1</v>
      </c>
      <c r="H234" s="218" t="n">
        <v>0.2423611111111111</v>
      </c>
      <c r="I234" s="218" t="n"/>
      <c r="J234" s="219">
        <f>I234-H234</f>
        <v/>
      </c>
    </row>
    <row r="235" ht="15.75" customHeight="1" s="109">
      <c r="A235" s="206" t="n">
        <v>31</v>
      </c>
      <c r="B235" s="207" t="n">
        <v>5</v>
      </c>
      <c r="C235" s="207" t="n">
        <v>4</v>
      </c>
      <c r="D235" s="207" t="n">
        <v>64</v>
      </c>
      <c r="E235" s="207" t="n">
        <v>29.73</v>
      </c>
      <c r="F235" s="207" t="n">
        <v>2.814</v>
      </c>
      <c r="G235" s="207" t="n">
        <v>1</v>
      </c>
      <c r="H235" s="208" t="n">
        <v>0.21875</v>
      </c>
      <c r="I235" s="208" t="n">
        <v>0.2222222222222222</v>
      </c>
      <c r="J235" s="209">
        <f>I235-H235</f>
        <v/>
      </c>
    </row>
    <row r="236" ht="15.75" customHeight="1" s="109">
      <c r="A236" s="216" t="n">
        <v>31</v>
      </c>
      <c r="B236" s="217" t="n">
        <v>4</v>
      </c>
      <c r="C236" s="217" t="n">
        <v>2</v>
      </c>
      <c r="D236" s="217" t="n">
        <v>2</v>
      </c>
      <c r="E236" s="217" t="n">
        <v>12.71</v>
      </c>
      <c r="F236" s="217" t="n">
        <v>0.028</v>
      </c>
      <c r="G236" s="217" t="n">
        <v>1</v>
      </c>
      <c r="H236" s="218" t="n">
        <v>0.21875</v>
      </c>
      <c r="I236" s="218" t="n">
        <v>0.2222222222222222</v>
      </c>
      <c r="J236" s="219">
        <f>I236-H236</f>
        <v/>
      </c>
    </row>
    <row r="237" ht="15.75" customHeight="1" s="109">
      <c r="A237" s="206" t="n">
        <v>31</v>
      </c>
      <c r="B237" s="207" t="n">
        <v>11</v>
      </c>
      <c r="C237" s="207" t="n">
        <v>18</v>
      </c>
      <c r="D237" s="207" t="n">
        <v>317</v>
      </c>
      <c r="E237" s="207" t="n">
        <v>51.53</v>
      </c>
      <c r="F237" s="207" t="n">
        <v>0.165</v>
      </c>
      <c r="G237" s="207" t="n">
        <v>1</v>
      </c>
      <c r="H237" s="208" t="n">
        <v>0.2083333333333333</v>
      </c>
      <c r="I237" s="208" t="n">
        <v>0.2173611111111111</v>
      </c>
      <c r="J237" s="209">
        <f>I237-H237</f>
        <v/>
      </c>
    </row>
    <row r="238" ht="15.75" customHeight="1" s="109">
      <c r="A238" s="216" t="n">
        <v>31</v>
      </c>
      <c r="B238" s="217" t="n">
        <v>13</v>
      </c>
      <c r="C238" s="217" t="n">
        <v>1</v>
      </c>
      <c r="D238" s="217" t="n">
        <v>300</v>
      </c>
      <c r="E238" s="217" t="n">
        <v>48</v>
      </c>
      <c r="F238" s="217" t="n">
        <v>0.229</v>
      </c>
      <c r="G238" s="217" t="n">
        <v>1</v>
      </c>
      <c r="H238" s="218" t="n">
        <v>0.1770833333333333</v>
      </c>
      <c r="I238" s="218" t="n">
        <v>0.1840277777777778</v>
      </c>
      <c r="J238" s="219">
        <f>I238-H238</f>
        <v/>
      </c>
    </row>
    <row r="239" ht="15.75" customHeight="1" s="109">
      <c r="A239" s="206" t="n">
        <v>31</v>
      </c>
      <c r="B239" s="207" t="n">
        <v>13</v>
      </c>
      <c r="C239" s="207" t="n">
        <v>11</v>
      </c>
      <c r="D239" s="207" t="n">
        <v>16</v>
      </c>
      <c r="E239" s="207" t="n">
        <v>76.06</v>
      </c>
      <c r="F239" s="207" t="n">
        <v>0.09</v>
      </c>
      <c r="G239" s="207" t="n">
        <v>1</v>
      </c>
      <c r="H239" s="208" t="n">
        <v>0.1597222222222222</v>
      </c>
      <c r="I239" s="208" t="n">
        <v>0.1652777777777778</v>
      </c>
      <c r="J239" s="209">
        <f>I239-H239</f>
        <v/>
      </c>
    </row>
    <row r="240" ht="15.75" customHeight="1" s="109">
      <c r="A240" s="216" t="n">
        <v>31</v>
      </c>
      <c r="B240" s="217" t="n">
        <v>14</v>
      </c>
      <c r="C240" s="217" t="n">
        <v>2</v>
      </c>
      <c r="D240" s="217" t="n">
        <v>20</v>
      </c>
      <c r="E240" s="217" t="n">
        <v>401.8</v>
      </c>
      <c r="F240" s="217" t="n">
        <v>0.552</v>
      </c>
      <c r="G240" s="217" t="n">
        <v>1</v>
      </c>
      <c r="H240" s="218" t="n">
        <v>0.1493055555555556</v>
      </c>
      <c r="I240" s="218" t="n">
        <v>0.1534722222222222</v>
      </c>
      <c r="J240" s="219">
        <f>I240-H240</f>
        <v/>
      </c>
    </row>
    <row r="241" ht="15.75" customHeight="1" s="109">
      <c r="A241" s="206" t="n">
        <v>31</v>
      </c>
      <c r="B241" s="207" t="n">
        <v>8</v>
      </c>
      <c r="C241" s="207" t="n">
        <v>14</v>
      </c>
      <c r="D241" s="207" t="n">
        <v>89</v>
      </c>
      <c r="E241" s="207" t="n">
        <v>91.59999999999999</v>
      </c>
      <c r="F241" s="207" t="n">
        <v>0.28</v>
      </c>
      <c r="G241" s="207" t="n">
        <v>1</v>
      </c>
      <c r="H241" s="208" t="n">
        <v>0.1333333333333333</v>
      </c>
      <c r="I241" s="208" t="n">
        <v>0.1423611111111111</v>
      </c>
      <c r="J241" s="209">
        <f>I241-H241</f>
        <v/>
      </c>
    </row>
    <row r="242" ht="15.75" customHeight="1" s="109">
      <c r="A242" s="216" t="n">
        <v>31</v>
      </c>
      <c r="B242" s="217" t="n">
        <v>11</v>
      </c>
      <c r="C242" s="217" t="n">
        <v>14</v>
      </c>
      <c r="D242" s="217" t="n">
        <v>126</v>
      </c>
      <c r="E242" s="217" t="n">
        <v>42.33</v>
      </c>
      <c r="F242" s="217" t="n">
        <v>0.099</v>
      </c>
      <c r="G242" s="217" t="n">
        <v>1</v>
      </c>
      <c r="H242" s="218" t="n">
        <v>0.1215277777777778</v>
      </c>
      <c r="I242" s="218" t="n">
        <v>0.125</v>
      </c>
      <c r="J242" s="219">
        <f>I242-H242</f>
        <v/>
      </c>
    </row>
    <row r="243" ht="15.75" customHeight="1" s="109">
      <c r="A243" s="206" t="n">
        <v>31</v>
      </c>
      <c r="B243" s="207" t="n">
        <v>11</v>
      </c>
      <c r="C243" s="207" t="n">
        <v>10</v>
      </c>
      <c r="D243" s="207" t="n">
        <v>225</v>
      </c>
      <c r="E243" s="207" t="n">
        <v>83.69</v>
      </c>
      <c r="F243" s="207" t="n">
        <v>0.223</v>
      </c>
      <c r="G243" s="207" t="n">
        <v>1</v>
      </c>
      <c r="H243" s="208" t="n">
        <v>0.1111111111111111</v>
      </c>
      <c r="I243" s="208" t="n">
        <v>0.1180555555555556</v>
      </c>
      <c r="J243" s="209">
        <f>I243-H243</f>
        <v/>
      </c>
    </row>
    <row r="244" ht="15.75" customHeight="1" s="109">
      <c r="A244" s="216" t="n">
        <v>31</v>
      </c>
      <c r="B244" s="217" t="n">
        <v>16</v>
      </c>
      <c r="C244" s="217" t="n">
        <v>4</v>
      </c>
      <c r="D244" s="217" t="n">
        <v>16</v>
      </c>
      <c r="E244" s="217" t="n">
        <v>2.9</v>
      </c>
      <c r="F244" s="217" t="n">
        <v>0.022</v>
      </c>
      <c r="G244" s="217" t="n">
        <v>1</v>
      </c>
      <c r="H244" s="218" t="n">
        <v>0.1041666666666667</v>
      </c>
      <c r="I244" s="218" t="n">
        <v>0.10625</v>
      </c>
      <c r="J244" s="219">
        <f>I244-H244</f>
        <v/>
      </c>
    </row>
    <row r="245" ht="15.75" customHeight="1" s="109">
      <c r="A245" s="206" t="n">
        <v>31</v>
      </c>
      <c r="B245" s="207" t="n">
        <v>7</v>
      </c>
      <c r="C245" s="207" t="n">
        <v>5</v>
      </c>
      <c r="D245" s="207" t="n">
        <v>110</v>
      </c>
      <c r="E245" s="207" t="n">
        <v>19.1</v>
      </c>
      <c r="F245" s="207" t="n">
        <v>0.229</v>
      </c>
      <c r="G245" s="207" t="n">
        <v>1</v>
      </c>
      <c r="H245" s="208" t="n">
        <v>0.09722222222222222</v>
      </c>
      <c r="I245" s="208" t="n">
        <v>0.1</v>
      </c>
      <c r="J245" s="209">
        <f>I245-H245</f>
        <v/>
      </c>
    </row>
    <row r="246" ht="15.75" customHeight="1" s="109">
      <c r="A246" s="216" t="n">
        <v>31</v>
      </c>
      <c r="B246" s="217" t="n">
        <v>3</v>
      </c>
      <c r="C246" s="217" t="n">
        <v>8</v>
      </c>
      <c r="D246" s="217" t="n">
        <v>15</v>
      </c>
      <c r="E246" s="217" t="n">
        <v>20.11</v>
      </c>
      <c r="F246" s="217" t="n">
        <v>0.141</v>
      </c>
      <c r="G246" s="217" t="n">
        <v>1</v>
      </c>
      <c r="H246" s="218" t="n">
        <v>0.08888888888888889</v>
      </c>
      <c r="I246" s="218" t="n">
        <v>0.09166666666666666</v>
      </c>
      <c r="J246" s="219">
        <f>I246-H246</f>
        <v/>
      </c>
    </row>
    <row r="247" ht="15.75" customHeight="1" s="109">
      <c r="A247" s="206" t="n">
        <v>31</v>
      </c>
      <c r="B247" s="207" t="n">
        <v>4</v>
      </c>
      <c r="C247" s="207" t="n">
        <v>1</v>
      </c>
      <c r="D247" s="207" t="n">
        <v>1</v>
      </c>
      <c r="E247" s="207" t="n">
        <v>5.63</v>
      </c>
      <c r="F247" s="207" t="n">
        <v>0.012</v>
      </c>
      <c r="G247" s="207" t="n">
        <v>1</v>
      </c>
      <c r="H247" s="208" t="n">
        <v>0.09236111111111112</v>
      </c>
      <c r="I247" s="208" t="n">
        <v>0.09236111111111112</v>
      </c>
      <c r="J247" s="209">
        <f>I247-H247</f>
        <v/>
      </c>
    </row>
    <row r="248" ht="15.75" customHeight="1" s="109">
      <c r="A248" s="216" t="n">
        <v>31</v>
      </c>
      <c r="B248" s="217" t="n">
        <v>2</v>
      </c>
      <c r="C248" s="217" t="n">
        <v>7</v>
      </c>
      <c r="D248" s="217" t="n">
        <v>27</v>
      </c>
      <c r="E248" s="217" t="n">
        <v>6.04</v>
      </c>
      <c r="F248" s="217" t="n">
        <v>0.04</v>
      </c>
      <c r="G248" s="217" t="n">
        <v>1</v>
      </c>
      <c r="H248" s="218" t="n">
        <v>0.08680555555555555</v>
      </c>
      <c r="I248" s="218" t="n">
        <v>0.08888888888888889</v>
      </c>
      <c r="J248" s="219">
        <f>I248-H248</f>
        <v/>
      </c>
    </row>
    <row r="249" ht="15.75" customHeight="1" s="109">
      <c r="A249" s="206" t="n">
        <v>31</v>
      </c>
      <c r="B249" s="207" t="n">
        <v>17</v>
      </c>
      <c r="C249" s="207" t="n">
        <v>34</v>
      </c>
      <c r="D249" s="207" t="n">
        <v>116</v>
      </c>
      <c r="E249" s="207" t="n">
        <v>33.59</v>
      </c>
      <c r="F249" s="207" t="n">
        <v>0.196</v>
      </c>
      <c r="G249" s="207" t="n">
        <v>1</v>
      </c>
      <c r="H249" s="208" t="n">
        <v>0.05555555555555555</v>
      </c>
      <c r="I249" s="208" t="n">
        <v>0.06944444444444445</v>
      </c>
      <c r="J249" s="209">
        <f>I249-H249</f>
        <v/>
      </c>
    </row>
    <row r="250" ht="15.75" customHeight="1" s="109">
      <c r="A250" s="216" t="n">
        <v>31</v>
      </c>
      <c r="B250" s="217" t="n">
        <v>18</v>
      </c>
      <c r="C250" s="217" t="n">
        <v>7</v>
      </c>
      <c r="D250" s="217" t="n">
        <v>19</v>
      </c>
      <c r="E250" s="217" t="n">
        <v>9.890000000000001</v>
      </c>
      <c r="F250" s="217" t="n">
        <v>0.048</v>
      </c>
      <c r="G250" s="217" t="n">
        <v>1</v>
      </c>
      <c r="H250" s="218" t="n">
        <v>0.03472222222222222</v>
      </c>
      <c r="I250" s="218" t="n">
        <v>0.03680555555555556</v>
      </c>
      <c r="J250" s="219">
        <f>I250-H250</f>
        <v/>
      </c>
    </row>
    <row r="251" ht="15.75" customHeight="1" s="109">
      <c r="A251" s="206" t="n">
        <v>31</v>
      </c>
      <c r="B251" s="207" t="n">
        <v>19</v>
      </c>
      <c r="C251" s="207" t="n">
        <v>3</v>
      </c>
      <c r="D251" s="207" t="n">
        <v>7</v>
      </c>
      <c r="E251" s="207" t="n">
        <v>22.04</v>
      </c>
      <c r="F251" s="207" t="n">
        <v>0.037</v>
      </c>
      <c r="G251" s="207" t="n">
        <v>1</v>
      </c>
      <c r="H251" s="208" t="n">
        <v>0.03680555555555556</v>
      </c>
      <c r="I251" s="208" t="n"/>
      <c r="J251" s="209">
        <f>I251-H251</f>
        <v/>
      </c>
    </row>
    <row r="252" ht="15.75" customHeight="1" s="109">
      <c r="A252" s="216" t="n">
        <v>31</v>
      </c>
      <c r="B252" s="217" t="n">
        <v>20</v>
      </c>
      <c r="C252" s="217" t="n">
        <v>2</v>
      </c>
      <c r="D252" s="217" t="n">
        <v>18</v>
      </c>
      <c r="E252" s="217" t="n">
        <v>3.12</v>
      </c>
      <c r="F252" s="217" t="n">
        <v>0.012</v>
      </c>
      <c r="G252" s="217" t="n">
        <v>1</v>
      </c>
      <c r="H252" s="218" t="n">
        <v>0.03819444444444445</v>
      </c>
      <c r="I252" s="218" t="n">
        <v>0.03888888888888889</v>
      </c>
      <c r="J252" s="219">
        <f>I252-H252</f>
        <v/>
      </c>
    </row>
    <row r="253" ht="15.75" customHeight="1" s="109">
      <c r="A253" s="206" t="n">
        <v>31</v>
      </c>
      <c r="B253" s="207" t="n">
        <v>21</v>
      </c>
      <c r="C253" s="207" t="n">
        <v>9</v>
      </c>
      <c r="D253" s="207" t="n">
        <v>10</v>
      </c>
      <c r="E253" s="207" t="n">
        <v>3.45</v>
      </c>
      <c r="F253" s="207" t="n">
        <v>0.024</v>
      </c>
      <c r="G253" s="207" t="n">
        <v>1</v>
      </c>
      <c r="H253" s="208" t="n">
        <v>0.04166666666666666</v>
      </c>
      <c r="I253" s="208" t="n">
        <v>0.04861111111111111</v>
      </c>
      <c r="J253" s="209">
        <f>I253-H253</f>
        <v/>
      </c>
    </row>
    <row r="254" ht="15.75" customHeight="1" s="109">
      <c r="A254" s="216" t="n">
        <v>31</v>
      </c>
      <c r="B254" s="217" t="n">
        <v>5</v>
      </c>
      <c r="C254" s="217" t="n">
        <v>3</v>
      </c>
      <c r="D254" s="217" t="n">
        <v>9</v>
      </c>
      <c r="E254" s="217" t="n">
        <v>2.16</v>
      </c>
      <c r="F254" s="217" t="n">
        <v>0.166</v>
      </c>
      <c r="G254" s="217" t="n">
        <v>1</v>
      </c>
      <c r="H254" s="218" t="n">
        <v>0.01180555555555556</v>
      </c>
      <c r="I254" s="218" t="n">
        <v>0.0125</v>
      </c>
      <c r="J254" s="219">
        <f>I254-H254</f>
        <v/>
      </c>
    </row>
    <row r="255" ht="15.75" customHeight="1" s="109">
      <c r="A255" s="206" t="n">
        <v>31</v>
      </c>
      <c r="B255" s="207" t="n">
        <v>15</v>
      </c>
      <c r="C255" s="207" t="n">
        <v>4</v>
      </c>
      <c r="D255" s="207" t="n">
        <v>67</v>
      </c>
      <c r="E255" s="207" t="n">
        <v>379.24</v>
      </c>
      <c r="F255" s="207" t="n">
        <v>1.113</v>
      </c>
      <c r="G255" s="207" t="n">
        <v>1</v>
      </c>
      <c r="H255" s="208" t="n"/>
      <c r="I255" s="208" t="n"/>
      <c r="J255" s="209">
        <f>I255-H255</f>
        <v/>
      </c>
    </row>
    <row r="256" ht="15.75" customHeight="1" s="109">
      <c r="A256" s="216" t="n">
        <v>31</v>
      </c>
      <c r="B256" s="217" t="n">
        <v>30</v>
      </c>
      <c r="C256" s="217" t="n">
        <v>2</v>
      </c>
      <c r="D256" s="217" t="n">
        <v>6</v>
      </c>
      <c r="E256" s="217" t="n">
        <v>27.65</v>
      </c>
      <c r="F256" s="217" t="n">
        <v>0.078</v>
      </c>
      <c r="G256" s="217" t="n">
        <v>1</v>
      </c>
      <c r="H256" s="218" t="n">
        <v>0.94375</v>
      </c>
      <c r="I256" s="218" t="n">
        <v>0.9451388888888889</v>
      </c>
      <c r="J256" s="219">
        <f>I256-H256</f>
        <v/>
      </c>
    </row>
    <row r="257" ht="15.75" customHeight="1" s="109">
      <c r="A257" s="206" t="n">
        <v>31</v>
      </c>
      <c r="B257" s="207" t="n">
        <v>13</v>
      </c>
      <c r="C257" s="207" t="n">
        <v>4</v>
      </c>
      <c r="D257" s="207" t="n">
        <v>308</v>
      </c>
      <c r="E257" s="207" t="n">
        <v>53.12</v>
      </c>
      <c r="F257" s="207" t="n">
        <v>0.237</v>
      </c>
      <c r="G257" s="207" t="n">
        <v>1</v>
      </c>
      <c r="H257" s="208" t="n">
        <v>0.9375</v>
      </c>
      <c r="I257" s="208" t="n">
        <v>0.9388888888888889</v>
      </c>
      <c r="J257" s="209">
        <f>I257-H257</f>
        <v/>
      </c>
    </row>
    <row r="258" ht="15.75" customHeight="1" s="109">
      <c r="A258" s="216" t="n">
        <v>31</v>
      </c>
      <c r="B258" s="217" t="n">
        <v>2</v>
      </c>
      <c r="C258" s="217" t="n">
        <v>13</v>
      </c>
      <c r="D258" s="217" t="n">
        <v>137</v>
      </c>
      <c r="E258" s="217" t="n">
        <v>60.66</v>
      </c>
      <c r="F258" s="217" t="n">
        <v>0.664</v>
      </c>
      <c r="G258" s="217" t="n">
        <v>1</v>
      </c>
      <c r="H258" s="218" t="n">
        <v>0.9</v>
      </c>
      <c r="I258" s="218" t="n">
        <v>0.9055555555555556</v>
      </c>
      <c r="J258" s="219">
        <f>I258-H258</f>
        <v/>
      </c>
    </row>
    <row r="259" ht="15.75" customHeight="1" s="109">
      <c r="A259" s="206" t="n">
        <v>31</v>
      </c>
      <c r="B259" s="207" t="n">
        <v>3</v>
      </c>
      <c r="C259" s="207" t="n">
        <v>13</v>
      </c>
      <c r="D259" s="207" t="n">
        <v>138</v>
      </c>
      <c r="E259" s="207" t="n">
        <v>272.73</v>
      </c>
      <c r="F259" s="207" t="n">
        <v>1.546</v>
      </c>
      <c r="G259" s="207" t="n">
        <v>1</v>
      </c>
      <c r="H259" s="208" t="n">
        <v>0.9097222222222222</v>
      </c>
      <c r="I259" s="208" t="n">
        <v>0.9201388888888888</v>
      </c>
      <c r="J259" s="209">
        <f>I259-H259</f>
        <v/>
      </c>
    </row>
    <row r="260" ht="15.75" customHeight="1" s="109">
      <c r="A260" s="216" t="n">
        <v>31</v>
      </c>
      <c r="B260" s="217" t="n">
        <v>4</v>
      </c>
      <c r="C260" s="217" t="n">
        <v>2</v>
      </c>
      <c r="D260" s="217" t="n">
        <v>3</v>
      </c>
      <c r="E260" s="217" t="n">
        <v>23.23</v>
      </c>
      <c r="F260" s="217" t="n">
        <v>0.046</v>
      </c>
      <c r="G260" s="217" t="n">
        <v>1</v>
      </c>
      <c r="H260" s="218" t="n">
        <v>0.9236111111111112</v>
      </c>
      <c r="I260" s="218" t="n">
        <v>0.925</v>
      </c>
      <c r="J260" s="219">
        <f>I260-H260</f>
        <v/>
      </c>
    </row>
    <row r="261" ht="15.75" customHeight="1" s="109">
      <c r="A261" s="206" t="n">
        <v>31</v>
      </c>
      <c r="B261" s="207" t="n">
        <v>7</v>
      </c>
      <c r="C261" s="207" t="n">
        <v>5</v>
      </c>
      <c r="D261" s="207" t="n">
        <v>101</v>
      </c>
      <c r="E261" s="207" t="n">
        <v>7.58</v>
      </c>
      <c r="F261" s="207" t="n">
        <v>0.272</v>
      </c>
      <c r="G261" s="207" t="n">
        <v>1</v>
      </c>
      <c r="H261" s="208" t="n">
        <v>0.9236111111111112</v>
      </c>
      <c r="I261" s="208" t="n">
        <v>0.925</v>
      </c>
      <c r="J261" s="209">
        <f>I261-H261</f>
        <v/>
      </c>
    </row>
    <row r="262" ht="15.75" customHeight="1" s="109">
      <c r="A262" s="216" t="n">
        <v>31</v>
      </c>
      <c r="B262" s="217" t="n">
        <v>20</v>
      </c>
      <c r="C262" s="217" t="n">
        <v>7</v>
      </c>
      <c r="D262" s="217" t="n">
        <v>18</v>
      </c>
      <c r="E262" s="217" t="n">
        <v>11.42</v>
      </c>
      <c r="F262" s="217" t="n">
        <v>0.025</v>
      </c>
      <c r="G262" s="217" t="n">
        <v>1</v>
      </c>
      <c r="H262" s="218" t="n">
        <v>0.8868055555555555</v>
      </c>
      <c r="I262" s="218" t="n">
        <v>0.8895833333333333</v>
      </c>
      <c r="J262" s="219">
        <f>I262-H262</f>
        <v/>
      </c>
    </row>
    <row r="263" ht="15.75" customHeight="1" s="109">
      <c r="A263" s="206" t="n">
        <v>31</v>
      </c>
      <c r="B263" s="207" t="n">
        <v>21</v>
      </c>
      <c r="C263" s="207" t="n">
        <v>8</v>
      </c>
      <c r="D263" s="207" t="n">
        <v>13</v>
      </c>
      <c r="E263" s="207" t="n">
        <v>6.33</v>
      </c>
      <c r="F263" s="207" t="n">
        <v>0.011</v>
      </c>
      <c r="G263" s="207" t="n">
        <v>1</v>
      </c>
      <c r="H263" s="208" t="n">
        <v>0.8930555555555556</v>
      </c>
      <c r="I263" s="208" t="n">
        <v>0.8944444444444445</v>
      </c>
      <c r="J263" s="209">
        <f>I263-H263</f>
        <v/>
      </c>
    </row>
    <row r="264" ht="15.75" customHeight="1" s="109">
      <c r="A264" s="216" t="n">
        <v>31</v>
      </c>
      <c r="B264" s="217" t="n">
        <v>10</v>
      </c>
      <c r="C264" s="217" t="n">
        <v>12</v>
      </c>
      <c r="D264" s="217" t="n">
        <v>107</v>
      </c>
      <c r="E264" s="217" t="n">
        <v>91.48</v>
      </c>
      <c r="F264" s="217" t="n">
        <v>0.235</v>
      </c>
      <c r="G264" s="217" t="n">
        <v>1</v>
      </c>
      <c r="H264" s="218" t="n">
        <v>0.8770833333333333</v>
      </c>
      <c r="I264" s="218" t="n">
        <v>0.8833333333333333</v>
      </c>
      <c r="J264" s="219">
        <f>I264-H264</f>
        <v/>
      </c>
    </row>
    <row r="265" ht="15.75" customHeight="1" s="109">
      <c r="A265" s="206" t="n">
        <v>31</v>
      </c>
      <c r="B265" s="207" t="n">
        <v>14</v>
      </c>
      <c r="C265" s="207" t="n">
        <v>3</v>
      </c>
      <c r="D265" s="207" t="n">
        <v>170</v>
      </c>
      <c r="E265" s="207" t="n">
        <v>4313</v>
      </c>
      <c r="F265" s="207" t="n">
        <v>5.622</v>
      </c>
      <c r="G265" s="207" t="n">
        <v>1</v>
      </c>
      <c r="H265" s="208" t="n">
        <v>0.8611111111111112</v>
      </c>
      <c r="I265" s="208" t="n">
        <v>0.8736111111111111</v>
      </c>
      <c r="J265" s="209">
        <f>I265-H265</f>
        <v/>
      </c>
    </row>
    <row r="266" ht="15.75" customHeight="1" s="109">
      <c r="A266" s="216" t="n">
        <v>31</v>
      </c>
      <c r="B266" s="217" t="n">
        <v>16</v>
      </c>
      <c r="C266" s="217" t="n">
        <v>57</v>
      </c>
      <c r="D266" s="217" t="n">
        <v>200</v>
      </c>
      <c r="E266" s="217" t="n">
        <v>7.7</v>
      </c>
      <c r="F266" s="217" t="n">
        <v>0.081</v>
      </c>
      <c r="G266" s="217" t="n">
        <v>1</v>
      </c>
      <c r="H266" s="218" t="n">
        <v>0.01736111111111111</v>
      </c>
      <c r="I266" s="218" t="n">
        <v>0.03472222222222222</v>
      </c>
      <c r="J266" s="219">
        <f>I266-H266</f>
        <v/>
      </c>
    </row>
    <row r="267" ht="15.75" customHeight="1" s="109">
      <c r="A267" s="206" t="n">
        <v>1</v>
      </c>
      <c r="B267" s="207" t="n">
        <v>14</v>
      </c>
      <c r="C267" s="207" t="n">
        <v>4</v>
      </c>
      <c r="D267" s="207" t="n">
        <v>116</v>
      </c>
      <c r="E267" s="207" t="n">
        <v>3105.7</v>
      </c>
      <c r="F267" s="207" t="n">
        <v>3.776</v>
      </c>
      <c r="G267" s="207" t="n">
        <v>1</v>
      </c>
      <c r="H267" s="208" t="n">
        <v>0.09722222222222222</v>
      </c>
      <c r="I267" s="208" t="n">
        <v>0.1125</v>
      </c>
      <c r="J267" s="209">
        <f>I267-H267</f>
        <v/>
      </c>
    </row>
    <row r="268" ht="15.75" customHeight="1" s="109">
      <c r="A268" s="216" t="n">
        <v>1</v>
      </c>
      <c r="B268" s="217" t="n">
        <v>11</v>
      </c>
      <c r="C268" s="217" t="n">
        <v>1</v>
      </c>
      <c r="D268" s="217" t="n">
        <v>16</v>
      </c>
      <c r="E268" s="217" t="n">
        <v>20.8</v>
      </c>
      <c r="F268" s="217" t="n">
        <v>0.043</v>
      </c>
      <c r="G268" s="217" t="n">
        <v>1</v>
      </c>
      <c r="H268" s="218" t="n">
        <v>0.09166666666666666</v>
      </c>
      <c r="I268" s="218" t="n">
        <v>0.09236111111111112</v>
      </c>
      <c r="J268" s="219">
        <f>I268-H268</f>
        <v/>
      </c>
    </row>
    <row r="269" ht="15.75" customHeight="1" s="109">
      <c r="A269" s="206" t="n">
        <v>1</v>
      </c>
      <c r="B269" s="207" t="n">
        <v>16</v>
      </c>
      <c r="C269" s="207" t="n">
        <v>73</v>
      </c>
      <c r="D269" s="207" t="n">
        <v>482</v>
      </c>
      <c r="E269" s="207" t="n">
        <v>25.8</v>
      </c>
      <c r="F269" s="207" t="n">
        <v>0.404</v>
      </c>
      <c r="G269" s="207" t="n">
        <v>1</v>
      </c>
      <c r="H269" s="208" t="n">
        <v>0.05555555555555555</v>
      </c>
      <c r="I269" s="208" t="n">
        <v>0.07291666666666667</v>
      </c>
      <c r="J269" s="209">
        <f>I269-H269</f>
        <v/>
      </c>
    </row>
    <row r="270" ht="15.75" customHeight="1" s="109">
      <c r="A270" s="216" t="n">
        <v>1</v>
      </c>
      <c r="B270" s="217" t="n">
        <v>9</v>
      </c>
      <c r="C270" s="217" t="n">
        <v>5</v>
      </c>
      <c r="D270" s="217" t="n">
        <v>43</v>
      </c>
      <c r="E270" s="217" t="n">
        <v>242.59</v>
      </c>
      <c r="F270" s="217" t="n">
        <v>0.725</v>
      </c>
      <c r="G270" s="217" t="n">
        <v>1</v>
      </c>
      <c r="H270" s="218" t="n">
        <v>0.04513888888888889</v>
      </c>
      <c r="I270" s="218" t="n">
        <v>0.05208333333333334</v>
      </c>
      <c r="J270" s="219">
        <f>I270-H270</f>
        <v/>
      </c>
    </row>
    <row r="271" ht="15.75" customHeight="1" s="109">
      <c r="A271" s="206" t="n">
        <v>1</v>
      </c>
      <c r="B271" s="207" t="n">
        <v>13</v>
      </c>
      <c r="C271" s="207" t="n">
        <v>2</v>
      </c>
      <c r="D271" s="207" t="n">
        <v>4</v>
      </c>
      <c r="E271" s="207" t="n">
        <v>10.56</v>
      </c>
      <c r="F271" s="207" t="n">
        <v>0.015</v>
      </c>
      <c r="G271" s="207" t="n">
        <v>1</v>
      </c>
      <c r="H271" s="208" t="n">
        <v>0.04027777777777778</v>
      </c>
      <c r="I271" s="208" t="n">
        <v>0.04166666666666666</v>
      </c>
      <c r="J271" s="209">
        <f>I271-H271</f>
        <v/>
      </c>
    </row>
    <row r="272" ht="15.75" customHeight="1" s="109">
      <c r="A272" s="216" t="n">
        <v>1</v>
      </c>
      <c r="B272" s="217" t="n">
        <v>15</v>
      </c>
      <c r="C272" s="217" t="n">
        <v>1</v>
      </c>
      <c r="D272" s="217" t="n">
        <v>10</v>
      </c>
      <c r="E272" s="217" t="n">
        <v>5.2</v>
      </c>
      <c r="F272" s="217" t="n">
        <v>0.013</v>
      </c>
      <c r="G272" s="217" t="n">
        <v>1</v>
      </c>
      <c r="H272" s="218" t="n">
        <v>0.04027777777777778</v>
      </c>
      <c r="I272" s="218" t="n">
        <v>0.04166666666666666</v>
      </c>
      <c r="J272" s="219">
        <f>I272-H272</f>
        <v/>
      </c>
    </row>
    <row r="273" ht="15.75" customHeight="1" s="109">
      <c r="A273" s="206" t="n">
        <v>1</v>
      </c>
      <c r="B273" s="207" t="n">
        <v>2</v>
      </c>
      <c r="C273" s="207" t="n">
        <v>11</v>
      </c>
      <c r="D273" s="207" t="n">
        <v>217</v>
      </c>
      <c r="E273" s="207" t="n">
        <v>27.76</v>
      </c>
      <c r="F273" s="207" t="n">
        <v>0.358</v>
      </c>
      <c r="G273" s="207" t="n">
        <v>1</v>
      </c>
      <c r="H273" s="208" t="n">
        <v>0.03472222222222222</v>
      </c>
      <c r="I273" s="208" t="n">
        <v>0.04166666666666666</v>
      </c>
      <c r="J273" s="209">
        <f>I273-H273</f>
        <v/>
      </c>
    </row>
    <row r="274" ht="15.75" customHeight="1" s="109">
      <c r="A274" s="216" t="n">
        <v>1</v>
      </c>
      <c r="B274" s="217" t="n">
        <v>5</v>
      </c>
      <c r="C274" s="217" t="n">
        <v>2</v>
      </c>
      <c r="D274" s="217" t="n">
        <v>36</v>
      </c>
      <c r="E274" s="217" t="n">
        <v>17.55</v>
      </c>
      <c r="F274" s="217" t="n">
        <v>1.765</v>
      </c>
      <c r="G274" s="217" t="n">
        <v>1</v>
      </c>
      <c r="H274" s="218" t="n">
        <v>0.02777777777777778</v>
      </c>
      <c r="I274" s="218" t="n">
        <v>0.03055555555555555</v>
      </c>
      <c r="J274" s="219">
        <f>I274-H274</f>
        <v/>
      </c>
    </row>
    <row r="275" ht="15.75" customHeight="1" s="109">
      <c r="A275" s="206" t="n">
        <v>1</v>
      </c>
      <c r="B275" s="207" t="n">
        <v>4</v>
      </c>
      <c r="C275" s="207" t="n">
        <v>2</v>
      </c>
      <c r="D275" s="207" t="n">
        <v>2</v>
      </c>
      <c r="E275" s="207" t="n">
        <v>2.43</v>
      </c>
      <c r="F275" s="207" t="n">
        <v>0.025</v>
      </c>
      <c r="G275" s="207" t="n">
        <v>1</v>
      </c>
      <c r="H275" s="208" t="n">
        <v>0.02777777777777778</v>
      </c>
      <c r="I275" s="208" t="n">
        <v>0.03055555555555555</v>
      </c>
      <c r="J275" s="209">
        <f>I275-H275</f>
        <v/>
      </c>
    </row>
    <row r="276" ht="15.75" customHeight="1" s="109">
      <c r="A276" s="216" t="n">
        <v>1</v>
      </c>
      <c r="B276" s="217" t="n">
        <v>15</v>
      </c>
      <c r="C276" s="217" t="n">
        <v>2</v>
      </c>
      <c r="D276" s="217" t="n">
        <v>103</v>
      </c>
      <c r="E276" s="217" t="n">
        <v>574.55</v>
      </c>
      <c r="F276" s="217" t="n">
        <v>1.391</v>
      </c>
      <c r="G276" s="217" t="n">
        <v>1</v>
      </c>
      <c r="H276" s="218" t="n">
        <v>0</v>
      </c>
      <c r="I276" s="218" t="n">
        <v>0.01736111111111111</v>
      </c>
      <c r="J276" s="219">
        <f>I276-H276</f>
        <v/>
      </c>
    </row>
    <row r="277" ht="15.75" customHeight="1" s="109">
      <c r="A277" s="206" t="n">
        <v>1</v>
      </c>
      <c r="B277" s="207" t="n">
        <v>30</v>
      </c>
      <c r="C277" s="207" t="n">
        <v>1</v>
      </c>
      <c r="D277" s="207" t="n">
        <v>70</v>
      </c>
      <c r="E277" s="207" t="n">
        <v>1057</v>
      </c>
      <c r="F277" s="207" t="n">
        <v>3.115</v>
      </c>
      <c r="G277" s="207" t="n">
        <v>1</v>
      </c>
      <c r="H277" s="208" t="n">
        <v>0.9444444444444444</v>
      </c>
      <c r="I277" s="208" t="n">
        <v>0.9583333333333334</v>
      </c>
      <c r="J277" s="209">
        <f>I277-H277</f>
        <v/>
      </c>
    </row>
    <row r="278" ht="15.75" customHeight="1" s="109">
      <c r="A278" s="216" t="n">
        <v>1</v>
      </c>
      <c r="B278" s="217" t="n">
        <v>3</v>
      </c>
      <c r="C278" s="217" t="n">
        <v>46</v>
      </c>
      <c r="D278" s="217" t="n">
        <v>473</v>
      </c>
      <c r="E278" s="217" t="n">
        <v>421.18</v>
      </c>
      <c r="F278" s="217" t="n">
        <v>3.701</v>
      </c>
      <c r="G278" s="217" t="n">
        <v>1</v>
      </c>
      <c r="H278" s="218" t="n">
        <v>0.8958333333333334</v>
      </c>
      <c r="I278" s="218" t="n">
        <v>0.9013888888888889</v>
      </c>
      <c r="J278" s="219">
        <f>I278-H278</f>
        <v/>
      </c>
    </row>
    <row r="279" ht="15.75" customHeight="1" s="109">
      <c r="A279" s="206" t="n">
        <v>1</v>
      </c>
      <c r="B279" s="207" t="n">
        <v>15</v>
      </c>
      <c r="C279" s="207" t="n">
        <v>5</v>
      </c>
      <c r="D279" s="207" t="n">
        <v>64</v>
      </c>
      <c r="E279" s="207" t="n">
        <v>247.17</v>
      </c>
      <c r="F279" s="207" t="n">
        <v>0.433</v>
      </c>
      <c r="G279" s="207" t="n">
        <v>1</v>
      </c>
      <c r="H279" s="208" t="n">
        <v>0.8875</v>
      </c>
      <c r="I279" s="208" t="n">
        <v>0.8916666666666667</v>
      </c>
      <c r="J279" s="209">
        <f>I279-H279</f>
        <v/>
      </c>
    </row>
    <row r="280" ht="15.75" customHeight="1" s="109">
      <c r="A280" s="216" t="n">
        <v>1</v>
      </c>
      <c r="B280" s="217" t="n">
        <v>3</v>
      </c>
      <c r="C280" s="217" t="n">
        <v>2</v>
      </c>
      <c r="D280" s="217" t="n">
        <v>2</v>
      </c>
      <c r="E280" s="217" t="n">
        <v>6.59</v>
      </c>
      <c r="F280" s="217" t="n">
        <v>0.037</v>
      </c>
      <c r="G280" s="217" t="n">
        <v>1</v>
      </c>
      <c r="H280" s="218" t="n">
        <v>0.8805555555555555</v>
      </c>
      <c r="I280" s="218" t="n">
        <v>0.8833333333333333</v>
      </c>
      <c r="J280" s="219">
        <f>I280-H280</f>
        <v/>
      </c>
    </row>
    <row r="281" ht="15.75" customHeight="1" s="109">
      <c r="A281" s="206" t="n">
        <v>1</v>
      </c>
      <c r="B281" s="207" t="n">
        <v>30</v>
      </c>
      <c r="C281" s="207" t="n">
        <v>1</v>
      </c>
      <c r="D281" s="207" t="n">
        <v>1</v>
      </c>
      <c r="E281" s="207" t="n">
        <v>15.1</v>
      </c>
      <c r="F281" s="207" t="n">
        <v>0.039</v>
      </c>
      <c r="G281" s="207" t="n">
        <v>1</v>
      </c>
      <c r="H281" s="208" t="n">
        <v>0.8833333333333333</v>
      </c>
      <c r="I281" s="208" t="n">
        <v>0.8833333333333333</v>
      </c>
      <c r="J281" s="209">
        <f>I281-H281</f>
        <v/>
      </c>
    </row>
    <row r="282" ht="15.75" customHeight="1" s="109">
      <c r="A282" s="216" t="n">
        <v>1</v>
      </c>
      <c r="B282" s="217" t="n">
        <v>2</v>
      </c>
      <c r="C282" s="217" t="n">
        <v>9</v>
      </c>
      <c r="D282" s="217" t="n">
        <v>27</v>
      </c>
      <c r="E282" s="217" t="n">
        <v>7.92</v>
      </c>
      <c r="F282" s="217" t="n">
        <v>0.081</v>
      </c>
      <c r="G282" s="217" t="n">
        <v>1</v>
      </c>
      <c r="H282" s="218" t="n">
        <v>0.875</v>
      </c>
      <c r="I282" s="218" t="n">
        <v>0.8805555555555555</v>
      </c>
      <c r="J282" s="219">
        <f>I282-H282</f>
        <v/>
      </c>
    </row>
    <row r="283" ht="15.75" customHeight="1" s="109">
      <c r="A283" s="206" t="n">
        <v>1</v>
      </c>
      <c r="B283" s="207" t="n">
        <v>4</v>
      </c>
      <c r="C283" s="207" t="n">
        <v>2</v>
      </c>
      <c r="D283" s="207" t="n">
        <v>12</v>
      </c>
      <c r="E283" s="207" t="n">
        <v>69.12</v>
      </c>
      <c r="F283" s="207" t="n">
        <v>0.159</v>
      </c>
      <c r="G283" s="207" t="n">
        <v>1</v>
      </c>
      <c r="H283" s="208" t="n">
        <v>0.8645833333333334</v>
      </c>
      <c r="I283" s="208" t="n">
        <v>0.8715277777777778</v>
      </c>
      <c r="J283" s="209">
        <f>I283-H283</f>
        <v/>
      </c>
    </row>
    <row r="284" ht="15.75" customHeight="1" s="109">
      <c r="A284" s="216" t="n">
        <v>1</v>
      </c>
      <c r="B284" s="217" t="n">
        <v>5</v>
      </c>
      <c r="C284" s="217" t="n">
        <v>2</v>
      </c>
      <c r="D284" s="217" t="n">
        <v>16</v>
      </c>
      <c r="E284" s="217" t="n">
        <v>3.82</v>
      </c>
      <c r="F284" s="217" t="n">
        <v>0.244</v>
      </c>
      <c r="G284" s="217" t="n">
        <v>1</v>
      </c>
      <c r="H284" s="218" t="n"/>
      <c r="I284" s="218" t="n"/>
      <c r="J284" s="219">
        <f>I284-H284</f>
        <v/>
      </c>
    </row>
    <row r="285" ht="15.75" customHeight="1" s="109">
      <c r="A285" s="206" t="n">
        <v>1</v>
      </c>
      <c r="B285" s="207" t="n">
        <v>11</v>
      </c>
      <c r="C285" s="207" t="n">
        <v>22</v>
      </c>
      <c r="D285" s="207" t="n">
        <v>163</v>
      </c>
      <c r="E285" s="207" t="n">
        <v>71.67</v>
      </c>
      <c r="F285" s="207" t="n">
        <v>0.211</v>
      </c>
      <c r="G285" s="207" t="n">
        <v>1</v>
      </c>
      <c r="H285" s="208" t="n">
        <v>0.8472222222222222</v>
      </c>
      <c r="I285" s="208" t="n">
        <v>0.85625</v>
      </c>
      <c r="J285" s="209">
        <f>I285-H285</f>
        <v/>
      </c>
    </row>
    <row r="286" ht="15.75" customHeight="1" s="109">
      <c r="A286" s="216" t="n">
        <v>1</v>
      </c>
      <c r="B286" s="217" t="n">
        <v>13</v>
      </c>
      <c r="C286" s="217" t="n">
        <v>4</v>
      </c>
      <c r="D286" s="217" t="n">
        <v>55</v>
      </c>
      <c r="E286" s="217" t="n">
        <v>108.48</v>
      </c>
      <c r="F286" s="217" t="n">
        <v>0.172</v>
      </c>
      <c r="G286" s="217" t="n">
        <v>1</v>
      </c>
      <c r="H286" s="218" t="n">
        <v>0.8423611111111111</v>
      </c>
      <c r="I286" s="218" t="n">
        <v>0.8444444444444444</v>
      </c>
      <c r="J286" s="219">
        <f>I286-H286</f>
        <v/>
      </c>
    </row>
    <row r="287" ht="15.75" customHeight="1" s="109">
      <c r="A287" s="206" t="n">
        <v>1</v>
      </c>
      <c r="B287" s="207" t="n">
        <v>30</v>
      </c>
      <c r="C287" s="207" t="n">
        <v>1</v>
      </c>
      <c r="D287" s="207" t="n">
        <v>33</v>
      </c>
      <c r="E287" s="207" t="n">
        <v>498.3</v>
      </c>
      <c r="F287" s="207" t="n">
        <v>1.469</v>
      </c>
      <c r="G287" s="207" t="n">
        <v>1</v>
      </c>
      <c r="H287" s="208" t="n">
        <v>0.8298611111111112</v>
      </c>
      <c r="I287" s="208" t="n">
        <v>0.8333333333333334</v>
      </c>
      <c r="J287" s="209">
        <f>I287-H287</f>
        <v/>
      </c>
    </row>
    <row r="288" ht="15.75" customHeight="1" s="109">
      <c r="A288" s="216" t="n">
        <v>1</v>
      </c>
      <c r="B288" s="217" t="n">
        <v>1</v>
      </c>
      <c r="C288" s="217" t="n">
        <v>7</v>
      </c>
      <c r="D288" s="217" t="n">
        <v>36</v>
      </c>
      <c r="E288" s="217" t="n">
        <v>52.17</v>
      </c>
      <c r="F288" s="217" t="n">
        <v>0.083</v>
      </c>
      <c r="G288" s="217" t="n">
        <v>1</v>
      </c>
      <c r="H288" s="218" t="n">
        <v>0.8368055555555556</v>
      </c>
      <c r="I288" s="218" t="n">
        <v>0.8388888888888889</v>
      </c>
      <c r="J288" s="219">
        <f>I288-H288</f>
        <v/>
      </c>
    </row>
    <row r="289" ht="15.75" customHeight="1" s="109">
      <c r="A289" s="206" t="n">
        <v>1</v>
      </c>
      <c r="B289" s="207" t="n">
        <v>5</v>
      </c>
      <c r="C289" s="207" t="n">
        <v>9</v>
      </c>
      <c r="D289" s="207" t="n">
        <v>30</v>
      </c>
      <c r="E289" s="207" t="n">
        <v>14.25</v>
      </c>
      <c r="F289" s="207" t="n">
        <v>0.792</v>
      </c>
      <c r="G289" s="207" t="n">
        <v>1</v>
      </c>
      <c r="H289" s="208" t="n">
        <v>0.8229166666666666</v>
      </c>
      <c r="I289" s="208" t="n">
        <v>0.8298611111111112</v>
      </c>
      <c r="J289" s="209">
        <f>I289-H289</f>
        <v/>
      </c>
    </row>
    <row r="290" ht="15.75" customHeight="1" s="109">
      <c r="A290" s="216" t="n">
        <v>1</v>
      </c>
      <c r="B290" s="217" t="n">
        <v>13</v>
      </c>
      <c r="C290" s="217" t="n">
        <v>3</v>
      </c>
      <c r="D290" s="217" t="n">
        <v>104</v>
      </c>
      <c r="E290" s="217" t="n">
        <v>56.67</v>
      </c>
      <c r="F290" s="217" t="n">
        <v>0.138</v>
      </c>
      <c r="G290" s="217" t="n">
        <v>1</v>
      </c>
      <c r="H290" s="218" t="n">
        <v>0.8159722222222222</v>
      </c>
      <c r="I290" s="218" t="n">
        <v>0.8180555555555555</v>
      </c>
      <c r="J290" s="219">
        <f>I290-H290</f>
        <v/>
      </c>
    </row>
    <row r="291" ht="15.75" customHeight="1" s="109">
      <c r="A291" s="206" t="n">
        <v>1</v>
      </c>
      <c r="B291" s="207" t="n">
        <v>15</v>
      </c>
      <c r="C291" s="207" t="n">
        <v>2</v>
      </c>
      <c r="D291" s="207" t="n">
        <v>2</v>
      </c>
      <c r="E291" s="207" t="n">
        <v>14.68</v>
      </c>
      <c r="F291" s="207" t="n">
        <v>0.022</v>
      </c>
      <c r="G291" s="207" t="n">
        <v>1</v>
      </c>
      <c r="H291" s="208" t="n">
        <v>0.8159722222222222</v>
      </c>
      <c r="I291" s="208" t="n">
        <v>0.8180555555555555</v>
      </c>
      <c r="J291" s="209">
        <f>I291-H291</f>
        <v/>
      </c>
    </row>
    <row r="292" ht="15.75" customHeight="1" s="109">
      <c r="A292" s="216" t="n">
        <v>3</v>
      </c>
      <c r="B292" s="217" t="n">
        <v>17</v>
      </c>
      <c r="C292" s="217" t="n">
        <v>15</v>
      </c>
      <c r="D292" s="217" t="n">
        <v>79</v>
      </c>
      <c r="E292" s="217" t="n">
        <v>6.58</v>
      </c>
      <c r="F292" s="217" t="n">
        <v>0.062</v>
      </c>
      <c r="G292" s="217" t="n">
        <v>1</v>
      </c>
      <c r="H292" s="218" t="n">
        <v>0.125</v>
      </c>
      <c r="I292" s="218" t="n">
        <v>0.1319444444444444</v>
      </c>
      <c r="J292" s="219">
        <f>I292-H292</f>
        <v/>
      </c>
    </row>
    <row r="293" ht="15.75" customHeight="1" s="109">
      <c r="A293" s="206" t="n">
        <v>3</v>
      </c>
      <c r="B293" s="207" t="n">
        <v>14</v>
      </c>
      <c r="C293" s="207" t="n">
        <v>14</v>
      </c>
      <c r="D293" s="207" t="n">
        <v>502</v>
      </c>
      <c r="E293" s="207" t="n">
        <v>12375.4</v>
      </c>
      <c r="F293" s="207" t="n">
        <v>16.092</v>
      </c>
      <c r="G293" s="207" t="n">
        <v>1</v>
      </c>
      <c r="H293" s="208" t="n">
        <v>0.04166666666666666</v>
      </c>
      <c r="I293" s="208" t="n">
        <v>0.06597222222222222</v>
      </c>
      <c r="J293" s="209">
        <f>I293-H293</f>
        <v/>
      </c>
    </row>
    <row r="294" ht="15.75" customHeight="1" s="109">
      <c r="A294" s="216" t="n">
        <v>3</v>
      </c>
      <c r="B294" s="217" t="n">
        <v>8</v>
      </c>
      <c r="C294" s="217" t="n">
        <v>9</v>
      </c>
      <c r="D294" s="217" t="n">
        <v>19</v>
      </c>
      <c r="E294" s="217" t="n">
        <v>48.69</v>
      </c>
      <c r="F294" s="217" t="n">
        <v>0.164</v>
      </c>
      <c r="G294" s="217" t="n">
        <v>1</v>
      </c>
      <c r="H294" s="218" t="n">
        <v>0.008333333333333333</v>
      </c>
      <c r="I294" s="218" t="n">
        <v>0.0125</v>
      </c>
      <c r="J294" s="219">
        <f>I294-H294</f>
        <v/>
      </c>
    </row>
    <row r="295" ht="15.75" customHeight="1" s="109">
      <c r="A295" s="206" t="n">
        <v>3</v>
      </c>
      <c r="B295" s="207" t="n">
        <v>7</v>
      </c>
      <c r="C295" s="207" t="n">
        <v>15</v>
      </c>
      <c r="D295" s="207" t="n">
        <v>72</v>
      </c>
      <c r="E295" s="207" t="n">
        <v>14.12</v>
      </c>
      <c r="F295" s="207" t="n">
        <v>0.158</v>
      </c>
      <c r="G295" s="207" t="n">
        <v>1</v>
      </c>
      <c r="H295" s="208" t="n">
        <v>0.9513888888888888</v>
      </c>
      <c r="I295" s="208" t="n"/>
      <c r="J295" s="209">
        <f>I295-H295</f>
        <v/>
      </c>
    </row>
    <row r="296" ht="15.75" customHeight="1" s="109">
      <c r="A296" s="216" t="n">
        <v>3</v>
      </c>
      <c r="B296" s="217" t="n">
        <v>14</v>
      </c>
      <c r="C296" s="217" t="n">
        <v>6</v>
      </c>
      <c r="D296" s="217" t="n">
        <v>11</v>
      </c>
      <c r="E296" s="217" t="n">
        <v>172.39</v>
      </c>
      <c r="F296" s="217" t="n">
        <v>0.242</v>
      </c>
      <c r="G296" s="217" t="n">
        <v>1</v>
      </c>
      <c r="H296" s="218" t="n">
        <v>0.9444444444444444</v>
      </c>
      <c r="I296" s="218" t="n">
        <v>0.9479166666666666</v>
      </c>
      <c r="J296" s="219">
        <f>I296-H296</f>
        <v/>
      </c>
    </row>
    <row r="297" ht="15.75" customHeight="1" s="109">
      <c r="A297" s="206" t="n">
        <v>3</v>
      </c>
      <c r="B297" s="207" t="n">
        <v>15</v>
      </c>
      <c r="C297" s="207" t="n">
        <v>1</v>
      </c>
      <c r="D297" s="207" t="n">
        <v>2</v>
      </c>
      <c r="E297" s="207" t="n">
        <v>20.7</v>
      </c>
      <c r="F297" s="207" t="n">
        <v>0.05</v>
      </c>
      <c r="G297" s="207" t="n">
        <v>1</v>
      </c>
      <c r="H297" s="208" t="n">
        <v>0.9479166666666666</v>
      </c>
      <c r="I297" s="208" t="n">
        <v>0.9479166666666666</v>
      </c>
      <c r="J297" s="209">
        <f>I297-H297</f>
        <v/>
      </c>
    </row>
    <row r="298" ht="15.75" customHeight="1" s="109">
      <c r="A298" s="216" t="n">
        <v>3</v>
      </c>
      <c r="B298" s="217" t="n">
        <v>15</v>
      </c>
      <c r="C298" s="217" t="n">
        <v>3</v>
      </c>
      <c r="D298" s="217" t="n">
        <v>164</v>
      </c>
      <c r="E298" s="217" t="n">
        <v>1666.48</v>
      </c>
      <c r="F298" s="217" t="n">
        <v>3.874</v>
      </c>
      <c r="G298" s="217" t="n">
        <v>1</v>
      </c>
      <c r="H298" s="218" t="n">
        <v>0.9236111111111112</v>
      </c>
      <c r="I298" s="218" t="n">
        <v>0.9270833333333334</v>
      </c>
      <c r="J298" s="219">
        <f>I298-H298</f>
        <v/>
      </c>
    </row>
    <row r="299" ht="15.75" customHeight="1" s="109">
      <c r="A299" s="206" t="n">
        <v>3</v>
      </c>
      <c r="B299" s="207" t="n">
        <v>10</v>
      </c>
      <c r="C299" s="207" t="n">
        <v>8</v>
      </c>
      <c r="D299" s="207" t="n">
        <v>38</v>
      </c>
      <c r="E299" s="207" t="n">
        <v>48.84</v>
      </c>
      <c r="F299" s="207" t="n">
        <v>0.082</v>
      </c>
      <c r="G299" s="207" t="n">
        <v>1</v>
      </c>
      <c r="H299" s="208" t="n">
        <v>0.9138888888888889</v>
      </c>
      <c r="I299" s="208" t="n">
        <v>0.9173611111111111</v>
      </c>
      <c r="J299" s="209">
        <f>I299-H299</f>
        <v/>
      </c>
    </row>
    <row r="300" ht="15.75" customHeight="1" s="109">
      <c r="A300" s="216" t="n">
        <v>3</v>
      </c>
      <c r="B300" s="217" t="n">
        <v>19</v>
      </c>
      <c r="C300" s="217" t="n">
        <v>6</v>
      </c>
      <c r="D300" s="217" t="n">
        <v>24</v>
      </c>
      <c r="E300" s="217" t="n">
        <v>8.5</v>
      </c>
      <c r="F300" s="217" t="n">
        <v>0.016</v>
      </c>
      <c r="G300" s="217" t="n">
        <v>1</v>
      </c>
      <c r="H300" s="218" t="n">
        <v>0.8958333333333334</v>
      </c>
      <c r="I300" s="218" t="n">
        <v>0.8979166666666667</v>
      </c>
      <c r="J300" s="219">
        <f>I300-H300</f>
        <v/>
      </c>
    </row>
    <row r="301" ht="15.75" customHeight="1" s="109">
      <c r="A301" s="206" t="n">
        <v>3</v>
      </c>
      <c r="B301" s="207" t="n">
        <v>20</v>
      </c>
      <c r="C301" s="207" t="n">
        <v>7</v>
      </c>
      <c r="D301" s="207" t="n">
        <v>74</v>
      </c>
      <c r="E301" s="207" t="n">
        <v>86.08</v>
      </c>
      <c r="F301" s="207" t="n">
        <v>0.035</v>
      </c>
      <c r="G301" s="207" t="n">
        <v>1</v>
      </c>
      <c r="H301" s="208" t="n">
        <v>0.8979166666666667</v>
      </c>
      <c r="I301" s="208" t="n">
        <v>0.9027777777777778</v>
      </c>
      <c r="J301" s="209">
        <f>I301-H301</f>
        <v/>
      </c>
    </row>
    <row r="302" ht="15.75" customHeight="1" s="109">
      <c r="A302" s="216" t="n">
        <v>3</v>
      </c>
      <c r="B302" s="217" t="n">
        <v>21</v>
      </c>
      <c r="C302" s="217" t="n">
        <v>2</v>
      </c>
      <c r="D302" s="217" t="n">
        <v>6</v>
      </c>
      <c r="E302" s="217" t="n">
        <v>3.92</v>
      </c>
      <c r="F302" s="217" t="n">
        <v>0.022</v>
      </c>
      <c r="G302" s="217" t="n">
        <v>1</v>
      </c>
      <c r="H302" s="218" t="n">
        <v>0.8979166666666667</v>
      </c>
      <c r="I302" s="218" t="n">
        <v>0.8979166666666667</v>
      </c>
      <c r="J302" s="219">
        <f>I302-H302</f>
        <v/>
      </c>
    </row>
    <row r="303" ht="15.75" customHeight="1" s="109">
      <c r="A303" s="206" t="n">
        <v>3</v>
      </c>
      <c r="B303" s="207" t="n">
        <v>15</v>
      </c>
      <c r="C303" s="207" t="n">
        <v>5</v>
      </c>
      <c r="D303" s="207" t="n">
        <v>56</v>
      </c>
      <c r="E303" s="207" t="n">
        <v>260</v>
      </c>
      <c r="F303" s="207" t="n">
        <v>0.66</v>
      </c>
      <c r="G303" s="207" t="n">
        <v>1</v>
      </c>
      <c r="H303" s="208" t="n">
        <v>0.8819444444444444</v>
      </c>
      <c r="I303" s="208" t="n">
        <v>0.8826388888888889</v>
      </c>
      <c r="J303" s="209">
        <f>I303-H303</f>
        <v/>
      </c>
    </row>
    <row r="304" ht="15.75" customHeight="1" s="109">
      <c r="A304" s="216" t="n">
        <v>3</v>
      </c>
      <c r="B304" s="217" t="n">
        <v>10</v>
      </c>
      <c r="C304" s="217" t="n">
        <v>1</v>
      </c>
      <c r="D304" s="217" t="n">
        <v>3</v>
      </c>
      <c r="E304" s="217" t="n">
        <v>2</v>
      </c>
      <c r="F304" s="217" t="n">
        <v>0.002</v>
      </c>
      <c r="G304" s="217" t="n">
        <v>1</v>
      </c>
      <c r="H304" s="218" t="n">
        <v>0.8819444444444444</v>
      </c>
      <c r="I304" s="218" t="n">
        <v>0.8819444444444444</v>
      </c>
      <c r="J304" s="219">
        <f>I304-H304</f>
        <v/>
      </c>
    </row>
    <row r="305" ht="15.75" customHeight="1" s="109">
      <c r="A305" s="206" t="n">
        <v>3</v>
      </c>
      <c r="B305" s="207" t="n">
        <v>13</v>
      </c>
      <c r="C305" s="207" t="n">
        <v>3</v>
      </c>
      <c r="D305" s="207" t="n">
        <v>3</v>
      </c>
      <c r="E305" s="207" t="n">
        <v>10.38</v>
      </c>
      <c r="F305" s="207" t="n">
        <v>0.005</v>
      </c>
      <c r="G305" s="207" t="n">
        <v>1</v>
      </c>
      <c r="H305" s="208" t="n">
        <v>0.8819444444444444</v>
      </c>
      <c r="I305" s="208" t="n">
        <v>0.8854166666666666</v>
      </c>
      <c r="J305" s="209">
        <f>I305-H305</f>
        <v/>
      </c>
    </row>
    <row r="306" ht="15.75" customHeight="1" s="109">
      <c r="A306" s="216" t="n">
        <v>3</v>
      </c>
      <c r="B306" s="217" t="n">
        <v>16</v>
      </c>
      <c r="C306" s="217" t="n">
        <v>1</v>
      </c>
      <c r="D306" s="217" t="n">
        <v>1</v>
      </c>
      <c r="E306" s="217" t="n">
        <v>0.01</v>
      </c>
      <c r="F306" s="217" t="n">
        <v>0</v>
      </c>
      <c r="G306" s="217" t="n">
        <v>1</v>
      </c>
      <c r="H306" s="218" t="n">
        <v>0.8819444444444444</v>
      </c>
      <c r="I306" s="218" t="n">
        <v>0.8819444444444444</v>
      </c>
      <c r="J306" s="219">
        <f>I306-H306</f>
        <v/>
      </c>
    </row>
    <row r="307" ht="15.75" customHeight="1" s="109">
      <c r="A307" s="206" t="n">
        <v>3</v>
      </c>
      <c r="B307" s="207" t="n">
        <v>14</v>
      </c>
      <c r="C307" s="207" t="n">
        <v>4</v>
      </c>
      <c r="D307" s="207" t="n">
        <v>4</v>
      </c>
      <c r="E307" s="207" t="n">
        <v>60.62</v>
      </c>
      <c r="F307" s="207" t="n">
        <v>0.08500000000000001</v>
      </c>
      <c r="G307" s="207" t="n">
        <v>1</v>
      </c>
      <c r="H307" s="208" t="n">
        <v>0.8680555555555556</v>
      </c>
      <c r="I307" s="208" t="n">
        <v>0.8743055555555556</v>
      </c>
      <c r="J307" s="209">
        <f>I307-H307</f>
        <v/>
      </c>
    </row>
    <row r="308" ht="15.75" customHeight="1" s="109">
      <c r="A308" s="216" t="n">
        <v>3</v>
      </c>
      <c r="B308" s="217" t="n">
        <v>15</v>
      </c>
      <c r="C308" s="217" t="n">
        <v>3</v>
      </c>
      <c r="D308" s="217" t="n">
        <v>90</v>
      </c>
      <c r="E308" s="217" t="n">
        <v>286.05</v>
      </c>
      <c r="F308" s="217" t="n">
        <v>0.871</v>
      </c>
      <c r="G308" s="217" t="n">
        <v>1</v>
      </c>
      <c r="H308" s="218" t="n">
        <v>0.8680555555555556</v>
      </c>
      <c r="I308" s="218" t="n">
        <v>0.875</v>
      </c>
      <c r="J308" s="219">
        <f>I308-H308</f>
        <v/>
      </c>
    </row>
    <row r="309" ht="15.75" customHeight="1" s="109">
      <c r="A309" s="206" t="n">
        <v>3</v>
      </c>
      <c r="B309" s="207" t="n">
        <v>3</v>
      </c>
      <c r="C309" s="207" t="n">
        <v>6</v>
      </c>
      <c r="D309" s="207" t="n">
        <v>13</v>
      </c>
      <c r="E309" s="207" t="n">
        <v>11.42</v>
      </c>
      <c r="F309" s="207" t="n">
        <v>0.08500000000000001</v>
      </c>
      <c r="G309" s="207" t="n">
        <v>1</v>
      </c>
      <c r="H309" s="208" t="n">
        <v>0.8576388888888888</v>
      </c>
      <c r="I309" s="208" t="n">
        <v>0.8638888888888889</v>
      </c>
      <c r="J309" s="209">
        <f>I309-H309</f>
        <v/>
      </c>
    </row>
    <row r="310" ht="15.75" customHeight="1" s="109">
      <c r="A310" s="216" t="n">
        <v>3</v>
      </c>
      <c r="B310" s="217" t="n">
        <v>5</v>
      </c>
      <c r="C310" s="217" t="n">
        <v>1</v>
      </c>
      <c r="D310" s="217" t="n">
        <v>1</v>
      </c>
      <c r="E310" s="217" t="n">
        <v>1.41</v>
      </c>
      <c r="F310" s="217" t="n">
        <v>0.139</v>
      </c>
      <c r="G310" s="217" t="n">
        <v>1</v>
      </c>
      <c r="H310" s="218" t="n">
        <v>0.8638888888888889</v>
      </c>
      <c r="I310" s="218" t="n">
        <v>0.8638888888888889</v>
      </c>
      <c r="J310" s="219">
        <f>I310-H310</f>
        <v/>
      </c>
    </row>
    <row r="311" ht="15.75" customHeight="1" s="109">
      <c r="A311" s="206" t="n">
        <v>3</v>
      </c>
      <c r="B311" s="207" t="n">
        <v>6</v>
      </c>
      <c r="C311" s="207" t="n">
        <v>1</v>
      </c>
      <c r="D311" s="207" t="n">
        <v>5</v>
      </c>
      <c r="E311" s="207" t="n">
        <v>5.25</v>
      </c>
      <c r="F311" s="207" t="n">
        <v>0.225</v>
      </c>
      <c r="G311" s="207" t="n">
        <v>1</v>
      </c>
      <c r="H311" s="208" t="n">
        <v>0.8645833333333334</v>
      </c>
      <c r="I311" s="208" t="n">
        <v>0.8659722222222223</v>
      </c>
      <c r="J311" s="209">
        <f>I311-H311</f>
        <v/>
      </c>
    </row>
    <row r="312" ht="15.75" customHeight="1" s="109">
      <c r="A312" s="216" t="n">
        <v>3</v>
      </c>
      <c r="B312" s="217" t="n">
        <v>7</v>
      </c>
      <c r="C312" s="217" t="n">
        <v>2</v>
      </c>
      <c r="D312" s="217" t="n">
        <v>20</v>
      </c>
      <c r="E312" s="217" t="n">
        <v>1.82</v>
      </c>
      <c r="F312" s="217" t="n">
        <v>0.016</v>
      </c>
      <c r="G312" s="217" t="n">
        <v>1</v>
      </c>
      <c r="H312" s="218" t="n">
        <v>0.8645833333333334</v>
      </c>
      <c r="I312" s="218" t="n">
        <v>0.8694444444444445</v>
      </c>
      <c r="J312" s="219">
        <f>I312-H312</f>
        <v/>
      </c>
    </row>
    <row r="313" ht="15.75" customHeight="1" s="109">
      <c r="A313" s="206" t="n">
        <v>3</v>
      </c>
      <c r="B313" s="207" t="n">
        <v>16</v>
      </c>
      <c r="C313" s="207" t="n">
        <v>2</v>
      </c>
      <c r="D313" s="207" t="n">
        <v>6</v>
      </c>
      <c r="E313" s="207" t="n">
        <v>0.09</v>
      </c>
      <c r="F313" s="207" t="n">
        <v>0.001</v>
      </c>
      <c r="G313" s="207" t="n">
        <v>1</v>
      </c>
      <c r="H313" s="208" t="n">
        <v>0.8486111111111111</v>
      </c>
      <c r="I313" s="208" t="n">
        <v>0.85</v>
      </c>
      <c r="J313" s="209">
        <f>I313-H313</f>
        <v/>
      </c>
    </row>
    <row r="314" ht="15.75" customHeight="1" s="109">
      <c r="A314" s="216" t="n">
        <v>3</v>
      </c>
      <c r="B314" s="217" t="n">
        <v>17</v>
      </c>
      <c r="C314" s="217" t="n">
        <v>1</v>
      </c>
      <c r="D314" s="217" t="n">
        <v>1</v>
      </c>
      <c r="E314" s="217" t="n">
        <v>0.01</v>
      </c>
      <c r="F314" s="217" t="n">
        <v>0</v>
      </c>
      <c r="G314" s="217" t="n">
        <v>1</v>
      </c>
      <c r="H314" s="218" t="n">
        <v>0.8916666666666667</v>
      </c>
      <c r="I314" s="218" t="n">
        <v>0.8916666666666667</v>
      </c>
      <c r="J314" s="219">
        <f>I314-H314</f>
        <v/>
      </c>
    </row>
    <row r="315" ht="15.75" customHeight="1" s="109">
      <c r="A315" s="206" t="n">
        <v>3</v>
      </c>
      <c r="B315" s="207" t="n">
        <v>30</v>
      </c>
      <c r="C315" s="207" t="n">
        <v>1</v>
      </c>
      <c r="D315" s="207" t="n">
        <v>1</v>
      </c>
      <c r="E315" s="207" t="n">
        <v>1.46</v>
      </c>
      <c r="F315" s="207" t="n">
        <v>0.046</v>
      </c>
      <c r="G315" s="207" t="n">
        <v>1</v>
      </c>
      <c r="H315" s="208" t="n">
        <v>0.8506944444444444</v>
      </c>
      <c r="I315" s="208" t="n">
        <v>0.8506944444444444</v>
      </c>
      <c r="J315" s="209">
        <f>I315-H315</f>
        <v/>
      </c>
    </row>
    <row r="316" ht="15.75" customHeight="1" s="109">
      <c r="A316" s="216" t="n">
        <v>3</v>
      </c>
      <c r="B316" s="217" t="n">
        <v>13</v>
      </c>
      <c r="C316" s="217" t="n">
        <v>8</v>
      </c>
      <c r="D316" s="217" t="n">
        <v>22</v>
      </c>
      <c r="E316" s="217" t="n">
        <v>19.4</v>
      </c>
      <c r="F316" s="217" t="n">
        <v>0.033</v>
      </c>
      <c r="G316" s="217" t="n">
        <v>1</v>
      </c>
      <c r="H316" s="218" t="n">
        <v>0.8444444444444444</v>
      </c>
      <c r="I316" s="218" t="n">
        <v>0.8472222222222222</v>
      </c>
      <c r="J316" s="219">
        <f>I316-H316</f>
        <v/>
      </c>
    </row>
    <row r="317" ht="15.75" customHeight="1" s="109">
      <c r="A317" s="206" t="n">
        <v>3</v>
      </c>
      <c r="B317" s="207" t="n">
        <v>7</v>
      </c>
      <c r="C317" s="207" t="n">
        <v>8</v>
      </c>
      <c r="D317" s="207" t="n">
        <v>300</v>
      </c>
      <c r="E317" s="207" t="n">
        <v>27.13</v>
      </c>
      <c r="F317" s="207" t="n">
        <v>0.369</v>
      </c>
      <c r="G317" s="207" t="n">
        <v>1</v>
      </c>
      <c r="H317" s="208" t="n">
        <v>0.8194444444444444</v>
      </c>
      <c r="I317" s="208" t="n">
        <v>0.8229166666666666</v>
      </c>
      <c r="J317" s="209">
        <f>I317-H317</f>
        <v/>
      </c>
    </row>
    <row r="318" ht="15.75" customHeight="1" s="109">
      <c r="A318" s="216" t="n">
        <v>3</v>
      </c>
      <c r="B318" s="217" t="n">
        <v>8</v>
      </c>
      <c r="C318" s="217" t="n">
        <v>3</v>
      </c>
      <c r="D318" s="217" t="n">
        <v>11</v>
      </c>
      <c r="E318" s="217" t="n">
        <v>62.03</v>
      </c>
      <c r="F318" s="217" t="n">
        <v>0.222</v>
      </c>
      <c r="G318" s="217" t="n">
        <v>1</v>
      </c>
      <c r="H318" s="218" t="n">
        <v>0.8256944444444444</v>
      </c>
      <c r="I318" s="218" t="n">
        <v>0.8263888888888888</v>
      </c>
      <c r="J318" s="219">
        <f>I318-H318</f>
        <v/>
      </c>
    </row>
    <row r="319" ht="15.75" customHeight="1" s="109">
      <c r="A319" s="206" t="n">
        <v>3</v>
      </c>
      <c r="B319" s="207" t="n">
        <v>10</v>
      </c>
      <c r="C319" s="207" t="n">
        <v>12</v>
      </c>
      <c r="D319" s="207" t="n">
        <v>100</v>
      </c>
      <c r="E319" s="207" t="n">
        <v>58.91</v>
      </c>
      <c r="F319" s="207" t="n">
        <v>0.139</v>
      </c>
      <c r="G319" s="207" t="n">
        <v>1</v>
      </c>
      <c r="H319" s="208" t="n">
        <v>0.8263888888888888</v>
      </c>
      <c r="I319" s="208" t="n">
        <v>0.8423611111111111</v>
      </c>
      <c r="J319" s="209">
        <f>I319-H319</f>
        <v/>
      </c>
    </row>
    <row r="320" ht="15.75" customHeight="1" s="109">
      <c r="A320" s="216" t="n">
        <v>3</v>
      </c>
      <c r="B320" s="217" t="n">
        <v>13</v>
      </c>
      <c r="C320" s="217" t="n">
        <v>2</v>
      </c>
      <c r="D320" s="217" t="n">
        <v>109</v>
      </c>
      <c r="E320" s="217" t="n">
        <v>17.81</v>
      </c>
      <c r="F320" s="217" t="n">
        <v>0.083</v>
      </c>
      <c r="G320" s="217" t="n">
        <v>1</v>
      </c>
      <c r="H320" s="218" t="n">
        <v>0.2534722222222222</v>
      </c>
      <c r="I320" s="218" t="n">
        <v>0.2569444444444444</v>
      </c>
      <c r="J320" s="219">
        <f>I320-H320</f>
        <v/>
      </c>
    </row>
    <row r="321" ht="15.75" customHeight="1" s="109">
      <c r="A321" s="206" t="n">
        <v>3</v>
      </c>
      <c r="B321" s="207" t="n">
        <v>15</v>
      </c>
      <c r="C321" s="207" t="n">
        <v>2</v>
      </c>
      <c r="D321" s="207" t="n">
        <v>4</v>
      </c>
      <c r="E321" s="207" t="n">
        <v>42.77</v>
      </c>
      <c r="F321" s="207" t="n">
        <v>0.066</v>
      </c>
      <c r="G321" s="207" t="n">
        <v>1</v>
      </c>
      <c r="H321" s="208" t="n">
        <v>0.2534722222222222</v>
      </c>
      <c r="I321" s="208" t="n">
        <v>0.2569444444444444</v>
      </c>
      <c r="J321" s="209">
        <f>I321-H321</f>
        <v/>
      </c>
    </row>
    <row r="322" ht="15.75" customHeight="1" s="109">
      <c r="A322" s="216" t="n">
        <v>3</v>
      </c>
      <c r="B322" s="217" t="n">
        <v>1</v>
      </c>
      <c r="C322" s="217" t="n">
        <v>17</v>
      </c>
      <c r="D322" s="217" t="n">
        <v>62</v>
      </c>
      <c r="E322" s="217" t="n">
        <v>121.39</v>
      </c>
      <c r="F322" s="217" t="n">
        <v>0.168</v>
      </c>
      <c r="G322" s="217" t="n">
        <v>1</v>
      </c>
      <c r="H322" s="218" t="n">
        <v>0.2291666666666667</v>
      </c>
      <c r="I322" s="218" t="n"/>
      <c r="J322" s="219">
        <f>I322-H322</f>
        <v/>
      </c>
    </row>
    <row r="323" ht="15.75" customHeight="1" s="109">
      <c r="A323" s="206" t="n">
        <v>3</v>
      </c>
      <c r="B323" s="207" t="n">
        <v>2</v>
      </c>
      <c r="C323" s="207" t="n">
        <v>15</v>
      </c>
      <c r="D323" s="207" t="n">
        <v>74</v>
      </c>
      <c r="E323" s="207" t="n">
        <v>25.18</v>
      </c>
      <c r="F323" s="207" t="n">
        <v>0.311</v>
      </c>
      <c r="G323" s="207" t="n">
        <v>1</v>
      </c>
      <c r="H323" s="208" t="n">
        <v>0.2395833333333333</v>
      </c>
      <c r="I323" s="208" t="n"/>
      <c r="J323" s="209">
        <f>I323-H323</f>
        <v/>
      </c>
    </row>
    <row r="324" ht="15.75" customHeight="1" s="109">
      <c r="A324" s="216" t="n">
        <v>3</v>
      </c>
      <c r="B324" s="217" t="n">
        <v>15</v>
      </c>
      <c r="C324" s="217" t="n">
        <v>1</v>
      </c>
      <c r="D324" s="217" t="n">
        <v>8</v>
      </c>
      <c r="E324" s="217" t="n">
        <v>40.92</v>
      </c>
      <c r="F324" s="217" t="n">
        <v>0.131</v>
      </c>
      <c r="G324" s="217" t="n">
        <v>1</v>
      </c>
      <c r="H324" s="218" t="n">
        <v>0.2020833333333333</v>
      </c>
      <c r="I324" s="218" t="n">
        <v>0.2048611111111111</v>
      </c>
      <c r="J324" s="219">
        <f>I324-H324</f>
        <v/>
      </c>
    </row>
    <row r="325" ht="15.75" customHeight="1" s="109">
      <c r="A325" s="206" t="n">
        <v>3</v>
      </c>
      <c r="B325" s="207" t="n">
        <v>11</v>
      </c>
      <c r="C325" s="207" t="n">
        <v>1</v>
      </c>
      <c r="D325" s="207" t="n">
        <v>4</v>
      </c>
      <c r="E325" s="207" t="n">
        <v>5.2</v>
      </c>
      <c r="F325" s="207" t="n">
        <v>0.011</v>
      </c>
      <c r="G325" s="207" t="n">
        <v>1</v>
      </c>
      <c r="H325" s="208" t="n">
        <v>0.2055555555555555</v>
      </c>
      <c r="I325" s="208" t="n">
        <v>0.20625</v>
      </c>
      <c r="J325" s="209">
        <f>I325-H325</f>
        <v/>
      </c>
    </row>
    <row r="326" ht="15.75" customHeight="1" s="109">
      <c r="A326" s="216" t="n">
        <v>3</v>
      </c>
      <c r="B326" s="217" t="n">
        <v>14</v>
      </c>
      <c r="C326" s="217" t="n">
        <v>4</v>
      </c>
      <c r="D326" s="217" t="n">
        <v>54</v>
      </c>
      <c r="E326" s="217" t="n">
        <v>1342.84</v>
      </c>
      <c r="F326" s="217" t="n">
        <v>1.659</v>
      </c>
      <c r="G326" s="217" t="n">
        <v>1</v>
      </c>
      <c r="H326" s="218" t="n">
        <v>0.2083333333333333</v>
      </c>
      <c r="I326" s="218" t="n">
        <v>0.2152777777777778</v>
      </c>
      <c r="J326" s="219">
        <f>I326-H326</f>
        <v/>
      </c>
    </row>
    <row r="327" ht="15.75" customHeight="1" s="109">
      <c r="A327" s="206" t="n">
        <v>3</v>
      </c>
      <c r="B327" s="207" t="n">
        <v>3</v>
      </c>
      <c r="C327" s="207" t="n">
        <v>7</v>
      </c>
      <c r="D327" s="207" t="n">
        <v>21</v>
      </c>
      <c r="E327" s="207" t="n">
        <v>7.2</v>
      </c>
      <c r="F327" s="207" t="n">
        <v>0.095</v>
      </c>
      <c r="G327" s="207" t="n">
        <v>1</v>
      </c>
      <c r="H327" s="208" t="n">
        <v>0.1944444444444444</v>
      </c>
      <c r="I327" s="208" t="n">
        <v>0.1979166666666667</v>
      </c>
      <c r="J327" s="209">
        <f>I327-H327</f>
        <v/>
      </c>
    </row>
    <row r="328" ht="15.75" customHeight="1" s="109">
      <c r="A328" s="216" t="n">
        <v>3</v>
      </c>
      <c r="B328" s="217" t="n">
        <v>4</v>
      </c>
      <c r="C328" s="217" t="n">
        <v>1</v>
      </c>
      <c r="D328" s="217" t="n">
        <v>12</v>
      </c>
      <c r="E328" s="217" t="n">
        <v>3</v>
      </c>
      <c r="F328" s="217" t="n">
        <v>0.062</v>
      </c>
      <c r="G328" s="217" t="n">
        <v>1</v>
      </c>
      <c r="H328" s="218" t="n">
        <v>0.1979166666666667</v>
      </c>
      <c r="I328" s="218" t="n">
        <v>0.1986111111111111</v>
      </c>
      <c r="J328" s="219">
        <f>I328-H328</f>
        <v/>
      </c>
    </row>
    <row r="329" ht="15.75" customHeight="1" s="109">
      <c r="A329" s="206" t="n">
        <v>3</v>
      </c>
      <c r="B329" s="207" t="n">
        <v>7</v>
      </c>
      <c r="C329" s="207" t="n">
        <v>5</v>
      </c>
      <c r="D329" s="207" t="n">
        <v>11</v>
      </c>
      <c r="E329" s="207" t="n">
        <v>10.41</v>
      </c>
      <c r="F329" s="207" t="n">
        <v>0.023</v>
      </c>
      <c r="G329" s="207" t="n">
        <v>1</v>
      </c>
      <c r="H329" s="208" t="n">
        <v>0.1986111111111111</v>
      </c>
      <c r="I329" s="208" t="n">
        <v>0.2006944444444445</v>
      </c>
      <c r="J329" s="209">
        <f>I329-H329</f>
        <v/>
      </c>
    </row>
    <row r="330" ht="15.75" customHeight="1" s="109">
      <c r="A330" s="216" t="n">
        <v>3</v>
      </c>
      <c r="B330" s="217" t="n">
        <v>9</v>
      </c>
      <c r="C330" s="217" t="n">
        <v>10</v>
      </c>
      <c r="D330" s="217" t="n">
        <v>102</v>
      </c>
      <c r="E330" s="217" t="n">
        <v>46.16</v>
      </c>
      <c r="F330" s="217" t="n">
        <v>0.151</v>
      </c>
      <c r="G330" s="217" t="n">
        <v>1</v>
      </c>
      <c r="H330" s="218" t="n">
        <v>0.1847222222222222</v>
      </c>
      <c r="I330" s="218" t="n">
        <v>0.1902777777777778</v>
      </c>
      <c r="J330" s="219">
        <f>I330-H330</f>
        <v/>
      </c>
    </row>
    <row r="331" ht="15.75" customHeight="1" s="109">
      <c r="A331" s="206" t="n">
        <v>3</v>
      </c>
      <c r="B331" s="207" t="n">
        <v>9</v>
      </c>
      <c r="C331" s="207" t="n">
        <v>6</v>
      </c>
      <c r="D331" s="207" t="n">
        <v>8</v>
      </c>
      <c r="E331" s="207" t="n">
        <v>34.75</v>
      </c>
      <c r="F331" s="207" t="n">
        <v>0.081</v>
      </c>
      <c r="G331" s="207" t="n">
        <v>1</v>
      </c>
      <c r="H331" s="208" t="n">
        <v>0.175</v>
      </c>
      <c r="I331" s="208" t="n">
        <v>0.1770833333333333</v>
      </c>
      <c r="J331" s="209">
        <f>I331-H331</f>
        <v/>
      </c>
    </row>
    <row r="332" ht="15.75" customHeight="1" s="109">
      <c r="A332" s="216" t="n">
        <v>3</v>
      </c>
      <c r="B332" s="217" t="n">
        <v>10</v>
      </c>
      <c r="C332" s="217" t="n">
        <v>13</v>
      </c>
      <c r="D332" s="217" t="n">
        <v>22</v>
      </c>
      <c r="E332" s="217" t="n">
        <v>16.12</v>
      </c>
      <c r="F332" s="217" t="n">
        <v>0.024</v>
      </c>
      <c r="G332" s="217" t="n">
        <v>1</v>
      </c>
      <c r="H332" s="218" t="n">
        <v>0.1770833333333333</v>
      </c>
      <c r="I332" s="218" t="n">
        <v>0.1826388888888889</v>
      </c>
      <c r="J332" s="219">
        <f>I332-H332</f>
        <v/>
      </c>
    </row>
    <row r="333" ht="15.75" customHeight="1" s="109">
      <c r="A333" s="206" t="n">
        <v>3</v>
      </c>
      <c r="B333" s="207" t="n">
        <v>1</v>
      </c>
      <c r="C333" s="207" t="n">
        <v>13</v>
      </c>
      <c r="D333" s="207" t="n">
        <v>32</v>
      </c>
      <c r="E333" s="207" t="n">
        <v>125.38</v>
      </c>
      <c r="F333" s="207" t="n">
        <v>0.143</v>
      </c>
      <c r="G333" s="207" t="n">
        <v>1</v>
      </c>
      <c r="H333" s="208" t="n">
        <v>0.1458333333333333</v>
      </c>
      <c r="I333" s="208" t="n">
        <v>0.1527777777777778</v>
      </c>
      <c r="J333" s="209">
        <f>I333-H333</f>
        <v/>
      </c>
    </row>
    <row r="334" ht="15.75" customHeight="1" s="109">
      <c r="A334" s="216" t="n">
        <v>3</v>
      </c>
      <c r="B334" s="217" t="n">
        <v>15</v>
      </c>
      <c r="C334" s="217" t="n">
        <v>3</v>
      </c>
      <c r="D334" s="217" t="n">
        <v>6</v>
      </c>
      <c r="E334" s="217" t="n">
        <v>26.97</v>
      </c>
      <c r="F334" s="217" t="n">
        <v>0.045</v>
      </c>
      <c r="G334" s="217" t="n">
        <v>1</v>
      </c>
      <c r="H334" s="218" t="n">
        <v>0.1659722222222222</v>
      </c>
      <c r="I334" s="218" t="n">
        <v>0.1680555555555556</v>
      </c>
      <c r="J334" s="219">
        <f>I334-H334</f>
        <v/>
      </c>
    </row>
    <row r="335" ht="15.75" customHeight="1" s="109">
      <c r="A335" s="206" t="n">
        <v>3</v>
      </c>
      <c r="B335" s="207" t="n">
        <v>2</v>
      </c>
      <c r="C335" s="207" t="n">
        <v>2</v>
      </c>
      <c r="D335" s="207" t="n">
        <v>16</v>
      </c>
      <c r="E335" s="207" t="n">
        <v>8.289999999999999</v>
      </c>
      <c r="F335" s="207" t="n">
        <v>0.211</v>
      </c>
      <c r="G335" s="207" t="n">
        <v>1</v>
      </c>
      <c r="H335" s="208" t="n">
        <v>0.1527777777777778</v>
      </c>
      <c r="I335" s="208" t="n">
        <v>0.15625</v>
      </c>
      <c r="J335" s="209">
        <f>I335-H335</f>
        <v/>
      </c>
    </row>
    <row r="336" ht="15.75" customHeight="1" s="109">
      <c r="A336" s="216" t="n">
        <v>3</v>
      </c>
      <c r="B336" s="217" t="n">
        <v>3</v>
      </c>
      <c r="C336" s="217" t="n">
        <v>16</v>
      </c>
      <c r="D336" s="217" t="n">
        <v>90</v>
      </c>
      <c r="E336" s="217" t="n">
        <v>142.54</v>
      </c>
      <c r="F336" s="217" t="n">
        <v>0.769</v>
      </c>
      <c r="G336" s="217" t="n">
        <v>1</v>
      </c>
      <c r="H336" s="218" t="n">
        <v>0.15625</v>
      </c>
      <c r="I336" s="218" t="n">
        <v>0.1666666666666667</v>
      </c>
      <c r="J336" s="219">
        <f>I336-H336</f>
        <v/>
      </c>
    </row>
    <row r="337" ht="15.75" customHeight="1" s="109">
      <c r="A337" s="206" t="n">
        <v>3</v>
      </c>
      <c r="B337" s="207" t="n">
        <v>11</v>
      </c>
      <c r="C337" s="207" t="n">
        <v>17</v>
      </c>
      <c r="D337" s="207" t="n">
        <v>539</v>
      </c>
      <c r="E337" s="207" t="n">
        <v>316.29</v>
      </c>
      <c r="F337" s="207" t="n">
        <v>0.823</v>
      </c>
      <c r="G337" s="207" t="n">
        <v>1</v>
      </c>
      <c r="H337" s="208" t="n">
        <v>0.09722222222222222</v>
      </c>
      <c r="I337" s="208" t="n">
        <v>0.1111111111111111</v>
      </c>
      <c r="J337" s="209">
        <f>I337-H337</f>
        <v/>
      </c>
    </row>
    <row r="338" ht="15.75" customHeight="1" s="109">
      <c r="A338" s="216" t="n">
        <v>3</v>
      </c>
      <c r="B338" s="217" t="n">
        <v>16</v>
      </c>
      <c r="C338" s="217" t="n">
        <v>13</v>
      </c>
      <c r="D338" s="217" t="n">
        <v>37</v>
      </c>
      <c r="E338" s="217" t="n">
        <v>1.12</v>
      </c>
      <c r="F338" s="217" t="n">
        <v>0.007</v>
      </c>
      <c r="G338" s="217" t="n">
        <v>1</v>
      </c>
      <c r="H338" s="218" t="n">
        <v>0.1527777777777778</v>
      </c>
      <c r="I338" s="218" t="n">
        <v>0.1597222222222222</v>
      </c>
      <c r="J338" s="219">
        <f>I338-H338</f>
        <v/>
      </c>
    </row>
    <row r="339" ht="15.75" customHeight="1" s="109">
      <c r="A339" s="206" t="n">
        <v>2</v>
      </c>
      <c r="B339" s="207" t="n">
        <v>14</v>
      </c>
      <c r="C339" s="207" t="n">
        <v>2</v>
      </c>
      <c r="D339" s="207" t="n">
        <v>52</v>
      </c>
      <c r="E339" s="207" t="n">
        <v>1520.38</v>
      </c>
      <c r="F339" s="207" t="n">
        <v>1.973</v>
      </c>
      <c r="G339" s="207" t="n">
        <v>1</v>
      </c>
      <c r="H339" s="208" t="n">
        <v>0.8923611111111112</v>
      </c>
      <c r="I339" s="208" t="n">
        <v>0.8958333333333334</v>
      </c>
      <c r="J339" s="209">
        <f>I339-H339</f>
        <v/>
      </c>
    </row>
    <row r="340" ht="15.75" customHeight="1" s="109">
      <c r="A340" s="216" t="n">
        <v>2</v>
      </c>
      <c r="B340" s="217" t="n">
        <v>10</v>
      </c>
      <c r="C340" s="217" t="n">
        <v>4</v>
      </c>
      <c r="D340" s="217" t="n">
        <v>6</v>
      </c>
      <c r="E340" s="217" t="n">
        <v>4.08</v>
      </c>
      <c r="F340" s="217" t="n">
        <v>0.01</v>
      </c>
      <c r="G340" s="217" t="n">
        <v>1</v>
      </c>
      <c r="H340" s="218" t="n">
        <v>0.8791666666666667</v>
      </c>
      <c r="I340" s="218" t="n">
        <v>0.8805555555555555</v>
      </c>
      <c r="J340" s="219">
        <f>I340-H340</f>
        <v/>
      </c>
    </row>
    <row r="341" ht="15.75" customHeight="1" s="109">
      <c r="A341" s="206" t="n">
        <v>2</v>
      </c>
      <c r="B341" s="207" t="n">
        <v>11</v>
      </c>
      <c r="C341" s="207" t="n">
        <v>6</v>
      </c>
      <c r="D341" s="207" t="n">
        <v>9</v>
      </c>
      <c r="E341" s="207" t="n">
        <v>17.49</v>
      </c>
      <c r="F341" s="207" t="n">
        <v>0.032</v>
      </c>
      <c r="G341" s="207" t="n">
        <v>1</v>
      </c>
      <c r="H341" s="208" t="n">
        <v>0.8805555555555555</v>
      </c>
      <c r="I341" s="208" t="n">
        <v>0.8854166666666666</v>
      </c>
      <c r="J341" s="209">
        <f>I341-H341</f>
        <v/>
      </c>
    </row>
    <row r="342" ht="15.75" customHeight="1" s="109">
      <c r="A342" s="216" t="n">
        <v>2</v>
      </c>
      <c r="B342" s="217" t="n">
        <v>30</v>
      </c>
      <c r="C342" s="217" t="n">
        <v>4</v>
      </c>
      <c r="D342" s="217" t="n">
        <v>4</v>
      </c>
      <c r="E342" s="217" t="n">
        <v>1.45</v>
      </c>
      <c r="F342" s="217" t="n">
        <v>0.195</v>
      </c>
      <c r="G342" s="217" t="n">
        <v>1</v>
      </c>
      <c r="H342" s="218" t="n">
        <v>0.8680555555555556</v>
      </c>
      <c r="I342" s="218" t="n">
        <v>0.875</v>
      </c>
      <c r="J342" s="219">
        <f>I342-H342</f>
        <v/>
      </c>
    </row>
    <row r="343" ht="15.75" customHeight="1" s="109">
      <c r="A343" s="206" t="n">
        <v>2</v>
      </c>
      <c r="B343" s="207" t="n">
        <v>16</v>
      </c>
      <c r="C343" s="207" t="n">
        <v>1</v>
      </c>
      <c r="D343" s="207" t="n">
        <v>3</v>
      </c>
      <c r="E343" s="207" t="n">
        <v>0.04</v>
      </c>
      <c r="F343" s="207" t="n">
        <v>0</v>
      </c>
      <c r="G343" s="207" t="n">
        <v>1</v>
      </c>
      <c r="H343" s="208" t="n">
        <v>0.8541666666666666</v>
      </c>
      <c r="I343" s="208" t="n">
        <v>0.8576388888888888</v>
      </c>
      <c r="J343" s="209">
        <f>I343-H343</f>
        <v/>
      </c>
    </row>
    <row r="344" ht="15.75" customHeight="1" s="109">
      <c r="A344" s="216" t="n">
        <v>2</v>
      </c>
      <c r="B344" s="217" t="n">
        <v>17</v>
      </c>
      <c r="C344" s="217" t="n">
        <v>7</v>
      </c>
      <c r="D344" s="217" t="n">
        <v>28</v>
      </c>
      <c r="E344" s="217" t="n">
        <v>1.5</v>
      </c>
      <c r="F344" s="217" t="n">
        <v>0.012</v>
      </c>
      <c r="G344" s="217" t="n">
        <v>1</v>
      </c>
      <c r="H344" s="218" t="n">
        <v>0.8541666666666666</v>
      </c>
      <c r="I344" s="218" t="n">
        <v>0.8597222222222223</v>
      </c>
      <c r="J344" s="219">
        <f>I344-H344</f>
        <v/>
      </c>
    </row>
    <row r="345" ht="15.75" customHeight="1" s="109">
      <c r="A345" s="206" t="n">
        <v>2</v>
      </c>
      <c r="B345" s="207" t="n">
        <v>18</v>
      </c>
      <c r="C345" s="207" t="n">
        <v>13</v>
      </c>
      <c r="D345" s="207" t="n">
        <v>13</v>
      </c>
      <c r="E345" s="207" t="n">
        <v>2.77</v>
      </c>
      <c r="F345" s="207" t="n">
        <v>0.024</v>
      </c>
      <c r="G345" s="207" t="n">
        <v>1</v>
      </c>
      <c r="H345" s="208" t="n">
        <v>0.8541666666666666</v>
      </c>
      <c r="I345" s="208" t="n">
        <v>0.8597222222222223</v>
      </c>
      <c r="J345" s="209">
        <f>I345-H345</f>
        <v/>
      </c>
    </row>
    <row r="346" ht="15.75" customHeight="1" s="109">
      <c r="A346" s="216" t="n">
        <v>2</v>
      </c>
      <c r="B346" s="217" t="n">
        <v>19</v>
      </c>
      <c r="C346" s="217" t="n">
        <v>8</v>
      </c>
      <c r="D346" s="217" t="n">
        <v>8</v>
      </c>
      <c r="E346" s="217" t="n">
        <v>7.47</v>
      </c>
      <c r="F346" s="217" t="n">
        <v>0.019</v>
      </c>
      <c r="G346" s="217" t="n">
        <v>1</v>
      </c>
      <c r="H346" s="218" t="n">
        <v>0.8541666666666666</v>
      </c>
      <c r="I346" s="218" t="n">
        <v>0.8597222222222223</v>
      </c>
      <c r="J346" s="219">
        <f>I346-H346</f>
        <v/>
      </c>
    </row>
    <row r="347" ht="15.75" customHeight="1" s="109">
      <c r="A347" s="206" t="n">
        <v>2</v>
      </c>
      <c r="B347" s="207" t="n">
        <v>20</v>
      </c>
      <c r="C347" s="207" t="n">
        <v>4</v>
      </c>
      <c r="D347" s="207" t="n">
        <v>4</v>
      </c>
      <c r="E347" s="207" t="n">
        <v>2.12</v>
      </c>
      <c r="F347" s="207" t="n">
        <v>0.003</v>
      </c>
      <c r="G347" s="207" t="n">
        <v>1</v>
      </c>
      <c r="H347" s="208" t="n">
        <v>0.8541666666666666</v>
      </c>
      <c r="I347" s="208" t="n">
        <v>0.8597222222222223</v>
      </c>
      <c r="J347" s="209">
        <f>I347-H347</f>
        <v/>
      </c>
    </row>
    <row r="348" ht="15.75" customHeight="1" s="109">
      <c r="A348" s="216" t="n">
        <v>2</v>
      </c>
      <c r="B348" s="217" t="n">
        <v>21</v>
      </c>
      <c r="C348" s="217" t="n">
        <v>5</v>
      </c>
      <c r="D348" s="217" t="n">
        <v>10</v>
      </c>
      <c r="E348" s="217" t="n">
        <v>0.88</v>
      </c>
      <c r="F348" s="217" t="n">
        <v>0.002</v>
      </c>
      <c r="G348" s="217" t="n">
        <v>1</v>
      </c>
      <c r="H348" s="218" t="n">
        <v>0.8527777777777777</v>
      </c>
      <c r="I348" s="218" t="n">
        <v>0.8541666666666666</v>
      </c>
      <c r="J348" s="219">
        <f>I348-H348</f>
        <v/>
      </c>
    </row>
    <row r="349" ht="15.75" customHeight="1" s="109">
      <c r="A349" s="206" t="n">
        <v>2</v>
      </c>
      <c r="B349" s="207" t="n">
        <v>5</v>
      </c>
      <c r="C349" s="207" t="n">
        <v>4</v>
      </c>
      <c r="D349" s="207" t="n">
        <v>39</v>
      </c>
      <c r="E349" s="207" t="n">
        <v>16.19</v>
      </c>
      <c r="F349" s="207" t="n">
        <v>0.834</v>
      </c>
      <c r="G349" s="207" t="n">
        <v>1</v>
      </c>
      <c r="H349" s="208" t="n">
        <v>0.8472222222222222</v>
      </c>
      <c r="I349" s="208" t="n"/>
      <c r="J349" s="209">
        <f>I349-H349</f>
        <v/>
      </c>
    </row>
    <row r="350" ht="15.75" customHeight="1" s="109">
      <c r="A350" s="216" t="n">
        <v>2</v>
      </c>
      <c r="B350" s="217" t="n">
        <v>1</v>
      </c>
      <c r="C350" s="217" t="n">
        <v>6</v>
      </c>
      <c r="D350" s="217" t="n">
        <v>10</v>
      </c>
      <c r="E350" s="217" t="n">
        <v>79</v>
      </c>
      <c r="F350" s="217" t="n">
        <v>0.132</v>
      </c>
      <c r="G350" s="217" t="n">
        <v>1</v>
      </c>
      <c r="H350" s="218" t="n">
        <v>0.8333333333333334</v>
      </c>
      <c r="I350" s="218" t="n">
        <v>0.8368055555555556</v>
      </c>
      <c r="J350" s="219">
        <f>I350-H350</f>
        <v/>
      </c>
    </row>
    <row r="351" ht="15.75" customHeight="1" s="109">
      <c r="A351" s="206" t="n">
        <v>5</v>
      </c>
      <c r="B351" s="207" t="n">
        <v>16</v>
      </c>
      <c r="C351" s="207" t="n">
        <v>15</v>
      </c>
      <c r="D351" s="207" t="n">
        <v>301</v>
      </c>
      <c r="E351" s="207" t="n">
        <v>628.34</v>
      </c>
      <c r="F351" s="207" t="n">
        <v>0.9389999999999999</v>
      </c>
      <c r="G351" s="207" t="n">
        <v>1</v>
      </c>
      <c r="H351" s="208" t="n">
        <v>0.1527777777777778</v>
      </c>
      <c r="I351" s="208" t="n">
        <v>0.1631944444444444</v>
      </c>
      <c r="J351" s="209">
        <f>I351-H351</f>
        <v/>
      </c>
    </row>
    <row r="352" ht="15.75" customHeight="1" s="109">
      <c r="A352" s="216" t="n">
        <v>5</v>
      </c>
      <c r="B352" s="217" t="n">
        <v>21</v>
      </c>
      <c r="C352" s="217" t="n">
        <v>8</v>
      </c>
      <c r="D352" s="217" t="n">
        <v>92</v>
      </c>
      <c r="E352" s="217" t="n">
        <v>9.49</v>
      </c>
      <c r="F352" s="217" t="n">
        <v>0.026</v>
      </c>
      <c r="G352" s="217" t="n">
        <v>1</v>
      </c>
      <c r="H352" s="218" t="n">
        <v>0.1527777777777778</v>
      </c>
      <c r="I352" s="218" t="n">
        <v>0.1631944444444444</v>
      </c>
      <c r="J352" s="219">
        <f>I352-H352</f>
        <v/>
      </c>
    </row>
    <row r="353" ht="15.75" customHeight="1" s="109">
      <c r="A353" s="206" t="n">
        <v>5</v>
      </c>
      <c r="B353" s="207" t="n">
        <v>19</v>
      </c>
      <c r="C353" s="207" t="n">
        <v>8</v>
      </c>
      <c r="D353" s="207" t="n">
        <v>10</v>
      </c>
      <c r="E353" s="207" t="n">
        <v>8.369999999999999</v>
      </c>
      <c r="F353" s="207" t="n">
        <v>0.017</v>
      </c>
      <c r="G353" s="207" t="n">
        <v>1</v>
      </c>
      <c r="H353" s="208" t="n">
        <v>0.1631944444444444</v>
      </c>
      <c r="I353" s="208" t="n">
        <v>0.1652777777777778</v>
      </c>
      <c r="J353" s="209">
        <f>I353-H353</f>
        <v/>
      </c>
    </row>
    <row r="354" ht="15.75" customHeight="1" s="109">
      <c r="A354" s="216" t="n">
        <v>5</v>
      </c>
      <c r="B354" s="217" t="n">
        <v>20</v>
      </c>
      <c r="C354" s="217" t="n">
        <v>5</v>
      </c>
      <c r="D354" s="217" t="n">
        <v>5</v>
      </c>
      <c r="E354" s="217" t="n">
        <v>6.08</v>
      </c>
      <c r="F354" s="217" t="n">
        <v>0.006</v>
      </c>
      <c r="G354" s="217" t="n">
        <v>1</v>
      </c>
      <c r="H354" s="218" t="n">
        <v>0.1701388888888889</v>
      </c>
      <c r="I354" s="218" t="n">
        <v>0.2354166666666667</v>
      </c>
      <c r="J354" s="219">
        <f>I354-H354</f>
        <v/>
      </c>
    </row>
    <row r="355" ht="15.75" customHeight="1" s="109">
      <c r="A355" s="206" t="n">
        <v>5</v>
      </c>
      <c r="B355" s="207" t="n">
        <v>21</v>
      </c>
      <c r="C355" s="207" t="n">
        <v>8</v>
      </c>
      <c r="D355" s="207" t="n">
        <v>10</v>
      </c>
      <c r="E355" s="207" t="n">
        <v>3.05</v>
      </c>
      <c r="F355" s="207" t="n">
        <v>0.016</v>
      </c>
      <c r="G355" s="207" t="n">
        <v>1</v>
      </c>
      <c r="H355" s="208" t="n">
        <v>0.1722222222222222</v>
      </c>
      <c r="I355" s="208" t="n">
        <v>0.1743055555555555</v>
      </c>
      <c r="J355" s="209">
        <f>I355-H355</f>
        <v/>
      </c>
    </row>
    <row r="356" ht="15.75" customHeight="1" s="109">
      <c r="A356" s="216" t="n">
        <v>5</v>
      </c>
      <c r="B356" s="217" t="n">
        <v>6</v>
      </c>
      <c r="C356" s="217" t="n">
        <v>4</v>
      </c>
      <c r="D356" s="217" t="n">
        <v>13</v>
      </c>
      <c r="E356" s="217" t="n">
        <v>28.72</v>
      </c>
      <c r="F356" s="217" t="n">
        <v>0.928</v>
      </c>
      <c r="G356" s="217" t="n">
        <v>1</v>
      </c>
      <c r="H356" s="218" t="n">
        <v>0.1215277777777778</v>
      </c>
      <c r="I356" s="218" t="n">
        <v>0.125</v>
      </c>
      <c r="J356" s="219">
        <f>I356-H356</f>
        <v/>
      </c>
    </row>
    <row r="357" ht="15.75" customHeight="1" s="109">
      <c r="A357" s="206" t="n">
        <v>5</v>
      </c>
      <c r="B357" s="207" t="n">
        <v>7</v>
      </c>
      <c r="C357" s="207" t="n">
        <v>5</v>
      </c>
      <c r="D357" s="207" t="n">
        <v>60</v>
      </c>
      <c r="E357" s="207" t="n">
        <v>10.5</v>
      </c>
      <c r="F357" s="207" t="n">
        <v>0.112</v>
      </c>
      <c r="G357" s="207" t="n">
        <v>1</v>
      </c>
      <c r="H357" s="208" t="n">
        <v>0.125</v>
      </c>
      <c r="I357" s="208" t="n">
        <v>0.1319444444444444</v>
      </c>
      <c r="J357" s="209">
        <f>I357-H357</f>
        <v/>
      </c>
    </row>
    <row r="358" ht="15.75" customHeight="1" s="109">
      <c r="A358" s="216" t="n">
        <v>5</v>
      </c>
      <c r="B358" s="217" t="n">
        <v>12</v>
      </c>
      <c r="C358" s="217" t="n">
        <v>2</v>
      </c>
      <c r="D358" s="217" t="n">
        <v>4</v>
      </c>
      <c r="E358" s="217" t="n">
        <v>2.43</v>
      </c>
      <c r="F358" s="217" t="n">
        <v>0</v>
      </c>
      <c r="G358" s="217" t="n">
        <v>1</v>
      </c>
      <c r="H358" s="218" t="n">
        <v>0.1111111111111111</v>
      </c>
      <c r="I358" s="218" t="n">
        <v>0.1145833333333333</v>
      </c>
      <c r="J358" s="219">
        <f>I358-H358</f>
        <v/>
      </c>
    </row>
    <row r="359" ht="15.75" customHeight="1" s="109">
      <c r="A359" s="206" t="n">
        <v>5</v>
      </c>
      <c r="B359" s="207" t="n">
        <v>14</v>
      </c>
      <c r="C359" s="207" t="n">
        <v>3</v>
      </c>
      <c r="D359" s="207" t="n">
        <v>32</v>
      </c>
      <c r="E359" s="207" t="n">
        <v>929.3099999999999</v>
      </c>
      <c r="F359" s="207" t="n">
        <v>1.192</v>
      </c>
      <c r="G359" s="207" t="n">
        <v>1</v>
      </c>
      <c r="H359" s="208" t="n">
        <v>0.1145833333333333</v>
      </c>
      <c r="I359" s="208" t="n">
        <v>0.1166666666666667</v>
      </c>
      <c r="J359" s="209">
        <f>I359-H359</f>
        <v/>
      </c>
    </row>
    <row r="360" ht="15.75" customHeight="1" s="109">
      <c r="A360" s="216" t="n">
        <v>5</v>
      </c>
      <c r="B360" s="217" t="n">
        <v>15</v>
      </c>
      <c r="C360" s="217" t="n">
        <v>1</v>
      </c>
      <c r="D360" s="217" t="n">
        <v>1</v>
      </c>
      <c r="E360" s="217" t="n">
        <v>10.35</v>
      </c>
      <c r="F360" s="217" t="n">
        <v>0.025</v>
      </c>
      <c r="G360" s="217" t="n">
        <v>1</v>
      </c>
      <c r="H360" s="218" t="n">
        <v>0.1145833333333333</v>
      </c>
      <c r="I360" s="218" t="n">
        <v>0.1173611111111111</v>
      </c>
      <c r="J360" s="219">
        <f>I360-H360</f>
        <v/>
      </c>
    </row>
    <row r="361" ht="15.75" customHeight="1" s="109">
      <c r="A361" s="206" t="n">
        <v>5</v>
      </c>
      <c r="B361" s="207" t="n">
        <v>1</v>
      </c>
      <c r="C361" s="207" t="n">
        <v>2</v>
      </c>
      <c r="D361" s="207" t="n">
        <v>3</v>
      </c>
      <c r="E361" s="207" t="n">
        <v>40.61</v>
      </c>
      <c r="F361" s="207" t="n">
        <v>0.07099999999999999</v>
      </c>
      <c r="G361" s="207" t="n">
        <v>1</v>
      </c>
      <c r="H361" s="208" t="n">
        <v>0.1180555555555556</v>
      </c>
      <c r="I361" s="208" t="n">
        <v>0.1215277777777778</v>
      </c>
      <c r="J361" s="209">
        <f>I361-H361</f>
        <v/>
      </c>
    </row>
    <row r="362" ht="15.75" customHeight="1" s="109">
      <c r="A362" s="216" t="n">
        <v>5</v>
      </c>
      <c r="B362" s="217" t="n">
        <v>3</v>
      </c>
      <c r="C362" s="217" t="n">
        <v>14</v>
      </c>
      <c r="D362" s="217" t="n">
        <v>36</v>
      </c>
      <c r="E362" s="217" t="n">
        <v>44.77</v>
      </c>
      <c r="F362" s="217" t="n">
        <v>0.169</v>
      </c>
      <c r="G362" s="217" t="n">
        <v>1</v>
      </c>
      <c r="H362" s="218" t="n"/>
      <c r="I362" s="218" t="n"/>
      <c r="J362" s="219">
        <f>I362-H362</f>
        <v/>
      </c>
    </row>
    <row r="363" ht="15.75" customHeight="1" s="109">
      <c r="A363" s="206" t="n">
        <v>5</v>
      </c>
      <c r="B363" s="207" t="n">
        <v>10</v>
      </c>
      <c r="C363" s="207" t="n">
        <v>4</v>
      </c>
      <c r="D363" s="207" t="n">
        <v>15</v>
      </c>
      <c r="E363" s="207" t="n">
        <v>41.13</v>
      </c>
      <c r="F363" s="207" t="n">
        <v>0.075</v>
      </c>
      <c r="G363" s="207" t="n">
        <v>1</v>
      </c>
      <c r="H363" s="208" t="n">
        <v>0.08402777777777778</v>
      </c>
      <c r="I363" s="208" t="n">
        <v>0.08680555555555555</v>
      </c>
      <c r="J363" s="209">
        <f>I363-H363</f>
        <v/>
      </c>
    </row>
    <row r="364" ht="15.75" customHeight="1" s="109">
      <c r="A364" s="216" t="n">
        <v>5</v>
      </c>
      <c r="B364" s="217" t="n">
        <v>11</v>
      </c>
      <c r="C364" s="217" t="n">
        <v>5</v>
      </c>
      <c r="D364" s="217" t="n">
        <v>15</v>
      </c>
      <c r="E364" s="217" t="n">
        <v>99.8</v>
      </c>
      <c r="F364" s="217" t="n">
        <v>0.164</v>
      </c>
      <c r="G364" s="217" t="n">
        <v>1</v>
      </c>
      <c r="H364" s="218" t="n">
        <v>0.08680555555555555</v>
      </c>
      <c r="I364" s="218" t="n">
        <v>0.09027777777777778</v>
      </c>
      <c r="J364" s="219">
        <f>I364-H364</f>
        <v/>
      </c>
    </row>
    <row r="365" ht="15.75" customHeight="1" s="109">
      <c r="A365" s="206" t="n">
        <v>5</v>
      </c>
      <c r="B365" s="207" t="n">
        <v>12</v>
      </c>
      <c r="C365" s="207" t="n">
        <v>17</v>
      </c>
      <c r="D365" s="207" t="n">
        <v>94</v>
      </c>
      <c r="E365" s="207" t="n">
        <v>48.15</v>
      </c>
      <c r="F365" s="207" t="n">
        <v>0.501</v>
      </c>
      <c r="G365" s="207" t="n">
        <v>1</v>
      </c>
      <c r="H365" s="208" t="n"/>
      <c r="I365" s="208" t="n"/>
      <c r="J365" s="209">
        <f>I365-H365</f>
        <v/>
      </c>
    </row>
    <row r="366" ht="15.75" customHeight="1" s="109">
      <c r="A366" s="216" t="n">
        <v>5</v>
      </c>
      <c r="B366" s="217" t="n">
        <v>6</v>
      </c>
      <c r="C366" s="217" t="n">
        <v>2</v>
      </c>
      <c r="D366" s="217" t="n">
        <v>4</v>
      </c>
      <c r="E366" s="217" t="n">
        <v>25.2</v>
      </c>
      <c r="F366" s="217" t="n">
        <v>0.269</v>
      </c>
      <c r="G366" s="217" t="n">
        <v>1</v>
      </c>
      <c r="H366" s="218" t="n">
        <v>0.05555555555555555</v>
      </c>
      <c r="I366" s="218" t="n">
        <v>0.05694444444444444</v>
      </c>
      <c r="J366" s="219">
        <f>I366-H366</f>
        <v/>
      </c>
    </row>
    <row r="367" ht="15.75" customHeight="1" s="109">
      <c r="A367" s="206" t="n">
        <v>5</v>
      </c>
      <c r="B367" s="207" t="n">
        <v>7</v>
      </c>
      <c r="C367" s="207" t="n">
        <v>5</v>
      </c>
      <c r="D367" s="207" t="n">
        <v>17</v>
      </c>
      <c r="E367" s="207" t="n">
        <v>13.64</v>
      </c>
      <c r="F367" s="207" t="n">
        <v>0.058</v>
      </c>
      <c r="G367" s="207" t="n">
        <v>1</v>
      </c>
      <c r="H367" s="208" t="n">
        <v>0.05694444444444444</v>
      </c>
      <c r="I367" s="208" t="n">
        <v>0.05902777777777778</v>
      </c>
      <c r="J367" s="209">
        <f>I367-H367</f>
        <v/>
      </c>
    </row>
    <row r="368" ht="15.75" customHeight="1" s="109">
      <c r="A368" s="216" t="n">
        <v>5</v>
      </c>
      <c r="B368" s="217" t="n">
        <v>13</v>
      </c>
      <c r="C368" s="217" t="n">
        <v>6</v>
      </c>
      <c r="D368" s="217" t="n">
        <v>11</v>
      </c>
      <c r="E368" s="217" t="n">
        <v>23.95</v>
      </c>
      <c r="F368" s="217" t="n">
        <v>0.037</v>
      </c>
      <c r="G368" s="217" t="n">
        <v>1</v>
      </c>
      <c r="H368" s="218" t="n">
        <v>0.05208333333333334</v>
      </c>
      <c r="I368" s="218" t="n">
        <v>0.05347222222222222</v>
      </c>
      <c r="J368" s="219">
        <f>I368-H368</f>
        <v/>
      </c>
    </row>
    <row r="369" ht="15.75" customHeight="1" s="109">
      <c r="A369" s="206" t="n">
        <v>5</v>
      </c>
      <c r="B369" s="207" t="n">
        <v>1</v>
      </c>
      <c r="C369" s="207" t="n">
        <v>18</v>
      </c>
      <c r="D369" s="207" t="n">
        <v>763</v>
      </c>
      <c r="E369" s="207" t="n">
        <v>207.17</v>
      </c>
      <c r="F369" s="207" t="n">
        <v>0.757</v>
      </c>
      <c r="G369" s="207" t="n">
        <v>1</v>
      </c>
      <c r="H369" s="208" t="n">
        <v>0.02777777777777778</v>
      </c>
      <c r="I369" s="208" t="n">
        <v>0.03472222222222222</v>
      </c>
      <c r="J369" s="209">
        <f>I369-H369</f>
        <v/>
      </c>
    </row>
    <row r="370" ht="15.75" customHeight="1" s="109">
      <c r="A370" s="216" t="n">
        <v>5</v>
      </c>
      <c r="B370" s="217" t="n">
        <v>2</v>
      </c>
      <c r="C370" s="217" t="n">
        <v>9</v>
      </c>
      <c r="D370" s="217" t="n">
        <v>16</v>
      </c>
      <c r="E370" s="217" t="n">
        <v>5.78</v>
      </c>
      <c r="F370" s="217" t="n">
        <v>0.06</v>
      </c>
      <c r="G370" s="217" t="n">
        <v>1</v>
      </c>
      <c r="H370" s="218" t="n">
        <v>0.03472222222222222</v>
      </c>
      <c r="I370" s="218" t="n">
        <v>0.04166666666666666</v>
      </c>
      <c r="J370" s="219">
        <f>I370-H370</f>
        <v/>
      </c>
    </row>
    <row r="371" ht="15.75" customHeight="1" s="109">
      <c r="A371" s="206" t="n">
        <v>5</v>
      </c>
      <c r="B371" s="207" t="n">
        <v>15</v>
      </c>
      <c r="C371" s="207" t="n">
        <v>2</v>
      </c>
      <c r="D371" s="207" t="n">
        <v>54</v>
      </c>
      <c r="E371" s="207" t="n">
        <v>812.16</v>
      </c>
      <c r="F371" s="207" t="n">
        <v>1.663</v>
      </c>
      <c r="G371" s="207" t="n">
        <v>1</v>
      </c>
      <c r="H371" s="208" t="n">
        <v>0.01388888888888889</v>
      </c>
      <c r="I371" s="208" t="n">
        <v>0.01736111111111111</v>
      </c>
      <c r="J371" s="209">
        <f>I371-H371</f>
        <v/>
      </c>
    </row>
    <row r="372" ht="15.75" customHeight="1" s="109">
      <c r="A372" s="216" t="n">
        <v>5</v>
      </c>
      <c r="B372" s="217" t="n">
        <v>14</v>
      </c>
      <c r="C372" s="217" t="n">
        <v>2</v>
      </c>
      <c r="D372" s="217" t="n">
        <v>2</v>
      </c>
      <c r="E372" s="217" t="n">
        <v>20.24</v>
      </c>
      <c r="F372" s="217" t="n">
        <v>0.029</v>
      </c>
      <c r="G372" s="217" t="n">
        <v>1</v>
      </c>
      <c r="H372" s="218" t="n">
        <v>0.02083333333333333</v>
      </c>
      <c r="I372" s="218" t="n">
        <v>0.02430555555555556</v>
      </c>
      <c r="J372" s="219">
        <f>I372-H372</f>
        <v/>
      </c>
    </row>
    <row r="373" ht="15.75" customHeight="1" s="109">
      <c r="A373" s="206" t="n">
        <v>5</v>
      </c>
      <c r="B373" s="207" t="n">
        <v>30</v>
      </c>
      <c r="C373" s="207" t="n">
        <v>4</v>
      </c>
      <c r="D373" s="207" t="n">
        <v>24</v>
      </c>
      <c r="E373" s="207" t="n">
        <v>412.4</v>
      </c>
      <c r="F373" s="207" t="n">
        <v>1.184</v>
      </c>
      <c r="G373" s="207" t="n">
        <v>1</v>
      </c>
      <c r="H373" s="208" t="n">
        <v>0.002083333333333333</v>
      </c>
      <c r="I373" s="208" t="n">
        <v>0.005555555555555556</v>
      </c>
      <c r="J373" s="209">
        <f>I373-H373</f>
        <v/>
      </c>
    </row>
    <row r="374" ht="15.75" customHeight="1" s="109">
      <c r="A374" s="216" t="n">
        <v>5</v>
      </c>
      <c r="B374" s="217" t="n">
        <v>8</v>
      </c>
      <c r="C374" s="217" t="n">
        <v>3</v>
      </c>
      <c r="D374" s="217" t="n">
        <v>20</v>
      </c>
      <c r="E374" s="217" t="n">
        <v>90.78</v>
      </c>
      <c r="F374" s="217" t="n">
        <v>0.478</v>
      </c>
      <c r="G374" s="217" t="n">
        <v>1</v>
      </c>
      <c r="H374" s="218" t="n">
        <v>0.9409722222222222</v>
      </c>
      <c r="I374" s="218" t="n"/>
      <c r="J374" s="219">
        <f>I374-H374</f>
        <v/>
      </c>
    </row>
    <row r="375" ht="15.75" customHeight="1" s="109">
      <c r="A375" s="206" t="n">
        <v>5</v>
      </c>
      <c r="B375" s="207" t="n">
        <v>13</v>
      </c>
      <c r="C375" s="207" t="n">
        <v>13</v>
      </c>
      <c r="D375" s="207" t="n">
        <v>92</v>
      </c>
      <c r="E375" s="207" t="n">
        <v>130.05</v>
      </c>
      <c r="F375" s="207" t="n">
        <v>0.221</v>
      </c>
      <c r="G375" s="207" t="n">
        <v>1</v>
      </c>
      <c r="H375" s="208" t="n">
        <v>0.9305555555555556</v>
      </c>
      <c r="I375" s="208" t="n">
        <v>0.9375</v>
      </c>
      <c r="J375" s="209">
        <f>I375-H375</f>
        <v/>
      </c>
    </row>
    <row r="376" ht="15.75" customHeight="1" s="109">
      <c r="A376" s="216" t="n">
        <v>5</v>
      </c>
      <c r="B376" s="217" t="n">
        <v>9</v>
      </c>
      <c r="C376" s="217" t="n">
        <v>16</v>
      </c>
      <c r="D376" s="217" t="n">
        <v>107</v>
      </c>
      <c r="E376" s="217" t="n">
        <v>700.87</v>
      </c>
      <c r="F376" s="217" t="n">
        <v>2.56</v>
      </c>
      <c r="G376" s="217" t="n">
        <v>1</v>
      </c>
      <c r="H376" s="218" t="n">
        <v>0.9166666666666666</v>
      </c>
      <c r="I376" s="218" t="n">
        <v>0.9270833333333334</v>
      </c>
      <c r="J376" s="219">
        <f>I376-H376</f>
        <v/>
      </c>
    </row>
    <row r="377" ht="15.75" customHeight="1" s="109">
      <c r="A377" s="206" t="n">
        <v>5</v>
      </c>
      <c r="B377" s="207" t="n">
        <v>14</v>
      </c>
      <c r="C377" s="207" t="n">
        <v>12</v>
      </c>
      <c r="D377" s="207" t="n">
        <v>33</v>
      </c>
      <c r="E377" s="207" t="n">
        <v>694.76</v>
      </c>
      <c r="F377" s="207" t="n">
        <v>0.926</v>
      </c>
      <c r="G377" s="207" t="n">
        <v>1</v>
      </c>
      <c r="H377" s="208" t="n">
        <v>0.8993055555555556</v>
      </c>
      <c r="I377" s="208" t="n">
        <v>0.9055555555555556</v>
      </c>
      <c r="J377" s="209">
        <f>I377-H377</f>
        <v/>
      </c>
    </row>
    <row r="378" ht="15.75" customHeight="1" s="109">
      <c r="A378" s="216" t="n">
        <v>5</v>
      </c>
      <c r="B378" s="217" t="n">
        <v>16</v>
      </c>
      <c r="C378" s="217" t="n">
        <v>7</v>
      </c>
      <c r="D378" s="217" t="n">
        <v>20</v>
      </c>
      <c r="E378" s="217" t="n">
        <v>0.88</v>
      </c>
      <c r="F378" s="217" t="n">
        <v>0.012</v>
      </c>
      <c r="G378" s="217" t="n">
        <v>1</v>
      </c>
      <c r="H378" s="218" t="n">
        <v>0.8923611111111112</v>
      </c>
      <c r="I378" s="218" t="n">
        <v>0.8944444444444445</v>
      </c>
      <c r="J378" s="219">
        <f>I378-H378</f>
        <v/>
      </c>
    </row>
    <row r="379" ht="15.75" customHeight="1" s="109">
      <c r="A379" s="206" t="n">
        <v>5</v>
      </c>
      <c r="B379" s="207" t="n">
        <v>17</v>
      </c>
      <c r="C379" s="207" t="n">
        <v>1</v>
      </c>
      <c r="D379" s="207" t="n">
        <v>12</v>
      </c>
      <c r="E379" s="207" t="n">
        <v>0.6</v>
      </c>
      <c r="F379" s="207" t="n">
        <v>0.005</v>
      </c>
      <c r="G379" s="207" t="n">
        <v>1</v>
      </c>
      <c r="H379" s="208" t="n">
        <v>0.8944444444444445</v>
      </c>
      <c r="I379" s="208" t="n">
        <v>0.8951388888888889</v>
      </c>
      <c r="J379" s="209">
        <f>I379-H379</f>
        <v/>
      </c>
    </row>
    <row r="380" ht="15.75" customHeight="1" s="109">
      <c r="A380" s="216" t="n">
        <v>5</v>
      </c>
      <c r="B380" s="217" t="n">
        <v>8</v>
      </c>
      <c r="C380" s="217" t="n">
        <v>10</v>
      </c>
      <c r="D380" s="217" t="n">
        <v>31</v>
      </c>
      <c r="E380" s="217" t="n">
        <v>86.93000000000001</v>
      </c>
      <c r="F380" s="217" t="n">
        <v>0.455</v>
      </c>
      <c r="G380" s="217" t="n">
        <v>1</v>
      </c>
      <c r="H380" s="218" t="n">
        <v>0.8819444444444444</v>
      </c>
      <c r="I380" s="218" t="n">
        <v>0.8875</v>
      </c>
      <c r="J380" s="219">
        <f>I380-H380</f>
        <v/>
      </c>
    </row>
    <row r="381" ht="15.75" customHeight="1" s="109">
      <c r="A381" s="206" t="n">
        <v>5</v>
      </c>
      <c r="B381" s="207" t="n">
        <v>13</v>
      </c>
      <c r="C381" s="207" t="n">
        <v>4</v>
      </c>
      <c r="D381" s="207" t="n">
        <v>13</v>
      </c>
      <c r="E381" s="207" t="n">
        <v>23.17</v>
      </c>
      <c r="F381" s="207" t="n">
        <v>0.035</v>
      </c>
      <c r="G381" s="207" t="n">
        <v>1</v>
      </c>
      <c r="H381" s="208" t="n">
        <v>0.875</v>
      </c>
      <c r="I381" s="208" t="n">
        <v>0.8798611111111111</v>
      </c>
      <c r="J381" s="209">
        <f>I381-H381</f>
        <v/>
      </c>
    </row>
    <row r="382" ht="15.75" customHeight="1" s="109">
      <c r="A382" s="216" t="n">
        <v>5</v>
      </c>
      <c r="B382" s="217" t="n">
        <v>7</v>
      </c>
      <c r="C382" s="217" t="n">
        <v>8</v>
      </c>
      <c r="D382" s="217" t="n">
        <v>350</v>
      </c>
      <c r="E382" s="217" t="n">
        <v>35.25</v>
      </c>
      <c r="F382" s="217" t="n">
        <v>0.452</v>
      </c>
      <c r="G382" s="217" t="n">
        <v>1</v>
      </c>
      <c r="H382" s="218" t="n">
        <v>0.8645833333333334</v>
      </c>
      <c r="I382" s="218" t="n">
        <v>0.8680555555555556</v>
      </c>
      <c r="J382" s="219">
        <f>I382-H382</f>
        <v/>
      </c>
    </row>
    <row r="383" ht="15.75" customHeight="1" s="109">
      <c r="A383" s="206" t="n">
        <v>5</v>
      </c>
      <c r="B383" s="207" t="n">
        <v>3</v>
      </c>
      <c r="C383" s="207" t="n">
        <v>10</v>
      </c>
      <c r="D383" s="207" t="n">
        <v>41</v>
      </c>
      <c r="E383" s="207" t="n">
        <v>27.38</v>
      </c>
      <c r="F383" s="207" t="n">
        <v>0.176</v>
      </c>
      <c r="G383" s="207" t="n">
        <v>1</v>
      </c>
      <c r="H383" s="208" t="n">
        <v>0.8548611111111111</v>
      </c>
      <c r="I383" s="208" t="n">
        <v>0.8576388888888888</v>
      </c>
      <c r="J383" s="209">
        <f>I383-H383</f>
        <v/>
      </c>
    </row>
    <row r="384" ht="15.75" customHeight="1" s="109">
      <c r="A384" s="216" t="n">
        <v>5</v>
      </c>
      <c r="B384" s="217" t="n">
        <v>16</v>
      </c>
      <c r="C384" s="217" t="n">
        <v>10</v>
      </c>
      <c r="D384" s="217" t="n">
        <v>24</v>
      </c>
      <c r="E384" s="217" t="n">
        <v>0.78</v>
      </c>
      <c r="F384" s="217" t="n">
        <v>0.006</v>
      </c>
      <c r="G384" s="217" t="n">
        <v>1</v>
      </c>
      <c r="H384" s="218" t="n">
        <v>0.8388888888888889</v>
      </c>
      <c r="I384" s="218" t="n">
        <v>0.84375</v>
      </c>
      <c r="J384" s="219">
        <f>I384-H384</f>
        <v/>
      </c>
    </row>
    <row r="385" ht="15.75" customHeight="1" s="109">
      <c r="A385" s="206" t="n">
        <v>5</v>
      </c>
      <c r="B385" s="207" t="n">
        <v>17</v>
      </c>
      <c r="C385" s="207" t="n">
        <v>2</v>
      </c>
      <c r="D385" s="207" t="n">
        <v>18</v>
      </c>
      <c r="E385" s="207" t="n">
        <v>1.14</v>
      </c>
      <c r="F385" s="207" t="n">
        <v>0.005</v>
      </c>
      <c r="G385" s="207" t="n">
        <v>1</v>
      </c>
      <c r="H385" s="208" t="n">
        <v>0.8854166666666666</v>
      </c>
      <c r="I385" s="208" t="n">
        <v>0.8861111111111111</v>
      </c>
      <c r="J385" s="209">
        <f>I385-H385</f>
        <v/>
      </c>
    </row>
    <row r="386" ht="15.75" customHeight="1" s="109">
      <c r="A386" s="216" t="n">
        <v>5</v>
      </c>
      <c r="B386" s="217" t="n">
        <v>20</v>
      </c>
      <c r="C386" s="217" t="n">
        <v>1</v>
      </c>
      <c r="D386" s="217" t="n">
        <v>2</v>
      </c>
      <c r="E386" s="217" t="n">
        <v>1.86</v>
      </c>
      <c r="F386" s="217" t="n">
        <v>0.004</v>
      </c>
      <c r="G386" s="217" t="n">
        <v>1</v>
      </c>
      <c r="H386" s="218" t="n">
        <v>0.8381944444444445</v>
      </c>
      <c r="I386" s="218" t="n">
        <v>0.8451388888888889</v>
      </c>
      <c r="J386" s="219">
        <f>I386-H386</f>
        <v/>
      </c>
    </row>
    <row r="387" ht="15.75" customHeight="1" s="109">
      <c r="A387" s="206" t="n">
        <v>5</v>
      </c>
      <c r="B387" s="207" t="n">
        <v>31</v>
      </c>
      <c r="C387" s="207" t="n">
        <v>1</v>
      </c>
      <c r="D387" s="207" t="n">
        <v>1</v>
      </c>
      <c r="E387" s="207" t="n">
        <v>1.24</v>
      </c>
      <c r="F387" s="207" t="n">
        <v>0.012</v>
      </c>
      <c r="G387" s="207" t="n">
        <v>1</v>
      </c>
      <c r="H387" s="208" t="n">
        <v>0.8458333333333333</v>
      </c>
      <c r="I387" s="208" t="n">
        <v>0.8458333333333333</v>
      </c>
      <c r="J387" s="209">
        <f>I387-H387</f>
        <v/>
      </c>
    </row>
    <row r="388" ht="15.75" customHeight="1" s="109">
      <c r="A388" s="216" t="n">
        <v>6</v>
      </c>
      <c r="B388" s="217" t="n">
        <v>3</v>
      </c>
      <c r="C388" s="217" t="n">
        <v>28</v>
      </c>
      <c r="D388" s="217" t="n">
        <v>189</v>
      </c>
      <c r="E388" s="217" t="n">
        <v>146.45</v>
      </c>
      <c r="F388" s="217" t="n">
        <v>1.291</v>
      </c>
      <c r="G388" s="217" t="n">
        <v>1</v>
      </c>
      <c r="H388" s="218" t="n">
        <v>0.2118055555555556</v>
      </c>
      <c r="I388" s="218" t="n">
        <v>0.2444444444444444</v>
      </c>
      <c r="J388" s="219">
        <f>I388-H388</f>
        <v/>
      </c>
    </row>
    <row r="389" ht="15.75" customHeight="1" s="109">
      <c r="A389" s="206" t="n">
        <v>6</v>
      </c>
      <c r="B389" s="207" t="n">
        <v>2</v>
      </c>
      <c r="C389" s="207" t="n">
        <v>8</v>
      </c>
      <c r="D389" s="207" t="n">
        <v>98</v>
      </c>
      <c r="E389" s="207" t="n">
        <v>7.3</v>
      </c>
      <c r="F389" s="207" t="n">
        <v>0.104</v>
      </c>
      <c r="G389" s="207" t="n">
        <v>1</v>
      </c>
      <c r="H389" s="208" t="n">
        <v>0.1715277777777778</v>
      </c>
      <c r="I389" s="208" t="n">
        <v>0.1756944444444444</v>
      </c>
      <c r="J389" s="209">
        <f>I389-H389</f>
        <v/>
      </c>
    </row>
    <row r="390" ht="15.75" customHeight="1" s="109">
      <c r="A390" s="216" t="n">
        <v>6</v>
      </c>
      <c r="B390" s="217" t="n">
        <v>3</v>
      </c>
      <c r="C390" s="217" t="n">
        <v>16</v>
      </c>
      <c r="D390" s="217" t="n">
        <v>84</v>
      </c>
      <c r="E390" s="217" t="n">
        <v>23.54</v>
      </c>
      <c r="F390" s="217" t="n">
        <v>0.172</v>
      </c>
      <c r="G390" s="217" t="n">
        <v>1</v>
      </c>
      <c r="H390" s="218" t="n">
        <v>0.1770833333333333</v>
      </c>
      <c r="I390" s="218" t="n">
        <v>0.1868055555555556</v>
      </c>
      <c r="J390" s="219">
        <f>I390-H390</f>
        <v/>
      </c>
    </row>
    <row r="391" ht="15.75" customHeight="1" s="109">
      <c r="A391" s="206" t="n">
        <v>6</v>
      </c>
      <c r="B391" s="207" t="n">
        <v>5</v>
      </c>
      <c r="C391" s="207" t="n">
        <v>1</v>
      </c>
      <c r="D391" s="207" t="n">
        <v>6</v>
      </c>
      <c r="E391" s="207" t="n">
        <v>2.34</v>
      </c>
      <c r="F391" s="207" t="n">
        <v>0.154</v>
      </c>
      <c r="G391" s="207" t="n">
        <v>1</v>
      </c>
      <c r="H391" s="208" t="n">
        <v>0.1618055555555556</v>
      </c>
      <c r="I391" s="208" t="n">
        <v>0.1631944444444444</v>
      </c>
      <c r="J391" s="209">
        <f>I391-H391</f>
        <v/>
      </c>
    </row>
    <row r="392" ht="15.75" customHeight="1" s="109">
      <c r="A392" s="216" t="n">
        <v>6</v>
      </c>
      <c r="B392" s="217" t="n">
        <v>7</v>
      </c>
      <c r="C392" s="217" t="n">
        <v>1</v>
      </c>
      <c r="D392" s="217" t="n">
        <v>3</v>
      </c>
      <c r="E392" s="217" t="n">
        <v>15.3</v>
      </c>
      <c r="F392" s="217" t="n">
        <v>0.046</v>
      </c>
      <c r="G392" s="217" t="n">
        <v>1</v>
      </c>
      <c r="H392" s="218" t="n">
        <v>0.1618055555555556</v>
      </c>
      <c r="I392" s="218" t="n">
        <v>0.1631944444444444</v>
      </c>
      <c r="J392" s="219">
        <f>I392-H392</f>
        <v/>
      </c>
    </row>
    <row r="393" ht="15.75" customHeight="1" s="109">
      <c r="A393" s="206" t="n">
        <v>6</v>
      </c>
      <c r="B393" s="207" t="n">
        <v>3</v>
      </c>
      <c r="C393" s="207" t="n">
        <v>18</v>
      </c>
      <c r="D393" s="207" t="n">
        <v>114</v>
      </c>
      <c r="E393" s="207" t="n">
        <v>118.59</v>
      </c>
      <c r="F393" s="207" t="n">
        <v>0.662</v>
      </c>
      <c r="G393" s="207" t="n">
        <v>1</v>
      </c>
      <c r="H393" s="208" t="n">
        <v>0.1423611111111111</v>
      </c>
      <c r="I393" s="208" t="n">
        <v>0.1527777777777778</v>
      </c>
      <c r="J393" s="209">
        <f>I393-H393</f>
        <v/>
      </c>
    </row>
    <row r="394" ht="15.75" customHeight="1" s="109">
      <c r="A394" s="216" t="n">
        <v>6</v>
      </c>
      <c r="B394" s="217" t="n">
        <v>2</v>
      </c>
      <c r="C394" s="217" t="n">
        <v>6</v>
      </c>
      <c r="D394" s="217" t="n">
        <v>17</v>
      </c>
      <c r="E394" s="217" t="n">
        <v>14.21</v>
      </c>
      <c r="F394" s="217" t="n">
        <v>0.148</v>
      </c>
      <c r="G394" s="217" t="n">
        <v>1</v>
      </c>
      <c r="H394" s="218" t="n">
        <v>0.1236111111111111</v>
      </c>
      <c r="I394" s="218" t="n"/>
      <c r="J394" s="219">
        <f>I394-H394</f>
        <v/>
      </c>
    </row>
    <row r="395" ht="15.75" customHeight="1" s="109">
      <c r="A395" s="206" t="n">
        <v>6</v>
      </c>
      <c r="B395" s="207" t="n">
        <v>16</v>
      </c>
      <c r="C395" s="207" t="n">
        <v>12</v>
      </c>
      <c r="D395" s="207" t="n">
        <v>46</v>
      </c>
      <c r="E395" s="207" t="n">
        <v>2.1</v>
      </c>
      <c r="F395" s="207" t="n">
        <v>0.016</v>
      </c>
      <c r="G395" s="207" t="n">
        <v>1</v>
      </c>
      <c r="H395" s="208" t="n">
        <v>0.0763888888888889</v>
      </c>
      <c r="I395" s="208" t="n">
        <v>0.08333333333333333</v>
      </c>
      <c r="J395" s="209">
        <f>I395-H395</f>
        <v/>
      </c>
    </row>
    <row r="396" ht="15.75" customHeight="1" s="109">
      <c r="A396" s="216" t="n">
        <v>6</v>
      </c>
      <c r="B396" s="217" t="n">
        <v>17</v>
      </c>
      <c r="C396" s="217" t="n">
        <v>22</v>
      </c>
      <c r="D396" s="217" t="n">
        <v>45</v>
      </c>
      <c r="E396" s="217" t="n">
        <v>3.3</v>
      </c>
      <c r="F396" s="217" t="n">
        <v>0.026</v>
      </c>
      <c r="G396" s="217" t="n">
        <v>1</v>
      </c>
      <c r="H396" s="218" t="n">
        <v>0.08333333333333333</v>
      </c>
      <c r="I396" s="218" t="n">
        <v>0.09027777777777778</v>
      </c>
      <c r="J396" s="219">
        <f>I396-H396</f>
        <v/>
      </c>
    </row>
    <row r="397" ht="15.75" customHeight="1" s="109">
      <c r="A397" s="206" t="n">
        <v>6</v>
      </c>
      <c r="B397" s="207" t="n">
        <v>18</v>
      </c>
      <c r="C397" s="207" t="n">
        <v>23</v>
      </c>
      <c r="D397" s="207" t="n">
        <v>71</v>
      </c>
      <c r="E397" s="207" t="n">
        <v>101.78</v>
      </c>
      <c r="F397" s="207" t="n">
        <v>0.197</v>
      </c>
      <c r="G397" s="207" t="n">
        <v>1</v>
      </c>
      <c r="H397" s="208" t="n">
        <v>0.09027777777777778</v>
      </c>
      <c r="I397" s="208" t="n">
        <v>0.1041666666666667</v>
      </c>
      <c r="J397" s="209">
        <f>I397-H397</f>
        <v/>
      </c>
    </row>
    <row r="398" ht="15.75" customHeight="1" s="109">
      <c r="A398" s="216" t="n">
        <v>6</v>
      </c>
      <c r="B398" s="217" t="n">
        <v>19</v>
      </c>
      <c r="C398" s="217" t="n">
        <v>2</v>
      </c>
      <c r="D398" s="217" t="n">
        <v>13</v>
      </c>
      <c r="E398" s="217" t="n">
        <v>22.29</v>
      </c>
      <c r="F398" s="217" t="n">
        <v>0.036</v>
      </c>
      <c r="G398" s="217" t="n">
        <v>1</v>
      </c>
      <c r="H398" s="218" t="n">
        <v>0.10625</v>
      </c>
      <c r="I398" s="218" t="n">
        <v>0.1076388888888889</v>
      </c>
      <c r="J398" s="219">
        <f>I398-H398</f>
        <v/>
      </c>
    </row>
    <row r="399" ht="15.75" customHeight="1" s="109">
      <c r="A399" s="206" t="n">
        <v>6</v>
      </c>
      <c r="B399" s="207" t="n">
        <v>20</v>
      </c>
      <c r="C399" s="207" t="n">
        <v>1</v>
      </c>
      <c r="D399" s="207" t="n">
        <v>3</v>
      </c>
      <c r="E399" s="207" t="n">
        <v>1.26</v>
      </c>
      <c r="F399" s="207" t="n">
        <v>0.002</v>
      </c>
      <c r="G399" s="207" t="n">
        <v>1</v>
      </c>
      <c r="H399" s="208" t="n">
        <v>0.1076388888888889</v>
      </c>
      <c r="I399" s="208" t="n">
        <v>0.1076388888888889</v>
      </c>
      <c r="J399" s="209">
        <f>I399-H399</f>
        <v/>
      </c>
    </row>
    <row r="400" ht="15.75" customHeight="1" s="109">
      <c r="A400" s="216" t="n">
        <v>6</v>
      </c>
      <c r="B400" s="217" t="n">
        <v>21</v>
      </c>
      <c r="C400" s="217" t="n">
        <v>8</v>
      </c>
      <c r="D400" s="217" t="n">
        <v>17</v>
      </c>
      <c r="E400" s="217" t="n">
        <v>8.960000000000001</v>
      </c>
      <c r="F400" s="217" t="n">
        <v>0.021</v>
      </c>
      <c r="G400" s="217" t="n">
        <v>1</v>
      </c>
      <c r="H400" s="218" t="n">
        <v>0.1083333333333333</v>
      </c>
      <c r="I400" s="218" t="n">
        <v>0.1138888888888889</v>
      </c>
      <c r="J400" s="219">
        <f>I400-H400</f>
        <v/>
      </c>
    </row>
    <row r="401" ht="15.75" customHeight="1" s="109">
      <c r="A401" s="206" t="n">
        <v>6</v>
      </c>
      <c r="B401" s="207" t="n">
        <v>3</v>
      </c>
      <c r="C401" s="207" t="n">
        <v>25</v>
      </c>
      <c r="D401" s="207" t="n">
        <v>78</v>
      </c>
      <c r="E401" s="207" t="n">
        <v>72.69</v>
      </c>
      <c r="F401" s="207" t="n">
        <v>0.448</v>
      </c>
      <c r="G401" s="207" t="n">
        <v>1</v>
      </c>
      <c r="H401" s="208" t="n">
        <v>0.05208333333333334</v>
      </c>
      <c r="I401" s="208" t="n"/>
      <c r="J401" s="209">
        <f>I401-H401</f>
        <v/>
      </c>
    </row>
    <row r="402" ht="15.75" customHeight="1" s="109">
      <c r="A402" s="216" t="n">
        <v>6</v>
      </c>
      <c r="B402" s="217" t="n">
        <v>1</v>
      </c>
      <c r="C402" s="217" t="n">
        <v>4</v>
      </c>
      <c r="D402" s="217" t="n">
        <v>4</v>
      </c>
      <c r="E402" s="217" t="n">
        <v>53.45</v>
      </c>
      <c r="F402" s="217" t="n">
        <v>0.098</v>
      </c>
      <c r="G402" s="217" t="n">
        <v>1</v>
      </c>
      <c r="H402" s="218" t="n">
        <v>0.04027777777777778</v>
      </c>
      <c r="I402" s="218" t="n">
        <v>0.04513888888888889</v>
      </c>
      <c r="J402" s="219">
        <f>I402-H402</f>
        <v/>
      </c>
    </row>
    <row r="403" ht="15.75" customHeight="1" s="109">
      <c r="A403" s="206" t="n">
        <v>6</v>
      </c>
      <c r="B403" s="207" t="n">
        <v>2</v>
      </c>
      <c r="C403" s="207" t="n">
        <v>1</v>
      </c>
      <c r="D403" s="207" t="n">
        <v>2</v>
      </c>
      <c r="E403" s="207" t="n">
        <v>0.05</v>
      </c>
      <c r="F403" s="207" t="n">
        <v>0.002</v>
      </c>
      <c r="G403" s="207" t="n">
        <v>1</v>
      </c>
      <c r="H403" s="208" t="n">
        <v>0.04513888888888889</v>
      </c>
      <c r="I403" s="208" t="n">
        <v>0.04583333333333333</v>
      </c>
      <c r="J403" s="209">
        <f>I403-H403</f>
        <v/>
      </c>
    </row>
    <row r="404" ht="15.75" customHeight="1" s="109">
      <c r="A404" s="216" t="n">
        <v>6</v>
      </c>
      <c r="B404" s="217" t="n">
        <v>6</v>
      </c>
      <c r="C404" s="217" t="n">
        <v>8</v>
      </c>
      <c r="D404" s="217" t="n">
        <v>15</v>
      </c>
      <c r="E404" s="217" t="n">
        <v>83.98999999999999</v>
      </c>
      <c r="F404" s="217" t="n">
        <v>1.051</v>
      </c>
      <c r="G404" s="217" t="n">
        <v>1</v>
      </c>
      <c r="H404" s="218" t="n">
        <v>0.03472222222222222</v>
      </c>
      <c r="I404" s="218" t="n"/>
      <c r="J404" s="219">
        <f>I404-H404</f>
        <v/>
      </c>
    </row>
    <row r="405" ht="15.75" customHeight="1" s="109">
      <c r="A405" s="206" t="n">
        <v>6</v>
      </c>
      <c r="B405" s="207" t="n">
        <v>3</v>
      </c>
      <c r="C405" s="207" t="n">
        <v>21</v>
      </c>
      <c r="D405" s="207" t="n">
        <v>54</v>
      </c>
      <c r="E405" s="207" t="n">
        <v>75.92</v>
      </c>
      <c r="F405" s="207" t="n">
        <v>0.357</v>
      </c>
      <c r="G405" s="207" t="n">
        <v>1</v>
      </c>
      <c r="H405" s="208" t="n">
        <v>0.2138888888888889</v>
      </c>
      <c r="I405" s="208" t="n"/>
      <c r="J405" s="209">
        <f>I405-H405</f>
        <v/>
      </c>
    </row>
    <row r="406" ht="15.75" customHeight="1" s="109">
      <c r="A406" s="216" t="n">
        <v>6</v>
      </c>
      <c r="B406" s="217" t="n">
        <v>14</v>
      </c>
      <c r="C406" s="217" t="n">
        <v>6</v>
      </c>
      <c r="D406" s="217" t="n">
        <v>64</v>
      </c>
      <c r="E406" s="217" t="n">
        <v>1741.56</v>
      </c>
      <c r="F406" s="217" t="n">
        <v>2.264</v>
      </c>
      <c r="G406" s="217" t="n">
        <v>1</v>
      </c>
      <c r="H406" s="218" t="n">
        <v>0.9444444444444444</v>
      </c>
      <c r="I406" s="218" t="n">
        <v>0.9576388888888889</v>
      </c>
      <c r="J406" s="219">
        <f>I406-H406</f>
        <v/>
      </c>
    </row>
    <row r="407" ht="15.75" customHeight="1" s="109">
      <c r="A407" s="206" t="n">
        <v>6</v>
      </c>
      <c r="B407" s="207" t="n">
        <v>15</v>
      </c>
      <c r="C407" s="207" t="n">
        <v>4</v>
      </c>
      <c r="D407" s="207" t="n">
        <v>112</v>
      </c>
      <c r="E407" s="207" t="n">
        <v>977.2</v>
      </c>
      <c r="F407" s="207" t="n">
        <v>2.064</v>
      </c>
      <c r="G407" s="207" t="n">
        <v>1</v>
      </c>
      <c r="H407" s="208" t="n">
        <v>0.8888888888888888</v>
      </c>
      <c r="I407" s="208" t="n">
        <v>0.8923611111111112</v>
      </c>
      <c r="J407" s="209">
        <f>I407-H407</f>
        <v/>
      </c>
    </row>
    <row r="408" ht="15.75" customHeight="1" s="109">
      <c r="A408" s="216" t="n">
        <v>6</v>
      </c>
      <c r="B408" s="217" t="n">
        <v>17</v>
      </c>
      <c r="C408" s="217" t="n">
        <v>17</v>
      </c>
      <c r="D408" s="217" t="n">
        <v>193</v>
      </c>
      <c r="E408" s="217" t="n">
        <v>15</v>
      </c>
      <c r="F408" s="217" t="n">
        <v>0.079</v>
      </c>
      <c r="G408" s="217" t="n">
        <v>1</v>
      </c>
      <c r="H408" s="218" t="n">
        <v>0.9027777777777778</v>
      </c>
      <c r="I408" s="218" t="n">
        <v>0.9104166666666667</v>
      </c>
      <c r="J408" s="219">
        <f>I408-H408</f>
        <v/>
      </c>
    </row>
    <row r="409" ht="15.75" customHeight="1" s="109">
      <c r="A409" s="206" t="n">
        <v>6</v>
      </c>
      <c r="B409" s="207" t="n">
        <v>10</v>
      </c>
      <c r="C409" s="207" t="n">
        <v>11</v>
      </c>
      <c r="D409" s="207" t="n">
        <v>31</v>
      </c>
      <c r="E409" s="207" t="n">
        <v>73.22</v>
      </c>
      <c r="F409" s="207" t="n">
        <v>0.232</v>
      </c>
      <c r="G409" s="207" t="n">
        <v>1</v>
      </c>
      <c r="H409" s="208" t="n">
        <v>0.9138888888888889</v>
      </c>
      <c r="I409" s="208" t="n">
        <v>0.9194444444444444</v>
      </c>
      <c r="J409" s="209">
        <f>I409-H409</f>
        <v/>
      </c>
    </row>
    <row r="410" ht="15.75" customHeight="1" s="109">
      <c r="A410" s="216" t="n">
        <v>6</v>
      </c>
      <c r="B410" s="217" t="n">
        <v>30</v>
      </c>
      <c r="C410" s="217" t="n">
        <v>7</v>
      </c>
      <c r="D410" s="217" t="n">
        <v>12</v>
      </c>
      <c r="E410" s="217" t="n">
        <v>149.44</v>
      </c>
      <c r="F410" s="217" t="n">
        <v>0.356</v>
      </c>
      <c r="G410" s="217" t="n">
        <v>1</v>
      </c>
      <c r="H410" s="218" t="n">
        <v>0.8958333333333334</v>
      </c>
      <c r="I410" s="218" t="n">
        <v>0.8986111111111111</v>
      </c>
      <c r="J410" s="219">
        <f>I410-H410</f>
        <v/>
      </c>
    </row>
    <row r="411" ht="15.75" customHeight="1" s="109">
      <c r="A411" s="206" t="n">
        <v>6</v>
      </c>
      <c r="B411" s="207" t="n">
        <v>10</v>
      </c>
      <c r="C411" s="207" t="n">
        <v>7</v>
      </c>
      <c r="D411" s="207" t="n">
        <v>25</v>
      </c>
      <c r="E411" s="207" t="n">
        <v>26</v>
      </c>
      <c r="F411" s="207" t="n">
        <v>0.052</v>
      </c>
      <c r="G411" s="207" t="n">
        <v>1</v>
      </c>
      <c r="H411" s="208" t="n">
        <v>0.8854166666666666</v>
      </c>
      <c r="I411" s="208" t="n">
        <v>0.8888888888888888</v>
      </c>
      <c r="J411" s="209">
        <f>I411-H411</f>
        <v/>
      </c>
    </row>
    <row r="412" ht="15.75" customHeight="1" s="109">
      <c r="A412" s="216" t="n">
        <v>6</v>
      </c>
      <c r="B412" s="217" t="n">
        <v>10</v>
      </c>
      <c r="C412" s="217" t="n">
        <v>15</v>
      </c>
      <c r="D412" s="217" t="n">
        <v>129</v>
      </c>
      <c r="E412" s="217" t="n">
        <v>80.02</v>
      </c>
      <c r="F412" s="217" t="n">
        <v>0.177</v>
      </c>
      <c r="G412" s="217" t="n">
        <v>1</v>
      </c>
      <c r="H412" s="218" t="n">
        <v>0.875</v>
      </c>
      <c r="I412" s="218" t="n"/>
      <c r="J412" s="219">
        <f>I412-H412</f>
        <v/>
      </c>
    </row>
    <row r="413" ht="15.75" customHeight="1" s="109">
      <c r="A413" s="206" t="n">
        <v>6</v>
      </c>
      <c r="B413" s="207" t="n">
        <v>8</v>
      </c>
      <c r="C413" s="207" t="n">
        <v>8</v>
      </c>
      <c r="D413" s="207" t="n">
        <v>59</v>
      </c>
      <c r="E413" s="207" t="n">
        <v>179.67</v>
      </c>
      <c r="F413" s="207" t="n">
        <v>0.6909999999999999</v>
      </c>
      <c r="G413" s="207" t="n">
        <v>1</v>
      </c>
      <c r="H413" s="208" t="n">
        <v>0.8645833333333334</v>
      </c>
      <c r="I413" s="208" t="n">
        <v>0.8715277777777778</v>
      </c>
      <c r="J413" s="209">
        <f>I413-H413</f>
        <v/>
      </c>
    </row>
    <row r="414" ht="15.75" customHeight="1" s="109">
      <c r="A414" s="216" t="n">
        <v>6</v>
      </c>
      <c r="B414" s="217" t="n">
        <v>16</v>
      </c>
      <c r="C414" s="217" t="n">
        <v>4</v>
      </c>
      <c r="D414" s="217" t="n">
        <v>47</v>
      </c>
      <c r="E414" s="217" t="n">
        <v>0.86</v>
      </c>
      <c r="F414" s="217" t="n">
        <v>0.012</v>
      </c>
      <c r="G414" s="217" t="n">
        <v>1</v>
      </c>
      <c r="H414" s="218" t="n">
        <v>0.8541666666666666</v>
      </c>
      <c r="I414" s="218" t="n">
        <v>0.8576388888888888</v>
      </c>
      <c r="J414" s="219">
        <f>I414-H414</f>
        <v/>
      </c>
    </row>
    <row r="415" ht="15.75" customHeight="1" s="109">
      <c r="A415" s="206" t="n">
        <v>6</v>
      </c>
      <c r="B415" s="207" t="n">
        <v>18</v>
      </c>
      <c r="C415" s="207" t="n">
        <v>2</v>
      </c>
      <c r="D415" s="207" t="n">
        <v>3</v>
      </c>
      <c r="E415" s="207" t="n">
        <v>1.2</v>
      </c>
      <c r="F415" s="207" t="n">
        <v>0.03</v>
      </c>
      <c r="G415" s="207" t="n">
        <v>1</v>
      </c>
      <c r="H415" s="208" t="n">
        <v>0.8506944444444444</v>
      </c>
      <c r="I415" s="208" t="n">
        <v>0.8541666666666666</v>
      </c>
      <c r="J415" s="209">
        <f>I415-H415</f>
        <v/>
      </c>
    </row>
    <row r="416" ht="15.75" customHeight="1" s="109">
      <c r="A416" s="216" t="n">
        <v>6</v>
      </c>
      <c r="B416" s="217" t="n">
        <v>21</v>
      </c>
      <c r="C416" s="217" t="n">
        <v>2</v>
      </c>
      <c r="D416" s="217" t="n">
        <v>12</v>
      </c>
      <c r="E416" s="217" t="n">
        <v>7.1</v>
      </c>
      <c r="F416" s="217" t="n">
        <v>0.042</v>
      </c>
      <c r="G416" s="217" t="n">
        <v>1</v>
      </c>
      <c r="H416" s="218" t="n">
        <v>0.8506944444444444</v>
      </c>
      <c r="I416" s="218" t="n">
        <v>0.8541666666666666</v>
      </c>
      <c r="J416" s="219">
        <f>I416-H416</f>
        <v/>
      </c>
    </row>
    <row r="417" ht="15.75" customHeight="1" s="109">
      <c r="A417" s="206" t="n">
        <v>6</v>
      </c>
      <c r="B417" s="207" t="n">
        <v>13</v>
      </c>
      <c r="C417" s="207" t="n">
        <v>5</v>
      </c>
      <c r="D417" s="207" t="n">
        <v>639</v>
      </c>
      <c r="E417" s="207" t="n">
        <v>191.69</v>
      </c>
      <c r="F417" s="207" t="n">
        <v>0.602</v>
      </c>
      <c r="G417" s="207" t="n">
        <v>1</v>
      </c>
      <c r="H417" s="208" t="n">
        <v>0.84375</v>
      </c>
      <c r="I417" s="208" t="n">
        <v>0.8472222222222222</v>
      </c>
      <c r="J417" s="209">
        <f>I417-H417</f>
        <v/>
      </c>
    </row>
    <row r="418" ht="15.75" customHeight="1" s="109">
      <c r="A418" s="216" t="n">
        <v>6</v>
      </c>
      <c r="B418" s="217" t="n">
        <v>30</v>
      </c>
      <c r="C418" s="217" t="n">
        <v>12</v>
      </c>
      <c r="D418" s="217" t="n">
        <v>55</v>
      </c>
      <c r="E418" s="217" t="n">
        <v>20.77</v>
      </c>
      <c r="F418" s="217" t="n">
        <v>0.06900000000000001</v>
      </c>
      <c r="G418" s="217" t="n">
        <v>1</v>
      </c>
      <c r="H418" s="218" t="n">
        <v>0.8333333333333334</v>
      </c>
      <c r="I418" s="218" t="n">
        <v>0.8402777777777778</v>
      </c>
      <c r="J418" s="219">
        <f>I418-H418</f>
        <v/>
      </c>
    </row>
    <row r="419" ht="15.75" customHeight="1" s="109">
      <c r="A419" s="206" t="n">
        <v>6</v>
      </c>
      <c r="B419" s="207" t="n">
        <v>2</v>
      </c>
      <c r="C419" s="207" t="n">
        <v>10</v>
      </c>
      <c r="D419" s="207" t="n">
        <v>93</v>
      </c>
      <c r="E419" s="207" t="n">
        <v>9.449999999999999</v>
      </c>
      <c r="F419" s="207" t="n">
        <v>0.226</v>
      </c>
      <c r="G419" s="207" t="n">
        <v>1</v>
      </c>
      <c r="H419" s="208" t="n">
        <v>0.825</v>
      </c>
      <c r="I419" s="208" t="n">
        <v>0.8305555555555556</v>
      </c>
      <c r="J419" s="209">
        <f>I419-H419</f>
        <v/>
      </c>
    </row>
    <row r="420" ht="15.75" customHeight="1" s="109">
      <c r="A420" s="216" t="n">
        <v>6</v>
      </c>
      <c r="B420" s="217" t="n">
        <v>10</v>
      </c>
      <c r="C420" s="217" t="n">
        <v>2</v>
      </c>
      <c r="D420" s="217" t="n">
        <v>6</v>
      </c>
      <c r="E420" s="217" t="n">
        <v>1.68</v>
      </c>
      <c r="F420" s="217" t="n">
        <v>0.007</v>
      </c>
      <c r="G420" s="217" t="n">
        <v>1</v>
      </c>
      <c r="H420" s="218" t="n">
        <v>0.8159722222222222</v>
      </c>
      <c r="I420" s="218" t="n">
        <v>0.8194444444444444</v>
      </c>
      <c r="J420" s="219">
        <f>I420-H420</f>
        <v/>
      </c>
    </row>
    <row r="421" ht="15.75" customHeight="1" s="109">
      <c r="A421" s="206" t="n">
        <v>6</v>
      </c>
      <c r="B421" s="207" t="n">
        <v>11</v>
      </c>
      <c r="C421" s="207" t="n">
        <v>6</v>
      </c>
      <c r="D421" s="207" t="n">
        <v>41</v>
      </c>
      <c r="E421" s="207" t="n">
        <v>100.28</v>
      </c>
      <c r="F421" s="207" t="n">
        <v>0.203</v>
      </c>
      <c r="G421" s="207" t="n">
        <v>1</v>
      </c>
      <c r="H421" s="208" t="n">
        <v>0.8159722222222222</v>
      </c>
      <c r="I421" s="208" t="n">
        <v>0.8194444444444444</v>
      </c>
      <c r="J421" s="209">
        <f>I421-H421</f>
        <v/>
      </c>
    </row>
    <row r="422" ht="15.75" customHeight="1" s="109">
      <c r="A422" s="216" t="n">
        <v>7</v>
      </c>
      <c r="B422" s="217" t="n">
        <v>19</v>
      </c>
      <c r="C422" s="217" t="n">
        <v>10</v>
      </c>
      <c r="D422" s="217" t="n">
        <v>11</v>
      </c>
      <c r="E422" s="217" t="n">
        <v>9.73</v>
      </c>
      <c r="F422" s="217" t="n">
        <v>0.02</v>
      </c>
      <c r="G422" s="217" t="n">
        <v>1</v>
      </c>
      <c r="H422" s="218" t="n">
        <v>0.3020833333333333</v>
      </c>
      <c r="I422" s="218" t="n">
        <v>0.3090277777777778</v>
      </c>
      <c r="J422" s="219">
        <f>I422-H422</f>
        <v/>
      </c>
    </row>
    <row r="423" ht="15.75" customHeight="1" s="109">
      <c r="A423" s="206" t="n">
        <v>7</v>
      </c>
      <c r="B423" s="207" t="n">
        <v>20</v>
      </c>
      <c r="C423" s="207" t="n">
        <v>10</v>
      </c>
      <c r="D423" s="207" t="n">
        <v>19</v>
      </c>
      <c r="E423" s="207" t="n">
        <v>7.88</v>
      </c>
      <c r="F423" s="207" t="n">
        <v>0.026</v>
      </c>
      <c r="G423" s="207" t="n">
        <v>1</v>
      </c>
      <c r="H423" s="208" t="n">
        <v>0.3020833333333333</v>
      </c>
      <c r="I423" s="208" t="n">
        <v>0.3090277777777778</v>
      </c>
      <c r="J423" s="209">
        <f>I423-H423</f>
        <v/>
      </c>
    </row>
    <row r="424" ht="15.75" customHeight="1" s="109">
      <c r="A424" s="216" t="n">
        <v>7</v>
      </c>
      <c r="B424" s="217" t="n">
        <v>21</v>
      </c>
      <c r="C424" s="217" t="n">
        <v>12</v>
      </c>
      <c r="D424" s="217" t="n">
        <v>24</v>
      </c>
      <c r="E424" s="217" t="n">
        <v>5.43</v>
      </c>
      <c r="F424" s="217" t="n">
        <v>0.03</v>
      </c>
      <c r="G424" s="217" t="n">
        <v>1</v>
      </c>
      <c r="H424" s="218" t="n">
        <v>0.3020833333333333</v>
      </c>
      <c r="I424" s="218" t="n">
        <v>0.3090277777777778</v>
      </c>
      <c r="J424" s="219">
        <f>I424-H424</f>
        <v/>
      </c>
    </row>
    <row r="425" ht="15.75" customHeight="1" s="109">
      <c r="A425" s="206" t="n">
        <v>7</v>
      </c>
      <c r="B425" s="207" t="n">
        <v>11</v>
      </c>
      <c r="C425" s="207" t="n">
        <v>4</v>
      </c>
      <c r="D425" s="207" t="n">
        <v>96</v>
      </c>
      <c r="E425" s="207" t="n">
        <v>120.48</v>
      </c>
      <c r="F425" s="207" t="n">
        <v>0.192</v>
      </c>
      <c r="G425" s="207" t="n">
        <v>1</v>
      </c>
      <c r="H425" s="208" t="n">
        <v>0.2916666666666667</v>
      </c>
      <c r="I425" s="208" t="n">
        <v>0.2986111111111111</v>
      </c>
      <c r="J425" s="209">
        <f>I425-H425</f>
        <v/>
      </c>
    </row>
    <row r="426" ht="15.75" customHeight="1" s="109">
      <c r="A426" s="216" t="n">
        <v>7</v>
      </c>
      <c r="B426" s="217" t="n">
        <v>6</v>
      </c>
      <c r="C426" s="217" t="n">
        <v>1</v>
      </c>
      <c r="D426" s="217" t="n">
        <v>5</v>
      </c>
      <c r="E426" s="217" t="n">
        <v>10.5</v>
      </c>
      <c r="F426" s="217" t="n">
        <v>0.524</v>
      </c>
      <c r="G426" s="217" t="n">
        <v>1</v>
      </c>
      <c r="H426" s="218" t="n">
        <v>0.2680555555555555</v>
      </c>
      <c r="I426" s="218" t="n">
        <v>0.2680555555555555</v>
      </c>
      <c r="J426" s="219">
        <f>I426-H426</f>
        <v/>
      </c>
    </row>
    <row r="427" ht="15.75" customHeight="1" s="109">
      <c r="A427" s="206" t="n">
        <v>7</v>
      </c>
      <c r="B427" s="207" t="n">
        <v>7</v>
      </c>
      <c r="C427" s="207" t="n">
        <v>4</v>
      </c>
      <c r="D427" s="207" t="n">
        <v>30</v>
      </c>
      <c r="E427" s="207" t="n">
        <v>15.23</v>
      </c>
      <c r="F427" s="207" t="n">
        <v>0.035</v>
      </c>
      <c r="G427" s="207" t="n">
        <v>1</v>
      </c>
      <c r="H427" s="208" t="n">
        <v>0.2680555555555555</v>
      </c>
      <c r="I427" s="208" t="n">
        <v>0.2715277777777778</v>
      </c>
      <c r="J427" s="209">
        <f>I427-H427</f>
        <v/>
      </c>
    </row>
    <row r="428" ht="15.75" customHeight="1" s="109">
      <c r="A428" s="216" t="n">
        <v>7</v>
      </c>
      <c r="B428" s="217" t="n">
        <v>20</v>
      </c>
      <c r="C428" s="217" t="n">
        <v>1</v>
      </c>
      <c r="D428" s="217" t="n">
        <v>2</v>
      </c>
      <c r="E428" s="217" t="n">
        <v>2.27</v>
      </c>
      <c r="F428" s="217" t="n">
        <v>0.014</v>
      </c>
      <c r="G428" s="217" t="n">
        <v>1</v>
      </c>
      <c r="H428" s="218" t="n">
        <v>0.28125</v>
      </c>
      <c r="I428" s="218" t="n">
        <v>0.2819444444444444</v>
      </c>
      <c r="J428" s="219">
        <f>I428-H428</f>
        <v/>
      </c>
    </row>
    <row r="429" ht="15.75" customHeight="1" s="109">
      <c r="A429" s="206" t="n">
        <v>7</v>
      </c>
      <c r="B429" s="207" t="n">
        <v>21</v>
      </c>
      <c r="C429" s="207" t="n">
        <v>2</v>
      </c>
      <c r="D429" s="207" t="n">
        <v>2</v>
      </c>
      <c r="E429" s="207" t="n">
        <v>1.43</v>
      </c>
      <c r="F429" s="207" t="n">
        <v>0.011</v>
      </c>
      <c r="G429" s="207" t="n">
        <v>1</v>
      </c>
      <c r="H429" s="208" t="n">
        <v>0.2826388888888889</v>
      </c>
      <c r="I429" s="208" t="n">
        <v>0.2826388888888889</v>
      </c>
      <c r="J429" s="209">
        <f>I429-H429</f>
        <v/>
      </c>
    </row>
    <row r="430" ht="15.75" customHeight="1" s="109">
      <c r="A430" s="216" t="n">
        <v>7</v>
      </c>
      <c r="B430" s="217" t="n">
        <v>19</v>
      </c>
      <c r="C430" s="217" t="n">
        <v>7</v>
      </c>
      <c r="D430" s="217" t="n">
        <v>9</v>
      </c>
      <c r="E430" s="217" t="n">
        <v>4.9</v>
      </c>
      <c r="F430" s="217" t="n">
        <v>0.008</v>
      </c>
      <c r="G430" s="217" t="n">
        <v>1</v>
      </c>
      <c r="H430" s="218" t="n">
        <v>0.2833333333333333</v>
      </c>
      <c r="I430" s="218" t="n">
        <v>0.2868055555555555</v>
      </c>
      <c r="J430" s="219">
        <f>I430-H430</f>
        <v/>
      </c>
    </row>
    <row r="431" ht="15.75" customHeight="1" s="109">
      <c r="A431" s="206" t="n">
        <v>7</v>
      </c>
      <c r="B431" s="207" t="n">
        <v>18</v>
      </c>
      <c r="C431" s="207" t="n">
        <v>5</v>
      </c>
      <c r="D431" s="207" t="n">
        <v>7</v>
      </c>
      <c r="E431" s="207" t="n">
        <v>2.95</v>
      </c>
      <c r="F431" s="207" t="n">
        <v>0.011</v>
      </c>
      <c r="G431" s="207" t="n">
        <v>1</v>
      </c>
      <c r="H431" s="208" t="n">
        <v>0.2888888888888889</v>
      </c>
      <c r="I431" s="208" t="n">
        <v>0.2916666666666667</v>
      </c>
      <c r="J431" s="209">
        <f>I431-H431</f>
        <v/>
      </c>
    </row>
    <row r="432" ht="15.75" customHeight="1" s="109">
      <c r="A432" s="216" t="n">
        <v>7</v>
      </c>
      <c r="B432" s="217" t="n">
        <v>4</v>
      </c>
      <c r="C432" s="217" t="n">
        <v>4</v>
      </c>
      <c r="D432" s="217" t="n">
        <v>53</v>
      </c>
      <c r="E432" s="217" t="n">
        <v>63.16</v>
      </c>
      <c r="F432" s="217" t="n">
        <v>0.498</v>
      </c>
      <c r="G432" s="217" t="n">
        <v>1</v>
      </c>
      <c r="H432" s="218" t="n">
        <v>0.2569444444444444</v>
      </c>
      <c r="I432" s="218" t="n"/>
      <c r="J432" s="219">
        <f>I432-H432</f>
        <v/>
      </c>
    </row>
    <row r="433" ht="15.75" customHeight="1" s="109">
      <c r="A433" s="206" t="n">
        <v>7</v>
      </c>
      <c r="B433" s="207" t="n">
        <v>5</v>
      </c>
      <c r="C433" s="207" t="n">
        <v>3</v>
      </c>
      <c r="D433" s="207" t="n">
        <v>28</v>
      </c>
      <c r="E433" s="207" t="n">
        <v>11.32</v>
      </c>
      <c r="F433" s="207" t="n">
        <v>0.573</v>
      </c>
      <c r="G433" s="207" t="n">
        <v>1</v>
      </c>
      <c r="H433" s="208" t="n">
        <v>0.2638888888888889</v>
      </c>
      <c r="I433" s="208" t="n">
        <v>0.2673611111111111</v>
      </c>
      <c r="J433" s="209">
        <f>I433-H433</f>
        <v/>
      </c>
    </row>
    <row r="434" ht="15.75" customHeight="1" s="109">
      <c r="A434" s="216" t="n">
        <v>7</v>
      </c>
      <c r="B434" s="217" t="n">
        <v>17</v>
      </c>
      <c r="C434" s="217" t="n">
        <v>4</v>
      </c>
      <c r="D434" s="217" t="n">
        <v>37</v>
      </c>
      <c r="E434" s="217" t="n">
        <v>3.31</v>
      </c>
      <c r="F434" s="217" t="n">
        <v>0.046</v>
      </c>
      <c r="G434" s="217" t="n">
        <v>1</v>
      </c>
      <c r="H434" s="218" t="n">
        <v>0.2430555555555556</v>
      </c>
      <c r="I434" s="218" t="n">
        <v>0.25</v>
      </c>
      <c r="J434" s="219">
        <f>I434-H434</f>
        <v/>
      </c>
    </row>
    <row r="435" ht="15.75" customHeight="1" s="109">
      <c r="A435" s="206" t="n">
        <v>7</v>
      </c>
      <c r="B435" s="207" t="n">
        <v>19</v>
      </c>
      <c r="C435" s="207" t="n">
        <v>6</v>
      </c>
      <c r="D435" s="207" t="n">
        <v>7</v>
      </c>
      <c r="E435" s="207" t="n">
        <v>9.23</v>
      </c>
      <c r="F435" s="207" t="n">
        <v>0.011</v>
      </c>
      <c r="G435" s="207" t="n">
        <v>1</v>
      </c>
      <c r="H435" s="208" t="n">
        <v>0.2430555555555556</v>
      </c>
      <c r="I435" s="208" t="n">
        <v>0.25</v>
      </c>
      <c r="J435" s="209">
        <f>I435-H435</f>
        <v/>
      </c>
    </row>
    <row r="436" ht="15.75" customHeight="1" s="109">
      <c r="A436" s="216" t="n">
        <v>7</v>
      </c>
      <c r="B436" s="217" t="n">
        <v>20</v>
      </c>
      <c r="C436" s="217" t="n">
        <v>2</v>
      </c>
      <c r="D436" s="217" t="n">
        <v>2</v>
      </c>
      <c r="E436" s="217" t="n">
        <v>0.5600000000000001</v>
      </c>
      <c r="F436" s="217" t="n">
        <v>0.001</v>
      </c>
      <c r="G436" s="217" t="n">
        <v>1</v>
      </c>
      <c r="H436" s="218" t="n">
        <v>0.2430555555555556</v>
      </c>
      <c r="I436" s="218" t="n">
        <v>0.25</v>
      </c>
      <c r="J436" s="219">
        <f>I436-H436</f>
        <v/>
      </c>
    </row>
    <row r="437" ht="15.75" customHeight="1" s="109">
      <c r="A437" s="206" t="n">
        <v>7</v>
      </c>
      <c r="B437" s="207" t="n">
        <v>21</v>
      </c>
      <c r="C437" s="207" t="n">
        <v>2</v>
      </c>
      <c r="D437" s="207" t="n">
        <v>7</v>
      </c>
      <c r="E437" s="207" t="n">
        <v>1.78</v>
      </c>
      <c r="F437" s="207" t="n">
        <v>0.003</v>
      </c>
      <c r="G437" s="207" t="n">
        <v>1</v>
      </c>
      <c r="H437" s="208" t="n">
        <v>0.2430555555555556</v>
      </c>
      <c r="I437" s="208" t="n">
        <v>0.25</v>
      </c>
      <c r="J437" s="209">
        <f>I437-H437</f>
        <v/>
      </c>
    </row>
    <row r="438" ht="15.75" customHeight="1" s="109">
      <c r="A438" s="216" t="n">
        <v>7</v>
      </c>
      <c r="B438" s="217" t="n">
        <v>1</v>
      </c>
      <c r="C438" s="217" t="n">
        <v>27</v>
      </c>
      <c r="D438" s="217" t="n">
        <v>239</v>
      </c>
      <c r="E438" s="217" t="n">
        <v>394.4</v>
      </c>
      <c r="F438" s="217" t="n">
        <v>0.606</v>
      </c>
      <c r="G438" s="217" t="n">
        <v>1</v>
      </c>
      <c r="H438" s="218" t="n">
        <v>0.2256944444444444</v>
      </c>
      <c r="I438" s="218" t="n"/>
      <c r="J438" s="219">
        <f>I438-H438</f>
        <v/>
      </c>
    </row>
    <row r="439" ht="15.75" customHeight="1" s="109">
      <c r="A439" s="206" t="n">
        <v>7</v>
      </c>
      <c r="B439" s="207" t="n">
        <v>5</v>
      </c>
      <c r="C439" s="207" t="n">
        <v>3</v>
      </c>
      <c r="D439" s="207" t="n">
        <v>32</v>
      </c>
      <c r="E439" s="207" t="n">
        <v>7.68</v>
      </c>
      <c r="F439" s="207" t="n">
        <v>0.399</v>
      </c>
      <c r="G439" s="207" t="n">
        <v>1</v>
      </c>
      <c r="H439" s="208" t="n">
        <v>0.21875</v>
      </c>
      <c r="I439" s="208" t="n">
        <v>0.2215277777777778</v>
      </c>
      <c r="J439" s="209">
        <f>I439-H439</f>
        <v/>
      </c>
    </row>
    <row r="440" ht="15.75" customHeight="1" s="109">
      <c r="A440" s="216" t="n">
        <v>7</v>
      </c>
      <c r="B440" s="217" t="n">
        <v>13</v>
      </c>
      <c r="C440" s="217" t="n">
        <v>11</v>
      </c>
      <c r="D440" s="217" t="n">
        <v>164</v>
      </c>
      <c r="E440" s="217" t="n">
        <v>61.01</v>
      </c>
      <c r="F440" s="217" t="n">
        <v>0.169</v>
      </c>
      <c r="G440" s="217" t="n">
        <v>1</v>
      </c>
      <c r="H440" s="218" t="n">
        <v>0.2118055555555556</v>
      </c>
      <c r="I440" s="218" t="n">
        <v>0.21875</v>
      </c>
      <c r="J440" s="219">
        <f>I440-H440</f>
        <v/>
      </c>
    </row>
    <row r="441" ht="15.75" customHeight="1" s="109">
      <c r="A441" s="206" t="n">
        <v>7</v>
      </c>
      <c r="B441" s="207" t="n">
        <v>10</v>
      </c>
      <c r="C441" s="207" t="n">
        <v>18</v>
      </c>
      <c r="D441" s="207" t="n">
        <v>313</v>
      </c>
      <c r="E441" s="207" t="n">
        <v>184.12</v>
      </c>
      <c r="F441" s="207" t="n">
        <v>0.547</v>
      </c>
      <c r="G441" s="207" t="n">
        <v>1</v>
      </c>
      <c r="H441" s="208" t="n">
        <v>0.1770833333333333</v>
      </c>
      <c r="I441" s="208" t="n">
        <v>0.1868055555555556</v>
      </c>
      <c r="J441" s="209">
        <f>I441-H441</f>
        <v/>
      </c>
    </row>
    <row r="442" ht="15.75" customHeight="1" s="109">
      <c r="A442" s="216" t="n">
        <v>7</v>
      </c>
      <c r="B442" s="217" t="n">
        <v>19</v>
      </c>
      <c r="C442" s="217" t="n">
        <v>13</v>
      </c>
      <c r="D442" s="217" t="n">
        <v>16</v>
      </c>
      <c r="E442" s="217" t="n">
        <v>13.3</v>
      </c>
      <c r="F442" s="217" t="n">
        <v>0.028</v>
      </c>
      <c r="G442" s="217" t="n">
        <v>1</v>
      </c>
      <c r="H442" s="218" t="n">
        <v>0.15625</v>
      </c>
      <c r="I442" s="218" t="n">
        <v>0.1659722222222222</v>
      </c>
      <c r="J442" s="219">
        <f>I442-H442</f>
        <v/>
      </c>
    </row>
    <row r="443" ht="15.75" customHeight="1" s="109">
      <c r="A443" s="206" t="n">
        <v>7</v>
      </c>
      <c r="B443" s="207" t="n">
        <v>20</v>
      </c>
      <c r="C443" s="207" t="n">
        <v>7</v>
      </c>
      <c r="D443" s="207" t="n">
        <v>31</v>
      </c>
      <c r="E443" s="207" t="n">
        <v>32.3</v>
      </c>
      <c r="F443" s="207" t="n">
        <v>0.053</v>
      </c>
      <c r="G443" s="207" t="n">
        <v>1</v>
      </c>
      <c r="H443" s="208" t="n">
        <v>0.15625</v>
      </c>
      <c r="I443" s="208" t="n">
        <v>0.1659722222222222</v>
      </c>
      <c r="J443" s="209">
        <f>I443-H443</f>
        <v/>
      </c>
    </row>
    <row r="444" ht="15.75" customHeight="1" s="109">
      <c r="A444" s="216" t="n">
        <v>7</v>
      </c>
      <c r="B444" s="217" t="n">
        <v>21</v>
      </c>
      <c r="C444" s="217" t="n">
        <v>13</v>
      </c>
      <c r="D444" s="217" t="n">
        <v>28</v>
      </c>
      <c r="E444" s="217" t="n">
        <v>14.9</v>
      </c>
      <c r="F444" s="217" t="n">
        <v>0.028</v>
      </c>
      <c r="G444" s="217" t="n">
        <v>1</v>
      </c>
      <c r="H444" s="218" t="n">
        <v>0.15625</v>
      </c>
      <c r="I444" s="218" t="n">
        <v>0.1659722222222222</v>
      </c>
      <c r="J444" s="219">
        <f>I444-H444</f>
        <v/>
      </c>
    </row>
    <row r="445" ht="15.75" customHeight="1" s="109">
      <c r="A445" s="206" t="n">
        <v>7</v>
      </c>
      <c r="B445" s="207" t="n">
        <v>31</v>
      </c>
      <c r="C445" s="207" t="n">
        <v>1</v>
      </c>
      <c r="D445" s="207" t="n">
        <v>1</v>
      </c>
      <c r="E445" s="207" t="n">
        <v>0.98</v>
      </c>
      <c r="F445" s="207" t="n">
        <v>0.005</v>
      </c>
      <c r="G445" s="207" t="n">
        <v>1</v>
      </c>
      <c r="H445" s="208" t="n">
        <v>0.15625</v>
      </c>
      <c r="I445" s="208" t="n">
        <v>0.1659722222222222</v>
      </c>
      <c r="J445" s="209">
        <f>I445-H445</f>
        <v/>
      </c>
    </row>
    <row r="446" ht="15.75" customHeight="1" s="109">
      <c r="A446" s="216" t="n">
        <v>7</v>
      </c>
      <c r="B446" s="217" t="n">
        <v>15</v>
      </c>
      <c r="C446" s="217" t="n">
        <v>4</v>
      </c>
      <c r="D446" s="217" t="n">
        <v>68</v>
      </c>
      <c r="E446" s="217" t="n">
        <v>147.23</v>
      </c>
      <c r="F446" s="217" t="n">
        <v>0.398</v>
      </c>
      <c r="G446" s="217" t="n">
        <v>1</v>
      </c>
      <c r="H446" s="218" t="n">
        <v>0.1319444444444444</v>
      </c>
      <c r="I446" s="218" t="n">
        <v>0.1354166666666667</v>
      </c>
      <c r="J446" s="219">
        <f>I446-H446</f>
        <v/>
      </c>
    </row>
    <row r="447" ht="15.75" customHeight="1" s="109">
      <c r="A447" s="206" t="n">
        <v>7</v>
      </c>
      <c r="B447" s="207" t="n">
        <v>17</v>
      </c>
      <c r="C447" s="207" t="n">
        <v>2</v>
      </c>
      <c r="D447" s="207" t="n">
        <v>9</v>
      </c>
      <c r="E447" s="207" t="n">
        <v>2.09</v>
      </c>
      <c r="F447" s="207" t="n">
        <v>0.011</v>
      </c>
      <c r="G447" s="207" t="n">
        <v>1</v>
      </c>
      <c r="H447" s="208" t="n">
        <v>0.1354166666666667</v>
      </c>
      <c r="I447" s="208" t="n">
        <v>0.1395833333333333</v>
      </c>
      <c r="J447" s="209">
        <f>I447-H447</f>
        <v/>
      </c>
    </row>
    <row r="448" ht="15.75" customHeight="1" s="109">
      <c r="A448" s="216" t="n">
        <v>7</v>
      </c>
      <c r="B448" s="217" t="n">
        <v>30</v>
      </c>
      <c r="C448" s="217" t="n">
        <v>2</v>
      </c>
      <c r="D448" s="217" t="n">
        <v>2</v>
      </c>
      <c r="E448" s="217" t="n">
        <v>30</v>
      </c>
      <c r="F448" s="217" t="n">
        <v>0.218</v>
      </c>
      <c r="G448" s="217" t="n">
        <v>1</v>
      </c>
      <c r="H448" s="218" t="n">
        <v>0.05972222222222223</v>
      </c>
      <c r="I448" s="218" t="n">
        <v>0.06111111111111111</v>
      </c>
      <c r="J448" s="219">
        <f>I448-H448</f>
        <v/>
      </c>
    </row>
    <row r="449" ht="15.75" customHeight="1" s="109">
      <c r="A449" s="206" t="n">
        <v>7</v>
      </c>
      <c r="B449" s="207" t="n">
        <v>31</v>
      </c>
      <c r="C449" s="207" t="n">
        <v>4</v>
      </c>
      <c r="D449" s="207" t="n">
        <v>4</v>
      </c>
      <c r="E449" s="207" t="n">
        <v>3.9</v>
      </c>
      <c r="F449" s="207" t="n">
        <v>0.03</v>
      </c>
      <c r="G449" s="207" t="n">
        <v>1</v>
      </c>
      <c r="H449" s="208" t="n">
        <v>0.1402777777777778</v>
      </c>
      <c r="I449" s="208" t="n">
        <v>0.1423611111111111</v>
      </c>
      <c r="J449" s="209">
        <f>I449-H449</f>
        <v/>
      </c>
    </row>
    <row r="450" ht="15.75" customHeight="1" s="109">
      <c r="A450" s="216" t="n">
        <v>7</v>
      </c>
      <c r="B450" s="217" t="n">
        <v>2</v>
      </c>
      <c r="C450" s="217" t="n">
        <v>12</v>
      </c>
      <c r="D450" s="217" t="n">
        <v>29</v>
      </c>
      <c r="E450" s="217" t="n">
        <v>12.03</v>
      </c>
      <c r="F450" s="217" t="n">
        <v>0.157</v>
      </c>
      <c r="G450" s="217" t="n">
        <v>1</v>
      </c>
      <c r="H450" s="218" t="n">
        <v>0.1180555555555556</v>
      </c>
      <c r="I450" s="218" t="n">
        <v>0.125</v>
      </c>
      <c r="J450" s="219">
        <f>I450-H450</f>
        <v/>
      </c>
    </row>
    <row r="451" ht="15.75" customHeight="1" s="109">
      <c r="A451" s="206" t="n">
        <v>7</v>
      </c>
      <c r="B451" s="207" t="n">
        <v>3</v>
      </c>
      <c r="C451" s="207" t="n">
        <v>28</v>
      </c>
      <c r="D451" s="207" t="n">
        <v>175</v>
      </c>
      <c r="E451" s="207" t="n">
        <v>176.85</v>
      </c>
      <c r="F451" s="207" t="n">
        <v>1.014</v>
      </c>
      <c r="G451" s="207" t="n">
        <v>1</v>
      </c>
      <c r="H451" s="208" t="n">
        <v>0.07291666666666667</v>
      </c>
      <c r="I451" s="208" t="n">
        <v>0.08333333333333333</v>
      </c>
      <c r="J451" s="209">
        <f>I451-H451</f>
        <v/>
      </c>
    </row>
    <row r="452" ht="15.75" customHeight="1" s="109">
      <c r="A452" s="216" t="n">
        <v>7</v>
      </c>
      <c r="B452" s="217" t="n">
        <v>3</v>
      </c>
      <c r="C452" s="217" t="n">
        <v>8</v>
      </c>
      <c r="D452" s="217" t="n">
        <v>13</v>
      </c>
      <c r="E452" s="217" t="n">
        <v>45.34</v>
      </c>
      <c r="F452" s="217" t="n">
        <v>0.08599999999999999</v>
      </c>
      <c r="G452" s="217" t="n">
        <v>1</v>
      </c>
      <c r="H452" s="218" t="n">
        <v>0.05902777777777778</v>
      </c>
      <c r="I452" s="218" t="n">
        <v>0.06111111111111111</v>
      </c>
      <c r="J452" s="219">
        <f>I452-H452</f>
        <v/>
      </c>
    </row>
    <row r="453" ht="15.75" customHeight="1" s="109">
      <c r="A453" s="206" t="n">
        <v>7</v>
      </c>
      <c r="B453" s="207" t="n">
        <v>6</v>
      </c>
      <c r="C453" s="207" t="n">
        <v>5</v>
      </c>
      <c r="D453" s="207" t="n">
        <v>8</v>
      </c>
      <c r="E453" s="207" t="n">
        <v>6.71</v>
      </c>
      <c r="F453" s="207" t="n">
        <v>0.12</v>
      </c>
      <c r="G453" s="207" t="n">
        <v>1</v>
      </c>
      <c r="H453" s="208" t="n">
        <v>0.06111111111111111</v>
      </c>
      <c r="I453" s="208" t="n">
        <v>0.06458333333333334</v>
      </c>
      <c r="J453" s="209">
        <f>I453-H453</f>
        <v/>
      </c>
    </row>
    <row r="454" ht="15.75" customHeight="1" s="109">
      <c r="A454" s="216" t="n">
        <v>7</v>
      </c>
      <c r="B454" s="217" t="n">
        <v>7</v>
      </c>
      <c r="C454" s="217" t="n">
        <v>7</v>
      </c>
      <c r="D454" s="217" t="n">
        <v>14</v>
      </c>
      <c r="E454" s="217" t="n">
        <v>21.73</v>
      </c>
      <c r="F454" s="217" t="n">
        <v>0.048</v>
      </c>
      <c r="G454" s="217" t="n">
        <v>1</v>
      </c>
      <c r="H454" s="218" t="n">
        <v>0.06597222222222222</v>
      </c>
      <c r="I454" s="218" t="n">
        <v>0.07291666666666667</v>
      </c>
      <c r="J454" s="219">
        <f>I454-H454</f>
        <v/>
      </c>
    </row>
    <row r="455" ht="15.75" customHeight="1" s="109">
      <c r="A455" s="206" t="n">
        <v>7</v>
      </c>
      <c r="B455" s="207" t="n">
        <v>13</v>
      </c>
      <c r="C455" s="207" t="n">
        <v>6</v>
      </c>
      <c r="D455" s="207" t="n">
        <v>13</v>
      </c>
      <c r="E455" s="207" t="n">
        <v>16.84</v>
      </c>
      <c r="F455" s="207" t="n">
        <v>0.03</v>
      </c>
      <c r="G455" s="207" t="n">
        <v>1</v>
      </c>
      <c r="H455" s="208" t="n">
        <v>0.04513888888888889</v>
      </c>
      <c r="I455" s="208" t="n">
        <v>0.04861111111111111</v>
      </c>
      <c r="J455" s="209">
        <f>I455-H455</f>
        <v/>
      </c>
    </row>
    <row r="456" ht="15.75" customHeight="1" s="109">
      <c r="A456" s="216" t="n">
        <v>7</v>
      </c>
      <c r="B456" s="217" t="n">
        <v>5</v>
      </c>
      <c r="C456" s="217" t="n">
        <v>1</v>
      </c>
      <c r="D456" s="217" t="n">
        <v>3</v>
      </c>
      <c r="E456" s="217" t="n">
        <v>0.73</v>
      </c>
      <c r="F456" s="217" t="n">
        <v>0.038</v>
      </c>
      <c r="G456" s="217" t="n">
        <v>1</v>
      </c>
      <c r="H456" s="218" t="n">
        <v>0.02430555555555556</v>
      </c>
      <c r="I456" s="218" t="n">
        <v>0.02569444444444444</v>
      </c>
      <c r="J456" s="219">
        <f>I456-H456</f>
        <v/>
      </c>
    </row>
    <row r="457" ht="15.75" customHeight="1" s="109">
      <c r="A457" s="206" t="n">
        <v>7</v>
      </c>
      <c r="B457" s="207" t="n">
        <v>6</v>
      </c>
      <c r="C457" s="207" t="n">
        <v>4</v>
      </c>
      <c r="D457" s="207" t="n">
        <v>20</v>
      </c>
      <c r="E457" s="207" t="n">
        <v>6.57</v>
      </c>
      <c r="F457" s="207" t="n">
        <v>0.13</v>
      </c>
      <c r="G457" s="207" t="n">
        <v>1</v>
      </c>
      <c r="H457" s="208" t="n">
        <v>0.02777777777777778</v>
      </c>
      <c r="I457" s="208" t="n">
        <v>0.03125</v>
      </c>
      <c r="J457" s="209">
        <f>I457-H457</f>
        <v/>
      </c>
    </row>
    <row r="458" ht="15.75" customHeight="1" s="109">
      <c r="A458" s="216" t="n">
        <v>7</v>
      </c>
      <c r="B458" s="217" t="n">
        <v>3</v>
      </c>
      <c r="C458" s="217" t="n">
        <v>2</v>
      </c>
      <c r="D458" s="217" t="n">
        <v>111</v>
      </c>
      <c r="E458" s="217" t="n">
        <v>243.69</v>
      </c>
      <c r="F458" s="217" t="n">
        <v>1.422</v>
      </c>
      <c r="G458" s="217" t="n">
        <v>1</v>
      </c>
      <c r="H458" s="218" t="n">
        <v>0.9444444444444444</v>
      </c>
      <c r="I458" s="218" t="n">
        <v>0.9576388888888889</v>
      </c>
      <c r="J458" s="219">
        <f>I458-H458</f>
        <v/>
      </c>
    </row>
    <row r="459" ht="15.75" customHeight="1" s="109">
      <c r="A459" s="206" t="n">
        <v>7</v>
      </c>
      <c r="B459" s="207" t="n">
        <v>5</v>
      </c>
      <c r="C459" s="207" t="n">
        <v>2</v>
      </c>
      <c r="D459" s="207" t="n">
        <v>36</v>
      </c>
      <c r="E459" s="207" t="n">
        <v>15.84</v>
      </c>
      <c r="F459" s="207" t="n">
        <v>1.628</v>
      </c>
      <c r="G459" s="207" t="n">
        <v>1</v>
      </c>
      <c r="H459" s="208" t="n">
        <v>0.9506944444444444</v>
      </c>
      <c r="I459" s="208" t="n">
        <v>0.9576388888888889</v>
      </c>
      <c r="J459" s="209">
        <f>I459-H459</f>
        <v/>
      </c>
    </row>
    <row r="460" ht="15.75" customHeight="1" s="109">
      <c r="A460" s="216" t="n">
        <v>7</v>
      </c>
      <c r="B460" s="217" t="n">
        <v>11</v>
      </c>
      <c r="C460" s="217" t="n">
        <v>22</v>
      </c>
      <c r="D460" s="217" t="n">
        <v>220</v>
      </c>
      <c r="E460" s="217" t="n">
        <v>113.18</v>
      </c>
      <c r="F460" s="217" t="n">
        <v>0.256</v>
      </c>
      <c r="G460" s="217" t="n">
        <v>1</v>
      </c>
      <c r="H460" s="218" t="n">
        <v>0.9305555555555556</v>
      </c>
      <c r="I460" s="218" t="n">
        <v>0.9395833333333333</v>
      </c>
      <c r="J460" s="219">
        <f>I460-H460</f>
        <v/>
      </c>
    </row>
    <row r="461" ht="15.75" customHeight="1" s="109">
      <c r="A461" s="206" t="n">
        <v>7</v>
      </c>
      <c r="B461" s="207" t="n">
        <v>8</v>
      </c>
      <c r="C461" s="207" t="n">
        <v>31</v>
      </c>
      <c r="D461" s="207" t="n">
        <v>112</v>
      </c>
      <c r="E461" s="207" t="n">
        <v>240.24</v>
      </c>
      <c r="F461" s="207" t="n">
        <v>0.891</v>
      </c>
      <c r="G461" s="207" t="n">
        <v>1</v>
      </c>
      <c r="H461" s="208" t="n">
        <v>0.8402777777777778</v>
      </c>
      <c r="I461" s="208" t="n">
        <v>0.8541666666666666</v>
      </c>
      <c r="J461" s="209">
        <f>I461-H461</f>
        <v/>
      </c>
    </row>
    <row r="462" ht="15.75" customHeight="1" s="109">
      <c r="A462" s="216" t="n">
        <v>7</v>
      </c>
      <c r="B462" s="217" t="n">
        <v>4</v>
      </c>
      <c r="C462" s="217" t="n">
        <v>2</v>
      </c>
      <c r="D462" s="217" t="n">
        <v>2</v>
      </c>
      <c r="E462" s="217" t="n">
        <v>3.33</v>
      </c>
      <c r="F462" s="217" t="n">
        <v>0.047</v>
      </c>
      <c r="G462" s="217" t="n">
        <v>1</v>
      </c>
      <c r="H462" s="218" t="n">
        <v>0.8236111111111111</v>
      </c>
      <c r="I462" s="218" t="n">
        <v>0.825</v>
      </c>
      <c r="J462" s="219">
        <f>I462-H462</f>
        <v/>
      </c>
    </row>
    <row r="463" ht="15.75" customHeight="1" s="109">
      <c r="A463" s="206" t="n">
        <v>7</v>
      </c>
      <c r="B463" s="207" t="n">
        <v>5</v>
      </c>
      <c r="C463" s="207" t="n">
        <v>3</v>
      </c>
      <c r="D463" s="207" t="n">
        <v>24</v>
      </c>
      <c r="E463" s="207" t="n">
        <v>11.37</v>
      </c>
      <c r="F463" s="207" t="n">
        <v>1.143</v>
      </c>
      <c r="G463" s="207" t="n">
        <v>1</v>
      </c>
      <c r="H463" s="208" t="n">
        <v>0.825</v>
      </c>
      <c r="I463" s="208" t="n">
        <v>0.8270833333333333</v>
      </c>
      <c r="J463" s="209">
        <f>I463-H463</f>
        <v/>
      </c>
    </row>
    <row r="464" ht="15.75" customHeight="1" s="109">
      <c r="A464" s="216" t="n">
        <v>7</v>
      </c>
      <c r="B464" s="217" t="n">
        <v>6</v>
      </c>
      <c r="C464" s="217" t="n">
        <v>3</v>
      </c>
      <c r="D464" s="217" t="n">
        <v>3</v>
      </c>
      <c r="E464" s="217" t="n">
        <v>15.55</v>
      </c>
      <c r="F464" s="217" t="n">
        <v>0.224</v>
      </c>
      <c r="G464" s="217" t="n">
        <v>1</v>
      </c>
      <c r="H464" s="218" t="n">
        <v>0.8270833333333333</v>
      </c>
      <c r="I464" s="218" t="n">
        <v>0.8333333333333334</v>
      </c>
      <c r="J464" s="219">
        <f>I464-H464</f>
        <v/>
      </c>
    </row>
    <row r="465" ht="15.75" customHeight="1" s="109">
      <c r="A465" s="206" t="n">
        <v>7</v>
      </c>
      <c r="B465" s="207" t="n">
        <v>7</v>
      </c>
      <c r="C465" s="207" t="n">
        <v>5</v>
      </c>
      <c r="D465" s="207" t="n">
        <v>32</v>
      </c>
      <c r="E465" s="207" t="n">
        <v>29.61</v>
      </c>
      <c r="F465" s="207" t="n">
        <v>0.161</v>
      </c>
      <c r="G465" s="207" t="n">
        <v>1</v>
      </c>
      <c r="H465" s="208" t="n">
        <v>0.8333333333333334</v>
      </c>
      <c r="I465" s="208" t="n">
        <v>0.8388888888888889</v>
      </c>
      <c r="J465" s="209">
        <f>I465-H465</f>
        <v/>
      </c>
    </row>
    <row r="466" ht="15.75" customHeight="1" s="109">
      <c r="A466" s="216" t="n">
        <v>7</v>
      </c>
      <c r="B466" s="217" t="n">
        <v>14</v>
      </c>
      <c r="C466" s="217" t="n">
        <v>7</v>
      </c>
      <c r="D466" s="217" t="n">
        <v>23</v>
      </c>
      <c r="E466" s="217" t="n">
        <v>253.41</v>
      </c>
      <c r="F466" s="217" t="n">
        <v>0.346</v>
      </c>
      <c r="G466" s="217" t="n">
        <v>1</v>
      </c>
      <c r="H466" s="218" t="n">
        <v>0.9166666666666666</v>
      </c>
      <c r="I466" s="218" t="n">
        <v>0.9236111111111112</v>
      </c>
      <c r="J466" s="219">
        <f>I466-H466</f>
        <v/>
      </c>
    </row>
    <row r="467" ht="15.75" customHeight="1" s="109">
      <c r="A467" s="206" t="n">
        <v>7</v>
      </c>
      <c r="B467" s="207" t="n">
        <v>9</v>
      </c>
      <c r="C467" s="207" t="n">
        <v>22</v>
      </c>
      <c r="D467" s="207" t="n">
        <v>83</v>
      </c>
      <c r="E467" s="207" t="n">
        <v>635.5</v>
      </c>
      <c r="F467" s="207" t="n">
        <v>2.491</v>
      </c>
      <c r="G467" s="207" t="n">
        <v>1</v>
      </c>
      <c r="H467" s="208" t="n">
        <v>0.8958333333333334</v>
      </c>
      <c r="I467" s="208" t="n">
        <v>0.9097222222222222</v>
      </c>
      <c r="J467" s="209">
        <f>I467-H467</f>
        <v/>
      </c>
    </row>
    <row r="468" ht="15.75" customHeight="1" s="109">
      <c r="A468" s="216" t="n">
        <v>7</v>
      </c>
      <c r="B468" s="217" t="n">
        <v>1</v>
      </c>
      <c r="C468" s="217" t="n">
        <v>5</v>
      </c>
      <c r="D468" s="217" t="n">
        <v>30</v>
      </c>
      <c r="E468" s="217" t="n">
        <v>400.2</v>
      </c>
      <c r="F468" s="217" t="n">
        <v>0.739</v>
      </c>
      <c r="G468" s="217" t="n">
        <v>1</v>
      </c>
      <c r="H468" s="218" t="n">
        <v>0.8819444444444444</v>
      </c>
      <c r="I468" s="218" t="n">
        <v>0.8854166666666666</v>
      </c>
      <c r="J468" s="219">
        <f>I468-H468</f>
        <v/>
      </c>
    </row>
    <row r="469" ht="15.75" customHeight="1" s="109">
      <c r="A469" s="206" t="n">
        <v>7</v>
      </c>
      <c r="B469" s="207" t="n">
        <v>2</v>
      </c>
      <c r="C469" s="207" t="n">
        <v>1</v>
      </c>
      <c r="D469" s="207" t="n">
        <v>1</v>
      </c>
      <c r="E469" s="207" t="n">
        <v>0.55</v>
      </c>
      <c r="F469" s="207" t="n">
        <v>0.014</v>
      </c>
      <c r="G469" s="207" t="n">
        <v>1</v>
      </c>
      <c r="H469" s="208" t="n">
        <v>0.8854166666666666</v>
      </c>
      <c r="I469" s="208" t="n">
        <v>0.8854166666666666</v>
      </c>
      <c r="J469" s="209">
        <f>I469-H469</f>
        <v/>
      </c>
    </row>
    <row r="470" ht="15.75" customHeight="1" s="109">
      <c r="A470" s="216" t="n">
        <v>7</v>
      </c>
      <c r="B470" s="217" t="n">
        <v>3</v>
      </c>
      <c r="C470" s="217" t="n">
        <v>4</v>
      </c>
      <c r="D470" s="217" t="n">
        <v>6</v>
      </c>
      <c r="E470" s="217" t="n">
        <v>16.52</v>
      </c>
      <c r="F470" s="217" t="n">
        <v>0.09</v>
      </c>
      <c r="G470" s="217" t="n">
        <v>1</v>
      </c>
      <c r="H470" s="218" t="n">
        <v>0.8861111111111111</v>
      </c>
      <c r="I470" s="218" t="n">
        <v>0.8888888888888888</v>
      </c>
      <c r="J470" s="219">
        <f>I470-H470</f>
        <v/>
      </c>
    </row>
    <row r="471" ht="15.75" customHeight="1" s="109">
      <c r="A471" s="206" t="n">
        <v>7</v>
      </c>
      <c r="B471" s="207" t="n">
        <v>7</v>
      </c>
      <c r="C471" s="207" t="n">
        <v>2</v>
      </c>
      <c r="D471" s="207" t="n">
        <v>2</v>
      </c>
      <c r="E471" s="207" t="n">
        <v>2.85</v>
      </c>
      <c r="F471" s="207" t="n">
        <v>0.029</v>
      </c>
      <c r="G471" s="207" t="n">
        <v>1</v>
      </c>
      <c r="H471" s="208" t="n">
        <v>0.8895833333333333</v>
      </c>
      <c r="I471" s="208" t="n">
        <v>0.8902777777777777</v>
      </c>
      <c r="J471" s="209">
        <f>I471-H471</f>
        <v/>
      </c>
    </row>
    <row r="472" ht="15.75" customHeight="1" s="109">
      <c r="A472" s="216" t="n">
        <v>7</v>
      </c>
      <c r="B472" s="217" t="n">
        <v>10</v>
      </c>
      <c r="C472" s="217" t="n">
        <v>2</v>
      </c>
      <c r="D472" s="217" t="n">
        <v>4</v>
      </c>
      <c r="E472" s="217" t="n">
        <v>8.460000000000001</v>
      </c>
      <c r="F472" s="217" t="n">
        <v>0.013</v>
      </c>
      <c r="G472" s="217" t="n">
        <v>1</v>
      </c>
      <c r="H472" s="218" t="n">
        <v>0.8902777777777777</v>
      </c>
      <c r="I472" s="218" t="n">
        <v>0.8916666666666667</v>
      </c>
      <c r="J472" s="219">
        <f>I472-H472</f>
        <v/>
      </c>
    </row>
    <row r="473" ht="15.75" customHeight="1" s="109">
      <c r="A473" s="206" t="n">
        <v>7</v>
      </c>
      <c r="B473" s="207" t="n">
        <v>16</v>
      </c>
      <c r="C473" s="207" t="n">
        <v>5</v>
      </c>
      <c r="D473" s="207" t="n">
        <v>18</v>
      </c>
      <c r="E473" s="207" t="n">
        <v>3.22</v>
      </c>
      <c r="F473" s="207" t="n">
        <v>0.028</v>
      </c>
      <c r="G473" s="207" t="n">
        <v>1</v>
      </c>
      <c r="H473" s="208" t="n">
        <v>0.8541666666666666</v>
      </c>
      <c r="I473" s="208" t="n">
        <v>0.8576388888888888</v>
      </c>
      <c r="J473" s="209">
        <f>I473-H473</f>
        <v/>
      </c>
    </row>
    <row r="474" ht="15.75" customHeight="1" s="109">
      <c r="A474" s="216" t="n">
        <v>7</v>
      </c>
      <c r="B474" s="217" t="n">
        <v>17</v>
      </c>
      <c r="C474" s="217" t="n">
        <v>6</v>
      </c>
      <c r="D474" s="217" t="n">
        <v>24</v>
      </c>
      <c r="E474" s="217" t="n">
        <v>2.5</v>
      </c>
      <c r="F474" s="217" t="n">
        <v>0.011</v>
      </c>
      <c r="G474" s="217" t="n">
        <v>1</v>
      </c>
      <c r="H474" s="218" t="n">
        <v>0.8611111111111112</v>
      </c>
      <c r="I474" s="218" t="n">
        <v>0.8638888888888889</v>
      </c>
      <c r="J474" s="219">
        <f>I474-H474</f>
        <v/>
      </c>
    </row>
    <row r="475" ht="15.75" customHeight="1" s="109">
      <c r="A475" s="206" t="n">
        <v>7</v>
      </c>
      <c r="B475" s="207" t="n">
        <v>20</v>
      </c>
      <c r="C475" s="207" t="n">
        <v>2</v>
      </c>
      <c r="D475" s="207" t="n">
        <v>2</v>
      </c>
      <c r="E475" s="207" t="n">
        <v>0.6</v>
      </c>
      <c r="F475" s="207" t="n">
        <v>0.001</v>
      </c>
      <c r="G475" s="207" t="n">
        <v>1</v>
      </c>
      <c r="H475" s="208" t="n">
        <v>0.8638888888888889</v>
      </c>
      <c r="I475" s="208" t="n">
        <v>0.8659722222222223</v>
      </c>
      <c r="J475" s="209">
        <f>I475-H475</f>
        <v/>
      </c>
    </row>
    <row r="476" ht="15.75" customHeight="1" s="109">
      <c r="A476" s="216" t="n">
        <v>7</v>
      </c>
      <c r="B476" s="217" t="n">
        <v>21</v>
      </c>
      <c r="C476" s="217" t="n">
        <v>4</v>
      </c>
      <c r="D476" s="217" t="n">
        <v>15</v>
      </c>
      <c r="E476" s="217" t="n">
        <v>16.42</v>
      </c>
      <c r="F476" s="217" t="n">
        <v>0.035</v>
      </c>
      <c r="G476" s="217" t="n">
        <v>1</v>
      </c>
      <c r="H476" s="218" t="n">
        <v>0.8659722222222223</v>
      </c>
      <c r="I476" s="218" t="n">
        <v>0.86875</v>
      </c>
      <c r="J476" s="219">
        <f>I476-H476</f>
        <v/>
      </c>
    </row>
    <row r="477" ht="15.75" customHeight="1" s="109">
      <c r="A477" s="206" t="n">
        <v>7</v>
      </c>
      <c r="B477" s="207" t="n">
        <v>30</v>
      </c>
      <c r="C477" s="207" t="n">
        <v>2</v>
      </c>
      <c r="D477" s="207" t="n">
        <v>2</v>
      </c>
      <c r="E477" s="207" t="n">
        <v>31.29</v>
      </c>
      <c r="F477" s="207" t="n">
        <v>0.082</v>
      </c>
      <c r="G477" s="207" t="n">
        <v>1</v>
      </c>
      <c r="H477" s="208" t="n">
        <v>0.8701388888888889</v>
      </c>
      <c r="I477" s="208" t="n">
        <v>0.875</v>
      </c>
      <c r="J477" s="209">
        <f>I477-H477</f>
        <v/>
      </c>
    </row>
    <row r="478" ht="15.75" customHeight="1" s="109">
      <c r="A478" s="216" t="n">
        <v>9</v>
      </c>
      <c r="B478" s="217" t="n">
        <v>14</v>
      </c>
      <c r="C478" s="217" t="n">
        <v>1</v>
      </c>
      <c r="D478" s="217" t="n">
        <v>7</v>
      </c>
      <c r="E478" s="217" t="n">
        <v>71.22</v>
      </c>
      <c r="F478" s="217" t="n">
        <v>0.095</v>
      </c>
      <c r="G478" s="217" t="n">
        <v>1</v>
      </c>
      <c r="H478" s="218" t="n">
        <v>0.84375</v>
      </c>
      <c r="I478" s="218" t="n">
        <v>0.8472222222222222</v>
      </c>
      <c r="J478" s="219">
        <f>I478-H478</f>
        <v/>
      </c>
    </row>
    <row r="479" ht="15.75" customHeight="1" s="109">
      <c r="A479" s="206" t="n">
        <v>9</v>
      </c>
      <c r="B479" s="207" t="n">
        <v>15</v>
      </c>
      <c r="C479" s="207" t="n">
        <v>1</v>
      </c>
      <c r="D479" s="207" t="n">
        <v>12</v>
      </c>
      <c r="E479" s="207" t="n">
        <v>28.26</v>
      </c>
      <c r="F479" s="207" t="n">
        <v>0.034</v>
      </c>
      <c r="G479" s="207" t="n">
        <v>1</v>
      </c>
      <c r="H479" s="208" t="n">
        <v>0.84375</v>
      </c>
      <c r="I479" s="208" t="n">
        <v>0.8472222222222222</v>
      </c>
      <c r="J479" s="209">
        <f>I479-H479</f>
        <v/>
      </c>
    </row>
    <row r="480" ht="15.75" customHeight="1" s="109">
      <c r="A480" s="216" t="n">
        <v>9</v>
      </c>
      <c r="B480" s="217" t="n">
        <v>17</v>
      </c>
      <c r="C480" s="217" t="n">
        <v>1</v>
      </c>
      <c r="D480" s="217" t="n">
        <v>1</v>
      </c>
      <c r="E480" s="217" t="n">
        <v>0.84</v>
      </c>
      <c r="F480" s="217" t="n">
        <v>0.004</v>
      </c>
      <c r="G480" s="217" t="n">
        <v>1</v>
      </c>
      <c r="H480" s="218" t="n">
        <v>0.84375</v>
      </c>
      <c r="I480" s="218" t="n">
        <v>0.8472222222222222</v>
      </c>
      <c r="J480" s="219">
        <f>I480-H480</f>
        <v/>
      </c>
    </row>
    <row r="481" ht="15.75" customHeight="1" s="109">
      <c r="A481" s="206" t="n">
        <v>9</v>
      </c>
      <c r="B481" s="207" t="n">
        <v>20</v>
      </c>
      <c r="C481" s="207" t="n">
        <v>10</v>
      </c>
      <c r="D481" s="207" t="n">
        <v>20</v>
      </c>
      <c r="E481" s="207" t="n">
        <v>10.77</v>
      </c>
      <c r="F481" s="207" t="n">
        <v>0.027</v>
      </c>
      <c r="G481" s="207" t="n">
        <v>1</v>
      </c>
      <c r="H481" s="208" t="n">
        <v>0.8277777777777777</v>
      </c>
      <c r="I481" s="208" t="n">
        <v>0.8333333333333334</v>
      </c>
      <c r="J481" s="209">
        <f>I481-H481</f>
        <v/>
      </c>
    </row>
    <row r="482" ht="15.75" customHeight="1" s="109">
      <c r="A482" s="216" t="n">
        <v>9</v>
      </c>
      <c r="B482" s="217" t="n">
        <v>14</v>
      </c>
      <c r="C482" s="217" t="n">
        <v>9</v>
      </c>
      <c r="D482" s="217" t="n">
        <v>22</v>
      </c>
      <c r="E482" s="217" t="n">
        <v>323</v>
      </c>
      <c r="F482" s="217" t="n">
        <v>0.443</v>
      </c>
      <c r="G482" s="217" t="n">
        <v>1</v>
      </c>
      <c r="H482" s="218" t="n">
        <v>0.8222222222222222</v>
      </c>
      <c r="I482" s="218" t="n">
        <v>0.8263888888888888</v>
      </c>
      <c r="J482" s="219">
        <f>I482-H482</f>
        <v/>
      </c>
    </row>
    <row r="483" ht="15.75" customHeight="1" s="109">
      <c r="A483" s="206" t="n">
        <v>12</v>
      </c>
      <c r="B483" s="207" t="n">
        <v>16</v>
      </c>
      <c r="C483" s="207" t="n">
        <v>16</v>
      </c>
      <c r="D483" s="207" t="n">
        <v>32</v>
      </c>
      <c r="E483" s="207" t="n">
        <v>1.405</v>
      </c>
      <c r="F483" s="207" t="n">
        <v>0.006</v>
      </c>
      <c r="G483" s="207" t="n">
        <v>1</v>
      </c>
      <c r="H483" s="208" t="n">
        <v>0.1840277777777778</v>
      </c>
      <c r="I483" s="208" t="n">
        <v>0.1875</v>
      </c>
      <c r="J483" s="209">
        <f>I483-H483</f>
        <v/>
      </c>
    </row>
    <row r="484" ht="15.75" customHeight="1" s="109">
      <c r="A484" s="216" t="n">
        <v>12</v>
      </c>
      <c r="B484" s="217" t="n">
        <v>9</v>
      </c>
      <c r="C484" s="217" t="n">
        <v>2</v>
      </c>
      <c r="D484" s="217" t="n">
        <v>6</v>
      </c>
      <c r="E484" s="217" t="n">
        <v>45.56</v>
      </c>
      <c r="F484" s="217" t="n">
        <v>0.202</v>
      </c>
      <c r="G484" s="217" t="n">
        <v>1</v>
      </c>
      <c r="H484" s="218" t="n">
        <v>0.1736111111111111</v>
      </c>
      <c r="I484" s="218" t="n">
        <v>0.175</v>
      </c>
      <c r="J484" s="219">
        <f>I484-H484</f>
        <v/>
      </c>
    </row>
    <row r="485" ht="15.75" customHeight="1" s="109">
      <c r="A485" s="206" t="n">
        <v>12</v>
      </c>
      <c r="B485" s="207" t="n">
        <v>11</v>
      </c>
      <c r="C485" s="207" t="n">
        <v>5</v>
      </c>
      <c r="D485" s="207" t="n">
        <v>58</v>
      </c>
      <c r="E485" s="207" t="n">
        <v>31.81</v>
      </c>
      <c r="F485" s="207" t="n">
        <v>0.064</v>
      </c>
      <c r="G485" s="207" t="n">
        <v>1</v>
      </c>
      <c r="H485" s="208" t="n">
        <v>0.175</v>
      </c>
      <c r="I485" s="208" t="n">
        <v>0.1777777777777778</v>
      </c>
      <c r="J485" s="209">
        <f>I485-H485</f>
        <v/>
      </c>
    </row>
    <row r="486" ht="15.75" customHeight="1" s="109">
      <c r="A486" s="216" t="n">
        <v>12</v>
      </c>
      <c r="B486" s="217" t="n">
        <v>8</v>
      </c>
      <c r="C486" s="217" t="n">
        <v>16</v>
      </c>
      <c r="D486" s="217" t="n">
        <v>145</v>
      </c>
      <c r="E486" s="217" t="n">
        <v>188.76</v>
      </c>
      <c r="F486" s="217" t="n">
        <v>0.597</v>
      </c>
      <c r="G486" s="217" t="n">
        <v>1</v>
      </c>
      <c r="H486" s="218" t="n">
        <v>0.1527777777777778</v>
      </c>
      <c r="I486" s="218" t="n">
        <v>0.1666666666666667</v>
      </c>
      <c r="J486" s="219">
        <f>I486-H486</f>
        <v/>
      </c>
    </row>
    <row r="487" ht="15.75" customHeight="1" s="109">
      <c r="A487" s="206" t="n">
        <v>12</v>
      </c>
      <c r="B487" s="207" t="n">
        <v>20</v>
      </c>
      <c r="C487" s="207" t="n">
        <v>1</v>
      </c>
      <c r="D487" s="207" t="n">
        <v>1</v>
      </c>
      <c r="E487" s="207" t="n">
        <v>0.82</v>
      </c>
      <c r="F487" s="207" t="n">
        <v>0.001</v>
      </c>
      <c r="G487" s="207" t="n">
        <v>1</v>
      </c>
      <c r="H487" s="208" t="n">
        <v>0.1423611111111111</v>
      </c>
      <c r="I487" s="208" t="n">
        <v>0.1423611111111111</v>
      </c>
      <c r="J487" s="209">
        <f>I487-H487</f>
        <v/>
      </c>
    </row>
    <row r="488" ht="15.75" customHeight="1" s="109">
      <c r="A488" s="216" t="n">
        <v>12</v>
      </c>
      <c r="B488" s="217" t="n">
        <v>21</v>
      </c>
      <c r="C488" s="217" t="n">
        <v>7</v>
      </c>
      <c r="D488" s="217" t="n">
        <v>29</v>
      </c>
      <c r="E488" s="217" t="n">
        <v>18.75</v>
      </c>
      <c r="F488" s="217" t="n">
        <v>0.268</v>
      </c>
      <c r="G488" s="217" t="n">
        <v>1</v>
      </c>
      <c r="H488" s="218" t="n">
        <v>0.1423611111111111</v>
      </c>
      <c r="I488" s="218" t="n">
        <v>0.1458333333333333</v>
      </c>
      <c r="J488" s="219">
        <f>I488-H488</f>
        <v/>
      </c>
    </row>
    <row r="489" ht="15.75" customHeight="1" s="109">
      <c r="A489" s="206" t="n">
        <v>12</v>
      </c>
      <c r="B489" s="207" t="n">
        <v>1</v>
      </c>
      <c r="C489" s="207" t="n">
        <v>2</v>
      </c>
      <c r="D489" s="207" t="n">
        <v>8</v>
      </c>
      <c r="E489" s="207" t="n">
        <v>2.53</v>
      </c>
      <c r="F489" s="207" t="n">
        <v>0.004</v>
      </c>
      <c r="G489" s="207" t="n">
        <v>1</v>
      </c>
      <c r="H489" s="208" t="n">
        <v>0.1354166666666667</v>
      </c>
      <c r="I489" s="208" t="n">
        <v>0.1388888888888889</v>
      </c>
      <c r="J489" s="209">
        <f>I489-H489</f>
        <v/>
      </c>
    </row>
    <row r="490" ht="15.75" customHeight="1" s="109">
      <c r="A490" s="216" t="n">
        <v>12</v>
      </c>
      <c r="B490" s="217" t="n">
        <v>2</v>
      </c>
      <c r="C490" s="217" t="n">
        <v>1</v>
      </c>
      <c r="D490" s="217" t="n">
        <v>2</v>
      </c>
      <c r="E490" s="217" t="n">
        <v>0.01</v>
      </c>
      <c r="F490" s="217" t="n">
        <v>0</v>
      </c>
      <c r="G490" s="217" t="n">
        <v>1</v>
      </c>
      <c r="H490" s="218" t="n">
        <v>0.1388888888888889</v>
      </c>
      <c r="I490" s="218" t="n">
        <v>0.1395833333333333</v>
      </c>
      <c r="J490" s="219">
        <f>I490-H490</f>
        <v/>
      </c>
    </row>
    <row r="491" ht="15.75" customHeight="1" s="109">
      <c r="A491" s="206" t="n">
        <v>12</v>
      </c>
      <c r="B491" s="207" t="n">
        <v>10</v>
      </c>
      <c r="C491" s="207" t="n">
        <v>30</v>
      </c>
      <c r="D491" s="207" t="n">
        <v>123</v>
      </c>
      <c r="E491" s="207" t="n">
        <v>113.16</v>
      </c>
      <c r="F491" s="207" t="n">
        <v>0.242</v>
      </c>
      <c r="G491" s="207" t="n">
        <v>1</v>
      </c>
      <c r="H491" s="208" t="n">
        <v>0.1180555555555556</v>
      </c>
      <c r="I491" s="208" t="n">
        <v>0.1319444444444444</v>
      </c>
      <c r="J491" s="209">
        <f>I491-H491</f>
        <v/>
      </c>
    </row>
    <row r="492" ht="15.75" customHeight="1" s="109">
      <c r="A492" s="216" t="n">
        <v>12</v>
      </c>
      <c r="B492" s="217" t="n">
        <v>15</v>
      </c>
      <c r="C492" s="217" t="n">
        <v>3</v>
      </c>
      <c r="D492" s="217" t="n">
        <v>55</v>
      </c>
      <c r="E492" s="217" t="n">
        <v>322.05</v>
      </c>
      <c r="F492" s="217" t="n">
        <v>0.963</v>
      </c>
      <c r="G492" s="217" t="n">
        <v>1</v>
      </c>
      <c r="H492" s="218" t="n">
        <v>0.1111111111111111</v>
      </c>
      <c r="I492" s="218" t="n">
        <v>0.1180555555555556</v>
      </c>
      <c r="J492" s="219">
        <f>I492-H492</f>
        <v/>
      </c>
    </row>
    <row r="493" ht="15.75" customHeight="1" s="109">
      <c r="A493" s="206" t="n">
        <v>12</v>
      </c>
      <c r="B493" s="207" t="n">
        <v>3</v>
      </c>
      <c r="C493" s="207" t="n">
        <v>7</v>
      </c>
      <c r="D493" s="207" t="n">
        <v>16</v>
      </c>
      <c r="E493" s="207" t="n">
        <v>33.41</v>
      </c>
      <c r="F493" s="207" t="n">
        <v>0.094</v>
      </c>
      <c r="G493" s="207" t="n">
        <v>1</v>
      </c>
      <c r="H493" s="208" t="n">
        <v>0.09861111111111111</v>
      </c>
      <c r="I493" s="208" t="n">
        <v>0.1027777777777778</v>
      </c>
      <c r="J493" s="209">
        <f>I493-H493</f>
        <v/>
      </c>
    </row>
    <row r="494" ht="15.75" customHeight="1" s="109">
      <c r="A494" s="216" t="n">
        <v>12</v>
      </c>
      <c r="B494" s="217" t="n">
        <v>4</v>
      </c>
      <c r="C494" s="217" t="n">
        <v>9</v>
      </c>
      <c r="D494" s="217" t="n">
        <v>32</v>
      </c>
      <c r="E494" s="217" t="n">
        <v>13.46</v>
      </c>
      <c r="F494" s="217" t="n">
        <v>0.169</v>
      </c>
      <c r="G494" s="217" t="n">
        <v>1</v>
      </c>
      <c r="H494" s="218" t="n">
        <v>0.1027777777777778</v>
      </c>
      <c r="I494" s="218" t="n">
        <v>0.1097222222222222</v>
      </c>
      <c r="J494" s="219">
        <f>I494-H494</f>
        <v/>
      </c>
    </row>
    <row r="495" ht="15.75" customHeight="1" s="109">
      <c r="A495" s="206" t="n">
        <v>12</v>
      </c>
      <c r="B495" s="207" t="n">
        <v>7</v>
      </c>
      <c r="C495" s="207" t="n">
        <v>18</v>
      </c>
      <c r="D495" s="207" t="n">
        <v>181</v>
      </c>
      <c r="E495" s="207" t="n">
        <v>82.81999999999999</v>
      </c>
      <c r="F495" s="207" t="n">
        <v>0.241</v>
      </c>
      <c r="G495" s="207" t="n">
        <v>1</v>
      </c>
      <c r="H495" s="208" t="n">
        <v>0.08194444444444444</v>
      </c>
      <c r="I495" s="208" t="n">
        <v>0.09027777777777778</v>
      </c>
      <c r="J495" s="209">
        <f>I495-H495</f>
        <v/>
      </c>
    </row>
    <row r="496" ht="15.75" customHeight="1" s="109">
      <c r="A496" s="216" t="n">
        <v>12</v>
      </c>
      <c r="B496" s="217" t="n">
        <v>16</v>
      </c>
      <c r="C496" s="217" t="n">
        <v>18</v>
      </c>
      <c r="D496" s="217" t="n">
        <v>83</v>
      </c>
      <c r="E496" s="217" t="n">
        <v>4.83</v>
      </c>
      <c r="F496" s="217" t="n">
        <v>0.033</v>
      </c>
      <c r="G496" s="217" t="n">
        <v>1</v>
      </c>
      <c r="H496" s="218" t="n">
        <v>0.05208333333333334</v>
      </c>
      <c r="I496" s="218" t="n">
        <v>0.05902777777777778</v>
      </c>
      <c r="J496" s="219">
        <f>I496-H496</f>
        <v/>
      </c>
    </row>
    <row r="497" ht="15.75" customHeight="1" s="109">
      <c r="A497" s="206" t="n">
        <v>12</v>
      </c>
      <c r="B497" s="207" t="n">
        <v>17</v>
      </c>
      <c r="C497" s="207" t="n">
        <v>6</v>
      </c>
      <c r="D497" s="207" t="n">
        <v>19</v>
      </c>
      <c r="E497" s="207" t="n">
        <v>6.4</v>
      </c>
      <c r="F497" s="207" t="n">
        <v>0.032</v>
      </c>
      <c r="G497" s="207" t="n">
        <v>1</v>
      </c>
      <c r="H497" s="208" t="n">
        <v>0.05902777777777778</v>
      </c>
      <c r="I497" s="208" t="n">
        <v>0.06458333333333334</v>
      </c>
      <c r="J497" s="209">
        <f>I497-H497</f>
        <v/>
      </c>
    </row>
    <row r="498" ht="15.75" customHeight="1" s="109">
      <c r="A498" s="216" t="n">
        <v>12</v>
      </c>
      <c r="B498" s="217" t="n">
        <v>18</v>
      </c>
      <c r="C498" s="217" t="n">
        <v>7</v>
      </c>
      <c r="D498" s="217" t="n">
        <v>37</v>
      </c>
      <c r="E498" s="217" t="n">
        <v>24.49</v>
      </c>
      <c r="F498" s="217" t="n">
        <v>0.045</v>
      </c>
      <c r="G498" s="217" t="n">
        <v>1</v>
      </c>
      <c r="H498" s="218" t="n">
        <v>0.06458333333333334</v>
      </c>
      <c r="I498" s="218" t="n">
        <v>0.06944444444444445</v>
      </c>
      <c r="J498" s="219">
        <f>I498-H498</f>
        <v/>
      </c>
    </row>
    <row r="499" ht="15.75" customHeight="1" s="109">
      <c r="A499" s="206" t="n">
        <v>12</v>
      </c>
      <c r="B499" s="207" t="n">
        <v>19</v>
      </c>
      <c r="C499" s="207" t="n">
        <v>5</v>
      </c>
      <c r="D499" s="207" t="n">
        <v>5</v>
      </c>
      <c r="E499" s="207" t="n">
        <v>3.66</v>
      </c>
      <c r="F499" s="207" t="n">
        <v>0.007</v>
      </c>
      <c r="G499" s="207" t="n">
        <v>1</v>
      </c>
      <c r="H499" s="208" t="n">
        <v>0.06944444444444445</v>
      </c>
      <c r="I499" s="208" t="n">
        <v>0.07222222222222222</v>
      </c>
      <c r="J499" s="209">
        <f>I499-H499</f>
        <v/>
      </c>
    </row>
    <row r="500" ht="15.75" customHeight="1" s="109">
      <c r="A500" s="216" t="n">
        <v>12</v>
      </c>
      <c r="B500" s="217" t="n">
        <v>21</v>
      </c>
      <c r="C500" s="217" t="n">
        <v>8</v>
      </c>
      <c r="D500" s="217" t="n">
        <v>20</v>
      </c>
      <c r="E500" s="217" t="n">
        <v>4.26</v>
      </c>
      <c r="F500" s="217" t="n">
        <v>0.005</v>
      </c>
      <c r="G500" s="217" t="n">
        <v>1</v>
      </c>
      <c r="H500" s="218" t="n">
        <v>0.07222222222222222</v>
      </c>
      <c r="I500" s="218" t="n">
        <v>0.0763888888888889</v>
      </c>
      <c r="J500" s="219">
        <f>I500-H500</f>
        <v/>
      </c>
    </row>
    <row r="501" ht="15.75" customHeight="1" s="109">
      <c r="A501" s="206" t="n">
        <v>12</v>
      </c>
      <c r="B501" s="207" t="n">
        <v>1</v>
      </c>
      <c r="C501" s="207" t="n">
        <v>15</v>
      </c>
      <c r="D501" s="207" t="n">
        <v>659</v>
      </c>
      <c r="E501" s="207" t="n">
        <v>45.16</v>
      </c>
      <c r="F501" s="207" t="n">
        <v>0.473</v>
      </c>
      <c r="G501" s="207" t="n">
        <v>1</v>
      </c>
      <c r="H501" s="208" t="n">
        <v>0.03472222222222222</v>
      </c>
      <c r="I501" s="208" t="n">
        <v>0.04166666666666666</v>
      </c>
      <c r="J501" s="209">
        <f>I501-H501</f>
        <v/>
      </c>
    </row>
    <row r="502" ht="15.75" customHeight="1" s="109">
      <c r="A502" s="216" t="n">
        <v>12</v>
      </c>
      <c r="B502" s="217" t="n">
        <v>2</v>
      </c>
      <c r="C502" s="217" t="n">
        <v>11</v>
      </c>
      <c r="D502" s="217" t="n">
        <v>110</v>
      </c>
      <c r="E502" s="217" t="n">
        <v>40.13</v>
      </c>
      <c r="F502" s="217" t="n">
        <v>0.418</v>
      </c>
      <c r="G502" s="217" t="n">
        <v>1</v>
      </c>
      <c r="H502" s="218" t="n">
        <v>0.04166666666666666</v>
      </c>
      <c r="I502" s="218" t="n">
        <v>0.05</v>
      </c>
      <c r="J502" s="219">
        <f>I502-H502</f>
        <v/>
      </c>
    </row>
    <row r="503" ht="15.75" customHeight="1" s="109">
      <c r="A503" s="206" t="n">
        <v>12</v>
      </c>
      <c r="B503" s="207" t="n">
        <v>9</v>
      </c>
      <c r="C503" s="207" t="n">
        <v>35</v>
      </c>
      <c r="D503" s="207" t="n">
        <v>95</v>
      </c>
      <c r="E503" s="207" t="n">
        <v>650.54</v>
      </c>
      <c r="F503" s="207" t="n">
        <v>2.545</v>
      </c>
      <c r="G503" s="207" t="n">
        <v>1</v>
      </c>
      <c r="H503" s="208" t="n">
        <v>0.01388888888888889</v>
      </c>
      <c r="I503" s="208" t="n">
        <v>0.02430555555555556</v>
      </c>
      <c r="J503" s="209">
        <f>I503-H503</f>
        <v/>
      </c>
    </row>
    <row r="504" ht="15.75" customHeight="1" s="109">
      <c r="A504" s="216" t="n">
        <v>12</v>
      </c>
      <c r="B504" s="217" t="n">
        <v>16</v>
      </c>
      <c r="C504" s="217" t="n">
        <v>1</v>
      </c>
      <c r="D504" s="217" t="n">
        <v>2</v>
      </c>
      <c r="E504" s="217" t="n">
        <v>0.12</v>
      </c>
      <c r="F504" s="217" t="n">
        <v>0</v>
      </c>
      <c r="G504" s="217" t="n">
        <v>1</v>
      </c>
      <c r="H504" s="218" t="n">
        <v>0.9305555555555556</v>
      </c>
      <c r="I504" s="218" t="n">
        <v>0.9305555555555556</v>
      </c>
      <c r="J504" s="219">
        <f>I504-H504</f>
        <v/>
      </c>
    </row>
    <row r="505" ht="15.75" customHeight="1" s="109">
      <c r="A505" s="206" t="n">
        <v>12</v>
      </c>
      <c r="B505" s="207" t="n">
        <v>17</v>
      </c>
      <c r="C505" s="207" t="n">
        <v>3</v>
      </c>
      <c r="D505" s="207" t="n">
        <v>52</v>
      </c>
      <c r="E505" s="207" t="n">
        <v>7.84</v>
      </c>
      <c r="F505" s="207" t="n">
        <v>0.065</v>
      </c>
      <c r="G505" s="207" t="n">
        <v>1</v>
      </c>
      <c r="H505" s="208" t="n">
        <v>0.93125</v>
      </c>
      <c r="I505" s="208" t="n">
        <v>0.9340277777777778</v>
      </c>
      <c r="J505" s="209">
        <f>I505-H505</f>
        <v/>
      </c>
    </row>
    <row r="506" ht="15.75" customHeight="1" s="109">
      <c r="A506" s="216" t="n">
        <v>12</v>
      </c>
      <c r="B506" s="217" t="n">
        <v>18</v>
      </c>
      <c r="C506" s="217" t="n">
        <v>27</v>
      </c>
      <c r="D506" s="217" t="n">
        <v>79</v>
      </c>
      <c r="E506" s="217" t="n">
        <v>29.03</v>
      </c>
      <c r="F506" s="217" t="n">
        <v>0.15</v>
      </c>
      <c r="G506" s="217" t="n">
        <v>1</v>
      </c>
      <c r="H506" s="218" t="n">
        <v>0.9340277777777778</v>
      </c>
      <c r="I506" s="218" t="n">
        <v>0.9395833333333333</v>
      </c>
      <c r="J506" s="219">
        <f>I506-H506</f>
        <v/>
      </c>
    </row>
    <row r="507" ht="15.75" customHeight="1" s="109">
      <c r="A507" s="206" t="n">
        <v>12</v>
      </c>
      <c r="B507" s="207" t="n">
        <v>19</v>
      </c>
      <c r="C507" s="207" t="n">
        <v>16</v>
      </c>
      <c r="D507" s="207" t="n">
        <v>21</v>
      </c>
      <c r="E507" s="207" t="n">
        <v>16.56</v>
      </c>
      <c r="F507" s="207" t="n">
        <v>0.036</v>
      </c>
      <c r="G507" s="207" t="n">
        <v>1</v>
      </c>
      <c r="H507" s="208" t="n">
        <v>0.9479166666666666</v>
      </c>
      <c r="I507" s="208" t="n">
        <v>0.9569444444444445</v>
      </c>
      <c r="J507" s="209">
        <f>I507-H507</f>
        <v/>
      </c>
    </row>
    <row r="508" ht="15.75" customHeight="1" s="109">
      <c r="A508" s="216" t="n">
        <v>12</v>
      </c>
      <c r="B508" s="217" t="n">
        <v>20</v>
      </c>
      <c r="C508" s="217" t="n">
        <v>5</v>
      </c>
      <c r="D508" s="217" t="n">
        <v>8</v>
      </c>
      <c r="E508" s="217" t="n">
        <v>7.31</v>
      </c>
      <c r="F508" s="217" t="n">
        <v>0.01</v>
      </c>
      <c r="G508" s="217" t="n">
        <v>1</v>
      </c>
      <c r="H508" s="218" t="n">
        <v>0.9395833333333333</v>
      </c>
      <c r="I508" s="218" t="n">
        <v>0.9472222222222222</v>
      </c>
      <c r="J508" s="219">
        <f>I508-H508</f>
        <v/>
      </c>
    </row>
    <row r="509" ht="15.75" customHeight="1" s="109">
      <c r="A509" s="206" t="n">
        <v>12</v>
      </c>
      <c r="B509" s="207" t="n">
        <v>1</v>
      </c>
      <c r="C509" s="207" t="n">
        <v>29</v>
      </c>
      <c r="D509" s="207" t="n">
        <v>145</v>
      </c>
      <c r="E509" s="207" t="n">
        <v>394.53</v>
      </c>
      <c r="F509" s="207" t="n">
        <v>0.619</v>
      </c>
      <c r="G509" s="207" t="n">
        <v>1</v>
      </c>
      <c r="H509" s="208" t="n">
        <v>0.90625</v>
      </c>
      <c r="I509" s="208" t="n">
        <v>0.9201388888888888</v>
      </c>
      <c r="J509" s="209">
        <f>I509-H509</f>
        <v/>
      </c>
    </row>
    <row r="510" ht="15.75" customHeight="1" s="109">
      <c r="A510" s="216" t="n">
        <v>12</v>
      </c>
      <c r="B510" s="217" t="n">
        <v>9</v>
      </c>
      <c r="C510" s="217" t="n">
        <v>9</v>
      </c>
      <c r="D510" s="217" t="n">
        <v>17</v>
      </c>
      <c r="E510" s="217" t="n">
        <v>85.12</v>
      </c>
      <c r="F510" s="217" t="n">
        <v>0.306</v>
      </c>
      <c r="G510" s="217" t="n">
        <v>1</v>
      </c>
      <c r="H510" s="218" t="n">
        <v>0.8979166666666667</v>
      </c>
      <c r="I510" s="218" t="n">
        <v>0.9027777777777778</v>
      </c>
      <c r="J510" s="219">
        <f>I510-H510</f>
        <v/>
      </c>
    </row>
    <row r="511" ht="15.75" customHeight="1" s="109">
      <c r="A511" s="206" t="n">
        <v>12</v>
      </c>
      <c r="B511" s="207" t="n">
        <v>16</v>
      </c>
      <c r="C511" s="207" t="n">
        <v>8</v>
      </c>
      <c r="D511" s="207" t="n">
        <v>35</v>
      </c>
      <c r="E511" s="207" t="n">
        <v>1.375</v>
      </c>
      <c r="F511" s="207" t="n">
        <v>0.012</v>
      </c>
      <c r="G511" s="207" t="n">
        <v>1</v>
      </c>
      <c r="H511" s="208" t="n">
        <v>0.8784722222222222</v>
      </c>
      <c r="I511" s="208" t="n">
        <v>0.8819444444444444</v>
      </c>
      <c r="J511" s="209">
        <f>I511-H511</f>
        <v/>
      </c>
    </row>
    <row r="512" ht="15.75" customHeight="1" s="109">
      <c r="A512" s="216" t="n">
        <v>12</v>
      </c>
      <c r="B512" s="217" t="n">
        <v>18</v>
      </c>
      <c r="C512" s="217" t="n">
        <v>6</v>
      </c>
      <c r="D512" s="217" t="n">
        <v>45</v>
      </c>
      <c r="E512" s="217" t="n">
        <v>17.83</v>
      </c>
      <c r="F512" s="217" t="n">
        <v>0.113</v>
      </c>
      <c r="G512" s="217" t="n">
        <v>1</v>
      </c>
      <c r="H512" s="218" t="n">
        <v>0.8819444444444444</v>
      </c>
      <c r="I512" s="218" t="n">
        <v>0.8854166666666666</v>
      </c>
      <c r="J512" s="219">
        <f>I512-H512</f>
        <v/>
      </c>
    </row>
    <row r="513" ht="15.75" customHeight="1" s="109">
      <c r="A513" s="206" t="n">
        <v>12</v>
      </c>
      <c r="B513" s="207" t="n">
        <v>19</v>
      </c>
      <c r="C513" s="207" t="n">
        <v>5</v>
      </c>
      <c r="D513" s="207" t="n">
        <v>13</v>
      </c>
      <c r="E513" s="207" t="n">
        <v>18.55</v>
      </c>
      <c r="F513" s="207" t="n">
        <v>0.041</v>
      </c>
      <c r="G513" s="207" t="n">
        <v>1</v>
      </c>
      <c r="H513" s="208" t="n">
        <v>0.8854166666666666</v>
      </c>
      <c r="I513" s="208" t="n">
        <v>0.8916666666666667</v>
      </c>
      <c r="J513" s="209">
        <f>I513-H513</f>
        <v/>
      </c>
    </row>
    <row r="514" ht="15.75" customHeight="1" s="109">
      <c r="A514" s="216" t="n">
        <v>12</v>
      </c>
      <c r="B514" s="217" t="n">
        <v>20</v>
      </c>
      <c r="C514" s="217" t="n">
        <v>3</v>
      </c>
      <c r="D514" s="217" t="n">
        <v>9</v>
      </c>
      <c r="E514" s="217" t="n">
        <v>5</v>
      </c>
      <c r="F514" s="217" t="n">
        <v>0.006</v>
      </c>
      <c r="G514" s="217" t="n">
        <v>1</v>
      </c>
      <c r="H514" s="218" t="n">
        <v>0.8923611111111112</v>
      </c>
      <c r="I514" s="218" t="n">
        <v>0.8944444444444445</v>
      </c>
      <c r="J514" s="219">
        <f>I514-H514</f>
        <v/>
      </c>
    </row>
    <row r="515" ht="15.75" customHeight="1" s="109">
      <c r="A515" s="206" t="n">
        <v>12</v>
      </c>
      <c r="B515" s="207" t="n">
        <v>21</v>
      </c>
      <c r="C515" s="207" t="n">
        <v>11</v>
      </c>
      <c r="D515" s="207" t="n">
        <v>36</v>
      </c>
      <c r="E515" s="207" t="n">
        <v>16.08</v>
      </c>
      <c r="F515" s="207" t="n">
        <v>0.032</v>
      </c>
      <c r="G515" s="207" t="n">
        <v>1</v>
      </c>
      <c r="H515" s="208" t="n">
        <v>0.8951388888888889</v>
      </c>
      <c r="I515" s="208" t="n">
        <v>0.9013888888888889</v>
      </c>
      <c r="J515" s="209">
        <f>I515-H515</f>
        <v/>
      </c>
    </row>
    <row r="516" ht="15.75" customHeight="1" s="109">
      <c r="A516" s="216" t="n">
        <v>12</v>
      </c>
      <c r="B516" s="217" t="n">
        <v>10</v>
      </c>
      <c r="C516" s="217" t="n">
        <v>16</v>
      </c>
      <c r="D516" s="217" t="n">
        <v>33</v>
      </c>
      <c r="E516" s="217" t="n">
        <v>11.56</v>
      </c>
      <c r="F516" s="217" t="n">
        <v>0.031</v>
      </c>
      <c r="G516" s="217" t="n">
        <v>1</v>
      </c>
      <c r="H516" s="218" t="n">
        <v>0.8611111111111112</v>
      </c>
      <c r="I516" s="218" t="n">
        <v>0.8645833333333334</v>
      </c>
      <c r="J516" s="219">
        <f>I516-H516</f>
        <v/>
      </c>
    </row>
    <row r="517" ht="15.75" customHeight="1" s="109">
      <c r="A517" s="206" t="n">
        <v>12</v>
      </c>
      <c r="B517" s="207" t="n">
        <v>2</v>
      </c>
      <c r="C517" s="207" t="n">
        <v>2</v>
      </c>
      <c r="D517" s="207" t="n">
        <v>5</v>
      </c>
      <c r="E517" s="207" t="n">
        <v>2.82</v>
      </c>
      <c r="F517" s="207" t="n">
        <v>0.043</v>
      </c>
      <c r="G517" s="207" t="n">
        <v>1</v>
      </c>
      <c r="H517" s="208" t="n">
        <v>0.8472222222222222</v>
      </c>
      <c r="I517" s="208" t="n">
        <v>0.8486111111111111</v>
      </c>
      <c r="J517" s="209">
        <f>I517-H517</f>
        <v/>
      </c>
    </row>
    <row r="518" ht="15.75" customHeight="1" s="109">
      <c r="A518" s="216" t="n">
        <v>12</v>
      </c>
      <c r="B518" s="217" t="n">
        <v>3</v>
      </c>
      <c r="C518" s="217" t="n">
        <v>7</v>
      </c>
      <c r="D518" s="217" t="n">
        <v>67</v>
      </c>
      <c r="E518" s="217" t="n">
        <v>128.17</v>
      </c>
      <c r="F518" s="217" t="n">
        <v>0.743</v>
      </c>
      <c r="G518" s="217" t="n">
        <v>1</v>
      </c>
      <c r="H518" s="218" t="n">
        <v>0.8486111111111111</v>
      </c>
      <c r="I518" s="218" t="n">
        <v>0.8520833333333333</v>
      </c>
      <c r="J518" s="219">
        <f>I518-H518</f>
        <v/>
      </c>
    </row>
    <row r="519" ht="15.75" customHeight="1" s="109">
      <c r="A519" s="206" t="n">
        <v>12</v>
      </c>
      <c r="B519" s="207" t="n">
        <v>15</v>
      </c>
      <c r="C519" s="207" t="n">
        <v>5</v>
      </c>
      <c r="D519" s="207" t="n">
        <v>191</v>
      </c>
      <c r="E519" s="207" t="n">
        <v>2515.35</v>
      </c>
      <c r="F519" s="207" t="n">
        <v>5.411</v>
      </c>
      <c r="G519" s="207" t="n">
        <v>1</v>
      </c>
      <c r="H519" s="208" t="n">
        <v>0.8229166666666666</v>
      </c>
      <c r="I519" s="208" t="n">
        <v>0.8326388888888889</v>
      </c>
      <c r="J519" s="209">
        <f>I519-H519</f>
        <v/>
      </c>
    </row>
    <row r="520" ht="15.75" customHeight="1" s="109">
      <c r="A520" s="216" t="n">
        <v>14</v>
      </c>
      <c r="B520" s="217" t="n">
        <v>14</v>
      </c>
      <c r="C520" s="217" t="n">
        <v>6</v>
      </c>
      <c r="D520" s="217" t="n">
        <v>9</v>
      </c>
      <c r="E520" s="217" t="n">
        <v>91.64</v>
      </c>
      <c r="F520" s="217" t="n">
        <v>0.121</v>
      </c>
      <c r="G520" s="217" t="n">
        <v>1</v>
      </c>
      <c r="H520" s="218" t="n">
        <v>0.1388888888888889</v>
      </c>
      <c r="I520" s="218" t="n">
        <v>0.1423611111111111</v>
      </c>
      <c r="J520" s="219">
        <f>I520-H520</f>
        <v/>
      </c>
    </row>
    <row r="521" ht="15.75" customHeight="1" s="109">
      <c r="A521" s="206" t="n">
        <v>14</v>
      </c>
      <c r="B521" s="207" t="n">
        <v>5</v>
      </c>
      <c r="C521" s="207" t="n">
        <v>5</v>
      </c>
      <c r="D521" s="207" t="n">
        <v>23</v>
      </c>
      <c r="E521" s="207" t="n">
        <v>15.61</v>
      </c>
      <c r="F521" s="207" t="n">
        <v>1.189</v>
      </c>
      <c r="G521" s="207" t="n">
        <v>1</v>
      </c>
      <c r="H521" s="208" t="n">
        <v>0.1111111111111111</v>
      </c>
      <c r="I521" s="208" t="n">
        <v>0.1180555555555556</v>
      </c>
      <c r="J521" s="209">
        <f>I521-H521</f>
        <v/>
      </c>
    </row>
    <row r="522" ht="15.75" customHeight="1" s="109">
      <c r="A522" s="216" t="n">
        <v>14</v>
      </c>
      <c r="B522" s="217" t="n">
        <v>6</v>
      </c>
      <c r="C522" s="217" t="n">
        <v>2</v>
      </c>
      <c r="D522" s="217" t="n">
        <v>29</v>
      </c>
      <c r="E522" s="217" t="n">
        <v>10.18</v>
      </c>
      <c r="F522" s="217" t="n">
        <v>0.273</v>
      </c>
      <c r="G522" s="217" t="n">
        <v>1</v>
      </c>
      <c r="H522" s="218" t="n">
        <v>0.1305555555555556</v>
      </c>
      <c r="I522" s="218" t="n">
        <v>0.1305555555555556</v>
      </c>
      <c r="J522" s="219">
        <f>I522-H522</f>
        <v/>
      </c>
    </row>
    <row r="523" ht="15.75" customHeight="1" s="109">
      <c r="A523" s="206" t="n">
        <v>14</v>
      </c>
      <c r="B523" s="207" t="n">
        <v>8</v>
      </c>
      <c r="C523" s="207" t="n">
        <v>8</v>
      </c>
      <c r="D523" s="207" t="n">
        <v>11</v>
      </c>
      <c r="E523" s="207" t="n">
        <v>33.37</v>
      </c>
      <c r="F523" s="207" t="n">
        <v>0.095</v>
      </c>
      <c r="G523" s="207" t="n">
        <v>1</v>
      </c>
      <c r="H523" s="208" t="n">
        <v>0.1020833333333333</v>
      </c>
      <c r="I523" s="208" t="n">
        <v>0.10625</v>
      </c>
      <c r="J523" s="209">
        <f>I523-H523</f>
        <v/>
      </c>
    </row>
    <row r="524" ht="15.75" customHeight="1" s="109">
      <c r="A524" s="216" t="n">
        <v>14</v>
      </c>
      <c r="B524" s="217" t="n">
        <v>9</v>
      </c>
      <c r="C524" s="217" t="n">
        <v>6</v>
      </c>
      <c r="D524" s="217" t="n">
        <v>10</v>
      </c>
      <c r="E524" s="217" t="n">
        <v>11.49</v>
      </c>
      <c r="F524" s="217" t="n">
        <v>0.051</v>
      </c>
      <c r="G524" s="217" t="n">
        <v>1</v>
      </c>
      <c r="H524" s="218" t="n">
        <v>0.10625</v>
      </c>
      <c r="I524" s="218" t="n">
        <v>0.1097222222222222</v>
      </c>
      <c r="J524" s="219">
        <f>I524-H524</f>
        <v/>
      </c>
    </row>
    <row r="525" ht="15.75" customHeight="1" s="109">
      <c r="A525" s="206" t="n">
        <v>14</v>
      </c>
      <c r="B525" s="207" t="n">
        <v>10</v>
      </c>
      <c r="C525" s="207" t="n">
        <v>11</v>
      </c>
      <c r="D525" s="207" t="n">
        <v>85</v>
      </c>
      <c r="E525" s="207" t="n">
        <v>72.34999999999999</v>
      </c>
      <c r="F525" s="207" t="n">
        <v>0.128</v>
      </c>
      <c r="G525" s="207" t="n">
        <v>1</v>
      </c>
      <c r="H525" s="208" t="n">
        <v>0.09027777777777778</v>
      </c>
      <c r="I525" s="208" t="n">
        <v>0.09583333333333334</v>
      </c>
      <c r="J525" s="209">
        <f>I525-H525</f>
        <v/>
      </c>
    </row>
    <row r="526" ht="15.75" customHeight="1" s="109">
      <c r="A526" s="216" t="n">
        <v>14</v>
      </c>
      <c r="B526" s="217" t="n">
        <v>3</v>
      </c>
      <c r="C526" s="217" t="n">
        <v>1</v>
      </c>
      <c r="D526" s="217" t="n">
        <v>30</v>
      </c>
      <c r="E526" s="217" t="n">
        <v>66.45</v>
      </c>
      <c r="F526" s="217" t="n">
        <v>0.387</v>
      </c>
      <c r="G526" s="217" t="n">
        <v>1</v>
      </c>
      <c r="H526" s="218" t="n">
        <v>0.0763888888888889</v>
      </c>
      <c r="I526" s="218" t="n">
        <v>0.0798611111111111</v>
      </c>
      <c r="J526" s="219">
        <f>I526-H526</f>
        <v/>
      </c>
    </row>
    <row r="527" ht="15.75" customHeight="1" s="109">
      <c r="A527" s="206" t="n">
        <v>14</v>
      </c>
      <c r="B527" s="207" t="n">
        <v>1</v>
      </c>
      <c r="C527" s="207" t="n">
        <v>17</v>
      </c>
      <c r="D527" s="207" t="n">
        <v>180</v>
      </c>
      <c r="E527" s="207" t="n">
        <v>21.45</v>
      </c>
      <c r="F527" s="207" t="n">
        <v>0.135</v>
      </c>
      <c r="G527" s="207" t="n">
        <v>1</v>
      </c>
      <c r="H527" s="208" t="n">
        <v>0.06944444444444445</v>
      </c>
      <c r="I527" s="208" t="n">
        <v>0.07222222222222222</v>
      </c>
      <c r="J527" s="209">
        <f>I527-H527</f>
        <v/>
      </c>
    </row>
    <row r="528" ht="15.75" customHeight="1" s="109">
      <c r="A528" s="216" t="n">
        <v>14</v>
      </c>
      <c r="B528" s="217" t="n">
        <v>19</v>
      </c>
      <c r="C528" s="217" t="n">
        <v>10</v>
      </c>
      <c r="D528" s="217" t="n">
        <v>10</v>
      </c>
      <c r="E528" s="217" t="n">
        <v>8.15</v>
      </c>
      <c r="F528" s="217" t="n">
        <v>0.017</v>
      </c>
      <c r="G528" s="217" t="n">
        <v>1</v>
      </c>
      <c r="H528" s="218" t="n">
        <v>0.05208333333333334</v>
      </c>
      <c r="I528" s="218" t="n">
        <v>0.05555555555555555</v>
      </c>
      <c r="J528" s="219">
        <f>I528-H528</f>
        <v/>
      </c>
    </row>
    <row r="529" ht="15.75" customHeight="1" s="109">
      <c r="A529" s="206" t="n">
        <v>14</v>
      </c>
      <c r="B529" s="207" t="n">
        <v>20</v>
      </c>
      <c r="C529" s="207" t="n">
        <v>5</v>
      </c>
      <c r="D529" s="207" t="n">
        <v>5</v>
      </c>
      <c r="E529" s="207" t="n">
        <v>4.71</v>
      </c>
      <c r="F529" s="207" t="n">
        <v>0.008999999999999999</v>
      </c>
      <c r="G529" s="207" t="n">
        <v>1</v>
      </c>
      <c r="H529" s="208" t="n">
        <v>0.05555555555555555</v>
      </c>
      <c r="I529" s="208" t="n">
        <v>0.05902777777777778</v>
      </c>
      <c r="J529" s="209">
        <f>I529-H529</f>
        <v/>
      </c>
    </row>
    <row r="530" ht="15.75" customHeight="1" s="109">
      <c r="A530" s="216" t="n">
        <v>14</v>
      </c>
      <c r="B530" s="217" t="n">
        <v>21</v>
      </c>
      <c r="C530" s="217" t="n">
        <v>8</v>
      </c>
      <c r="D530" s="217" t="n">
        <v>14</v>
      </c>
      <c r="E530" s="217" t="n">
        <v>4.55</v>
      </c>
      <c r="F530" s="217" t="n">
        <v>0.038</v>
      </c>
      <c r="G530" s="217" t="n">
        <v>1</v>
      </c>
      <c r="H530" s="218" t="n">
        <v>0.05902777777777778</v>
      </c>
      <c r="I530" s="218" t="n">
        <v>0.06458333333333334</v>
      </c>
      <c r="J530" s="219">
        <f>I530-H530</f>
        <v/>
      </c>
    </row>
    <row r="531" ht="15.75" customHeight="1" s="109">
      <c r="A531" s="206" t="n">
        <v>14</v>
      </c>
      <c r="B531" s="207" t="n">
        <v>7</v>
      </c>
      <c r="C531" s="207" t="n">
        <v>10</v>
      </c>
      <c r="D531" s="207" t="n">
        <v>85</v>
      </c>
      <c r="E531" s="207" t="n">
        <v>17.28</v>
      </c>
      <c r="F531" s="207" t="n">
        <v>0.095</v>
      </c>
      <c r="G531" s="207" t="n">
        <v>1</v>
      </c>
      <c r="H531" s="208" t="n">
        <v>0.04166666666666666</v>
      </c>
      <c r="I531" s="208" t="n">
        <v>0.04861111111111111</v>
      </c>
      <c r="J531" s="209">
        <f>I531-H531</f>
        <v/>
      </c>
    </row>
    <row r="532" ht="15.75" customHeight="1" s="109">
      <c r="A532" s="216" t="n">
        <v>14</v>
      </c>
      <c r="B532" s="217" t="n">
        <v>15</v>
      </c>
      <c r="C532" s="217" t="n">
        <v>3</v>
      </c>
      <c r="D532" s="217" t="n">
        <v>135</v>
      </c>
      <c r="E532" s="217" t="n">
        <v>580.6</v>
      </c>
      <c r="F532" s="217" t="n">
        <v>1.831</v>
      </c>
      <c r="G532" s="217" t="n">
        <v>1</v>
      </c>
      <c r="H532" s="218" t="n">
        <v>0.03472222222222222</v>
      </c>
      <c r="I532" s="218" t="n">
        <v>0.04097222222222222</v>
      </c>
      <c r="J532" s="219">
        <f>I532-H532</f>
        <v/>
      </c>
    </row>
    <row r="533" ht="15.75" customHeight="1" s="109">
      <c r="A533" s="206" t="n">
        <v>14</v>
      </c>
      <c r="B533" s="207" t="n">
        <v>2</v>
      </c>
      <c r="C533" s="207" t="n">
        <v>15</v>
      </c>
      <c r="D533" s="207" t="n">
        <v>70</v>
      </c>
      <c r="E533" s="207" t="n">
        <v>5.215</v>
      </c>
      <c r="F533" s="207" t="n">
        <v>0.116</v>
      </c>
      <c r="G533" s="207" t="n">
        <v>1</v>
      </c>
      <c r="H533" s="208" t="n">
        <v>0.02291666666666667</v>
      </c>
      <c r="I533" s="208" t="n">
        <v>0.02777777777777778</v>
      </c>
      <c r="J533" s="209">
        <f>I533-H533</f>
        <v/>
      </c>
    </row>
    <row r="534" ht="15.75" customHeight="1" s="109">
      <c r="A534" s="216" t="n">
        <v>14</v>
      </c>
      <c r="B534" s="217" t="n">
        <v>11</v>
      </c>
      <c r="C534" s="217" t="n">
        <v>24</v>
      </c>
      <c r="D534" s="217" t="n">
        <v>109</v>
      </c>
      <c r="E534" s="217" t="n">
        <v>150</v>
      </c>
      <c r="F534" s="217" t="n">
        <v>0.335</v>
      </c>
      <c r="G534" s="217" t="n">
        <v>1</v>
      </c>
      <c r="H534" s="218" t="n">
        <v>0.9493055555555555</v>
      </c>
      <c r="I534" s="218" t="n">
        <v>0.006944444444444444</v>
      </c>
      <c r="J534" s="219" t="n">
        <v>0.05763888888888889</v>
      </c>
    </row>
    <row r="535" ht="15.75" customHeight="1" s="109">
      <c r="A535" s="206" t="n">
        <v>14</v>
      </c>
      <c r="B535" s="207" t="n">
        <v>16</v>
      </c>
      <c r="C535" s="207" t="n">
        <v>3</v>
      </c>
      <c r="D535" s="207" t="n">
        <v>22</v>
      </c>
      <c r="E535" s="207" t="n">
        <v>2.85</v>
      </c>
      <c r="F535" s="207" t="n">
        <v>0.029</v>
      </c>
      <c r="G535" s="207" t="n">
        <v>1</v>
      </c>
      <c r="H535" s="208" t="n">
        <v>0.01111111111111111</v>
      </c>
      <c r="I535" s="208" t="n">
        <v>0.01388888888888889</v>
      </c>
      <c r="J535" s="209">
        <f>I535-H535</f>
        <v/>
      </c>
    </row>
    <row r="536" ht="15.75" customHeight="1" s="109">
      <c r="A536" s="216" t="n">
        <v>14</v>
      </c>
      <c r="B536" s="217" t="n">
        <v>17</v>
      </c>
      <c r="C536" s="217" t="n">
        <v>2</v>
      </c>
      <c r="D536" s="217" t="n">
        <v>20</v>
      </c>
      <c r="E536" s="217" t="n">
        <v>1.7</v>
      </c>
      <c r="F536" s="217" t="n">
        <v>0.007</v>
      </c>
      <c r="G536" s="217" t="n">
        <v>1</v>
      </c>
      <c r="H536" s="218" t="n">
        <v>0.01388888888888889</v>
      </c>
      <c r="I536" s="218" t="n">
        <v>0.01458333333333333</v>
      </c>
      <c r="J536" s="219">
        <f>I536-H536</f>
        <v/>
      </c>
    </row>
    <row r="537" ht="15.75" customHeight="1" s="109">
      <c r="A537" s="206" t="n">
        <v>14</v>
      </c>
      <c r="B537" s="207" t="n">
        <v>18</v>
      </c>
      <c r="C537" s="207" t="n">
        <v>1</v>
      </c>
      <c r="D537" s="207" t="n">
        <v>6</v>
      </c>
      <c r="E537" s="207" t="n">
        <v>2.31</v>
      </c>
      <c r="F537" s="207" t="n">
        <v>0.01</v>
      </c>
      <c r="G537" s="207" t="n">
        <v>1</v>
      </c>
      <c r="H537" s="208" t="n">
        <v>0.01527777777777778</v>
      </c>
      <c r="I537" s="208" t="n">
        <v>0.01597222222222222</v>
      </c>
      <c r="J537" s="209">
        <f>I537-H537</f>
        <v/>
      </c>
    </row>
    <row r="538" ht="15.75" customHeight="1" s="109">
      <c r="A538" s="216" t="n">
        <v>14</v>
      </c>
      <c r="B538" s="217" t="n">
        <v>1</v>
      </c>
      <c r="C538" s="217" t="n">
        <v>11</v>
      </c>
      <c r="D538" s="217" t="n">
        <v>22</v>
      </c>
      <c r="E538" s="217" t="n">
        <v>73.23</v>
      </c>
      <c r="F538" s="217" t="n">
        <v>0.11</v>
      </c>
      <c r="G538" s="217" t="n">
        <v>1</v>
      </c>
      <c r="H538" s="218" t="n">
        <v>0.9375</v>
      </c>
      <c r="I538" s="218" t="n">
        <v>0.9444444444444444</v>
      </c>
      <c r="J538" s="219">
        <f>I538-H538</f>
        <v/>
      </c>
    </row>
    <row r="539" ht="15.75" customHeight="1" s="109">
      <c r="A539" s="206" t="n">
        <v>14</v>
      </c>
      <c r="B539" s="207" t="n">
        <v>2</v>
      </c>
      <c r="C539" s="207" t="n">
        <v>5</v>
      </c>
      <c r="D539" s="207" t="n">
        <v>131</v>
      </c>
      <c r="E539" s="207" t="n">
        <v>8.470000000000001</v>
      </c>
      <c r="F539" s="207" t="n">
        <v>0.111</v>
      </c>
      <c r="G539" s="207" t="n">
        <v>1</v>
      </c>
      <c r="H539" s="208" t="n">
        <v>0.9444444444444444</v>
      </c>
      <c r="I539" s="208" t="n">
        <v>0.9479166666666666</v>
      </c>
      <c r="J539" s="209">
        <f>I539-H539</f>
        <v/>
      </c>
    </row>
    <row r="540" ht="15.75" customHeight="1" s="109">
      <c r="A540" s="216" t="n">
        <v>14</v>
      </c>
      <c r="B540" s="217" t="n">
        <v>11</v>
      </c>
      <c r="C540" s="217" t="n">
        <v>9</v>
      </c>
      <c r="D540" s="217" t="n">
        <v>181</v>
      </c>
      <c r="E540" s="217" t="n">
        <v>58.53</v>
      </c>
      <c r="F540" s="217" t="n">
        <v>0.147</v>
      </c>
      <c r="G540" s="217" t="n">
        <v>1</v>
      </c>
      <c r="H540" s="218" t="n">
        <v>0.9270833333333334</v>
      </c>
      <c r="I540" s="218" t="n">
        <v>0.9305555555555556</v>
      </c>
      <c r="J540" s="219">
        <f>I540-H540</f>
        <v/>
      </c>
    </row>
    <row r="541" ht="15.75" customHeight="1" s="109">
      <c r="A541" s="206" t="n">
        <v>14</v>
      </c>
      <c r="B541" s="207" t="n">
        <v>16</v>
      </c>
      <c r="C541" s="207" t="n">
        <v>2</v>
      </c>
      <c r="D541" s="207" t="n">
        <v>2</v>
      </c>
      <c r="E541" s="207" t="n">
        <v>0.08</v>
      </c>
      <c r="F541" s="207" t="n">
        <v>0</v>
      </c>
      <c r="G541" s="207" t="n">
        <v>1</v>
      </c>
      <c r="H541" s="208" t="n">
        <v>0.9319444444444445</v>
      </c>
      <c r="I541" s="208" t="n">
        <v>0.9326388888888889</v>
      </c>
      <c r="J541" s="209">
        <f>I541-H541</f>
        <v/>
      </c>
    </row>
    <row r="542" ht="15.75" customHeight="1" s="109">
      <c r="A542" s="216" t="n">
        <v>14</v>
      </c>
      <c r="B542" s="217" t="n">
        <v>17</v>
      </c>
      <c r="C542" s="217" t="n">
        <v>1</v>
      </c>
      <c r="D542" s="217" t="n">
        <v>1</v>
      </c>
      <c r="E542" s="217" t="n">
        <v>0.1</v>
      </c>
      <c r="F542" s="217" t="n">
        <v>0</v>
      </c>
      <c r="G542" s="217" t="n">
        <v>1</v>
      </c>
      <c r="H542" s="218" t="n">
        <v>0.9326388888888889</v>
      </c>
      <c r="I542" s="218" t="n">
        <v>0.9326388888888889</v>
      </c>
      <c r="J542" s="219">
        <f>I542-H542</f>
        <v/>
      </c>
    </row>
    <row r="543" ht="15.75" customHeight="1" s="109">
      <c r="A543" s="206" t="n">
        <v>14</v>
      </c>
      <c r="B543" s="207" t="n">
        <v>19</v>
      </c>
      <c r="C543" s="207" t="n">
        <v>3</v>
      </c>
      <c r="D543" s="207" t="n">
        <v>3</v>
      </c>
      <c r="E543" s="207" t="n">
        <v>3.09</v>
      </c>
      <c r="F543" s="207" t="n">
        <v>0.004</v>
      </c>
      <c r="G543" s="207" t="n">
        <v>1</v>
      </c>
      <c r="H543" s="208" t="n">
        <v>0.9097222222222222</v>
      </c>
      <c r="I543" s="208" t="n">
        <v>0.9118055555555555</v>
      </c>
      <c r="J543" s="209">
        <f>I543-H543</f>
        <v/>
      </c>
    </row>
    <row r="544" ht="15.75" customHeight="1" s="109">
      <c r="A544" s="216" t="n">
        <v>14</v>
      </c>
      <c r="B544" s="217" t="n">
        <v>20</v>
      </c>
      <c r="C544" s="217" t="n">
        <v>2</v>
      </c>
      <c r="D544" s="217" t="n">
        <v>8</v>
      </c>
      <c r="E544" s="217" t="n">
        <v>9.960000000000001</v>
      </c>
      <c r="F544" s="217" t="n">
        <v>0.024</v>
      </c>
      <c r="G544" s="217" t="n">
        <v>1</v>
      </c>
      <c r="H544" s="218" t="n">
        <v>0.9118055555555555</v>
      </c>
      <c r="I544" s="218" t="n">
        <v>0.9131944444444444</v>
      </c>
      <c r="J544" s="219">
        <f>I544-H544</f>
        <v/>
      </c>
    </row>
    <row r="545" ht="15.75" customHeight="1" s="109">
      <c r="A545" s="206" t="n">
        <v>14</v>
      </c>
      <c r="B545" s="207" t="n">
        <v>21</v>
      </c>
      <c r="C545" s="207" t="n">
        <v>1</v>
      </c>
      <c r="D545" s="207" t="n">
        <v>1</v>
      </c>
      <c r="E545" s="207" t="n">
        <v>0.47</v>
      </c>
      <c r="F545" s="207" t="n">
        <v>0</v>
      </c>
      <c r="G545" s="207" t="n">
        <v>1</v>
      </c>
      <c r="H545" s="208" t="n">
        <v>0.9138888888888889</v>
      </c>
      <c r="I545" s="208" t="n">
        <v>0.9138888888888889</v>
      </c>
      <c r="J545" s="209">
        <f>I545-H545</f>
        <v/>
      </c>
    </row>
    <row r="546" ht="15.75" customHeight="1" s="109">
      <c r="A546" s="216" t="n">
        <v>14</v>
      </c>
      <c r="B546" s="217" t="n">
        <v>14</v>
      </c>
      <c r="C546" s="217" t="n">
        <v>11</v>
      </c>
      <c r="D546" s="217" t="n">
        <v>32</v>
      </c>
      <c r="E546" s="217" t="n">
        <v>405.56</v>
      </c>
      <c r="F546" s="217" t="n">
        <v>0.5590000000000001</v>
      </c>
      <c r="G546" s="217" t="n">
        <v>1</v>
      </c>
      <c r="H546" s="218" t="n">
        <v>0.8958333333333334</v>
      </c>
      <c r="I546" s="218" t="n">
        <v>0.9027777777777778</v>
      </c>
      <c r="J546" s="219">
        <f>I546-H546</f>
        <v/>
      </c>
    </row>
    <row r="547" ht="15.75" customHeight="1" s="109">
      <c r="A547" s="206" t="n">
        <v>14</v>
      </c>
      <c r="B547" s="207" t="n">
        <v>6</v>
      </c>
      <c r="C547" s="207" t="n">
        <v>11</v>
      </c>
      <c r="D547" s="207" t="n">
        <v>94</v>
      </c>
      <c r="E547" s="207" t="n">
        <v>78.63</v>
      </c>
      <c r="F547" s="207" t="n">
        <v>1.229</v>
      </c>
      <c r="G547" s="207" t="n">
        <v>1</v>
      </c>
      <c r="H547" s="208" t="n">
        <v>0.8819444444444444</v>
      </c>
      <c r="I547" s="208" t="n"/>
      <c r="J547" s="209" t="n"/>
    </row>
    <row r="548" ht="15.75" customHeight="1" s="109">
      <c r="A548" s="216" t="n">
        <v>14</v>
      </c>
      <c r="B548" s="217" t="n">
        <v>11</v>
      </c>
      <c r="C548" s="217" t="n">
        <v>30</v>
      </c>
      <c r="D548" s="217" t="n">
        <v>742</v>
      </c>
      <c r="E548" s="217" t="n">
        <v>131.18</v>
      </c>
      <c r="F548" s="217" t="n">
        <v>0.402</v>
      </c>
      <c r="G548" s="217" t="n">
        <v>1</v>
      </c>
      <c r="H548" s="218" t="n">
        <v>0.8611111111111112</v>
      </c>
      <c r="I548" s="218" t="n">
        <v>0.875</v>
      </c>
      <c r="J548" s="219">
        <f>I548-H548</f>
        <v/>
      </c>
    </row>
    <row r="549" ht="15.75" customHeight="1" s="109">
      <c r="A549" s="206" t="n">
        <v>14</v>
      </c>
      <c r="B549" s="207" t="n">
        <v>11</v>
      </c>
      <c r="C549" s="207" t="n">
        <v>16</v>
      </c>
      <c r="D549" s="207" t="n">
        <v>163</v>
      </c>
      <c r="E549" s="207" t="n">
        <v>94.146</v>
      </c>
      <c r="F549" s="207" t="n">
        <v>0.269</v>
      </c>
      <c r="G549" s="207" t="n">
        <v>1</v>
      </c>
      <c r="H549" s="208" t="n">
        <v>0.8263888888888888</v>
      </c>
      <c r="I549" s="208" t="n">
        <v>0.8333333333333334</v>
      </c>
      <c r="J549" s="209">
        <f>I549-H549</f>
        <v/>
      </c>
    </row>
    <row r="550" ht="15.75" customHeight="1" s="109">
      <c r="A550" s="216" t="n">
        <v>14</v>
      </c>
      <c r="B550" s="217" t="n">
        <v>16</v>
      </c>
      <c r="C550" s="217" t="n">
        <v>5</v>
      </c>
      <c r="D550" s="217" t="n">
        <v>38</v>
      </c>
      <c r="E550" s="217" t="n">
        <v>6.62</v>
      </c>
      <c r="F550" s="217" t="n">
        <v>0.076</v>
      </c>
      <c r="G550" s="217" t="n">
        <v>1</v>
      </c>
      <c r="H550" s="218" t="n">
        <v>0.8333333333333334</v>
      </c>
      <c r="I550" s="218" t="n">
        <v>0.8368055555555556</v>
      </c>
      <c r="J550" s="219">
        <f>I550-H550</f>
        <v/>
      </c>
    </row>
    <row r="551" ht="15.75" customHeight="1" s="109">
      <c r="A551" s="206" t="n">
        <v>14</v>
      </c>
      <c r="B551" s="207" t="n">
        <v>17</v>
      </c>
      <c r="C551" s="207" t="n">
        <v>9</v>
      </c>
      <c r="D551" s="207" t="n">
        <v>50</v>
      </c>
      <c r="E551" s="207" t="n">
        <v>17</v>
      </c>
      <c r="F551" s="207" t="n">
        <v>0.075</v>
      </c>
      <c r="G551" s="207" t="n">
        <v>1</v>
      </c>
      <c r="H551" s="208" t="n">
        <v>0.8333333333333334</v>
      </c>
      <c r="I551" s="208" t="n">
        <v>0.8368055555555556</v>
      </c>
      <c r="J551" s="209">
        <f>I551-H551</f>
        <v/>
      </c>
    </row>
    <row r="552" ht="15.75" customHeight="1" s="109">
      <c r="A552" s="216" t="n">
        <v>14</v>
      </c>
      <c r="B552" s="217" t="n">
        <v>18</v>
      </c>
      <c r="C552" s="217" t="n">
        <v>6</v>
      </c>
      <c r="D552" s="217" t="n">
        <v>18</v>
      </c>
      <c r="E552" s="217" t="n">
        <v>5.89</v>
      </c>
      <c r="F552" s="217" t="n">
        <v>0.043</v>
      </c>
      <c r="G552" s="217" t="n">
        <v>1</v>
      </c>
      <c r="H552" s="218" t="n">
        <v>0.8333333333333334</v>
      </c>
      <c r="I552" s="218" t="n">
        <v>0.8368055555555556</v>
      </c>
      <c r="J552" s="219">
        <f>I552-H552</f>
        <v/>
      </c>
    </row>
    <row r="553" ht="15.75" customHeight="1" s="109">
      <c r="A553" s="206" t="n">
        <v>14</v>
      </c>
      <c r="B553" s="207" t="n">
        <v>19</v>
      </c>
      <c r="C553" s="207" t="n">
        <v>9</v>
      </c>
      <c r="D553" s="207" t="n">
        <v>9</v>
      </c>
      <c r="E553" s="207" t="n">
        <v>7.48</v>
      </c>
      <c r="F553" s="207" t="n">
        <v>0.024</v>
      </c>
      <c r="G553" s="207" t="n">
        <v>1</v>
      </c>
      <c r="H553" s="208" t="n">
        <v>0.8333333333333334</v>
      </c>
      <c r="I553" s="208" t="n">
        <v>0.8368055555555556</v>
      </c>
      <c r="J553" s="209">
        <f>I553-H553</f>
        <v/>
      </c>
    </row>
    <row r="554" ht="15.75" customHeight="1" s="109">
      <c r="A554" s="216" t="n">
        <v>14</v>
      </c>
      <c r="B554" s="217" t="n">
        <v>20</v>
      </c>
      <c r="C554" s="217" t="n">
        <v>1</v>
      </c>
      <c r="D554" s="217" t="n">
        <v>12</v>
      </c>
      <c r="E554" s="217" t="n">
        <v>0.72</v>
      </c>
      <c r="F554" s="217" t="n">
        <v>0.004</v>
      </c>
      <c r="G554" s="217" t="n">
        <v>1</v>
      </c>
      <c r="H554" s="218" t="n">
        <v>0.8333333333333334</v>
      </c>
      <c r="I554" s="218" t="n">
        <v>0.8368055555555556</v>
      </c>
      <c r="J554" s="219">
        <f>I554-H554</f>
        <v/>
      </c>
    </row>
    <row r="555" ht="15.75" customHeight="1" s="109">
      <c r="A555" s="206" t="n">
        <v>14</v>
      </c>
      <c r="B555" s="207" t="n">
        <v>21</v>
      </c>
      <c r="C555" s="207" t="n">
        <v>7</v>
      </c>
      <c r="D555" s="207" t="n">
        <v>10</v>
      </c>
      <c r="E555" s="207" t="n">
        <v>3.77</v>
      </c>
      <c r="F555" s="207" t="n">
        <v>0.006</v>
      </c>
      <c r="G555" s="207" t="n">
        <v>1</v>
      </c>
      <c r="H555" s="208" t="n">
        <v>0.8333333333333334</v>
      </c>
      <c r="I555" s="208" t="n">
        <v>0.8368055555555556</v>
      </c>
      <c r="J555" s="209">
        <f>I555-H555</f>
        <v/>
      </c>
    </row>
    <row r="556" ht="15.75" customHeight="1" s="109">
      <c r="A556" s="216" t="n">
        <v>14</v>
      </c>
      <c r="B556" s="217" t="n">
        <v>19</v>
      </c>
      <c r="C556" s="217" t="n">
        <v>5</v>
      </c>
      <c r="D556" s="217" t="n">
        <v>7</v>
      </c>
      <c r="E556" s="217" t="n">
        <v>2.22</v>
      </c>
      <c r="F556" s="217" t="n">
        <v>0.013</v>
      </c>
      <c r="G556" s="217" t="n">
        <v>1</v>
      </c>
      <c r="H556" s="218" t="n">
        <v>0.8166666666666667</v>
      </c>
      <c r="I556" s="218" t="n">
        <v>0.8194444444444444</v>
      </c>
      <c r="J556" s="219">
        <f>I556-H556</f>
        <v/>
      </c>
    </row>
    <row r="557" ht="15.75" customHeight="1" s="109">
      <c r="A557" s="206" t="n">
        <v>14</v>
      </c>
      <c r="B557" s="207" t="n">
        <v>21</v>
      </c>
      <c r="C557" s="207" t="n">
        <v>6</v>
      </c>
      <c r="D557" s="207" t="n">
        <v>6</v>
      </c>
      <c r="E557" s="207" t="n">
        <v>11.16</v>
      </c>
      <c r="F557" s="207" t="n">
        <v>0.052</v>
      </c>
      <c r="G557" s="207" t="n">
        <v>1</v>
      </c>
      <c r="H557" s="208" t="n">
        <v>0.8166666666666667</v>
      </c>
      <c r="I557" s="208" t="n">
        <v>0.8194444444444444</v>
      </c>
      <c r="J557" s="209">
        <f>I557-H557</f>
        <v/>
      </c>
    </row>
    <row r="558" ht="15.75" customHeight="1" s="109">
      <c r="A558" s="216" t="n">
        <v>13</v>
      </c>
      <c r="B558" s="217" t="n">
        <v>3</v>
      </c>
      <c r="C558" s="217" t="n">
        <v>12</v>
      </c>
      <c r="D558" s="217" t="n">
        <v>106</v>
      </c>
      <c r="E558" s="217" t="n">
        <v>24.455</v>
      </c>
      <c r="F558" s="217" t="n">
        <v>0.195</v>
      </c>
      <c r="G558" s="217" t="n">
        <v>1</v>
      </c>
      <c r="H558" s="218" t="n">
        <v>0.125</v>
      </c>
      <c r="I558" s="218" t="n">
        <v>0.1319444444444444</v>
      </c>
      <c r="J558" s="219">
        <f>I558-H558</f>
        <v/>
      </c>
    </row>
    <row r="559" ht="15.75" customHeight="1" s="109">
      <c r="A559" s="206" t="n">
        <v>13</v>
      </c>
      <c r="B559" s="207" t="n">
        <v>4</v>
      </c>
      <c r="C559" s="207" t="n">
        <v>7</v>
      </c>
      <c r="D559" s="207" t="n">
        <v>30</v>
      </c>
      <c r="E559" s="207" t="n">
        <v>19.79</v>
      </c>
      <c r="F559" s="207" t="n">
        <v>0.256</v>
      </c>
      <c r="G559" s="207" t="n">
        <v>1</v>
      </c>
      <c r="H559" s="208" t="n">
        <v>0.1319444444444444</v>
      </c>
      <c r="I559" s="208" t="n">
        <v>0.1354166666666667</v>
      </c>
      <c r="J559" s="209">
        <f>I559-H559</f>
        <v/>
      </c>
    </row>
    <row r="560" ht="15.75" customHeight="1" s="109">
      <c r="A560" s="216" t="n">
        <v>13</v>
      </c>
      <c r="B560" s="217" t="n">
        <v>4</v>
      </c>
      <c r="C560" s="217" t="n">
        <v>2</v>
      </c>
      <c r="D560" s="217" t="n">
        <v>3</v>
      </c>
      <c r="E560" s="217" t="n">
        <v>10.615</v>
      </c>
      <c r="F560" s="217" t="n">
        <v>0.07099999999999999</v>
      </c>
      <c r="G560" s="217" t="n">
        <v>1</v>
      </c>
      <c r="H560" s="218" t="n">
        <v>0.1111111111111111</v>
      </c>
      <c r="I560" s="218" t="n">
        <v>0.1118055555555556</v>
      </c>
      <c r="J560" s="219">
        <f>I560-H560</f>
        <v/>
      </c>
    </row>
    <row r="561" ht="15.75" customHeight="1" s="109">
      <c r="A561" s="206" t="n">
        <v>13</v>
      </c>
      <c r="B561" s="207" t="n">
        <v>7</v>
      </c>
      <c r="C561" s="207" t="n">
        <v>4</v>
      </c>
      <c r="D561" s="207" t="n">
        <v>30</v>
      </c>
      <c r="E561" s="207" t="n">
        <v>6.805</v>
      </c>
      <c r="F561" s="207" t="n">
        <v>0.024</v>
      </c>
      <c r="G561" s="207" t="n">
        <v>1</v>
      </c>
      <c r="H561" s="208" t="n">
        <v>0.1125</v>
      </c>
      <c r="I561" s="208" t="n">
        <v>0.1138888888888889</v>
      </c>
      <c r="J561" s="209">
        <f>I561-H561</f>
        <v/>
      </c>
    </row>
    <row r="562" ht="15.75" customHeight="1" s="109">
      <c r="A562" s="216" t="n">
        <v>13</v>
      </c>
      <c r="B562" s="217" t="n">
        <v>1</v>
      </c>
      <c r="C562" s="217" t="n">
        <v>9</v>
      </c>
      <c r="D562" s="217" t="n">
        <v>25</v>
      </c>
      <c r="E562" s="217" t="n">
        <v>58.788</v>
      </c>
      <c r="F562" s="217" t="n">
        <v>0.105</v>
      </c>
      <c r="G562" s="217" t="n">
        <v>1</v>
      </c>
      <c r="H562" s="218" t="n">
        <v>0.1041666666666667</v>
      </c>
      <c r="I562" s="218" t="n">
        <v>0.10625</v>
      </c>
      <c r="J562" s="219">
        <f>I562-H562</f>
        <v/>
      </c>
    </row>
    <row r="563" ht="15.75" customHeight="1" s="109">
      <c r="A563" s="206" t="n">
        <v>13</v>
      </c>
      <c r="B563" s="207" t="n">
        <v>2</v>
      </c>
      <c r="C563" s="207" t="n">
        <v>2</v>
      </c>
      <c r="D563" s="207" t="n">
        <v>10</v>
      </c>
      <c r="E563" s="207" t="n">
        <v>3.07</v>
      </c>
      <c r="F563" s="207" t="n">
        <v>0.004</v>
      </c>
      <c r="G563" s="207" t="n">
        <v>1</v>
      </c>
      <c r="H563" s="208" t="n">
        <v>0.10625</v>
      </c>
      <c r="I563" s="208" t="n">
        <v>0.1076388888888889</v>
      </c>
      <c r="J563" s="209">
        <f>I563-H563</f>
        <v/>
      </c>
    </row>
    <row r="564" ht="15.75" customHeight="1" s="109">
      <c r="A564" s="216" t="n">
        <v>13</v>
      </c>
      <c r="B564" s="217" t="n">
        <v>3</v>
      </c>
      <c r="C564" s="217" t="n">
        <v>1</v>
      </c>
      <c r="D564" s="217" t="n">
        <v>14</v>
      </c>
      <c r="E564" s="217" t="n">
        <v>1.05</v>
      </c>
      <c r="F564" s="217" t="n">
        <v>0.005</v>
      </c>
      <c r="G564" s="217" t="n">
        <v>1</v>
      </c>
      <c r="H564" s="218" t="n">
        <v>0.1083333333333333</v>
      </c>
      <c r="I564" s="218" t="n">
        <v>0.1083333333333333</v>
      </c>
      <c r="J564" s="219">
        <f>I564-H564</f>
        <v/>
      </c>
    </row>
    <row r="565" ht="15.75" customHeight="1" s="109">
      <c r="A565" s="206" t="n">
        <v>13</v>
      </c>
      <c r="B565" s="207" t="n">
        <v>1</v>
      </c>
      <c r="C565" s="207" t="n">
        <v>10</v>
      </c>
      <c r="D565" s="207" t="n">
        <v>324</v>
      </c>
      <c r="E565" s="207" t="n">
        <v>116.179</v>
      </c>
      <c r="F565" s="207" t="n">
        <v>0.534</v>
      </c>
      <c r="G565" s="207" t="n">
        <v>1</v>
      </c>
      <c r="H565" s="208" t="n">
        <v>0.09027777777777778</v>
      </c>
      <c r="I565" s="208" t="n">
        <v>0.09583333333333334</v>
      </c>
      <c r="J565" s="209">
        <f>I565-H565</f>
        <v/>
      </c>
    </row>
    <row r="566" ht="15.75" customHeight="1" s="109">
      <c r="A566" s="216" t="n">
        <v>13</v>
      </c>
      <c r="B566" s="217" t="n">
        <v>2</v>
      </c>
      <c r="C566" s="217" t="n">
        <v>4</v>
      </c>
      <c r="D566" s="217" t="n">
        <v>99</v>
      </c>
      <c r="E566" s="217" t="n">
        <v>10.815</v>
      </c>
      <c r="F566" s="217" t="n">
        <v>0.122</v>
      </c>
      <c r="G566" s="217" t="n">
        <v>1</v>
      </c>
      <c r="H566" s="218" t="n">
        <v>0.09583333333333334</v>
      </c>
      <c r="I566" s="218" t="n">
        <v>0.09930555555555555</v>
      </c>
      <c r="J566" s="219">
        <f>I566-H566</f>
        <v/>
      </c>
    </row>
    <row r="567" ht="15.75" customHeight="1" s="109">
      <c r="A567" s="206" t="n">
        <v>13</v>
      </c>
      <c r="B567" s="207" t="n">
        <v>8</v>
      </c>
      <c r="C567" s="207" t="n">
        <v>4</v>
      </c>
      <c r="D567" s="207" t="n">
        <v>60</v>
      </c>
      <c r="E567" s="207" t="n">
        <v>18.88</v>
      </c>
      <c r="F567" s="207" t="n">
        <v>0.955</v>
      </c>
      <c r="G567" s="207" t="n">
        <v>1</v>
      </c>
      <c r="H567" s="208" t="n">
        <v>0.0625</v>
      </c>
      <c r="I567" s="208" t="n"/>
      <c r="J567" s="209">
        <f>I567-H567</f>
        <v/>
      </c>
    </row>
    <row r="568" ht="15.75" customHeight="1" s="109">
      <c r="A568" s="216" t="n">
        <v>13</v>
      </c>
      <c r="B568" s="217" t="n">
        <v>18</v>
      </c>
      <c r="C568" s="217" t="n">
        <v>33</v>
      </c>
      <c r="D568" s="217" t="n">
        <v>79</v>
      </c>
      <c r="E568" s="217" t="n">
        <v>69.881</v>
      </c>
      <c r="F568" s="217" t="n">
        <v>0.125</v>
      </c>
      <c r="G568" s="217" t="n">
        <v>1</v>
      </c>
      <c r="H568" s="218" t="n">
        <v>0.02083333333333333</v>
      </c>
      <c r="I568" s="218" t="n">
        <v>0.03055555555555555</v>
      </c>
      <c r="J568" s="219">
        <f>I568-H568</f>
        <v/>
      </c>
    </row>
    <row r="569" ht="15.75" customHeight="1" s="109">
      <c r="A569" s="206" t="n">
        <v>13</v>
      </c>
      <c r="B569" s="207" t="n">
        <v>19</v>
      </c>
      <c r="C569" s="207" t="n">
        <v>14</v>
      </c>
      <c r="D569" s="207" t="n">
        <v>53</v>
      </c>
      <c r="E569" s="207" t="n">
        <v>63.6</v>
      </c>
      <c r="F569" s="207" t="n">
        <v>0.109</v>
      </c>
      <c r="G569" s="207" t="n">
        <v>1</v>
      </c>
      <c r="H569" s="208" t="n">
        <v>0.03472222222222222</v>
      </c>
      <c r="I569" s="208" t="n">
        <v>0.04861111111111111</v>
      </c>
      <c r="J569" s="209">
        <f>I569-H569</f>
        <v/>
      </c>
    </row>
    <row r="570" ht="15.75" customHeight="1" s="109">
      <c r="A570" s="216" t="n">
        <v>13</v>
      </c>
      <c r="B570" s="217" t="n">
        <v>20</v>
      </c>
      <c r="C570" s="217" t="n">
        <v>10</v>
      </c>
      <c r="D570" s="217" t="n">
        <v>12</v>
      </c>
      <c r="E570" s="217" t="n">
        <v>12.398</v>
      </c>
      <c r="F570" s="217" t="n">
        <v>0.02</v>
      </c>
      <c r="G570" s="217" t="n">
        <v>1</v>
      </c>
      <c r="H570" s="218" t="n">
        <v>0.05208333333333334</v>
      </c>
      <c r="I570" s="218" t="n">
        <v>0.05555555555555555</v>
      </c>
      <c r="J570" s="219">
        <f>I570-H570</f>
        <v/>
      </c>
    </row>
    <row r="571" ht="15.75" customHeight="1" s="109">
      <c r="A571" s="206" t="n">
        <v>13</v>
      </c>
      <c r="B571" s="207" t="n">
        <v>21</v>
      </c>
      <c r="C571" s="207" t="n">
        <v>22</v>
      </c>
      <c r="D571" s="207" t="n">
        <v>24</v>
      </c>
      <c r="E571" s="207" t="n">
        <v>8.25</v>
      </c>
      <c r="F571" s="207" t="n">
        <v>0.037</v>
      </c>
      <c r="G571" s="207" t="n">
        <v>1</v>
      </c>
      <c r="H571" s="208" t="n">
        <v>0.05555555555555555</v>
      </c>
      <c r="I571" s="208" t="n">
        <v>0.06597222222222222</v>
      </c>
      <c r="J571" s="209">
        <f>I571-H571</f>
        <v/>
      </c>
    </row>
    <row r="572" ht="15.75" customHeight="1" s="109">
      <c r="A572" s="216" t="n">
        <v>13</v>
      </c>
      <c r="B572" s="217" t="n">
        <v>4</v>
      </c>
      <c r="C572" s="217" t="n">
        <v>24</v>
      </c>
      <c r="D572" s="217" t="n">
        <v>116</v>
      </c>
      <c r="E572" s="217" t="n">
        <v>163.425</v>
      </c>
      <c r="F572" s="217" t="n">
        <v>1.353</v>
      </c>
      <c r="G572" s="217" t="n">
        <v>1</v>
      </c>
      <c r="H572" s="218" t="n">
        <v>0.4513888888888889</v>
      </c>
      <c r="I572" s="218" t="n">
        <v>0.5104166666666666</v>
      </c>
      <c r="J572" s="219">
        <f>I572-H572</f>
        <v/>
      </c>
    </row>
    <row r="573" ht="15.75" customHeight="1" s="109">
      <c r="A573" s="206" t="n">
        <v>13</v>
      </c>
      <c r="B573" s="207" t="n">
        <v>1</v>
      </c>
      <c r="C573" s="207" t="n">
        <v>3</v>
      </c>
      <c r="D573" s="207" t="n">
        <v>3</v>
      </c>
      <c r="E573" s="207" t="n">
        <v>49.3</v>
      </c>
      <c r="F573" s="207" t="n">
        <v>0.053</v>
      </c>
      <c r="G573" s="207" t="n">
        <v>1</v>
      </c>
      <c r="H573" s="208" t="n">
        <v>0.9340277777777778</v>
      </c>
      <c r="I573" s="208" t="n">
        <v>0.9354166666666667</v>
      </c>
      <c r="J573" s="209">
        <f>I573-H573</f>
        <v/>
      </c>
    </row>
    <row r="574" ht="15.75" customHeight="1" s="109">
      <c r="A574" s="216" t="n">
        <v>13</v>
      </c>
      <c r="B574" s="217" t="n">
        <v>2</v>
      </c>
      <c r="C574" s="217" t="n">
        <v>1</v>
      </c>
      <c r="D574" s="217" t="n">
        <v>2</v>
      </c>
      <c r="E574" s="217" t="n">
        <v>0.122</v>
      </c>
      <c r="F574" s="217" t="n">
        <v>0.02</v>
      </c>
      <c r="G574" s="217" t="n">
        <v>1</v>
      </c>
      <c r="H574" s="218" t="n">
        <v>0.9354166666666667</v>
      </c>
      <c r="I574" s="218" t="n">
        <v>0.9361111111111111</v>
      </c>
      <c r="J574" s="219">
        <f>I574-H574</f>
        <v/>
      </c>
    </row>
    <row r="575" ht="15.75" customHeight="1" s="109">
      <c r="A575" s="206" t="n">
        <v>13</v>
      </c>
      <c r="B575" s="207" t="n">
        <v>3</v>
      </c>
      <c r="C575" s="207" t="n">
        <v>2</v>
      </c>
      <c r="D575" s="207" t="n">
        <v>24</v>
      </c>
      <c r="E575" s="207" t="n">
        <v>2.76</v>
      </c>
      <c r="F575" s="207" t="n">
        <v>0.09</v>
      </c>
      <c r="G575" s="207" t="n">
        <v>1</v>
      </c>
      <c r="H575" s="208" t="n">
        <v>0.9361111111111111</v>
      </c>
      <c r="I575" s="208" t="n">
        <v>0.9368055555555556</v>
      </c>
      <c r="J575" s="209">
        <f>I575-H575</f>
        <v/>
      </c>
    </row>
    <row r="576" ht="15.75" customHeight="1" s="109">
      <c r="A576" s="216" t="n">
        <v>13</v>
      </c>
      <c r="B576" s="217" t="n">
        <v>4</v>
      </c>
      <c r="C576" s="217" t="n">
        <v>7</v>
      </c>
      <c r="D576" s="217" t="n">
        <v>23</v>
      </c>
      <c r="E576" s="217" t="n">
        <v>37.575</v>
      </c>
      <c r="F576" s="217" t="n">
        <v>0.255</v>
      </c>
      <c r="G576" s="217" t="n">
        <v>1</v>
      </c>
      <c r="H576" s="218" t="n">
        <v>0.9375</v>
      </c>
      <c r="I576" s="218" t="n">
        <v>0.9409722222222222</v>
      </c>
      <c r="J576" s="219">
        <f>I576-H576</f>
        <v/>
      </c>
    </row>
    <row r="577" ht="15.75" customHeight="1" s="109">
      <c r="A577" s="206" t="n">
        <v>13</v>
      </c>
      <c r="B577" s="207" t="n">
        <v>6</v>
      </c>
      <c r="C577" s="207" t="n">
        <v>6</v>
      </c>
      <c r="D577" s="207" t="n">
        <v>18</v>
      </c>
      <c r="E577" s="207" t="n">
        <v>66.245</v>
      </c>
      <c r="F577" s="207" t="n">
        <v>1.275</v>
      </c>
      <c r="G577" s="207" t="n">
        <v>1</v>
      </c>
      <c r="H577" s="208" t="n">
        <v>0.9409722222222222</v>
      </c>
      <c r="I577" s="208" t="n">
        <v>0.9444444444444444</v>
      </c>
      <c r="J577" s="209">
        <f>I577-H577</f>
        <v/>
      </c>
    </row>
    <row r="578" ht="15.75" customHeight="1" s="109">
      <c r="A578" s="216" t="n">
        <v>13</v>
      </c>
      <c r="B578" s="217" t="n">
        <v>10</v>
      </c>
      <c r="C578" s="217" t="n">
        <v>2</v>
      </c>
      <c r="D578" s="217" t="n">
        <v>11</v>
      </c>
      <c r="E578" s="217" t="n">
        <v>16.17</v>
      </c>
      <c r="F578" s="217" t="n">
        <v>0.04</v>
      </c>
      <c r="G578" s="217" t="n">
        <v>1</v>
      </c>
      <c r="H578" s="218" t="n">
        <v>0.9284722222222223</v>
      </c>
      <c r="I578" s="218" t="n">
        <v>0.9298611111111111</v>
      </c>
      <c r="J578" s="219">
        <f>I578-H578</f>
        <v/>
      </c>
    </row>
    <row r="579" ht="15.75" customHeight="1" s="109">
      <c r="A579" s="206" t="n">
        <v>13</v>
      </c>
      <c r="B579" s="207" t="n">
        <v>10</v>
      </c>
      <c r="C579" s="207" t="n">
        <v>20</v>
      </c>
      <c r="D579" s="207" t="n">
        <v>28</v>
      </c>
      <c r="E579" s="207" t="n">
        <v>17.905</v>
      </c>
      <c r="F579" s="207" t="n">
        <v>0.031</v>
      </c>
      <c r="G579" s="207" t="n">
        <v>1</v>
      </c>
      <c r="H579" s="208" t="n">
        <v>0.8819444444444444</v>
      </c>
      <c r="I579" s="208" t="n">
        <v>0.8861111111111111</v>
      </c>
      <c r="J579" s="209">
        <f>I579-H579</f>
        <v/>
      </c>
    </row>
    <row r="580" ht="15.75" customHeight="1" s="109">
      <c r="A580" s="216" t="n">
        <v>13</v>
      </c>
      <c r="B580" s="217" t="n">
        <v>11</v>
      </c>
      <c r="C580" s="217" t="n">
        <v>8</v>
      </c>
      <c r="D580" s="217" t="n">
        <v>42</v>
      </c>
      <c r="E580" s="217" t="n">
        <v>89.91</v>
      </c>
      <c r="F580" s="217" t="n">
        <v>0.157</v>
      </c>
      <c r="G580" s="217" t="n">
        <v>1</v>
      </c>
      <c r="H580" s="218" t="n">
        <v>0.8861111111111111</v>
      </c>
      <c r="I580" s="218" t="n">
        <v>0.8888888888888888</v>
      </c>
      <c r="J580" s="219">
        <f>I580-H580</f>
        <v/>
      </c>
    </row>
    <row r="581" ht="15.75" customHeight="1" s="109">
      <c r="A581" s="206" t="n">
        <v>13</v>
      </c>
      <c r="B581" s="207" t="n">
        <v>16</v>
      </c>
      <c r="C581" s="207" t="n">
        <v>12</v>
      </c>
      <c r="D581" s="207" t="n">
        <v>102</v>
      </c>
      <c r="E581" s="207" t="n">
        <v>14.47</v>
      </c>
      <c r="F581" s="207" t="n">
        <v>0.132</v>
      </c>
      <c r="G581" s="207" t="n">
        <v>1</v>
      </c>
      <c r="H581" s="208" t="n">
        <v>0.89375</v>
      </c>
      <c r="I581" s="208" t="n">
        <v>0.8993055555555556</v>
      </c>
      <c r="J581" s="209">
        <f>I581-H581</f>
        <v/>
      </c>
    </row>
    <row r="582" ht="15.75" customHeight="1" s="109">
      <c r="A582" s="216" t="n">
        <v>13</v>
      </c>
      <c r="B582" s="217" t="n">
        <v>17</v>
      </c>
      <c r="C582" s="217" t="n">
        <v>5</v>
      </c>
      <c r="D582" s="217" t="n">
        <v>24</v>
      </c>
      <c r="E582" s="217" t="n">
        <v>3.89</v>
      </c>
      <c r="F582" s="217" t="n">
        <v>0.019</v>
      </c>
      <c r="G582" s="217" t="n">
        <v>1</v>
      </c>
      <c r="H582" s="218" t="n">
        <v>0.8993055555555556</v>
      </c>
      <c r="I582" s="218" t="n">
        <v>0.9027777777777778</v>
      </c>
      <c r="J582" s="219">
        <f>I582-H582</f>
        <v/>
      </c>
    </row>
    <row r="583" ht="15.75" customHeight="1" s="109">
      <c r="A583" s="206" t="n">
        <v>13</v>
      </c>
      <c r="B583" s="207" t="n">
        <v>18</v>
      </c>
      <c r="C583" s="207" t="n">
        <v>24</v>
      </c>
      <c r="D583" s="207" t="n">
        <v>62</v>
      </c>
      <c r="E583" s="207" t="n">
        <v>42.55</v>
      </c>
      <c r="F583" s="207" t="n">
        <v>0.103</v>
      </c>
      <c r="G583" s="207" t="n">
        <v>1</v>
      </c>
      <c r="H583" s="208" t="n">
        <v>0.9027777777777778</v>
      </c>
      <c r="I583" s="208" t="n">
        <v>0.9097222222222222</v>
      </c>
      <c r="J583" s="209">
        <f>I583-H583</f>
        <v/>
      </c>
    </row>
    <row r="584" ht="15.75" customHeight="1" s="109">
      <c r="A584" s="216" t="n">
        <v>13</v>
      </c>
      <c r="B584" s="217" t="n">
        <v>19</v>
      </c>
      <c r="C584" s="217" t="n">
        <v>7</v>
      </c>
      <c r="D584" s="217" t="n">
        <v>10</v>
      </c>
      <c r="E584" s="217" t="n">
        <v>19.909</v>
      </c>
      <c r="F584" s="217" t="n">
        <v>0.037</v>
      </c>
      <c r="G584" s="217" t="n">
        <v>1</v>
      </c>
      <c r="H584" s="218" t="n">
        <v>0.9118055555555555</v>
      </c>
      <c r="I584" s="218" t="n">
        <v>0.9166666666666666</v>
      </c>
      <c r="J584" s="219">
        <f>I584-H584</f>
        <v/>
      </c>
    </row>
    <row r="585" ht="15.75" customHeight="1" s="109">
      <c r="A585" s="206" t="n">
        <v>13</v>
      </c>
      <c r="B585" s="207" t="n">
        <v>20</v>
      </c>
      <c r="C585" s="207" t="n">
        <v>8</v>
      </c>
      <c r="D585" s="207" t="n">
        <v>16</v>
      </c>
      <c r="E585" s="207" t="n">
        <v>2.38</v>
      </c>
      <c r="F585" s="207" t="n">
        <v>0.012</v>
      </c>
      <c r="G585" s="207" t="n">
        <v>1</v>
      </c>
      <c r="H585" s="208" t="n">
        <v>0.9166666666666666</v>
      </c>
      <c r="I585" s="208" t="n">
        <v>0.9236111111111112</v>
      </c>
      <c r="J585" s="209">
        <f>I585-H585</f>
        <v/>
      </c>
    </row>
    <row r="586" ht="15.75" customHeight="1" s="109">
      <c r="A586" s="216" t="n">
        <v>13</v>
      </c>
      <c r="B586" s="217" t="n">
        <v>21</v>
      </c>
      <c r="C586" s="217" t="n">
        <v>7</v>
      </c>
      <c r="D586" s="217" t="n">
        <v>11</v>
      </c>
      <c r="E586" s="217" t="n">
        <v>5.86</v>
      </c>
      <c r="F586" s="217" t="n">
        <v>0.01</v>
      </c>
      <c r="G586" s="217" t="n">
        <v>1</v>
      </c>
      <c r="H586" s="218" t="n">
        <v>0.9236111111111112</v>
      </c>
      <c r="I586" s="218" t="n">
        <v>0.9270833333333334</v>
      </c>
      <c r="J586" s="219">
        <f>I586-H586</f>
        <v/>
      </c>
    </row>
    <row r="587" ht="15.75" customHeight="1" s="109">
      <c r="A587" s="206" t="n">
        <v>13</v>
      </c>
      <c r="B587" s="207" t="n">
        <v>10</v>
      </c>
      <c r="C587" s="207" t="n">
        <v>19</v>
      </c>
      <c r="D587" s="207" t="n">
        <v>60</v>
      </c>
      <c r="E587" s="207" t="n">
        <v>133.735</v>
      </c>
      <c r="F587" s="207" t="n">
        <v>0.388</v>
      </c>
      <c r="G587" s="207" t="n">
        <v>1</v>
      </c>
      <c r="H587" s="208" t="n">
        <v>0.8680555555555556</v>
      </c>
      <c r="I587" s="208" t="n">
        <v>0.8819444444444444</v>
      </c>
      <c r="J587" s="209">
        <f>I587-H587</f>
        <v/>
      </c>
    </row>
    <row r="588" ht="15.75" customHeight="1" s="109">
      <c r="A588" s="216" t="n">
        <v>13</v>
      </c>
      <c r="B588" s="217" t="n">
        <v>11</v>
      </c>
      <c r="C588" s="217" t="n">
        <v>30</v>
      </c>
      <c r="D588" s="217" t="n">
        <v>309</v>
      </c>
      <c r="E588" s="217" t="n">
        <v>366.846</v>
      </c>
      <c r="F588" s="217" t="n">
        <v>0.784</v>
      </c>
      <c r="G588" s="217" t="n">
        <v>1</v>
      </c>
      <c r="H588" s="218" t="n">
        <v>0.84375</v>
      </c>
      <c r="I588" s="218" t="n">
        <v>0.8472222222222222</v>
      </c>
      <c r="J588" s="219">
        <f>I588-H588</f>
        <v/>
      </c>
    </row>
    <row r="589" ht="15.75" customHeight="1" s="109">
      <c r="A589" s="206" t="n">
        <v>13</v>
      </c>
      <c r="B589" s="207" t="n">
        <v>1</v>
      </c>
      <c r="C589" s="207" t="n">
        <v>20</v>
      </c>
      <c r="D589" s="207" t="n">
        <v>67</v>
      </c>
      <c r="E589" s="207" t="n">
        <v>94.236</v>
      </c>
      <c r="F589" s="207" t="n">
        <v>0.16</v>
      </c>
      <c r="G589" s="207" t="n">
        <v>1</v>
      </c>
      <c r="H589" s="208" t="n">
        <v>0.8194444444444444</v>
      </c>
      <c r="I589" s="208" t="n">
        <v>0.8298611111111112</v>
      </c>
      <c r="J589" s="209">
        <f>I589-H589</f>
        <v/>
      </c>
    </row>
    <row r="590" ht="15.75" customHeight="1" s="109">
      <c r="A590" s="216" t="n">
        <v>13</v>
      </c>
      <c r="B590" s="217" t="n">
        <v>2</v>
      </c>
      <c r="C590" s="217" t="n">
        <v>7</v>
      </c>
      <c r="D590" s="217" t="n">
        <v>28</v>
      </c>
      <c r="E590" s="217" t="n">
        <v>5.36</v>
      </c>
      <c r="F590" s="217" t="n">
        <v>0.032</v>
      </c>
      <c r="G590" s="217" t="n">
        <v>1</v>
      </c>
      <c r="H590" s="218" t="n">
        <v>0.8298611111111112</v>
      </c>
      <c r="I590" s="218" t="n">
        <v>0.8333333333333334</v>
      </c>
      <c r="J590" s="219">
        <f>I590-H590</f>
        <v/>
      </c>
    </row>
    <row r="591" ht="15.75" customHeight="1" s="109">
      <c r="A591" s="206" t="n">
        <v>13</v>
      </c>
      <c r="B591" s="207" t="n">
        <v>3</v>
      </c>
      <c r="C591" s="207" t="n">
        <v>11</v>
      </c>
      <c r="D591" s="207" t="n">
        <v>38</v>
      </c>
      <c r="E591" s="207" t="n">
        <v>32.925</v>
      </c>
      <c r="F591" s="207" t="n">
        <v>0.112</v>
      </c>
      <c r="G591" s="207" t="n">
        <v>1</v>
      </c>
      <c r="H591" s="208" t="n">
        <v>0.8368055555555556</v>
      </c>
      <c r="I591" s="208" t="n">
        <v>0.8416666666666667</v>
      </c>
      <c r="J591" s="209">
        <f>I591-H591</f>
        <v/>
      </c>
    </row>
    <row r="592" ht="15.75" customHeight="1" s="109">
      <c r="A592" s="216" t="n">
        <v>15</v>
      </c>
      <c r="B592" s="217" t="n">
        <v>16</v>
      </c>
      <c r="C592" s="217" t="n">
        <v>12</v>
      </c>
      <c r="D592" s="217" t="n">
        <v>39</v>
      </c>
      <c r="E592" s="217" t="n">
        <v>2.215</v>
      </c>
      <c r="F592" s="217" t="n">
        <v>0.031</v>
      </c>
      <c r="G592" s="217" t="n">
        <v>1</v>
      </c>
      <c r="H592" s="218" t="n">
        <v>0.1666666666666667</v>
      </c>
      <c r="I592" s="218" t="n">
        <v>0.1736111111111111</v>
      </c>
      <c r="J592" s="219">
        <f>I592-H592</f>
        <v/>
      </c>
    </row>
    <row r="593" ht="15.75" customHeight="1" s="109">
      <c r="A593" s="206" t="n">
        <v>15</v>
      </c>
      <c r="B593" s="207" t="n">
        <v>17</v>
      </c>
      <c r="C593" s="207" t="n">
        <v>9</v>
      </c>
      <c r="D593" s="207" t="n">
        <v>86</v>
      </c>
      <c r="E593" s="207" t="n">
        <v>14.81</v>
      </c>
      <c r="F593" s="207" t="n">
        <v>0.074</v>
      </c>
      <c r="G593" s="207" t="n">
        <v>1</v>
      </c>
      <c r="H593" s="208" t="n">
        <v>0.1666666666666667</v>
      </c>
      <c r="I593" s="208" t="n">
        <v>0.1736111111111111</v>
      </c>
      <c r="J593" s="209">
        <f>I593-H593</f>
        <v/>
      </c>
    </row>
    <row r="594" ht="15.75" customHeight="1" s="109">
      <c r="A594" s="216" t="n">
        <v>15</v>
      </c>
      <c r="B594" s="217" t="n">
        <v>11</v>
      </c>
      <c r="C594" s="217" t="n">
        <v>13</v>
      </c>
      <c r="D594" s="217" t="n">
        <v>244</v>
      </c>
      <c r="E594" s="217" t="n">
        <v>158.695</v>
      </c>
      <c r="F594" s="217" t="n">
        <v>0.297</v>
      </c>
      <c r="G594" s="217" t="n">
        <v>1</v>
      </c>
      <c r="H594" s="218" t="n">
        <v>0.1145833333333333</v>
      </c>
      <c r="I594" s="218" t="n">
        <v>0.125</v>
      </c>
      <c r="J594" s="219">
        <f>I594-H594</f>
        <v/>
      </c>
    </row>
    <row r="595" ht="15.75" customHeight="1" s="109">
      <c r="A595" s="206" t="n">
        <v>15</v>
      </c>
      <c r="B595" s="207" t="n">
        <v>8</v>
      </c>
      <c r="C595" s="207" t="n">
        <v>17</v>
      </c>
      <c r="D595" s="207" t="n">
        <v>33</v>
      </c>
      <c r="E595" s="207" t="n">
        <v>87.06999999999999</v>
      </c>
      <c r="F595" s="207" t="n">
        <v>0.268</v>
      </c>
      <c r="G595" s="207" t="n">
        <v>1</v>
      </c>
      <c r="H595" s="208" t="n">
        <v>0.09375</v>
      </c>
      <c r="I595" s="208" t="n">
        <v>0.1006944444444444</v>
      </c>
      <c r="J595" s="209">
        <f>I595-H595</f>
        <v/>
      </c>
    </row>
    <row r="596" ht="15.75" customHeight="1" s="109">
      <c r="A596" s="216" t="n">
        <v>15</v>
      </c>
      <c r="B596" s="217" t="n">
        <v>17</v>
      </c>
      <c r="C596" s="217" t="n">
        <v>16</v>
      </c>
      <c r="D596" s="217" t="n">
        <v>153</v>
      </c>
      <c r="E596" s="217" t="n">
        <v>11.45</v>
      </c>
      <c r="F596" s="217" t="n">
        <v>0.076</v>
      </c>
      <c r="G596" s="217" t="n">
        <v>1</v>
      </c>
      <c r="H596" s="218" t="n">
        <v>0.0763888888888889</v>
      </c>
      <c r="I596" s="218" t="n">
        <v>0.08680555555555555</v>
      </c>
      <c r="J596" s="219">
        <f>I596-H596</f>
        <v/>
      </c>
    </row>
    <row r="597" ht="15.75" customHeight="1" s="109">
      <c r="A597" s="206" t="n">
        <v>15</v>
      </c>
      <c r="B597" s="207" t="n">
        <v>19</v>
      </c>
      <c r="C597" s="207" t="n">
        <v>2</v>
      </c>
      <c r="D597" s="207" t="n">
        <v>13</v>
      </c>
      <c r="E597" s="207" t="n">
        <v>5.72</v>
      </c>
      <c r="F597" s="207" t="n">
        <v>0.005</v>
      </c>
      <c r="G597" s="207" t="n">
        <v>1</v>
      </c>
      <c r="H597" s="208" t="n">
        <v>0.08680555555555555</v>
      </c>
      <c r="I597" s="208" t="n">
        <v>0.08819444444444445</v>
      </c>
      <c r="J597" s="209">
        <f>I597-H597</f>
        <v/>
      </c>
    </row>
    <row r="598" ht="15.75" customHeight="1" s="109">
      <c r="A598" s="216" t="n">
        <v>15</v>
      </c>
      <c r="B598" s="217" t="n">
        <v>30</v>
      </c>
      <c r="C598" s="217" t="n">
        <v>2</v>
      </c>
      <c r="D598" s="217" t="n">
        <v>2</v>
      </c>
      <c r="E598" s="217" t="n">
        <v>40.2</v>
      </c>
      <c r="F598" s="217" t="n">
        <v>0.11</v>
      </c>
      <c r="G598" s="217" t="n">
        <v>1</v>
      </c>
      <c r="H598" s="218" t="n">
        <v>0.08680555555555555</v>
      </c>
      <c r="I598" s="218" t="n">
        <v>0.08749999999999999</v>
      </c>
      <c r="J598" s="219">
        <f>I598-H598</f>
        <v/>
      </c>
    </row>
    <row r="599" ht="15.75" customHeight="1" s="109">
      <c r="A599" s="206" t="n">
        <v>15</v>
      </c>
      <c r="B599" s="207" t="n">
        <v>31</v>
      </c>
      <c r="C599" s="207" t="n">
        <v>1</v>
      </c>
      <c r="D599" s="207" t="n">
        <v>2</v>
      </c>
      <c r="E599" s="207" t="n">
        <v>3.76</v>
      </c>
      <c r="F599" s="207" t="n">
        <v>0.054</v>
      </c>
      <c r="G599" s="207" t="n">
        <v>1</v>
      </c>
      <c r="H599" s="208" t="n">
        <v>0.08888888888888889</v>
      </c>
      <c r="I599" s="208" t="n">
        <v>0.08888888888888889</v>
      </c>
      <c r="J599" s="209">
        <f>I599-H599</f>
        <v/>
      </c>
    </row>
    <row r="600" ht="15.75" customHeight="1" s="109">
      <c r="A600" s="216" t="n">
        <v>15</v>
      </c>
      <c r="B600" s="217" t="n">
        <v>7</v>
      </c>
      <c r="C600" s="217" t="n">
        <v>11</v>
      </c>
      <c r="D600" s="217" t="n">
        <v>38</v>
      </c>
      <c r="E600" s="217" t="n">
        <v>9.73</v>
      </c>
      <c r="F600" s="217" t="n">
        <v>0.045</v>
      </c>
      <c r="G600" s="217" t="n">
        <v>1</v>
      </c>
      <c r="H600" s="218" t="n">
        <v>0.06597222222222222</v>
      </c>
      <c r="I600" s="218" t="n">
        <v>0.06944444444444445</v>
      </c>
      <c r="J600" s="219">
        <f>I600-H600</f>
        <v/>
      </c>
    </row>
    <row r="601" ht="15.75" customHeight="1" s="109">
      <c r="A601" s="206" t="n">
        <v>15</v>
      </c>
      <c r="B601" s="207" t="n">
        <v>17</v>
      </c>
      <c r="C601" s="207" t="n">
        <v>12</v>
      </c>
      <c r="D601" s="207" t="n">
        <v>67</v>
      </c>
      <c r="E601" s="207" t="n">
        <v>8.27</v>
      </c>
      <c r="F601" s="207" t="n">
        <v>0.035</v>
      </c>
      <c r="G601" s="207" t="n">
        <v>1</v>
      </c>
      <c r="H601" s="208" t="n">
        <v>0.04166666666666666</v>
      </c>
      <c r="I601" s="208" t="n">
        <v>0.04861111111111111</v>
      </c>
      <c r="J601" s="209">
        <f>I601-H601</f>
        <v/>
      </c>
    </row>
    <row r="602" ht="15.75" customHeight="1" s="109">
      <c r="A602" s="216" t="n">
        <v>15</v>
      </c>
      <c r="B602" s="217" t="n">
        <v>18</v>
      </c>
      <c r="C602" s="217" t="n">
        <v>8</v>
      </c>
      <c r="D602" s="217" t="n">
        <v>13</v>
      </c>
      <c r="E602" s="217" t="n">
        <v>14.821</v>
      </c>
      <c r="F602" s="217" t="n">
        <v>0.025</v>
      </c>
      <c r="G602" s="217" t="n">
        <v>1</v>
      </c>
      <c r="H602" s="218" t="n">
        <v>0.04861111111111111</v>
      </c>
      <c r="I602" s="218" t="n">
        <v>0.05277777777777778</v>
      </c>
      <c r="J602" s="219">
        <f>I602-H602</f>
        <v/>
      </c>
    </row>
    <row r="603" ht="15.75" customHeight="1" s="109">
      <c r="A603" s="206" t="n">
        <v>15</v>
      </c>
      <c r="B603" s="207" t="n">
        <v>19</v>
      </c>
      <c r="C603" s="207" t="n">
        <v>3</v>
      </c>
      <c r="D603" s="207" t="n">
        <v>63</v>
      </c>
      <c r="E603" s="207" t="n">
        <v>42.36</v>
      </c>
      <c r="F603" s="207" t="n">
        <v>0.037</v>
      </c>
      <c r="G603" s="207" t="n">
        <v>1</v>
      </c>
      <c r="H603" s="208" t="n">
        <v>0.05347222222222222</v>
      </c>
      <c r="I603" s="208" t="n">
        <v>0.05763888888888889</v>
      </c>
      <c r="J603" s="209">
        <f>I603-H603</f>
        <v/>
      </c>
    </row>
    <row r="604" ht="15.75" customHeight="1" s="109">
      <c r="A604" s="216" t="n">
        <v>15</v>
      </c>
      <c r="B604" s="217" t="n">
        <v>20</v>
      </c>
      <c r="C604" s="217" t="n">
        <v>2</v>
      </c>
      <c r="D604" s="217" t="n">
        <v>4</v>
      </c>
      <c r="E604" s="217" t="n">
        <v>3.39</v>
      </c>
      <c r="F604" s="217" t="n">
        <v>0.003</v>
      </c>
      <c r="G604" s="217" t="n">
        <v>1</v>
      </c>
      <c r="H604" s="218" t="n">
        <v>0.05763888888888889</v>
      </c>
      <c r="I604" s="218" t="n">
        <v>0.05902777777777778</v>
      </c>
      <c r="J604" s="219">
        <f>I604-H604</f>
        <v/>
      </c>
    </row>
    <row r="605" ht="15.75" customHeight="1" s="109">
      <c r="A605" s="206" t="n">
        <v>15</v>
      </c>
      <c r="B605" s="207" t="n">
        <v>21</v>
      </c>
      <c r="C605" s="207" t="n">
        <v>3</v>
      </c>
      <c r="D605" s="207" t="n">
        <v>3</v>
      </c>
      <c r="E605" s="207" t="n">
        <v>0.885</v>
      </c>
      <c r="F605" s="207" t="n">
        <v>0</v>
      </c>
      <c r="G605" s="207" t="n">
        <v>1</v>
      </c>
      <c r="H605" s="208" t="n">
        <v>0.05833333333333333</v>
      </c>
      <c r="I605" s="208" t="n">
        <v>0.05972222222222223</v>
      </c>
      <c r="J605" s="209">
        <f>I605-H605</f>
        <v/>
      </c>
    </row>
    <row r="606" ht="15.75" customHeight="1" s="109">
      <c r="A606" s="216" t="n">
        <v>15</v>
      </c>
      <c r="B606" s="217" t="n">
        <v>201</v>
      </c>
      <c r="C606" s="217" t="n">
        <v>1</v>
      </c>
      <c r="D606" s="217" t="n">
        <v>1</v>
      </c>
      <c r="E606" s="217" t="n">
        <v>1</v>
      </c>
      <c r="F606" s="217" t="n">
        <v>0</v>
      </c>
      <c r="G606" s="217" t="n">
        <v>1</v>
      </c>
      <c r="H606" s="218" t="n">
        <v>0.05902777777777778</v>
      </c>
      <c r="I606" s="218" t="n">
        <v>0.05902777777777778</v>
      </c>
      <c r="J606" s="219">
        <f>I606-H606</f>
        <v/>
      </c>
    </row>
    <row r="607" ht="15.75" customHeight="1" s="109">
      <c r="A607" s="206" t="n">
        <v>15</v>
      </c>
      <c r="B607" s="207" t="n">
        <v>5</v>
      </c>
      <c r="C607" s="207" t="n">
        <v>1</v>
      </c>
      <c r="D607" s="207" t="n">
        <v>4</v>
      </c>
      <c r="E607" s="207" t="n">
        <v>1.54</v>
      </c>
      <c r="F607" s="207" t="n">
        <v>0.06900000000000001</v>
      </c>
      <c r="G607" s="207" t="n">
        <v>1</v>
      </c>
      <c r="H607" s="208" t="n">
        <v>0.03611111111111111</v>
      </c>
      <c r="I607" s="208" t="n">
        <v>0.03680555555555556</v>
      </c>
      <c r="J607" s="209">
        <f>I607-H607</f>
        <v/>
      </c>
    </row>
    <row r="608" ht="15.75" customHeight="1" s="109">
      <c r="A608" s="216" t="n">
        <v>15</v>
      </c>
      <c r="B608" s="217" t="n">
        <v>6</v>
      </c>
      <c r="C608" s="217" t="n">
        <v>2</v>
      </c>
      <c r="D608" s="217" t="n">
        <v>4</v>
      </c>
      <c r="E608" s="217" t="n">
        <v>20.8</v>
      </c>
      <c r="F608" s="217" t="n">
        <v>0.29</v>
      </c>
      <c r="G608" s="217" t="n">
        <v>1</v>
      </c>
      <c r="H608" s="218" t="n">
        <v>0.03680555555555556</v>
      </c>
      <c r="I608" s="218" t="n">
        <v>0.03819444444444445</v>
      </c>
      <c r="J608" s="219">
        <f>I608-H608</f>
        <v/>
      </c>
    </row>
    <row r="609" ht="15.75" customHeight="1" s="109">
      <c r="A609" s="206" t="n">
        <v>15</v>
      </c>
      <c r="B609" s="207" t="n">
        <v>1</v>
      </c>
      <c r="C609" s="207" t="n">
        <v>2</v>
      </c>
      <c r="D609" s="207" t="n">
        <v>3</v>
      </c>
      <c r="E609" s="207" t="n">
        <v>33.665</v>
      </c>
      <c r="F609" s="207" t="n">
        <v>0.032</v>
      </c>
      <c r="G609" s="207" t="n">
        <v>1</v>
      </c>
      <c r="H609" s="208" t="n">
        <v>0.02638888888888889</v>
      </c>
      <c r="I609" s="208" t="n">
        <v>0.02777777777777778</v>
      </c>
      <c r="J609" s="209">
        <f>I609-H609</f>
        <v/>
      </c>
    </row>
    <row r="610" ht="15.75" customHeight="1" s="109">
      <c r="A610" s="216" t="n">
        <v>15</v>
      </c>
      <c r="B610" s="217" t="n">
        <v>2</v>
      </c>
      <c r="C610" s="217" t="n">
        <v>6</v>
      </c>
      <c r="D610" s="217" t="n">
        <v>44</v>
      </c>
      <c r="E610" s="217" t="n">
        <v>5.346</v>
      </c>
      <c r="F610" s="217" t="n">
        <v>0.077</v>
      </c>
      <c r="G610" s="217" t="n">
        <v>1</v>
      </c>
      <c r="H610" s="218" t="n">
        <v>0.02777777777777778</v>
      </c>
      <c r="I610" s="218" t="n">
        <v>0.03125</v>
      </c>
      <c r="J610" s="219">
        <f>I610-H610</f>
        <v/>
      </c>
    </row>
    <row r="611" ht="15.75" customHeight="1" s="109">
      <c r="A611" s="206" t="n">
        <v>15</v>
      </c>
      <c r="B611" s="207" t="n">
        <v>9</v>
      </c>
      <c r="C611" s="207" t="n">
        <v>6</v>
      </c>
      <c r="D611" s="207" t="n">
        <v>10</v>
      </c>
      <c r="E611" s="207" t="n">
        <v>17.158</v>
      </c>
      <c r="F611" s="207" t="n">
        <v>0.04</v>
      </c>
      <c r="G611" s="207" t="n">
        <v>1</v>
      </c>
      <c r="H611" s="208" t="n">
        <v>0.02083333333333333</v>
      </c>
      <c r="I611" s="208" t="n">
        <v>0.02430555555555556</v>
      </c>
      <c r="J611" s="209">
        <f>I611-H611</f>
        <v/>
      </c>
    </row>
    <row r="612" ht="15.75" customHeight="1" s="109">
      <c r="A612" s="216" t="n">
        <v>15</v>
      </c>
      <c r="B612" s="217" t="n">
        <v>8</v>
      </c>
      <c r="C612" s="217" t="n">
        <v>6</v>
      </c>
      <c r="D612" s="217" t="n">
        <v>12</v>
      </c>
      <c r="E612" s="217" t="n">
        <v>48.328</v>
      </c>
      <c r="F612" s="217" t="n">
        <v>0.194</v>
      </c>
      <c r="G612" s="217" t="n">
        <v>1</v>
      </c>
      <c r="H612" s="218" t="n">
        <v>0.9444444444444444</v>
      </c>
      <c r="I612" s="218" t="n">
        <v>0.9513888888888888</v>
      </c>
      <c r="J612" s="219">
        <f>I612-H612</f>
        <v/>
      </c>
    </row>
    <row r="613" ht="15.75" customHeight="1" s="109">
      <c r="A613" s="206" t="n">
        <v>15</v>
      </c>
      <c r="B613" s="207" t="n">
        <v>9</v>
      </c>
      <c r="C613" s="207" t="n">
        <v>12</v>
      </c>
      <c r="D613" s="207" t="n">
        <v>36</v>
      </c>
      <c r="E613" s="207" t="n">
        <v>75.889</v>
      </c>
      <c r="F613" s="207" t="n">
        <v>0.37</v>
      </c>
      <c r="G613" s="207" t="n">
        <v>1</v>
      </c>
      <c r="H613" s="208" t="n">
        <v>0.9513888888888888</v>
      </c>
      <c r="I613" s="208" t="n">
        <v>0.9576388888888889</v>
      </c>
      <c r="J613" s="209">
        <f>I613-H613</f>
        <v/>
      </c>
    </row>
    <row r="614" ht="15.75" customHeight="1" s="109">
      <c r="A614" s="216" t="n">
        <v>15</v>
      </c>
      <c r="B614" s="217" t="n">
        <v>10</v>
      </c>
      <c r="C614" s="217" t="n">
        <v>3</v>
      </c>
      <c r="D614" s="217" t="n">
        <v>9</v>
      </c>
      <c r="E614" s="217" t="n">
        <v>15.225</v>
      </c>
      <c r="F614" s="217" t="n">
        <v>0.021</v>
      </c>
      <c r="G614" s="217" t="n">
        <v>1</v>
      </c>
      <c r="H614" s="218" t="n">
        <v>0.9520833333333333</v>
      </c>
      <c r="I614" s="218" t="n">
        <v>0.9534722222222223</v>
      </c>
      <c r="J614" s="219">
        <f>I614-H614</f>
        <v/>
      </c>
    </row>
    <row r="615" ht="15.75" customHeight="1" s="109">
      <c r="A615" s="206" t="n">
        <v>15</v>
      </c>
      <c r="B615" s="207" t="n">
        <v>9</v>
      </c>
      <c r="C615" s="207" t="n">
        <v>4</v>
      </c>
      <c r="D615" s="207" t="n">
        <v>6</v>
      </c>
      <c r="E615" s="207" t="n">
        <v>46.44</v>
      </c>
      <c r="F615" s="207" t="n">
        <v>0.175</v>
      </c>
      <c r="G615" s="207" t="n">
        <v>1</v>
      </c>
      <c r="H615" s="208" t="n">
        <v>0.9166666666666666</v>
      </c>
      <c r="I615" s="208" t="n">
        <v>0.9201388888888888</v>
      </c>
      <c r="J615" s="209">
        <f>I615-H615</f>
        <v/>
      </c>
    </row>
    <row r="616" ht="15.75" customHeight="1" s="109">
      <c r="A616" s="216" t="n">
        <v>15</v>
      </c>
      <c r="B616" s="217" t="n">
        <v>10</v>
      </c>
      <c r="C616" s="217" t="n">
        <v>10</v>
      </c>
      <c r="D616" s="217" t="n">
        <v>68</v>
      </c>
      <c r="E616" s="217" t="n">
        <v>56.67</v>
      </c>
      <c r="F616" s="217" t="n">
        <v>0.137</v>
      </c>
      <c r="G616" s="217" t="n">
        <v>1</v>
      </c>
      <c r="H616" s="218" t="n">
        <v>0.9201388888888888</v>
      </c>
      <c r="I616" s="218" t="n">
        <v>0.925</v>
      </c>
      <c r="J616" s="219">
        <f>I616-H616</f>
        <v/>
      </c>
    </row>
    <row r="617" ht="15.75" customHeight="1" s="109">
      <c r="A617" s="206" t="n">
        <v>15</v>
      </c>
      <c r="B617" s="207" t="n">
        <v>11</v>
      </c>
      <c r="C617" s="207" t="n">
        <v>50</v>
      </c>
      <c r="D617" s="207" t="n">
        <v>1054</v>
      </c>
      <c r="E617" s="207" t="n">
        <v>850.019</v>
      </c>
      <c r="F617" s="207" t="n">
        <v>1.636</v>
      </c>
      <c r="G617" s="207" t="n">
        <v>1</v>
      </c>
      <c r="H617" s="208" t="n">
        <v>0.8819444444444444</v>
      </c>
      <c r="I617" s="208" t="n">
        <v>0.8979166666666667</v>
      </c>
      <c r="J617" s="209">
        <f>I617-H617</f>
        <v/>
      </c>
    </row>
    <row r="618" ht="15.75" customHeight="1" s="109">
      <c r="A618" s="216" t="n">
        <v>15</v>
      </c>
      <c r="B618" s="217" t="n">
        <v>8</v>
      </c>
      <c r="C618" s="217" t="n">
        <v>13</v>
      </c>
      <c r="D618" s="217" t="n">
        <v>45</v>
      </c>
      <c r="E618" s="217" t="n">
        <v>161.144</v>
      </c>
      <c r="F618" s="217" t="n">
        <v>0.398</v>
      </c>
      <c r="G618" s="217" t="n">
        <v>1</v>
      </c>
      <c r="H618" s="218" t="n">
        <v>0.8680555555555556</v>
      </c>
      <c r="I618" s="218" t="n">
        <v>0.8763888888888889</v>
      </c>
      <c r="J618" s="219">
        <f>I618-H618</f>
        <v/>
      </c>
    </row>
    <row r="619" ht="15.75" customHeight="1" s="109">
      <c r="A619" s="206" t="n">
        <v>15</v>
      </c>
      <c r="B619" s="207" t="n">
        <v>6</v>
      </c>
      <c r="C619" s="207" t="n">
        <v>4</v>
      </c>
      <c r="D619" s="207" t="n">
        <v>22</v>
      </c>
      <c r="E619" s="207" t="n">
        <v>115.1</v>
      </c>
      <c r="F619" s="207" t="n">
        <v>1.587</v>
      </c>
      <c r="G619" s="207" t="n">
        <v>1</v>
      </c>
      <c r="H619" s="208" t="n">
        <v>0.8541666666666666</v>
      </c>
      <c r="I619" s="208" t="n">
        <v>0.8576388888888888</v>
      </c>
      <c r="J619" s="209">
        <f>I619-H619</f>
        <v/>
      </c>
    </row>
    <row r="620" ht="15.75" customHeight="1" s="109">
      <c r="A620" s="216" t="n">
        <v>15</v>
      </c>
      <c r="B620" s="217" t="n">
        <v>7</v>
      </c>
      <c r="C620" s="217" t="n">
        <v>11</v>
      </c>
      <c r="D620" s="217" t="n">
        <v>454</v>
      </c>
      <c r="E620" s="217" t="n">
        <v>36.005</v>
      </c>
      <c r="F620" s="217" t="n">
        <v>0.842</v>
      </c>
      <c r="G620" s="217" t="n">
        <v>1</v>
      </c>
      <c r="H620" s="218" t="n">
        <v>0.84375</v>
      </c>
      <c r="I620" s="218" t="n">
        <v>0.8486111111111111</v>
      </c>
      <c r="J620" s="219">
        <f>I620-H620</f>
        <v/>
      </c>
    </row>
    <row r="621" ht="15.75" customHeight="1" s="109">
      <c r="A621" s="206" t="n">
        <v>15</v>
      </c>
      <c r="B621" s="207" t="n">
        <v>2</v>
      </c>
      <c r="C621" s="207" t="n">
        <v>11</v>
      </c>
      <c r="D621" s="207" t="n">
        <v>44</v>
      </c>
      <c r="E621" s="207" t="n">
        <v>7.85</v>
      </c>
      <c r="F621" s="207" t="n">
        <v>0.045</v>
      </c>
      <c r="G621" s="207" t="n">
        <v>1</v>
      </c>
      <c r="H621" s="208" t="n">
        <v>0.825</v>
      </c>
      <c r="I621" s="208" t="n">
        <v>0.8305555555555556</v>
      </c>
      <c r="J621" s="209">
        <f>I621-H621</f>
        <v/>
      </c>
    </row>
    <row r="622" ht="15.75" customHeight="1" s="109">
      <c r="A622" s="216" t="n">
        <v>15</v>
      </c>
      <c r="B622" s="217" t="n">
        <v>3</v>
      </c>
      <c r="C622" s="217" t="n">
        <v>3</v>
      </c>
      <c r="D622" s="217" t="n">
        <v>6</v>
      </c>
      <c r="E622" s="217" t="n">
        <v>4.52</v>
      </c>
      <c r="F622" s="217" t="n">
        <v>0.015</v>
      </c>
      <c r="G622" s="217" t="n">
        <v>1</v>
      </c>
      <c r="H622" s="218" t="n">
        <v>0.83125</v>
      </c>
      <c r="I622" s="218" t="n">
        <v>0.8333333333333334</v>
      </c>
      <c r="J622" s="219">
        <f>I622-H622</f>
        <v/>
      </c>
    </row>
    <row r="623" ht="15.75" customHeight="1" s="109">
      <c r="A623" s="206" t="n">
        <v>15</v>
      </c>
      <c r="B623" s="207" t="n">
        <v>4</v>
      </c>
      <c r="C623" s="207" t="n">
        <v>1</v>
      </c>
      <c r="D623" s="207" t="n">
        <v>14</v>
      </c>
      <c r="E623" s="207" t="n">
        <v>6.3</v>
      </c>
      <c r="F623" s="207" t="n">
        <v>0.046</v>
      </c>
      <c r="G623" s="207" t="n">
        <v>1</v>
      </c>
      <c r="H623" s="208" t="n">
        <v>0.8333333333333334</v>
      </c>
      <c r="I623" s="208" t="n">
        <v>0.8340277777777778</v>
      </c>
      <c r="J623" s="209">
        <f>I623-H623</f>
        <v/>
      </c>
    </row>
    <row r="624" ht="15.75" customHeight="1" s="109">
      <c r="A624" s="216" t="n">
        <v>15</v>
      </c>
      <c r="B624" s="217" t="n">
        <v>5</v>
      </c>
      <c r="C624" s="217" t="n">
        <v>2</v>
      </c>
      <c r="D624" s="217" t="n">
        <v>24</v>
      </c>
      <c r="E624" s="217" t="n">
        <v>7.74</v>
      </c>
      <c r="F624" s="217" t="n">
        <v>0.402</v>
      </c>
      <c r="G624" s="217" t="n">
        <v>1</v>
      </c>
      <c r="H624" s="218" t="n">
        <v>0.8381944444444445</v>
      </c>
      <c r="I624" s="218" t="n">
        <v>0.8395833333333333</v>
      </c>
      <c r="J624" s="219">
        <f>I624-H624</f>
        <v/>
      </c>
    </row>
    <row r="625" ht="15.75" customHeight="1" s="109">
      <c r="A625" s="206" t="n">
        <v>15</v>
      </c>
      <c r="B625" s="207" t="n">
        <v>9</v>
      </c>
      <c r="C625" s="207" t="n">
        <v>4</v>
      </c>
      <c r="D625" s="207" t="n">
        <v>6</v>
      </c>
      <c r="E625" s="207" t="n">
        <v>55.105</v>
      </c>
      <c r="F625" s="207" t="n">
        <v>0.202</v>
      </c>
      <c r="G625" s="207" t="n">
        <v>1</v>
      </c>
      <c r="H625" s="208" t="n">
        <v>0.8229166666666666</v>
      </c>
      <c r="I625" s="208" t="n">
        <v>0.8243055555555555</v>
      </c>
      <c r="J625" s="209">
        <f>I625-H625</f>
        <v/>
      </c>
    </row>
    <row r="626" ht="15.75" customHeight="1" s="109">
      <c r="A626" s="216" t="n">
        <v>15</v>
      </c>
      <c r="B626" s="217" t="n">
        <v>13</v>
      </c>
      <c r="C626" s="217" t="n">
        <v>9</v>
      </c>
      <c r="D626" s="217" t="n">
        <v>13</v>
      </c>
      <c r="E626" s="217" t="n">
        <v>72.428</v>
      </c>
      <c r="F626" s="217" t="n">
        <v>0.099</v>
      </c>
      <c r="G626" s="217" t="n">
        <v>1</v>
      </c>
      <c r="H626" s="218" t="n">
        <v>0.8173611111111111</v>
      </c>
      <c r="I626" s="218" t="n">
        <v>0.8194444444444444</v>
      </c>
      <c r="J626" s="219">
        <f>I626-H626</f>
        <v/>
      </c>
    </row>
    <row r="627" ht="15.75" customHeight="1" s="109">
      <c r="A627" s="206" t="n">
        <v>16</v>
      </c>
      <c r="B627" s="207" t="n">
        <v>8</v>
      </c>
      <c r="C627" s="207" t="n">
        <v>3</v>
      </c>
      <c r="D627" s="207" t="n">
        <v>50</v>
      </c>
      <c r="E627" s="207" t="n">
        <v>255.24</v>
      </c>
      <c r="F627" s="207" t="n">
        <v>0.912</v>
      </c>
      <c r="G627" s="207" t="n">
        <v>1</v>
      </c>
      <c r="H627" s="208" t="n">
        <v>0.06944444444444445</v>
      </c>
      <c r="I627" s="208" t="n">
        <v>0.08333333333333333</v>
      </c>
      <c r="J627" s="209">
        <f>I627-H627</f>
        <v/>
      </c>
    </row>
    <row r="628" ht="15.75" customHeight="1" s="109">
      <c r="A628" s="216" t="n">
        <v>16</v>
      </c>
      <c r="B628" s="217" t="n">
        <v>12</v>
      </c>
      <c r="C628" s="217" t="n">
        <v>11</v>
      </c>
      <c r="D628" s="217" t="n">
        <v>38</v>
      </c>
      <c r="E628" s="217" t="n">
        <v>28.846</v>
      </c>
      <c r="F628" s="217" t="n">
        <v>0.127</v>
      </c>
      <c r="G628" s="217" t="n">
        <v>1</v>
      </c>
      <c r="H628" s="218" t="n">
        <v>0.9305555555555556</v>
      </c>
      <c r="I628" s="218" t="n">
        <v>0.9326388888888889</v>
      </c>
      <c r="J628" s="219">
        <f>I628-H628</f>
        <v/>
      </c>
    </row>
    <row r="629" ht="15.75" customHeight="1" s="109">
      <c r="A629" s="206" t="n">
        <v>16</v>
      </c>
      <c r="B629" s="207" t="n">
        <v>12</v>
      </c>
      <c r="C629" s="207" t="n">
        <v>5</v>
      </c>
      <c r="D629" s="207" t="n">
        <v>13</v>
      </c>
      <c r="E629" s="207" t="n">
        <v>6.9</v>
      </c>
      <c r="F629" s="207" t="n">
        <v>0.095</v>
      </c>
      <c r="G629" s="207" t="n">
        <v>1</v>
      </c>
      <c r="H629" s="208" t="n">
        <v>0.9215277777777777</v>
      </c>
      <c r="I629" s="208" t="n">
        <v>0.9229166666666667</v>
      </c>
      <c r="J629" s="209">
        <f>I629-H629</f>
        <v/>
      </c>
    </row>
    <row r="630" ht="15.75" customHeight="1" s="109">
      <c r="A630" s="216" t="n">
        <v>16</v>
      </c>
      <c r="B630" s="217" t="n">
        <v>7</v>
      </c>
      <c r="C630" s="217" t="n">
        <v>2</v>
      </c>
      <c r="D630" s="217" t="n">
        <v>37</v>
      </c>
      <c r="E630" s="217" t="n">
        <v>62.46</v>
      </c>
      <c r="F630" s="217" t="n">
        <v>0.209</v>
      </c>
      <c r="G630" s="217" t="n">
        <v>1</v>
      </c>
      <c r="H630" s="218" t="n">
        <v>0.9131944444444444</v>
      </c>
      <c r="I630" s="218" t="n">
        <v>0.9166666666666666</v>
      </c>
      <c r="J630" s="219">
        <f>I630-H630</f>
        <v/>
      </c>
    </row>
    <row r="631" ht="15.75" customHeight="1" s="109">
      <c r="A631" s="206" t="n">
        <v>16</v>
      </c>
      <c r="B631" s="207" t="n">
        <v>10</v>
      </c>
      <c r="C631" s="207" t="n">
        <v>7</v>
      </c>
      <c r="D631" s="207" t="n">
        <v>129</v>
      </c>
      <c r="E631" s="207" t="n">
        <v>106.908</v>
      </c>
      <c r="F631" s="207" t="n">
        <v>0.259</v>
      </c>
      <c r="G631" s="207" t="n">
        <v>1</v>
      </c>
      <c r="H631" s="208" t="n">
        <v>0.8833333333333333</v>
      </c>
      <c r="I631" s="208" t="n">
        <v>0.8875</v>
      </c>
      <c r="J631" s="209">
        <f>I631-H631</f>
        <v/>
      </c>
    </row>
    <row r="632" ht="15.75" customHeight="1" s="109">
      <c r="A632" s="216" t="n">
        <v>16</v>
      </c>
      <c r="B632" s="217" t="n">
        <v>11</v>
      </c>
      <c r="C632" s="217" t="n">
        <v>9</v>
      </c>
      <c r="D632" s="217" t="n">
        <v>51</v>
      </c>
      <c r="E632" s="217" t="n">
        <v>136.965</v>
      </c>
      <c r="F632" s="217" t="n">
        <v>0.231</v>
      </c>
      <c r="G632" s="217" t="n">
        <v>1</v>
      </c>
      <c r="H632" s="218" t="n">
        <v>0.8875</v>
      </c>
      <c r="I632" s="218" t="n">
        <v>0.8888888888888888</v>
      </c>
      <c r="J632" s="219">
        <f>I632-H632</f>
        <v/>
      </c>
    </row>
    <row r="633" ht="15.75" customHeight="1" s="109">
      <c r="A633" s="206" t="n">
        <v>16</v>
      </c>
      <c r="B633" s="207" t="n">
        <v>14</v>
      </c>
      <c r="C633" s="207" t="n">
        <v>1</v>
      </c>
      <c r="D633" s="207" t="n">
        <v>10</v>
      </c>
      <c r="E633" s="207" t="n">
        <v>101.4</v>
      </c>
      <c r="F633" s="207" t="n">
        <v>0.155</v>
      </c>
      <c r="G633" s="207" t="n">
        <v>1</v>
      </c>
      <c r="H633" s="208" t="n">
        <v>0.8958333333333334</v>
      </c>
      <c r="I633" s="208" t="n">
        <v>0.8993055555555556</v>
      </c>
      <c r="J633" s="209">
        <f>I633-H633</f>
        <v/>
      </c>
    </row>
    <row r="634" ht="15.75" customHeight="1" s="109">
      <c r="A634" s="216" t="n">
        <v>16</v>
      </c>
      <c r="B634" s="217" t="n">
        <v>14</v>
      </c>
      <c r="C634" s="217" t="n">
        <v>7</v>
      </c>
      <c r="D634" s="217" t="n">
        <v>87</v>
      </c>
      <c r="E634" s="217" t="n">
        <v>1781.57</v>
      </c>
      <c r="F634" s="217" t="n">
        <v>2.332</v>
      </c>
      <c r="G634" s="217" t="n">
        <v>1</v>
      </c>
      <c r="H634" s="218" t="n">
        <v>0.8611111111111112</v>
      </c>
      <c r="I634" s="218" t="n">
        <v>0.875</v>
      </c>
      <c r="J634" s="219">
        <f>I634-H634</f>
        <v/>
      </c>
    </row>
    <row r="635" ht="15.75" customHeight="1" s="109">
      <c r="A635" s="206" t="n">
        <v>19</v>
      </c>
      <c r="B635" s="207" t="n">
        <v>5</v>
      </c>
      <c r="C635" s="207" t="n">
        <v>3</v>
      </c>
      <c r="D635" s="207" t="n">
        <v>6</v>
      </c>
      <c r="E635" s="207" t="n">
        <v>1.74</v>
      </c>
      <c r="F635" s="207" t="n">
        <v>0.13</v>
      </c>
      <c r="G635" s="207" t="n">
        <v>1</v>
      </c>
      <c r="H635" s="208" t="n">
        <v>0.08749999999999999</v>
      </c>
      <c r="I635" s="208" t="n">
        <v>0.09166666666666666</v>
      </c>
      <c r="J635" s="209">
        <f>I635-H635</f>
        <v/>
      </c>
    </row>
    <row r="636" ht="15.75" customHeight="1" s="109">
      <c r="A636" s="216" t="n">
        <v>19</v>
      </c>
      <c r="B636" s="217" t="n">
        <v>7</v>
      </c>
      <c r="C636" s="217" t="n">
        <v>3</v>
      </c>
      <c r="D636" s="217" t="n">
        <v>49</v>
      </c>
      <c r="E636" s="217" t="n">
        <v>4.725</v>
      </c>
      <c r="F636" s="217" t="n">
        <v>0.029</v>
      </c>
      <c r="G636" s="217" t="n">
        <v>1</v>
      </c>
      <c r="H636" s="218" t="n">
        <v>0.08749999999999999</v>
      </c>
      <c r="I636" s="218" t="n">
        <v>0.09166666666666666</v>
      </c>
      <c r="J636" s="219">
        <f>I636-H636</f>
        <v/>
      </c>
    </row>
    <row r="637" ht="15.75" customHeight="1" s="109">
      <c r="A637" s="206" t="n">
        <v>19</v>
      </c>
      <c r="B637" s="207" t="n">
        <v>7</v>
      </c>
      <c r="C637" s="207" t="n">
        <v>7</v>
      </c>
      <c r="D637" s="207" t="n">
        <v>250</v>
      </c>
      <c r="E637" s="207" t="n">
        <v>34.875</v>
      </c>
      <c r="F637" s="207" t="n">
        <v>0.253</v>
      </c>
      <c r="G637" s="207" t="n">
        <v>1</v>
      </c>
      <c r="H637" s="208" t="n">
        <v>0.07291666666666667</v>
      </c>
      <c r="I637" s="208" t="n">
        <v>0.0763888888888889</v>
      </c>
      <c r="J637" s="209">
        <f>I637-H637</f>
        <v/>
      </c>
    </row>
    <row r="638" ht="15.75" customHeight="1" s="109">
      <c r="A638" s="216" t="n">
        <v>19</v>
      </c>
      <c r="B638" s="217" t="n">
        <v>10</v>
      </c>
      <c r="C638" s="217" t="n">
        <v>35</v>
      </c>
      <c r="D638" s="217" t="n">
        <v>556</v>
      </c>
      <c r="E638" s="217" t="n">
        <v>611.956</v>
      </c>
      <c r="F638" s="217" t="n">
        <v>1.098</v>
      </c>
      <c r="G638" s="217" t="n">
        <v>1</v>
      </c>
      <c r="H638" s="218" t="n">
        <v>0.0798611111111111</v>
      </c>
      <c r="I638" s="218" t="n">
        <v>0.1041666666666667</v>
      </c>
      <c r="J638" s="219">
        <f>I638-H638</f>
        <v/>
      </c>
    </row>
    <row r="639" ht="15.75" customHeight="1" s="109">
      <c r="A639" s="206" t="n">
        <v>19</v>
      </c>
      <c r="B639" s="207" t="n">
        <v>12</v>
      </c>
      <c r="C639" s="207" t="n">
        <v>5</v>
      </c>
      <c r="D639" s="207" t="n">
        <v>74</v>
      </c>
      <c r="E639" s="207" t="n">
        <v>84.345</v>
      </c>
      <c r="F639" s="207" t="n">
        <v>0.3</v>
      </c>
      <c r="G639" s="207" t="n">
        <v>1</v>
      </c>
      <c r="H639" s="208" t="n">
        <v>0.06597222222222222</v>
      </c>
      <c r="I639" s="208" t="n">
        <v>0.06944444444444445</v>
      </c>
      <c r="J639" s="209">
        <f>I639-H639</f>
        <v/>
      </c>
    </row>
    <row r="640" ht="15.75" customHeight="1" s="109">
      <c r="A640" s="216" t="n">
        <v>19</v>
      </c>
      <c r="B640" s="217" t="n">
        <v>10</v>
      </c>
      <c r="C640" s="217" t="n">
        <v>5</v>
      </c>
      <c r="D640" s="217" t="n">
        <v>18</v>
      </c>
      <c r="E640" s="217" t="n">
        <v>54.58</v>
      </c>
      <c r="F640" s="217" t="n">
        <v>0.143</v>
      </c>
      <c r="G640" s="217" t="n">
        <v>1</v>
      </c>
      <c r="H640" s="218" t="n">
        <v>0.04166666666666666</v>
      </c>
      <c r="I640" s="218" t="n">
        <v>0.04513888888888889</v>
      </c>
      <c r="J640" s="219">
        <f>I640-H640</f>
        <v/>
      </c>
    </row>
    <row r="641" ht="15.75" customHeight="1" s="109">
      <c r="A641" s="206" t="n">
        <v>19</v>
      </c>
      <c r="B641" s="207" t="n">
        <v>11</v>
      </c>
      <c r="C641" s="207" t="n">
        <v>6</v>
      </c>
      <c r="D641" s="207" t="n">
        <v>32</v>
      </c>
      <c r="E641" s="207" t="n">
        <v>43.775</v>
      </c>
      <c r="F641" s="207" t="n">
        <v>0.079</v>
      </c>
      <c r="G641" s="207" t="n">
        <v>1</v>
      </c>
      <c r="H641" s="208" t="n">
        <v>0.04513888888888889</v>
      </c>
      <c r="I641" s="208" t="n">
        <v>0.04861111111111111</v>
      </c>
      <c r="J641" s="209">
        <f>I641-H641</f>
        <v/>
      </c>
    </row>
    <row r="642" ht="15.75" customHeight="1" s="109">
      <c r="A642" s="216" t="n">
        <v>19</v>
      </c>
      <c r="B642" s="217" t="n">
        <v>16</v>
      </c>
      <c r="C642" s="217" t="n">
        <v>9</v>
      </c>
      <c r="D642" s="217" t="n">
        <v>42</v>
      </c>
      <c r="E642" s="217" t="n">
        <v>2.06</v>
      </c>
      <c r="F642" s="217" t="n">
        <v>0.042</v>
      </c>
      <c r="G642" s="217" t="n">
        <v>1</v>
      </c>
      <c r="H642" s="218" t="n">
        <v>0.05</v>
      </c>
      <c r="I642" s="218" t="n">
        <v>0.05416666666666667</v>
      </c>
      <c r="J642" s="219">
        <f>I642-H642</f>
        <v/>
      </c>
    </row>
    <row r="643" ht="15.75" customHeight="1" s="109">
      <c r="A643" s="206" t="n">
        <v>19</v>
      </c>
      <c r="B643" s="207" t="n">
        <v>19</v>
      </c>
      <c r="C643" s="207" t="n">
        <v>2</v>
      </c>
      <c r="D643" s="207" t="n">
        <v>5</v>
      </c>
      <c r="E643" s="207" t="n">
        <v>4.405</v>
      </c>
      <c r="F643" s="207" t="n">
        <v>0.017</v>
      </c>
      <c r="G643" s="207" t="n">
        <v>1</v>
      </c>
      <c r="H643" s="208" t="n">
        <v>0.05416666666666667</v>
      </c>
      <c r="I643" s="208" t="n">
        <v>0.05486111111111111</v>
      </c>
      <c r="J643" s="209">
        <f>I643-H643</f>
        <v/>
      </c>
    </row>
    <row r="644" ht="15.75" customHeight="1" s="109">
      <c r="A644" s="216" t="n">
        <v>19</v>
      </c>
      <c r="B644" s="217" t="n">
        <v>30</v>
      </c>
      <c r="C644" s="217" t="n">
        <v>1</v>
      </c>
      <c r="D644" s="217" t="n">
        <v>1</v>
      </c>
      <c r="E644" s="217" t="n">
        <v>25.1</v>
      </c>
      <c r="F644" s="217" t="n">
        <v>0.07000000000000001</v>
      </c>
      <c r="G644" s="217" t="n">
        <v>1</v>
      </c>
      <c r="H644" s="218" t="n">
        <v>0.05555555555555555</v>
      </c>
      <c r="I644" s="218" t="n">
        <v>0.05625</v>
      </c>
      <c r="J644" s="219">
        <f>I644-H644</f>
        <v/>
      </c>
    </row>
    <row r="645" ht="15.75" customHeight="1" s="109">
      <c r="A645" s="206" t="n">
        <v>19</v>
      </c>
      <c r="B645" s="207" t="n">
        <v>17</v>
      </c>
      <c r="C645" s="207" t="n">
        <v>23</v>
      </c>
      <c r="D645" s="207" t="n">
        <v>55</v>
      </c>
      <c r="E645" s="207" t="n">
        <v>6.315</v>
      </c>
      <c r="F645" s="207" t="n">
        <v>0.043</v>
      </c>
      <c r="G645" s="207" t="n">
        <v>1</v>
      </c>
      <c r="H645" s="208" t="n">
        <v>0.02777777777777778</v>
      </c>
      <c r="I645" s="208" t="n">
        <v>0.03819444444444445</v>
      </c>
      <c r="J645" s="209">
        <f>I645-H645</f>
        <v/>
      </c>
    </row>
    <row r="646" ht="15.75" customHeight="1" s="109">
      <c r="A646" s="216" t="n">
        <v>19</v>
      </c>
      <c r="B646" s="217" t="n">
        <v>8</v>
      </c>
      <c r="C646" s="217" t="n">
        <v>12</v>
      </c>
      <c r="D646" s="217" t="n">
        <v>52</v>
      </c>
      <c r="E646" s="217" t="n">
        <v>104.323</v>
      </c>
      <c r="F646" s="217" t="n">
        <v>0.504</v>
      </c>
      <c r="G646" s="217" t="n">
        <v>1</v>
      </c>
      <c r="H646" s="218" t="n">
        <v>0.01388888888888889</v>
      </c>
      <c r="I646" s="218" t="n">
        <v>0.02083333333333333</v>
      </c>
      <c r="J646" s="219">
        <f>I646-H646</f>
        <v/>
      </c>
    </row>
    <row r="647" ht="15.75" customHeight="1" s="109">
      <c r="A647" s="206" t="n">
        <v>19</v>
      </c>
      <c r="B647" s="207" t="n">
        <v>9</v>
      </c>
      <c r="C647" s="207" t="n">
        <v>8</v>
      </c>
      <c r="D647" s="207" t="n">
        <v>22</v>
      </c>
      <c r="E647" s="207" t="n">
        <v>122.675</v>
      </c>
      <c r="F647" s="207" t="n">
        <v>0.448</v>
      </c>
      <c r="G647" s="207" t="n">
        <v>1</v>
      </c>
      <c r="H647" s="208" t="n">
        <v>0.02152777777777778</v>
      </c>
      <c r="I647" s="208" t="n">
        <v>0.02638888888888889</v>
      </c>
      <c r="J647" s="209">
        <f>I647-H647</f>
        <v/>
      </c>
    </row>
    <row r="648" ht="15.75" customHeight="1" s="109">
      <c r="A648" s="216" t="n">
        <v>19</v>
      </c>
      <c r="B648" s="217" t="n">
        <v>8</v>
      </c>
      <c r="C648" s="217" t="n">
        <v>23</v>
      </c>
      <c r="D648" s="217" t="n">
        <v>33</v>
      </c>
      <c r="E648" s="217" t="n">
        <v>100.989</v>
      </c>
      <c r="F648" s="217" t="n">
        <v>0.235</v>
      </c>
      <c r="G648" s="217" t="n">
        <v>1</v>
      </c>
      <c r="H648" s="218" t="n">
        <v>0.9215277777777777</v>
      </c>
      <c r="I648" s="218" t="n">
        <v>0.9326388888888889</v>
      </c>
      <c r="J648" s="219">
        <f>I648-H648</f>
        <v/>
      </c>
    </row>
    <row r="649" ht="15.75" customHeight="1" s="109">
      <c r="A649" s="206" t="n">
        <v>19</v>
      </c>
      <c r="B649" s="207" t="n">
        <v>14</v>
      </c>
      <c r="C649" s="207" t="n">
        <v>7</v>
      </c>
      <c r="D649" s="207" t="n">
        <v>53</v>
      </c>
      <c r="E649" s="207" t="n">
        <v>1318.06</v>
      </c>
      <c r="F649" s="207" t="n">
        <v>1.697</v>
      </c>
      <c r="G649" s="207" t="n">
        <v>1</v>
      </c>
      <c r="H649" s="208" t="n">
        <v>0.9159722222222222</v>
      </c>
      <c r="I649" s="208" t="n">
        <v>0.9270833333333334</v>
      </c>
      <c r="J649" s="209">
        <f>I649-H649</f>
        <v/>
      </c>
    </row>
    <row r="650" ht="15.75" customHeight="1" s="109">
      <c r="A650" s="216" t="n">
        <v>19</v>
      </c>
      <c r="B650" s="217" t="n">
        <v>1</v>
      </c>
      <c r="C650" s="217" t="n">
        <v>17</v>
      </c>
      <c r="D650" s="217" t="n">
        <v>642</v>
      </c>
      <c r="E650" s="217" t="n">
        <v>146.165</v>
      </c>
      <c r="F650" s="217" t="n">
        <v>0.598</v>
      </c>
      <c r="G650" s="217" t="n">
        <v>1</v>
      </c>
      <c r="H650" s="218" t="n">
        <v>0.8833333333333333</v>
      </c>
      <c r="I650" s="218" t="n">
        <v>0.8902777777777777</v>
      </c>
      <c r="J650" s="219">
        <f>I650-H650</f>
        <v/>
      </c>
    </row>
    <row r="651" ht="15.75" customHeight="1" s="109">
      <c r="A651" s="206" t="n">
        <v>19</v>
      </c>
      <c r="B651" s="207" t="n">
        <v>2</v>
      </c>
      <c r="C651" s="207" t="n">
        <v>7</v>
      </c>
      <c r="D651" s="207" t="n">
        <v>35</v>
      </c>
      <c r="E651" s="207" t="n">
        <v>6.96</v>
      </c>
      <c r="F651" s="207" t="n">
        <v>0.041</v>
      </c>
      <c r="G651" s="207" t="n">
        <v>1</v>
      </c>
      <c r="H651" s="208" t="n">
        <v>0.8902777777777777</v>
      </c>
      <c r="I651" s="208" t="n">
        <v>0.8958333333333334</v>
      </c>
      <c r="J651" s="209">
        <f>I651-H651</f>
        <v/>
      </c>
    </row>
    <row r="652" ht="15.75" customHeight="1" s="109">
      <c r="A652" s="216" t="n">
        <v>19</v>
      </c>
      <c r="B652" s="217" t="n">
        <v>3</v>
      </c>
      <c r="C652" s="217" t="n">
        <v>5</v>
      </c>
      <c r="D652" s="217" t="n">
        <v>9</v>
      </c>
      <c r="E652" s="217" t="n">
        <v>4.345</v>
      </c>
      <c r="F652" s="217" t="n">
        <v>0.021</v>
      </c>
      <c r="G652" s="217" t="n">
        <v>1</v>
      </c>
      <c r="H652" s="218" t="n">
        <v>0.9381944444444444</v>
      </c>
      <c r="I652" s="218" t="n">
        <v>0.9430555555555555</v>
      </c>
      <c r="J652" s="219">
        <f>I652-H652</f>
        <v/>
      </c>
    </row>
    <row r="653" ht="15.75" customHeight="1" s="109">
      <c r="A653" s="206" t="n">
        <v>19</v>
      </c>
      <c r="B653" s="207" t="n">
        <v>15</v>
      </c>
      <c r="C653" s="207" t="n">
        <v>4</v>
      </c>
      <c r="D653" s="207" t="n">
        <v>208</v>
      </c>
      <c r="E653" s="207" t="n">
        <v>543.615</v>
      </c>
      <c r="F653" s="207" t="n">
        <v>0.907</v>
      </c>
      <c r="G653" s="207" t="n">
        <v>1</v>
      </c>
      <c r="H653" s="208" t="n">
        <v>0.8611111111111112</v>
      </c>
      <c r="I653" s="208" t="n"/>
      <c r="J653" s="209">
        <f>I653-H653</f>
        <v/>
      </c>
    </row>
    <row r="654" ht="15.75" customHeight="1" s="109">
      <c r="A654" s="216" t="n">
        <v>19</v>
      </c>
      <c r="B654" s="217" t="n">
        <v>1</v>
      </c>
      <c r="C654" s="217" t="n">
        <v>6</v>
      </c>
      <c r="D654" s="217" t="n">
        <v>18</v>
      </c>
      <c r="E654" s="217" t="n">
        <v>131.8</v>
      </c>
      <c r="F654" s="217" t="n">
        <v>0.208</v>
      </c>
      <c r="G654" s="217" t="n">
        <v>1</v>
      </c>
      <c r="H654" s="218" t="n">
        <v>0.8319444444444445</v>
      </c>
      <c r="I654" s="218" t="n">
        <v>0.8375</v>
      </c>
      <c r="J654" s="219">
        <f>I654-H654</f>
        <v/>
      </c>
    </row>
    <row r="655" ht="15.75" customHeight="1" s="109">
      <c r="A655" s="206" t="n">
        <v>19</v>
      </c>
      <c r="B655" s="207" t="n">
        <v>2</v>
      </c>
      <c r="C655" s="207" t="n">
        <v>8</v>
      </c>
      <c r="D655" s="207" t="n">
        <v>67</v>
      </c>
      <c r="E655" s="207" t="n">
        <v>9.705</v>
      </c>
      <c r="F655" s="207" t="n">
        <v>0.15</v>
      </c>
      <c r="G655" s="207" t="n">
        <v>1</v>
      </c>
      <c r="H655" s="208" t="n">
        <v>0.8375</v>
      </c>
      <c r="I655" s="208" t="n">
        <v>0.8423611111111111</v>
      </c>
      <c r="J655" s="209">
        <f>I655-H655</f>
        <v/>
      </c>
    </row>
    <row r="656" ht="15.75" customHeight="1" s="109">
      <c r="A656" s="216" t="n">
        <v>19</v>
      </c>
      <c r="B656" s="217" t="n">
        <v>15</v>
      </c>
      <c r="C656" s="217" t="n">
        <v>1</v>
      </c>
      <c r="D656" s="217" t="n">
        <v>10</v>
      </c>
      <c r="E656" s="217" t="n">
        <v>123.2</v>
      </c>
      <c r="F656" s="217" t="n">
        <v>0.193</v>
      </c>
      <c r="G656" s="217" t="n">
        <v>1</v>
      </c>
      <c r="H656" s="218" t="n">
        <v>0.8423611111111111</v>
      </c>
      <c r="I656" s="218" t="n">
        <v>0.8444444444444444</v>
      </c>
      <c r="J656" s="219">
        <f>I656-H656</f>
        <v/>
      </c>
    </row>
    <row r="657" ht="15.75" customHeight="1" s="109">
      <c r="A657" s="206" t="n">
        <v>19</v>
      </c>
      <c r="B657" s="207" t="n">
        <v>7</v>
      </c>
      <c r="C657" s="207" t="n">
        <v>12</v>
      </c>
      <c r="D657" s="207" t="n">
        <v>58</v>
      </c>
      <c r="E657" s="207" t="n">
        <v>98.178</v>
      </c>
      <c r="F657" s="207" t="n">
        <v>0.278</v>
      </c>
      <c r="G657" s="207" t="n">
        <v>1</v>
      </c>
      <c r="H657" s="208" t="n">
        <v>0.8208333333333333</v>
      </c>
      <c r="I657" s="208" t="n">
        <v>0.8270833333333333</v>
      </c>
      <c r="J657" s="209">
        <f>I657-H657</f>
        <v/>
      </c>
    </row>
    <row r="658" ht="15.75" customHeight="1" s="109">
      <c r="A658" s="216" t="n">
        <v>19</v>
      </c>
      <c r="B658" s="217" t="n">
        <v>3</v>
      </c>
      <c r="C658" s="217" t="n">
        <v>2</v>
      </c>
      <c r="D658" s="217" t="n">
        <v>15</v>
      </c>
      <c r="E658" s="217" t="n">
        <v>1.98</v>
      </c>
      <c r="F658" s="217" t="n">
        <v>0.01</v>
      </c>
      <c r="G658" s="217" t="n">
        <v>1</v>
      </c>
      <c r="H658" s="218" t="n">
        <v>0.8145833333333333</v>
      </c>
      <c r="I658" s="218" t="n">
        <v>0.8159722222222222</v>
      </c>
      <c r="J658" s="219">
        <f>I658-H658</f>
        <v/>
      </c>
    </row>
    <row r="659" ht="15.75" customHeight="1" s="109">
      <c r="A659" s="206" t="n">
        <v>19</v>
      </c>
      <c r="B659" s="207" t="n">
        <v>4</v>
      </c>
      <c r="C659" s="207" t="n">
        <v>7</v>
      </c>
      <c r="D659" s="207" t="n">
        <v>23</v>
      </c>
      <c r="E659" s="207" t="n">
        <v>39.02</v>
      </c>
      <c r="F659" s="207" t="n">
        <v>0.271</v>
      </c>
      <c r="G659" s="207" t="n">
        <v>1</v>
      </c>
      <c r="H659" s="208" t="n">
        <v>0.8166666666666667</v>
      </c>
      <c r="I659" s="208" t="n">
        <v>0.81875</v>
      </c>
      <c r="J659" s="209">
        <f>I659-H659</f>
        <v/>
      </c>
    </row>
    <row r="660" ht="15.75" customHeight="1" s="109">
      <c r="A660" s="216" t="n">
        <v>20</v>
      </c>
      <c r="B660" s="217" t="n">
        <v>16</v>
      </c>
      <c r="C660" s="217" t="n">
        <v>1</v>
      </c>
      <c r="D660" s="217" t="n">
        <v>4</v>
      </c>
      <c r="E660" s="217" t="n">
        <v>0.08</v>
      </c>
      <c r="F660" s="217" t="n">
        <v>0</v>
      </c>
      <c r="G660" s="217" t="n">
        <v>1</v>
      </c>
      <c r="H660" s="218" t="n">
        <v>0.1388888888888889</v>
      </c>
      <c r="I660" s="218" t="n">
        <v>0.1388888888888889</v>
      </c>
      <c r="J660" s="219">
        <f>I660-H660</f>
        <v/>
      </c>
    </row>
    <row r="661" ht="15.75" customHeight="1" s="109">
      <c r="A661" s="206" t="n">
        <v>20</v>
      </c>
      <c r="B661" s="207" t="n">
        <v>19</v>
      </c>
      <c r="C661" s="207" t="n">
        <v>3</v>
      </c>
      <c r="D661" s="207" t="n">
        <v>21</v>
      </c>
      <c r="E661" s="207" t="n">
        <v>9.92</v>
      </c>
      <c r="F661" s="207" t="n">
        <v>0.008999999999999999</v>
      </c>
      <c r="G661" s="207" t="n">
        <v>1</v>
      </c>
      <c r="H661" s="208" t="n">
        <v>0.1527777777777778</v>
      </c>
      <c r="I661" s="208" t="n">
        <v>0.1548611111111111</v>
      </c>
      <c r="J661" s="209">
        <f>I661-H661</f>
        <v/>
      </c>
    </row>
    <row r="662" ht="15.75" customHeight="1" s="109">
      <c r="A662" s="216" t="n">
        <v>20</v>
      </c>
      <c r="B662" s="217" t="n">
        <v>20</v>
      </c>
      <c r="C662" s="217" t="n">
        <v>5</v>
      </c>
      <c r="D662" s="217" t="n">
        <v>30</v>
      </c>
      <c r="E662" s="217" t="n">
        <v>8.49</v>
      </c>
      <c r="F662" s="217" t="n">
        <v>0.024</v>
      </c>
      <c r="G662" s="217" t="n">
        <v>1</v>
      </c>
      <c r="H662" s="218" t="n">
        <v>0.1555555555555556</v>
      </c>
      <c r="I662" s="218" t="n">
        <v>0.1590277777777778</v>
      </c>
      <c r="J662" s="219">
        <f>I662-H662</f>
        <v/>
      </c>
    </row>
    <row r="663" ht="15.75" customHeight="1" s="109">
      <c r="A663" s="206" t="n">
        <v>20</v>
      </c>
      <c r="B663" s="207" t="n">
        <v>17</v>
      </c>
      <c r="C663" s="207" t="n">
        <v>9</v>
      </c>
      <c r="D663" s="207" t="n">
        <v>98</v>
      </c>
      <c r="E663" s="207" t="n">
        <v>23.025</v>
      </c>
      <c r="F663" s="207" t="n">
        <v>0.099</v>
      </c>
      <c r="G663" s="207" t="n">
        <v>1</v>
      </c>
      <c r="H663" s="208" t="n">
        <v>0.1395833333333333</v>
      </c>
      <c r="I663" s="208" t="n">
        <v>0.1444444444444444</v>
      </c>
      <c r="J663" s="209">
        <f>I663-H663</f>
        <v/>
      </c>
    </row>
    <row r="664" ht="15.75" customHeight="1" s="109">
      <c r="A664" s="216" t="n">
        <v>20</v>
      </c>
      <c r="B664" s="217" t="n">
        <v>18</v>
      </c>
      <c r="C664" s="217" t="n">
        <v>12</v>
      </c>
      <c r="D664" s="217" t="n">
        <v>18</v>
      </c>
      <c r="E664" s="217" t="n">
        <v>5.356</v>
      </c>
      <c r="F664" s="217" t="n">
        <v>0.015</v>
      </c>
      <c r="G664" s="217" t="n">
        <v>1</v>
      </c>
      <c r="H664" s="218" t="n">
        <v>0.1451388888888889</v>
      </c>
      <c r="I664" s="218" t="n">
        <v>0.1527777777777778</v>
      </c>
      <c r="J664" s="219">
        <f>I664-H664</f>
        <v/>
      </c>
    </row>
    <row r="665" ht="15.75" customHeight="1" s="109">
      <c r="A665" s="206" t="n">
        <v>20</v>
      </c>
      <c r="B665" s="207" t="n">
        <v>2</v>
      </c>
      <c r="C665" s="207" t="n">
        <v>2</v>
      </c>
      <c r="D665" s="207" t="n">
        <v>4</v>
      </c>
      <c r="E665" s="207" t="n">
        <v>1.05</v>
      </c>
      <c r="F665" s="207" t="n">
        <v>0.022</v>
      </c>
      <c r="G665" s="207" t="n">
        <v>1</v>
      </c>
      <c r="H665" s="208" t="n">
        <v>0.1236111111111111</v>
      </c>
      <c r="I665" s="208" t="n">
        <v>0.125</v>
      </c>
      <c r="J665" s="209">
        <f>I665-H665</f>
        <v/>
      </c>
    </row>
    <row r="666" ht="15.75" customHeight="1" s="109">
      <c r="A666" s="216" t="n">
        <v>20</v>
      </c>
      <c r="B666" s="217" t="n">
        <v>6</v>
      </c>
      <c r="C666" s="217" t="n">
        <v>1</v>
      </c>
      <c r="D666" s="217" t="n">
        <v>5</v>
      </c>
      <c r="E666" s="217" t="n">
        <v>0.675</v>
      </c>
      <c r="F666" s="217" t="n">
        <v>0.013</v>
      </c>
      <c r="G666" s="217" t="n">
        <v>1</v>
      </c>
      <c r="H666" s="218" t="n">
        <v>0.125</v>
      </c>
      <c r="I666" s="218" t="n">
        <v>0.1256944444444444</v>
      </c>
      <c r="J666" s="219">
        <f>I666-H666</f>
        <v/>
      </c>
    </row>
    <row r="667" ht="15.75" customHeight="1" s="109">
      <c r="A667" s="206" t="n">
        <v>20</v>
      </c>
      <c r="B667" s="207" t="n">
        <v>30</v>
      </c>
      <c r="C667" s="207" t="n">
        <v>4</v>
      </c>
      <c r="D667" s="207" t="n">
        <v>8</v>
      </c>
      <c r="E667" s="207" t="n">
        <v>162.86</v>
      </c>
      <c r="F667" s="207" t="n">
        <v>0.447</v>
      </c>
      <c r="G667" s="207" t="n">
        <v>1</v>
      </c>
      <c r="H667" s="208" t="n">
        <v>0.1256944444444444</v>
      </c>
      <c r="I667" s="208" t="n">
        <v>0.1291666666666667</v>
      </c>
      <c r="J667" s="209">
        <f>I667-H667</f>
        <v/>
      </c>
    </row>
    <row r="668" ht="15.75" customHeight="1" s="109">
      <c r="A668" s="216" t="n">
        <v>20</v>
      </c>
      <c r="B668" s="217" t="n">
        <v>31</v>
      </c>
      <c r="C668" s="217" t="n">
        <v>1</v>
      </c>
      <c r="D668" s="217" t="n">
        <v>1</v>
      </c>
      <c r="E668" s="217" t="n">
        <v>1.88</v>
      </c>
      <c r="F668" s="217" t="n">
        <v>0.027</v>
      </c>
      <c r="G668" s="217" t="n">
        <v>1</v>
      </c>
      <c r="H668" s="218" t="n">
        <v>0.1291666666666667</v>
      </c>
      <c r="I668" s="218" t="n">
        <v>0.1298611111111111</v>
      </c>
      <c r="J668" s="219">
        <f>I668-H668</f>
        <v/>
      </c>
    </row>
    <row r="669" ht="15.75" customHeight="1" s="109">
      <c r="A669" s="206" t="n">
        <v>20</v>
      </c>
      <c r="B669" s="207" t="n">
        <v>2</v>
      </c>
      <c r="C669" s="207" t="n">
        <v>7</v>
      </c>
      <c r="D669" s="207" t="n">
        <v>47</v>
      </c>
      <c r="E669" s="207" t="n">
        <v>8.352</v>
      </c>
      <c r="F669" s="207" t="n">
        <v>0.061</v>
      </c>
      <c r="G669" s="207" t="n">
        <v>1</v>
      </c>
      <c r="H669" s="208" t="n">
        <v>0.07708333333333334</v>
      </c>
      <c r="I669" s="208" t="n">
        <v>0.08263888888888889</v>
      </c>
      <c r="J669" s="209">
        <f>I669-H669</f>
        <v/>
      </c>
    </row>
    <row r="670" ht="15.75" customHeight="1" s="109">
      <c r="A670" s="216" t="n">
        <v>20</v>
      </c>
      <c r="B670" s="217" t="n">
        <v>3</v>
      </c>
      <c r="C670" s="217" t="n">
        <v>11</v>
      </c>
      <c r="D670" s="217" t="n">
        <v>63</v>
      </c>
      <c r="E670" s="217" t="n">
        <v>16.535</v>
      </c>
      <c r="F670" s="217" t="n">
        <v>0.177</v>
      </c>
      <c r="G670" s="217" t="n">
        <v>1</v>
      </c>
      <c r="H670" s="218" t="n">
        <v>0.08333333333333333</v>
      </c>
      <c r="I670" s="218" t="n">
        <v>0.09166666666666666</v>
      </c>
      <c r="J670" s="219">
        <f>I670-H670</f>
        <v/>
      </c>
    </row>
    <row r="671" ht="15.75" customHeight="1" s="109">
      <c r="A671" s="206" t="n">
        <v>20</v>
      </c>
      <c r="B671" s="207" t="n">
        <v>4</v>
      </c>
      <c r="C671" s="207" t="n">
        <v>9</v>
      </c>
      <c r="D671" s="207" t="n">
        <v>30</v>
      </c>
      <c r="E671" s="207" t="n">
        <v>25.325</v>
      </c>
      <c r="F671" s="207" t="n">
        <v>0.287</v>
      </c>
      <c r="G671" s="207" t="n">
        <v>1</v>
      </c>
      <c r="H671" s="208" t="n">
        <v>0.09861111111111111</v>
      </c>
      <c r="I671" s="208" t="n">
        <v>0.1041666666666667</v>
      </c>
      <c r="J671" s="209">
        <f>I671-H671</f>
        <v/>
      </c>
    </row>
    <row r="672" ht="15.75" customHeight="1" s="109">
      <c r="A672" s="216" t="n">
        <v>20</v>
      </c>
      <c r="B672" s="217" t="n">
        <v>5</v>
      </c>
      <c r="C672" s="217" t="n">
        <v>2</v>
      </c>
      <c r="D672" s="217" t="n">
        <v>32</v>
      </c>
      <c r="E672" s="217" t="n">
        <v>13.32</v>
      </c>
      <c r="F672" s="217" t="n">
        <v>0.599</v>
      </c>
      <c r="G672" s="217" t="n">
        <v>1</v>
      </c>
      <c r="H672" s="218" t="n">
        <v>0.06666666666666667</v>
      </c>
      <c r="I672" s="218" t="n">
        <v>0.06805555555555555</v>
      </c>
      <c r="J672" s="219">
        <f>I672-H672</f>
        <v/>
      </c>
    </row>
    <row r="673" ht="15.75" customHeight="1" s="109">
      <c r="A673" s="206" t="n">
        <v>20</v>
      </c>
      <c r="B673" s="207" t="n">
        <v>7</v>
      </c>
      <c r="C673" s="207" t="n">
        <v>12</v>
      </c>
      <c r="D673" s="207" t="n">
        <v>148</v>
      </c>
      <c r="E673" s="207" t="n">
        <v>48.1</v>
      </c>
      <c r="F673" s="207" t="n">
        <v>0.246</v>
      </c>
      <c r="G673" s="207" t="n">
        <v>1</v>
      </c>
      <c r="H673" s="208" t="n">
        <v>0.06944444444444445</v>
      </c>
      <c r="I673" s="208" t="n">
        <v>0.0763888888888889</v>
      </c>
      <c r="J673" s="209">
        <f>I673-H673</f>
        <v/>
      </c>
    </row>
    <row r="674" ht="15.75" customHeight="1" s="109">
      <c r="A674" s="216" t="n">
        <v>20</v>
      </c>
      <c r="B674" s="217" t="n">
        <v>16</v>
      </c>
      <c r="C674" s="217" t="n">
        <v>13</v>
      </c>
      <c r="D674" s="217" t="n">
        <v>53</v>
      </c>
      <c r="E674" s="217" t="n">
        <v>4.667</v>
      </c>
      <c r="F674" s="217" t="n">
        <v>0.026</v>
      </c>
      <c r="G674" s="217" t="n">
        <v>1</v>
      </c>
      <c r="H674" s="218" t="n">
        <v>0.05208333333333334</v>
      </c>
      <c r="I674" s="218" t="n">
        <v>0.05763888888888889</v>
      </c>
      <c r="J674" s="219">
        <f>I674-H674</f>
        <v/>
      </c>
    </row>
    <row r="675" ht="15.75" customHeight="1" s="109">
      <c r="A675" s="206" t="n">
        <v>20</v>
      </c>
      <c r="B675" s="207" t="n">
        <v>18</v>
      </c>
      <c r="C675" s="207" t="n">
        <v>3</v>
      </c>
      <c r="D675" s="207" t="n">
        <v>19</v>
      </c>
      <c r="E675" s="207" t="n">
        <v>6.45</v>
      </c>
      <c r="F675" s="207" t="n">
        <v>0.028</v>
      </c>
      <c r="G675" s="207" t="n">
        <v>1</v>
      </c>
      <c r="H675" s="208" t="n">
        <v>0.05763888888888889</v>
      </c>
      <c r="I675" s="208" t="n">
        <v>0.05902777777777778</v>
      </c>
      <c r="J675" s="209">
        <f>I675-H675</f>
        <v/>
      </c>
    </row>
    <row r="676" ht="15.75" customHeight="1" s="109">
      <c r="A676" s="216" t="n">
        <v>20</v>
      </c>
      <c r="B676" s="217" t="n">
        <v>20</v>
      </c>
      <c r="C676" s="217" t="n">
        <v>1</v>
      </c>
      <c r="D676" s="217" t="n">
        <v>1</v>
      </c>
      <c r="E676" s="217" t="n">
        <v>2.76</v>
      </c>
      <c r="F676" s="217" t="n">
        <v>0.003</v>
      </c>
      <c r="G676" s="217" t="n">
        <v>1</v>
      </c>
      <c r="H676" s="218" t="n">
        <v>0.05972222222222223</v>
      </c>
      <c r="I676" s="218" t="n">
        <v>0.05972222222222223</v>
      </c>
      <c r="J676" s="219">
        <f>I676-H676</f>
        <v/>
      </c>
    </row>
    <row r="677" ht="15.75" customHeight="1" s="109">
      <c r="A677" s="206" t="n">
        <v>20</v>
      </c>
      <c r="B677" s="207" t="n">
        <v>30</v>
      </c>
      <c r="C677" s="207" t="n">
        <v>1</v>
      </c>
      <c r="D677" s="207" t="n">
        <v>1</v>
      </c>
      <c r="E677" s="207" t="n">
        <v>5.01</v>
      </c>
      <c r="F677" s="207" t="n">
        <v>0.08</v>
      </c>
      <c r="G677" s="207" t="n">
        <v>1</v>
      </c>
      <c r="H677" s="208" t="n">
        <v>0.06111111111111111</v>
      </c>
      <c r="I677" s="208" t="n">
        <v>0.06180555555555556</v>
      </c>
      <c r="J677" s="209">
        <f>I677-H677</f>
        <v/>
      </c>
    </row>
    <row r="678" ht="15.75" customHeight="1" s="109">
      <c r="A678" s="216" t="n">
        <v>20</v>
      </c>
      <c r="B678" s="217" t="n">
        <v>4</v>
      </c>
      <c r="C678" s="217" t="n">
        <v>6</v>
      </c>
      <c r="D678" s="217" t="n">
        <v>8</v>
      </c>
      <c r="E678" s="217" t="n">
        <v>11.405</v>
      </c>
      <c r="F678" s="217" t="n">
        <v>0.108</v>
      </c>
      <c r="G678" s="217" t="n">
        <v>1</v>
      </c>
      <c r="H678" s="218" t="n">
        <v>0.03819444444444445</v>
      </c>
      <c r="I678" s="218" t="n">
        <v>0.04166666666666666</v>
      </c>
      <c r="J678" s="219">
        <f>I678-H678</f>
        <v/>
      </c>
    </row>
    <row r="679" ht="15.75" customHeight="1" s="109">
      <c r="A679" s="206" t="n">
        <v>20</v>
      </c>
      <c r="B679" s="207" t="n">
        <v>5</v>
      </c>
      <c r="C679" s="207" t="n">
        <v>7</v>
      </c>
      <c r="D679" s="207" t="n">
        <v>22</v>
      </c>
      <c r="E679" s="207" t="n">
        <v>8.385</v>
      </c>
      <c r="F679" s="207" t="n">
        <v>0.542</v>
      </c>
      <c r="G679" s="207" t="n">
        <v>1</v>
      </c>
      <c r="H679" s="208" t="n">
        <v>0.04166666666666666</v>
      </c>
      <c r="I679" s="208" t="n">
        <v>0.04861111111111111</v>
      </c>
      <c r="J679" s="209">
        <f>I679-H679</f>
        <v/>
      </c>
    </row>
    <row r="680" ht="15.75" customHeight="1" s="109">
      <c r="A680" s="216" t="n">
        <v>20</v>
      </c>
      <c r="B680" s="217" t="n">
        <v>19</v>
      </c>
      <c r="C680" s="217" t="n">
        <v>10</v>
      </c>
      <c r="D680" s="217" t="n">
        <v>30</v>
      </c>
      <c r="E680" s="217" t="n">
        <v>16.75</v>
      </c>
      <c r="F680" s="217" t="n">
        <v>0.017</v>
      </c>
      <c r="G680" s="217" t="n">
        <v>1</v>
      </c>
      <c r="H680" s="218" t="n">
        <v>0.01736111111111111</v>
      </c>
      <c r="I680" s="218" t="n">
        <v>0.02291666666666667</v>
      </c>
      <c r="J680" s="219">
        <f>I680-H680</f>
        <v/>
      </c>
    </row>
    <row r="681" ht="15.75" customHeight="1" s="109">
      <c r="A681" s="206" t="n">
        <v>20</v>
      </c>
      <c r="B681" s="207" t="n">
        <v>20</v>
      </c>
      <c r="C681" s="207" t="n">
        <v>7</v>
      </c>
      <c r="D681" s="207" t="n">
        <v>8</v>
      </c>
      <c r="E681" s="207" t="n">
        <v>7.16</v>
      </c>
      <c r="F681" s="207" t="n">
        <v>0.013</v>
      </c>
      <c r="G681" s="207" t="n">
        <v>1</v>
      </c>
      <c r="H681" s="208" t="n">
        <v>0.02291666666666667</v>
      </c>
      <c r="I681" s="208" t="n">
        <v>0.02777777777777778</v>
      </c>
      <c r="J681" s="209">
        <f>I681-H681</f>
        <v/>
      </c>
    </row>
    <row r="682" ht="15.75" customHeight="1" s="109">
      <c r="A682" s="216" t="n">
        <v>20</v>
      </c>
      <c r="B682" s="217" t="n">
        <v>21</v>
      </c>
      <c r="C682" s="217" t="n">
        <v>10</v>
      </c>
      <c r="D682" s="217" t="n">
        <v>15</v>
      </c>
      <c r="E682" s="217" t="n">
        <v>17.16</v>
      </c>
      <c r="F682" s="217" t="n">
        <v>0.011</v>
      </c>
      <c r="G682" s="217" t="n">
        <v>1</v>
      </c>
      <c r="H682" s="218" t="n">
        <v>0.02777777777777778</v>
      </c>
      <c r="I682" s="218" t="n">
        <v>0.03055555555555555</v>
      </c>
      <c r="J682" s="219">
        <f>I682-H682</f>
        <v/>
      </c>
    </row>
    <row r="683" ht="15.75" customHeight="1" s="109">
      <c r="A683" s="206" t="n">
        <v>20</v>
      </c>
      <c r="B683" s="207" t="n">
        <v>7</v>
      </c>
      <c r="C683" s="207" t="n">
        <v>6</v>
      </c>
      <c r="D683" s="207" t="n">
        <v>126</v>
      </c>
      <c r="E683" s="207" t="n">
        <v>17.59</v>
      </c>
      <c r="F683" s="207" t="n">
        <v>0.138</v>
      </c>
      <c r="G683" s="207" t="n">
        <v>1</v>
      </c>
      <c r="H683" s="208" t="n">
        <v>0.01041666666666667</v>
      </c>
      <c r="I683" s="208" t="n">
        <v>0.01388888888888889</v>
      </c>
      <c r="J683" s="209">
        <f>I683-H683</f>
        <v/>
      </c>
    </row>
    <row r="684" ht="15.75" customHeight="1" s="109">
      <c r="A684" s="216" t="n">
        <v>20</v>
      </c>
      <c r="B684" s="217" t="n">
        <v>18</v>
      </c>
      <c r="C684" s="217" t="n">
        <v>42</v>
      </c>
      <c r="D684" s="217" t="n">
        <v>192</v>
      </c>
      <c r="E684" s="217" t="n">
        <v>275.523</v>
      </c>
      <c r="F684" s="217" t="n">
        <v>5.563</v>
      </c>
      <c r="G684" s="217" t="n">
        <v>1</v>
      </c>
      <c r="H684" s="218" t="n">
        <v>0.9152777777777777</v>
      </c>
      <c r="I684" s="218" t="n">
        <v>0.9270833333333334</v>
      </c>
      <c r="J684" s="219">
        <f>I684-H684</f>
        <v/>
      </c>
    </row>
    <row r="685" ht="15.75" customHeight="1" s="109">
      <c r="A685" s="206" t="n">
        <v>20</v>
      </c>
      <c r="B685" s="207" t="n">
        <v>16</v>
      </c>
      <c r="C685" s="207" t="n">
        <v>1</v>
      </c>
      <c r="D685" s="207" t="n">
        <v>1</v>
      </c>
      <c r="E685" s="207" t="n">
        <v>0.025</v>
      </c>
      <c r="F685" s="207" t="n">
        <v>0</v>
      </c>
      <c r="G685" s="207" t="n">
        <v>1</v>
      </c>
      <c r="H685" s="208" t="n">
        <v>0.9159722222222222</v>
      </c>
      <c r="I685" s="208" t="n">
        <v>0.9159722222222222</v>
      </c>
      <c r="J685" s="209">
        <f>I685-H685</f>
        <v/>
      </c>
    </row>
    <row r="686" ht="15.75" customHeight="1" s="109">
      <c r="A686" s="216" t="n">
        <v>20</v>
      </c>
      <c r="B686" s="217" t="n">
        <v>17</v>
      </c>
      <c r="C686" s="217" t="n">
        <v>1</v>
      </c>
      <c r="D686" s="217" t="n">
        <v>10</v>
      </c>
      <c r="E686" s="217" t="n">
        <v>1</v>
      </c>
      <c r="F686" s="217" t="n">
        <v>0.003</v>
      </c>
      <c r="G686" s="217" t="n">
        <v>1</v>
      </c>
      <c r="H686" s="218" t="n">
        <v>0.9159722222222222</v>
      </c>
      <c r="I686" s="218" t="n">
        <v>0.9159722222222222</v>
      </c>
      <c r="J686" s="219">
        <f>I686-H686</f>
        <v/>
      </c>
    </row>
    <row r="687" ht="15.75" customHeight="1" s="109">
      <c r="A687" s="206" t="n">
        <v>20</v>
      </c>
      <c r="B687" s="207" t="n">
        <v>31</v>
      </c>
      <c r="C687" s="207" t="n">
        <v>1</v>
      </c>
      <c r="D687" s="207" t="n">
        <v>1</v>
      </c>
      <c r="E687" s="207" t="n">
        <v>0.71</v>
      </c>
      <c r="F687" s="207" t="n">
        <v>0.003</v>
      </c>
      <c r="G687" s="207" t="n">
        <v>1</v>
      </c>
      <c r="H687" s="208" t="n">
        <v>0.9159722222222222</v>
      </c>
      <c r="I687" s="208" t="n">
        <v>0.9159722222222222</v>
      </c>
      <c r="J687" s="209">
        <f>I687-H687</f>
        <v/>
      </c>
    </row>
    <row r="688" ht="15.75" customHeight="1" s="109">
      <c r="A688" s="216" t="n">
        <v>20</v>
      </c>
      <c r="B688" s="217" t="n">
        <v>19</v>
      </c>
      <c r="C688" s="217" t="n">
        <v>13</v>
      </c>
      <c r="D688" s="217" t="n">
        <v>34</v>
      </c>
      <c r="E688" s="217" t="n">
        <v>18.475</v>
      </c>
      <c r="F688" s="217" t="n">
        <v>0.031</v>
      </c>
      <c r="G688" s="217" t="n">
        <v>1</v>
      </c>
      <c r="H688" s="218" t="n">
        <v>0.9305555555555556</v>
      </c>
      <c r="I688" s="218" t="n">
        <v>0.9368055555555556</v>
      </c>
      <c r="J688" s="219">
        <f>I688-H688</f>
        <v/>
      </c>
    </row>
    <row r="689" ht="15.75" customHeight="1" s="109">
      <c r="A689" s="206" t="n">
        <v>20</v>
      </c>
      <c r="B689" s="207" t="n">
        <v>20</v>
      </c>
      <c r="C689" s="207" t="n">
        <v>10</v>
      </c>
      <c r="D689" s="207" t="n">
        <v>14</v>
      </c>
      <c r="E689" s="207" t="n">
        <v>7.17</v>
      </c>
      <c r="F689" s="207" t="n">
        <v>0.012</v>
      </c>
      <c r="G689" s="207" t="n">
        <v>1</v>
      </c>
      <c r="H689" s="208" t="n">
        <v>0.9305555555555556</v>
      </c>
      <c r="I689" s="208" t="n">
        <v>0.9368055555555556</v>
      </c>
      <c r="J689" s="209">
        <f>I689-H689</f>
        <v/>
      </c>
    </row>
    <row r="690" ht="15.75" customHeight="1" s="109">
      <c r="A690" s="216" t="n">
        <v>20</v>
      </c>
      <c r="B690" s="217" t="n">
        <v>21</v>
      </c>
      <c r="C690" s="217" t="n">
        <v>19</v>
      </c>
      <c r="D690" s="217" t="n">
        <v>26</v>
      </c>
      <c r="E690" s="217" t="n">
        <v>17.33</v>
      </c>
      <c r="F690" s="217" t="n">
        <v>0.044</v>
      </c>
      <c r="G690" s="217" t="n">
        <v>1</v>
      </c>
      <c r="H690" s="218" t="n">
        <v>0.9375</v>
      </c>
      <c r="I690" s="218" t="n">
        <v>0.9465277777777777</v>
      </c>
      <c r="J690" s="219">
        <f>I690-H690</f>
        <v/>
      </c>
    </row>
    <row r="691" ht="15.75" customHeight="1" s="109">
      <c r="A691" s="206" t="n">
        <v>20</v>
      </c>
      <c r="B691" s="207" t="n">
        <v>3</v>
      </c>
      <c r="C691" s="207" t="n">
        <v>24</v>
      </c>
      <c r="D691" s="207" t="n">
        <v>171</v>
      </c>
      <c r="E691" s="207" t="n">
        <v>53.13</v>
      </c>
      <c r="F691" s="207" t="n">
        <v>0.642</v>
      </c>
      <c r="G691" s="207" t="n">
        <v>1</v>
      </c>
      <c r="H691" s="208" t="n">
        <v>0.8993055555555556</v>
      </c>
      <c r="I691" s="208" t="n">
        <v>0.9097222222222222</v>
      </c>
      <c r="J691" s="209">
        <f>I691-H691</f>
        <v/>
      </c>
    </row>
    <row r="692" ht="15.75" customHeight="1" s="109">
      <c r="A692" s="216" t="n">
        <v>20</v>
      </c>
      <c r="B692" s="217" t="n">
        <v>2</v>
      </c>
      <c r="C692" s="217" t="n">
        <v>7</v>
      </c>
      <c r="D692" s="217" t="n">
        <v>84</v>
      </c>
      <c r="E692" s="217" t="n">
        <v>25.62</v>
      </c>
      <c r="F692" s="217" t="n">
        <v>0.23</v>
      </c>
      <c r="G692" s="217" t="n">
        <v>1</v>
      </c>
      <c r="H692" s="218" t="n">
        <v>0.8854166666666666</v>
      </c>
      <c r="I692" s="218" t="n">
        <v>0.8902777777777777</v>
      </c>
      <c r="J692" s="219">
        <f>I692-H692</f>
        <v/>
      </c>
    </row>
    <row r="693" ht="15.75" customHeight="1" s="109">
      <c r="A693" s="206" t="n">
        <v>20</v>
      </c>
      <c r="B693" s="207" t="n">
        <v>3</v>
      </c>
      <c r="C693" s="207" t="n">
        <v>7</v>
      </c>
      <c r="D693" s="207" t="n">
        <v>27</v>
      </c>
      <c r="E693" s="207" t="n">
        <v>9.81</v>
      </c>
      <c r="F693" s="207" t="n">
        <v>0.039</v>
      </c>
      <c r="G693" s="207" t="n">
        <v>1</v>
      </c>
      <c r="H693" s="208" t="n">
        <v>0.9326388888888889</v>
      </c>
      <c r="I693" s="208" t="n">
        <v>0.9361111111111111</v>
      </c>
      <c r="J693" s="209">
        <f>I693-H693</f>
        <v/>
      </c>
    </row>
    <row r="694" ht="15.75" customHeight="1" s="109">
      <c r="A694" s="216" t="n">
        <v>20</v>
      </c>
      <c r="B694" s="217" t="n">
        <v>8</v>
      </c>
      <c r="C694" s="217" t="n">
        <v>9</v>
      </c>
      <c r="D694" s="217" t="n">
        <v>11</v>
      </c>
      <c r="E694" s="217" t="n">
        <v>34.042</v>
      </c>
      <c r="F694" s="217" t="n">
        <v>0.104</v>
      </c>
      <c r="G694" s="217" t="n">
        <v>1</v>
      </c>
      <c r="H694" s="218" t="n">
        <v>0.8576388888888888</v>
      </c>
      <c r="I694" s="218" t="n">
        <v>0.8638888888888889</v>
      </c>
      <c r="J694" s="219">
        <f>I694-H694</f>
        <v/>
      </c>
    </row>
    <row r="695" ht="15.75" customHeight="1" s="109">
      <c r="A695" s="206" t="n">
        <v>20</v>
      </c>
      <c r="B695" s="207" t="n">
        <v>9</v>
      </c>
      <c r="C695" s="207" t="n">
        <v>5</v>
      </c>
      <c r="D695" s="207" t="n">
        <v>19</v>
      </c>
      <c r="E695" s="207" t="n">
        <v>184.31</v>
      </c>
      <c r="F695" s="207" t="n">
        <v>0.252</v>
      </c>
      <c r="G695" s="207" t="n">
        <v>1</v>
      </c>
      <c r="H695" s="208" t="n">
        <v>0.8638888888888889</v>
      </c>
      <c r="I695" s="208" t="n">
        <v>0.8680555555555556</v>
      </c>
      <c r="J695" s="209">
        <f>I695-H695</f>
        <v/>
      </c>
    </row>
    <row r="696" ht="15.75" customHeight="1" s="109">
      <c r="A696" s="216" t="n">
        <v>20</v>
      </c>
      <c r="B696" s="217" t="n">
        <v>16</v>
      </c>
      <c r="C696" s="217" t="n">
        <v>16</v>
      </c>
      <c r="D696" s="217" t="n">
        <v>241</v>
      </c>
      <c r="E696" s="217" t="n">
        <v>6.405</v>
      </c>
      <c r="F696" s="217" t="n">
        <v>0.066</v>
      </c>
      <c r="G696" s="217" t="n">
        <v>1</v>
      </c>
      <c r="H696" s="218" t="n">
        <v>0.8576388888888888</v>
      </c>
      <c r="I696" s="218" t="n">
        <v>0.8819444444444444</v>
      </c>
      <c r="J696" s="219">
        <f>I696-H696</f>
        <v/>
      </c>
    </row>
    <row r="697" ht="15.75" customHeight="1" s="109">
      <c r="A697" s="206" t="n">
        <v>20</v>
      </c>
      <c r="B697" s="207" t="n">
        <v>14</v>
      </c>
      <c r="C697" s="207" t="n">
        <v>8</v>
      </c>
      <c r="D697" s="207" t="n">
        <v>76</v>
      </c>
      <c r="E697" s="207" t="n">
        <v>872.14</v>
      </c>
      <c r="F697" s="207" t="n">
        <v>1.105</v>
      </c>
      <c r="G697" s="207" t="n">
        <v>1</v>
      </c>
      <c r="H697" s="208" t="n">
        <v>0.84375</v>
      </c>
      <c r="I697" s="208" t="n">
        <v>0.8493055555555555</v>
      </c>
      <c r="J697" s="209">
        <f>I697-H697</f>
        <v/>
      </c>
    </row>
    <row r="698" ht="15.75" customHeight="1" s="109">
      <c r="A698" s="216" t="n">
        <v>20</v>
      </c>
      <c r="B698" s="217" t="n">
        <v>15</v>
      </c>
      <c r="C698" s="217" t="n">
        <v>4</v>
      </c>
      <c r="D698" s="217" t="n">
        <v>71</v>
      </c>
      <c r="E698" s="217" t="n">
        <v>348.02</v>
      </c>
      <c r="F698" s="217" t="n">
        <v>0.481</v>
      </c>
      <c r="G698" s="217" t="n">
        <v>1</v>
      </c>
      <c r="H698" s="218" t="n">
        <v>0.8368055555555556</v>
      </c>
      <c r="I698" s="218" t="n">
        <v>0.84375</v>
      </c>
      <c r="J698" s="219">
        <f>I698-H698</f>
        <v/>
      </c>
    </row>
    <row r="699" ht="15.75" customHeight="1" s="109">
      <c r="A699" s="206" t="n">
        <v>20</v>
      </c>
      <c r="B699" s="207" t="n">
        <v>8</v>
      </c>
      <c r="C699" s="207" t="n">
        <v>1</v>
      </c>
      <c r="D699" s="207" t="n">
        <v>1</v>
      </c>
      <c r="E699" s="207" t="n">
        <v>4.58</v>
      </c>
      <c r="F699" s="207" t="n">
        <v>0.022</v>
      </c>
      <c r="G699" s="207" t="n">
        <v>1</v>
      </c>
      <c r="H699" s="208" t="n">
        <v>0.8263888888888888</v>
      </c>
      <c r="I699" s="208" t="n">
        <v>0.8298611111111112</v>
      </c>
      <c r="J699" s="209">
        <f>I699-H699</f>
        <v/>
      </c>
    </row>
    <row r="700" ht="15.75" customHeight="1" s="109">
      <c r="A700" s="216" t="n">
        <v>20</v>
      </c>
      <c r="B700" s="217" t="n">
        <v>10</v>
      </c>
      <c r="C700" s="217" t="n">
        <v>3</v>
      </c>
      <c r="D700" s="217" t="n">
        <v>9</v>
      </c>
      <c r="E700" s="217" t="n">
        <v>23.495</v>
      </c>
      <c r="F700" s="217" t="n">
        <v>0.037</v>
      </c>
      <c r="G700" s="217" t="n">
        <v>1</v>
      </c>
      <c r="H700" s="218" t="n">
        <v>0.8263888888888888</v>
      </c>
      <c r="I700" s="218" t="n">
        <v>0.8298611111111112</v>
      </c>
      <c r="J700" s="219">
        <f>I700-H700</f>
        <v/>
      </c>
    </row>
    <row r="701" ht="15.75" customHeight="1" s="109">
      <c r="A701" s="206" t="n">
        <v>20</v>
      </c>
      <c r="B701" s="207" t="n">
        <v>4</v>
      </c>
      <c r="C701" s="207" t="n">
        <v>7</v>
      </c>
      <c r="D701" s="207" t="n">
        <v>36</v>
      </c>
      <c r="E701" s="207" t="n">
        <v>39.575</v>
      </c>
      <c r="F701" s="207" t="n">
        <v>0.267</v>
      </c>
      <c r="G701" s="207" t="n">
        <v>1</v>
      </c>
      <c r="H701" s="208" t="n">
        <v>0.8194444444444444</v>
      </c>
      <c r="I701" s="208" t="n">
        <v>0.8222222222222222</v>
      </c>
      <c r="J701" s="209">
        <f>I701-H701</f>
        <v/>
      </c>
    </row>
    <row r="702" ht="15.75" customHeight="1" s="109">
      <c r="A702" s="216" t="n">
        <v>20</v>
      </c>
      <c r="B702" s="217" t="n">
        <v>8</v>
      </c>
      <c r="C702" s="217" t="n">
        <v>4</v>
      </c>
      <c r="D702" s="217" t="n">
        <v>14</v>
      </c>
      <c r="E702" s="217" t="n">
        <v>20.136</v>
      </c>
      <c r="F702" s="217" t="n">
        <v>0.057</v>
      </c>
      <c r="G702" s="217" t="n">
        <v>1</v>
      </c>
      <c r="H702" s="218" t="n">
        <v>0.8229166666666666</v>
      </c>
      <c r="I702" s="218" t="n">
        <v>0.8243055555555555</v>
      </c>
      <c r="J702" s="219">
        <f>I702-H702</f>
        <v/>
      </c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0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608" activePane="bottomLeft" state="frozen"/>
      <selection pane="topLeft" activeCell="A1" activeCellId="0" sqref="A1"/>
      <selection pane="bottomLeft" activeCell="A622" activeCellId="1" sqref="A430:G430 A622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CAPA!D15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</v>
      </c>
      <c r="C7" s="207" t="n">
        <v>16</v>
      </c>
      <c r="D7" s="207" t="n">
        <v>257</v>
      </c>
      <c r="E7" s="207" t="n">
        <v>240</v>
      </c>
      <c r="F7" s="207" t="n">
        <v>0.427</v>
      </c>
      <c r="G7" s="207" t="n">
        <v>1</v>
      </c>
      <c r="H7" s="208" t="n">
        <v>0.05763888888888889</v>
      </c>
      <c r="I7" s="208" t="n">
        <v>0.07083333333333333</v>
      </c>
      <c r="J7" s="209" t="n">
        <v>0.01319444444444444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7</v>
      </c>
      <c r="C8" s="217" t="n">
        <v>13</v>
      </c>
      <c r="D8" s="217" t="n">
        <v>61</v>
      </c>
      <c r="E8" s="217" t="n">
        <v>53.73</v>
      </c>
      <c r="F8" s="217" t="n">
        <v>0.317</v>
      </c>
      <c r="G8" s="217" t="n">
        <v>1</v>
      </c>
      <c r="H8" s="218" t="n">
        <v>0.04722222222222222</v>
      </c>
      <c r="I8" s="218" t="n">
        <v>0.05694444444444444</v>
      </c>
      <c r="J8" s="219" t="n">
        <v>0.009722222222222222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3</v>
      </c>
      <c r="C9" s="207" t="n">
        <v>13</v>
      </c>
      <c r="D9" s="207" t="n">
        <v>125</v>
      </c>
      <c r="E9" s="207" t="n">
        <v>39.13</v>
      </c>
      <c r="F9" s="207" t="n">
        <v>0.49</v>
      </c>
      <c r="G9" s="207" t="n">
        <v>1</v>
      </c>
      <c r="H9" s="208" t="n">
        <v>0.03125</v>
      </c>
      <c r="I9" s="208" t="n">
        <v>0.04236111111111111</v>
      </c>
      <c r="J9" s="209" t="n">
        <v>0.01111111111111111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19</v>
      </c>
      <c r="C10" s="217" t="n">
        <v>9</v>
      </c>
      <c r="D10" s="217" t="n">
        <v>24</v>
      </c>
      <c r="E10" s="217" t="n">
        <v>7.2</v>
      </c>
      <c r="F10" s="217" t="n">
        <v>0.011</v>
      </c>
      <c r="G10" s="217" t="n">
        <v>1</v>
      </c>
      <c r="H10" s="218" t="n">
        <v>0.02291666666666667</v>
      </c>
      <c r="I10" s="218" t="n">
        <v>0.03055555555555555</v>
      </c>
      <c r="J10" s="219" t="n">
        <v>0.007638888888888889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11</v>
      </c>
      <c r="C11" s="207" t="n">
        <v>29</v>
      </c>
      <c r="D11" s="207" t="n">
        <v>380</v>
      </c>
      <c r="E11" s="207" t="n">
        <v>167.25</v>
      </c>
      <c r="F11" s="207" t="n">
        <v>0.483</v>
      </c>
      <c r="G11" s="207" t="n">
        <v>1</v>
      </c>
      <c r="H11" s="208" t="n">
        <v>0.08680555555555555</v>
      </c>
      <c r="I11" s="208" t="n">
        <v>0.1076388888888889</v>
      </c>
      <c r="J11" s="209" t="n">
        <v>0.02083333333333333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15</v>
      </c>
      <c r="C12" s="217" t="n">
        <v>3</v>
      </c>
      <c r="D12" s="217" t="n">
        <v>59</v>
      </c>
      <c r="E12" s="217" t="n">
        <v>514.13</v>
      </c>
      <c r="F12" s="217" t="n">
        <v>1.247</v>
      </c>
      <c r="G12" s="217" t="n">
        <v>1</v>
      </c>
      <c r="H12" s="218" t="n">
        <v>0.07152777777777777</v>
      </c>
      <c r="I12" s="218" t="n">
        <v>0.07916666666666666</v>
      </c>
      <c r="J12" s="219" t="n">
        <v>0.007638888888888889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16</v>
      </c>
      <c r="C13" s="207" t="n">
        <v>36</v>
      </c>
      <c r="D13" s="207" t="n">
        <v>300</v>
      </c>
      <c r="E13" s="207" t="n">
        <v>9.81</v>
      </c>
      <c r="F13" s="207" t="n">
        <v>0.048</v>
      </c>
      <c r="G13" s="207" t="n">
        <v>1</v>
      </c>
      <c r="H13" s="208" t="n">
        <v>0.9395833333333333</v>
      </c>
      <c r="I13" s="208" t="n">
        <v>0.9569444444444445</v>
      </c>
      <c r="J13" s="209" t="n">
        <v>0.01736111111111111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5</v>
      </c>
      <c r="C14" s="217" t="n">
        <v>6</v>
      </c>
      <c r="D14" s="217" t="n">
        <v>59</v>
      </c>
      <c r="E14" s="217" t="n">
        <v>23.96</v>
      </c>
      <c r="F14" s="217" t="n">
        <v>0.648</v>
      </c>
      <c r="G14" s="217" t="n">
        <v>1</v>
      </c>
      <c r="H14" s="218" t="n">
        <v>0.9270833333333334</v>
      </c>
      <c r="I14" s="218" t="n">
        <v>0.9340277777777778</v>
      </c>
      <c r="J14" s="219" t="n">
        <v>0.006944444444444444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6</v>
      </c>
      <c r="C15" s="207" t="n">
        <v>1</v>
      </c>
      <c r="D15" s="207" t="n">
        <v>6</v>
      </c>
      <c r="E15" s="207" t="n">
        <v>0.8100000000000001</v>
      </c>
      <c r="F15" s="207" t="n">
        <v>0.017</v>
      </c>
      <c r="G15" s="207" t="n">
        <v>1</v>
      </c>
      <c r="H15" s="208" t="n">
        <v>0.9347222222222222</v>
      </c>
      <c r="I15" s="208" t="n">
        <v>0.9375</v>
      </c>
      <c r="J15" s="209" t="n">
        <v>0.002777777777777778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11</v>
      </c>
      <c r="C16" s="217" t="n">
        <v>24</v>
      </c>
      <c r="D16" s="217" t="n">
        <v>45</v>
      </c>
      <c r="E16" s="217" t="n">
        <v>192.4</v>
      </c>
      <c r="F16" s="217" t="n">
        <v>0.359</v>
      </c>
      <c r="G16" s="217" t="n">
        <v>1</v>
      </c>
      <c r="H16" s="218" t="n">
        <v>0.9131944444444444</v>
      </c>
      <c r="I16" s="218" t="n">
        <v>0.9256944444444445</v>
      </c>
      <c r="J16" s="219" t="n">
        <v>0.0125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10</v>
      </c>
      <c r="C17" s="207" t="n">
        <v>2</v>
      </c>
      <c r="D17" s="207" t="n">
        <v>3</v>
      </c>
      <c r="E17" s="207" t="n">
        <v>4.93</v>
      </c>
      <c r="F17" s="207" t="n">
        <v>0.012</v>
      </c>
      <c r="G17" s="207" t="n">
        <v>1</v>
      </c>
      <c r="H17" s="208" t="n">
        <v>0.9104166666666667</v>
      </c>
      <c r="I17" s="208" t="n">
        <v>0.9125</v>
      </c>
      <c r="J17" s="209" t="n">
        <v>0.002083333333333333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18</v>
      </c>
      <c r="C18" s="217" t="n">
        <v>3</v>
      </c>
      <c r="D18" s="217" t="n">
        <v>36</v>
      </c>
      <c r="E18" s="217" t="n">
        <v>36</v>
      </c>
      <c r="F18" s="217" t="n">
        <v>0.053</v>
      </c>
      <c r="G18" s="217" t="n">
        <v>1</v>
      </c>
      <c r="H18" s="218" t="n">
        <v>0.9048611111111111</v>
      </c>
      <c r="I18" s="218" t="n">
        <v>0.90625</v>
      </c>
      <c r="J18" s="219" t="n">
        <v>0.001388888888888889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19</v>
      </c>
      <c r="C19" s="207" t="n">
        <v>1</v>
      </c>
      <c r="D19" s="207" t="n">
        <v>1</v>
      </c>
      <c r="E19" s="207" t="n">
        <v>2.65</v>
      </c>
      <c r="F19" s="207" t="n">
        <v>0.006</v>
      </c>
      <c r="G19" s="207" t="n">
        <v>1</v>
      </c>
      <c r="H19" s="208" t="n">
        <v>0.9069444444444444</v>
      </c>
      <c r="I19" s="208" t="n">
        <v>0.9076388888888889</v>
      </c>
      <c r="J19" s="209" t="n">
        <v>0.0006944444444444445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20</v>
      </c>
      <c r="C20" s="217" t="n">
        <v>1</v>
      </c>
      <c r="D20" s="217" t="n">
        <v>3</v>
      </c>
      <c r="E20" s="217" t="n">
        <v>3.83</v>
      </c>
      <c r="F20" s="217" t="n">
        <v>0.005</v>
      </c>
      <c r="G20" s="217" t="n">
        <v>1</v>
      </c>
      <c r="H20" s="218" t="n">
        <v>0.9083333333333333</v>
      </c>
      <c r="I20" s="218" t="n">
        <v>0.9090277777777778</v>
      </c>
      <c r="J20" s="219" t="n">
        <v>0.0006944444444444445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3</v>
      </c>
      <c r="C21" s="207" t="n">
        <v>18</v>
      </c>
      <c r="D21" s="207" t="n">
        <v>135</v>
      </c>
      <c r="E21" s="207" t="n">
        <v>245.64</v>
      </c>
      <c r="F21" s="207" t="n">
        <v>1.634</v>
      </c>
      <c r="G21" s="207" t="n">
        <v>1</v>
      </c>
      <c r="H21" s="208" t="n">
        <v>0.8868055555555555</v>
      </c>
      <c r="I21" s="208" t="n">
        <v>0.9041666666666667</v>
      </c>
      <c r="J21" s="209" t="n">
        <v>0.01736111111111111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14</v>
      </c>
      <c r="C22" s="217" t="n">
        <v>9</v>
      </c>
      <c r="D22" s="217" t="n">
        <v>16</v>
      </c>
      <c r="E22" s="217" t="n">
        <v>262.78</v>
      </c>
      <c r="F22" s="217" t="n">
        <v>0.336</v>
      </c>
      <c r="G22" s="217" t="n">
        <v>1</v>
      </c>
      <c r="H22" s="218" t="n">
        <v>0.88125</v>
      </c>
      <c r="I22" s="218" t="n">
        <v>0.8861111111111111</v>
      </c>
      <c r="J22" s="219" t="n">
        <v>0.004861111111111111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6</v>
      </c>
      <c r="C23" s="207" t="n">
        <v>8</v>
      </c>
      <c r="D23" s="207" t="n">
        <v>28</v>
      </c>
      <c r="E23" s="207" t="n">
        <v>45.07</v>
      </c>
      <c r="F23" s="207" t="n">
        <v>0.643</v>
      </c>
      <c r="G23" s="207" t="n">
        <v>1</v>
      </c>
      <c r="H23" s="208" t="n">
        <v>0.8659722222222223</v>
      </c>
      <c r="I23" s="208" t="n">
        <v>0.8708333333333333</v>
      </c>
      <c r="J23" s="209" t="n">
        <v>0.004861111111111111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</v>
      </c>
      <c r="C24" s="217" t="n">
        <v>18</v>
      </c>
      <c r="D24" s="217" t="n">
        <v>192</v>
      </c>
      <c r="E24" s="217" t="n">
        <v>26.03</v>
      </c>
      <c r="F24" s="217" t="n">
        <v>0.064</v>
      </c>
      <c r="G24" s="217" t="n">
        <v>1</v>
      </c>
      <c r="H24" s="218" t="n">
        <v>0.8555555555555555</v>
      </c>
      <c r="I24" s="218" t="n">
        <v>0.8652777777777778</v>
      </c>
      <c r="J24" s="219" t="n">
        <v>0.009722222222222222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12</v>
      </c>
      <c r="C25" s="207" t="n">
        <v>7</v>
      </c>
      <c r="D25" s="207" t="n">
        <v>55</v>
      </c>
      <c r="E25" s="207" t="n">
        <v>50.56</v>
      </c>
      <c r="F25" s="207" t="n">
        <v>0.499</v>
      </c>
      <c r="G25" s="207" t="n">
        <v>1</v>
      </c>
      <c r="H25" s="208" t="n">
        <v>0.8486111111111111</v>
      </c>
      <c r="I25" s="208" t="n">
        <v>0.8548611111111111</v>
      </c>
      <c r="J25" s="209" t="n">
        <v>0.00625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16</v>
      </c>
      <c r="C26" s="217" t="n">
        <v>22</v>
      </c>
      <c r="D26" s="217" t="n">
        <v>50</v>
      </c>
      <c r="E26" s="217" t="n">
        <v>4.26</v>
      </c>
      <c r="F26" s="217" t="n">
        <v>0.061</v>
      </c>
      <c r="G26" s="217" t="n">
        <v>1</v>
      </c>
      <c r="H26" s="218" t="n">
        <v>0.8381944444444445</v>
      </c>
      <c r="I26" s="218" t="n">
        <v>0.8465277777777778</v>
      </c>
      <c r="J26" s="219" t="n">
        <v>0.008333333333333333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3</v>
      </c>
      <c r="C27" s="207" t="n">
        <v>11</v>
      </c>
      <c r="D27" s="207" t="n">
        <v>22</v>
      </c>
      <c r="E27" s="207" t="n">
        <v>41.59</v>
      </c>
      <c r="F27" s="207" t="n">
        <v>0.209</v>
      </c>
      <c r="G27" s="207" t="n">
        <v>1</v>
      </c>
      <c r="H27" s="208" t="n">
        <v>0.8305555555555556</v>
      </c>
      <c r="I27" s="208" t="n">
        <v>0.8375</v>
      </c>
      <c r="J27" s="209" t="n">
        <v>0.006944444444444444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11</v>
      </c>
      <c r="C28" s="217" t="n">
        <v>14</v>
      </c>
      <c r="D28" s="217" t="n">
        <v>36</v>
      </c>
      <c r="E28" s="217" t="n">
        <v>37.9</v>
      </c>
      <c r="F28" s="217" t="n">
        <v>0.083</v>
      </c>
      <c r="G28" s="217" t="n">
        <v>1</v>
      </c>
      <c r="H28" s="218" t="n">
        <v>0.8215277777777777</v>
      </c>
      <c r="I28" s="218" t="n">
        <v>0.8298611111111112</v>
      </c>
      <c r="J28" s="219" t="n">
        <v>0.008333333333333333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8</v>
      </c>
      <c r="C29" s="207" t="n">
        <v>7</v>
      </c>
      <c r="D29" s="207" t="n">
        <v>11</v>
      </c>
      <c r="E29" s="207" t="n">
        <v>36.8</v>
      </c>
      <c r="F29" s="207" t="n">
        <v>0.116</v>
      </c>
      <c r="G29" s="207" t="n">
        <v>1</v>
      </c>
      <c r="H29" s="208" t="n">
        <v>0.8138888888888889</v>
      </c>
      <c r="I29" s="208" t="n">
        <v>0.8166666666666667</v>
      </c>
      <c r="J29" s="209" t="n">
        <v>0.002777777777777778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9</v>
      </c>
      <c r="C30" s="217" t="n">
        <v>3</v>
      </c>
      <c r="D30" s="217" t="n">
        <v>11</v>
      </c>
      <c r="E30" s="217" t="n">
        <v>56.27</v>
      </c>
      <c r="F30" s="217" t="n">
        <v>0.15</v>
      </c>
      <c r="G30" s="217" t="n">
        <v>1</v>
      </c>
      <c r="H30" s="218" t="n">
        <v>0.8173611111111111</v>
      </c>
      <c r="I30" s="218" t="n">
        <v>0.8243055555555555</v>
      </c>
      <c r="J30" s="219" t="n">
        <v>0.006944444444444444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14</v>
      </c>
      <c r="C31" s="207" t="n">
        <v>4</v>
      </c>
      <c r="D31" s="207" t="n">
        <v>19</v>
      </c>
      <c r="E31" s="207" t="n">
        <v>495.14</v>
      </c>
      <c r="F31" s="207" t="n">
        <v>0.636</v>
      </c>
      <c r="G31" s="207" t="n">
        <v>1</v>
      </c>
      <c r="H31" s="208" t="n">
        <v>0.1256944444444444</v>
      </c>
      <c r="I31" s="208" t="n">
        <v>0.1340277777777778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10</v>
      </c>
      <c r="C32" s="217" t="n">
        <v>9</v>
      </c>
      <c r="D32" s="217" t="n">
        <v>51</v>
      </c>
      <c r="E32" s="217" t="n">
        <v>29.5</v>
      </c>
      <c r="F32" s="217" t="n">
        <v>0.089</v>
      </c>
      <c r="G32" s="217" t="n">
        <v>1</v>
      </c>
      <c r="H32" s="218" t="n">
        <v>0.1125</v>
      </c>
      <c r="I32" s="218" t="n">
        <v>0.1201388888888889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11</v>
      </c>
      <c r="C33" s="207" t="n">
        <v>6</v>
      </c>
      <c r="D33" s="207" t="n">
        <v>41</v>
      </c>
      <c r="E33" s="207" t="n">
        <v>56.61</v>
      </c>
      <c r="F33" s="207" t="n">
        <v>0.113</v>
      </c>
      <c r="G33" s="207" t="n">
        <v>1</v>
      </c>
      <c r="H33" s="208" t="n">
        <v>0.1208333333333333</v>
      </c>
      <c r="I33" s="208" t="n">
        <v>0.125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16</v>
      </c>
      <c r="C34" s="217" t="n">
        <v>6</v>
      </c>
      <c r="D34" s="217" t="n">
        <v>15</v>
      </c>
      <c r="E34" s="217" t="n">
        <v>1.55</v>
      </c>
      <c r="F34" s="217" t="n">
        <v>0.014</v>
      </c>
      <c r="G34" s="217" t="n">
        <v>1</v>
      </c>
      <c r="H34" s="218" t="n">
        <v>0.1041666666666667</v>
      </c>
      <c r="I34" s="218" t="n">
        <v>0.1076388888888889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17</v>
      </c>
      <c r="C35" s="207" t="n">
        <v>4</v>
      </c>
      <c r="D35" s="207" t="n">
        <v>7</v>
      </c>
      <c r="E35" s="207" t="n">
        <v>3.53</v>
      </c>
      <c r="F35" s="207" t="n">
        <v>0.016</v>
      </c>
      <c r="G35" s="207" t="n">
        <v>1</v>
      </c>
      <c r="H35" s="208" t="n">
        <v>0.1083333333333333</v>
      </c>
      <c r="I35" s="208" t="n">
        <v>0.1118055555555556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9</v>
      </c>
      <c r="C36" s="217" t="n">
        <v>6</v>
      </c>
      <c r="D36" s="217" t="n">
        <v>6</v>
      </c>
      <c r="E36" s="217" t="n">
        <v>47.64</v>
      </c>
      <c r="F36" s="217" t="n">
        <v>0.173</v>
      </c>
      <c r="G36" s="217" t="n">
        <v>1</v>
      </c>
      <c r="H36" s="218" t="n">
        <v>0.09513888888888888</v>
      </c>
      <c r="I36" s="218" t="n">
        <v>0.1013888888888889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16</v>
      </c>
      <c r="C37" s="207" t="n">
        <v>20</v>
      </c>
      <c r="D37" s="207" t="n">
        <v>69</v>
      </c>
      <c r="E37" s="207" t="n">
        <v>5.32</v>
      </c>
      <c r="F37" s="207" t="n">
        <v>0.045</v>
      </c>
      <c r="G37" s="207" t="n">
        <v>1</v>
      </c>
      <c r="H37" s="208" t="n">
        <v>0.08402777777777778</v>
      </c>
      <c r="I37" s="208" t="n">
        <v>0.09375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21</v>
      </c>
      <c r="C38" s="217" t="n">
        <v>34</v>
      </c>
      <c r="D38" s="217" t="n">
        <v>191</v>
      </c>
      <c r="E38" s="217" t="n">
        <v>27.79</v>
      </c>
      <c r="F38" s="217" t="n">
        <v>0.062</v>
      </c>
      <c r="G38" s="217" t="n">
        <v>1</v>
      </c>
      <c r="H38" s="218" t="n">
        <v>0.06666666666666667</v>
      </c>
      <c r="I38" s="218" t="n">
        <v>0.08333333333333333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11</v>
      </c>
      <c r="C39" s="207" t="n">
        <v>37</v>
      </c>
      <c r="D39" s="207" t="n">
        <v>109</v>
      </c>
      <c r="E39" s="207" t="n">
        <v>155.07</v>
      </c>
      <c r="F39" s="207" t="n">
        <v>0.332</v>
      </c>
      <c r="G39" s="207" t="n">
        <v>1</v>
      </c>
      <c r="H39" s="208" t="n">
        <v>0.04166666666666666</v>
      </c>
      <c r="I39" s="208" t="n">
        <v>0.06319444444444444</v>
      </c>
      <c r="J39" s="209">
        <f>I39-H39</f>
        <v/>
      </c>
    </row>
    <row r="40" ht="15.75" customHeight="1" s="109">
      <c r="A40" s="216" t="n">
        <v>23</v>
      </c>
      <c r="B40" s="217" t="n">
        <v>13</v>
      </c>
      <c r="C40" s="217" t="n">
        <v>7</v>
      </c>
      <c r="D40" s="217" t="n">
        <v>57</v>
      </c>
      <c r="E40" s="217" t="n">
        <v>76.67</v>
      </c>
      <c r="F40" s="217" t="n">
        <v>0.15</v>
      </c>
      <c r="G40" s="217" t="n">
        <v>1</v>
      </c>
      <c r="H40" s="218" t="n">
        <v>0.03611111111111111</v>
      </c>
      <c r="I40" s="218" t="n">
        <v>0.04027777777777778</v>
      </c>
      <c r="J40" s="219">
        <f>I40-H40</f>
        <v/>
      </c>
    </row>
    <row r="41" ht="15.75" customHeight="1" s="109">
      <c r="A41" s="206" t="n">
        <v>23</v>
      </c>
      <c r="B41" s="207" t="n">
        <v>18</v>
      </c>
      <c r="C41" s="207" t="n">
        <v>6</v>
      </c>
      <c r="D41" s="207" t="n">
        <v>8</v>
      </c>
      <c r="E41" s="207" t="n">
        <v>2.53</v>
      </c>
      <c r="F41" s="207" t="n">
        <v>0.005</v>
      </c>
      <c r="G41" s="207" t="n">
        <v>1</v>
      </c>
      <c r="H41" s="208" t="n">
        <v>0.02916666666666667</v>
      </c>
      <c r="I41" s="208" t="n">
        <v>0.03194444444444444</v>
      </c>
      <c r="J41" s="209">
        <f>I41-H41</f>
        <v/>
      </c>
    </row>
    <row r="42" ht="15.75" customHeight="1" s="109">
      <c r="A42" s="216" t="n">
        <v>23</v>
      </c>
      <c r="B42" s="217" t="n">
        <v>19</v>
      </c>
      <c r="C42" s="217" t="n">
        <v>4</v>
      </c>
      <c r="D42" s="217" t="n">
        <v>7</v>
      </c>
      <c r="E42" s="217" t="n">
        <v>4.57</v>
      </c>
      <c r="F42" s="217" t="n">
        <v>0.015</v>
      </c>
      <c r="G42" s="217" t="n">
        <v>1</v>
      </c>
      <c r="H42" s="218" t="n">
        <v>0.03263888888888889</v>
      </c>
      <c r="I42" s="218" t="inlineStr">
        <is>
          <t>00:51</t>
        </is>
      </c>
      <c r="J42" s="219">
        <f>I42-H42</f>
        <v/>
      </c>
    </row>
    <row r="43" ht="15.75" customHeight="1" s="109">
      <c r="A43" s="206" t="n">
        <v>23</v>
      </c>
      <c r="B43" s="207" t="n">
        <v>11</v>
      </c>
      <c r="C43" s="207" t="n">
        <v>28</v>
      </c>
      <c r="D43" s="207" t="n">
        <v>161</v>
      </c>
      <c r="E43" s="207" t="n">
        <v>110.78</v>
      </c>
      <c r="F43" s="207" t="n">
        <v>0.289</v>
      </c>
      <c r="G43" s="207" t="n">
        <v>1</v>
      </c>
      <c r="H43" s="208" t="n">
        <v>0.01041666666666667</v>
      </c>
      <c r="I43" s="208" t="n">
        <v>0.025</v>
      </c>
      <c r="J43" s="209">
        <f>I43-H43</f>
        <v/>
      </c>
    </row>
    <row r="44" ht="15.75" customHeight="1" s="109">
      <c r="A44" s="216" t="n">
        <v>23</v>
      </c>
      <c r="B44" s="217" t="n">
        <v>15</v>
      </c>
      <c r="C44" s="217" t="n">
        <v>9</v>
      </c>
      <c r="D44" s="217" t="n">
        <v>58</v>
      </c>
      <c r="E44" s="217" t="n">
        <v>491.73</v>
      </c>
      <c r="F44" s="217" t="n">
        <v>0.958</v>
      </c>
      <c r="G44" s="217" t="n">
        <v>1</v>
      </c>
      <c r="H44" s="218" t="n">
        <v>0.9472222222222222</v>
      </c>
      <c r="I44" s="218" t="n">
        <v>0.004861111111111111</v>
      </c>
      <c r="J44" s="219" t="n">
        <v>0.05763888888888889</v>
      </c>
    </row>
    <row r="45" ht="15.75" customHeight="1" s="109">
      <c r="A45" s="206" t="n">
        <v>23</v>
      </c>
      <c r="B45" s="207" t="n">
        <v>9</v>
      </c>
      <c r="C45" s="207" t="n">
        <v>7</v>
      </c>
      <c r="D45" s="207" t="n">
        <v>524</v>
      </c>
      <c r="E45" s="207" t="n">
        <v>5205.38</v>
      </c>
      <c r="F45" s="207" t="n">
        <v>6.651</v>
      </c>
      <c r="G45" s="207" t="n">
        <v>1</v>
      </c>
      <c r="H45" s="208" t="n">
        <v>0.9173611111111111</v>
      </c>
      <c r="I45" s="208" t="n">
        <v>0.9416666666666667</v>
      </c>
      <c r="J45" s="209">
        <f>I45-H45</f>
        <v/>
      </c>
    </row>
    <row r="46" ht="15.75" customHeight="1" s="109">
      <c r="A46" s="216" t="n">
        <v>23</v>
      </c>
      <c r="B46" s="217" t="n">
        <v>7</v>
      </c>
      <c r="C46" s="217" t="n">
        <v>12</v>
      </c>
      <c r="D46" s="217" t="n">
        <v>85</v>
      </c>
      <c r="E46" s="217" t="n">
        <v>22.72</v>
      </c>
      <c r="F46" s="217" t="n">
        <v>0.657</v>
      </c>
      <c r="G46" s="217" t="n">
        <v>1</v>
      </c>
      <c r="H46" s="218" t="n">
        <v>0.9027777777777778</v>
      </c>
      <c r="I46" s="218" t="n">
        <v>0.9166666666666666</v>
      </c>
      <c r="J46" s="219">
        <f>I46-H46</f>
        <v/>
      </c>
    </row>
    <row r="47" ht="15.75" customHeight="1" s="109">
      <c r="A47" s="206" t="n">
        <v>23</v>
      </c>
      <c r="B47" s="207" t="n">
        <v>11</v>
      </c>
      <c r="C47" s="207" t="n">
        <v>18</v>
      </c>
      <c r="D47" s="207" t="n">
        <v>260</v>
      </c>
      <c r="E47" s="207" t="n">
        <v>250.23</v>
      </c>
      <c r="F47" s="207" t="n">
        <v>0.467</v>
      </c>
      <c r="G47" s="207" t="n">
        <v>1</v>
      </c>
      <c r="H47" s="208" t="n">
        <v>0.8784722222222222</v>
      </c>
      <c r="I47" s="208" t="n">
        <v>0.9006944444444445</v>
      </c>
      <c r="J47" s="209">
        <f>I47-H47</f>
        <v/>
      </c>
    </row>
    <row r="48" ht="15.75" customHeight="1" s="109">
      <c r="A48" s="216" t="n">
        <v>23</v>
      </c>
      <c r="B48" s="217" t="n">
        <v>3</v>
      </c>
      <c r="C48" s="217" t="n">
        <v>17</v>
      </c>
      <c r="D48" s="217" t="n">
        <v>83</v>
      </c>
      <c r="E48" s="217" t="n">
        <v>91.11</v>
      </c>
      <c r="F48" s="217" t="n">
        <v>0.701</v>
      </c>
      <c r="G48" s="217" t="n">
        <v>1</v>
      </c>
      <c r="H48" s="218" t="n">
        <v>0.8680555555555556</v>
      </c>
      <c r="I48" s="218" t="n">
        <v>0.8777777777777778</v>
      </c>
      <c r="J48" s="219">
        <f>I48-H48</f>
        <v/>
      </c>
    </row>
    <row r="49" ht="15.75" customHeight="1" s="109">
      <c r="A49" s="206" t="n">
        <v>23</v>
      </c>
      <c r="B49" s="207" t="n">
        <v>3</v>
      </c>
      <c r="C49" s="207" t="n">
        <v>10</v>
      </c>
      <c r="D49" s="207" t="n">
        <v>31</v>
      </c>
      <c r="E49" s="207" t="n">
        <v>74.13</v>
      </c>
      <c r="F49" s="207" t="n">
        <v>0.483</v>
      </c>
      <c r="G49" s="207" t="n">
        <v>1</v>
      </c>
      <c r="H49" s="208" t="n">
        <v>0.8611111111111112</v>
      </c>
      <c r="I49" s="208" t="n">
        <v>0.8673611111111111</v>
      </c>
      <c r="J49" s="209">
        <f>I49-H49</f>
        <v/>
      </c>
    </row>
    <row r="50" ht="15.75" customHeight="1" s="109">
      <c r="A50" s="216" t="n">
        <v>23</v>
      </c>
      <c r="B50" s="217" t="n">
        <v>11</v>
      </c>
      <c r="C50" s="217" t="n">
        <v>19</v>
      </c>
      <c r="D50" s="217" t="n">
        <v>275</v>
      </c>
      <c r="E50" s="217" t="n">
        <v>265.07</v>
      </c>
      <c r="F50" s="217" t="n">
        <v>0.46</v>
      </c>
      <c r="G50" s="217" t="n">
        <v>1</v>
      </c>
      <c r="H50" s="218" t="n">
        <v>0.8444444444444444</v>
      </c>
      <c r="I50" s="218" t="n">
        <v>0.8604166666666667</v>
      </c>
      <c r="J50" s="219">
        <f>I50-H50</f>
        <v/>
      </c>
    </row>
    <row r="51" ht="15.75" customHeight="1" s="109">
      <c r="A51" s="206" t="n">
        <v>23</v>
      </c>
      <c r="B51" s="207" t="n">
        <v>2</v>
      </c>
      <c r="C51" s="207" t="n">
        <v>8</v>
      </c>
      <c r="D51" s="207" t="n">
        <v>29</v>
      </c>
      <c r="E51" s="207" t="n">
        <v>10.61</v>
      </c>
      <c r="F51" s="207" t="n">
        <v>0.078</v>
      </c>
      <c r="G51" s="207" t="n">
        <v>1</v>
      </c>
      <c r="H51" s="208" t="n">
        <v>0.8354166666666667</v>
      </c>
      <c r="I51" s="208" t="n">
        <v>0.8409722222222222</v>
      </c>
      <c r="J51" s="209">
        <f>I51-H51</f>
        <v/>
      </c>
    </row>
    <row r="52" ht="15.75" customHeight="1" s="109">
      <c r="A52" s="216" t="n">
        <v>23</v>
      </c>
      <c r="B52" s="217" t="n">
        <v>8</v>
      </c>
      <c r="C52" s="217" t="n">
        <v>15</v>
      </c>
      <c r="D52" s="217" t="n">
        <v>55</v>
      </c>
      <c r="E52" s="217" t="n">
        <v>274.95</v>
      </c>
      <c r="F52" s="217" t="n">
        <v>0.855</v>
      </c>
      <c r="G52" s="217" t="n">
        <v>1</v>
      </c>
      <c r="H52" s="218" t="n">
        <v>0.8243055555555555</v>
      </c>
      <c r="I52" s="218" t="n">
        <v>0.8347222222222223</v>
      </c>
      <c r="J52" s="219">
        <f>I52-H52</f>
        <v/>
      </c>
    </row>
    <row r="53" ht="15.75" customHeight="1" s="109">
      <c r="A53" s="206" t="n">
        <v>23</v>
      </c>
      <c r="B53" s="207" t="n">
        <v>7</v>
      </c>
      <c r="C53" s="207" t="n">
        <v>14</v>
      </c>
      <c r="D53" s="207" t="n">
        <v>350</v>
      </c>
      <c r="E53" s="207" t="n">
        <v>113.23</v>
      </c>
      <c r="F53" s="207" t="n">
        <v>0.5600000000000001</v>
      </c>
      <c r="G53" s="207" t="n">
        <v>1</v>
      </c>
      <c r="H53" s="208" t="n">
        <v>0.8159722222222222</v>
      </c>
      <c r="I53" s="208" t="n">
        <v>0.8236111111111111</v>
      </c>
      <c r="J53" s="209">
        <f>I53-H53</f>
        <v/>
      </c>
    </row>
    <row r="54" ht="15.75" customHeight="1" s="109">
      <c r="A54" s="216" t="n">
        <v>24</v>
      </c>
      <c r="B54" s="217" t="n">
        <v>2</v>
      </c>
      <c r="C54" s="217" t="n">
        <v>9</v>
      </c>
      <c r="D54" s="217" t="n">
        <v>347</v>
      </c>
      <c r="E54" s="217" t="n">
        <v>34.15</v>
      </c>
      <c r="F54" s="217" t="n">
        <v>0.903</v>
      </c>
      <c r="G54" s="217" t="n">
        <v>1</v>
      </c>
      <c r="H54" s="218" t="n">
        <v>0.9395833333333333</v>
      </c>
      <c r="I54" s="218" t="n">
        <v>0.9548611111111112</v>
      </c>
      <c r="J54" s="219">
        <f>I54-H54</f>
        <v/>
      </c>
    </row>
    <row r="55" ht="15.75" customHeight="1" s="109">
      <c r="A55" s="206" t="n">
        <v>24</v>
      </c>
      <c r="B55" s="207" t="n">
        <v>2</v>
      </c>
      <c r="C55" s="207" t="n">
        <v>15</v>
      </c>
      <c r="D55" s="207" t="n">
        <v>113</v>
      </c>
      <c r="E55" s="207" t="n">
        <v>10.71</v>
      </c>
      <c r="F55" s="207" t="n">
        <v>0.083</v>
      </c>
      <c r="G55" s="207" t="n">
        <v>1</v>
      </c>
      <c r="H55" s="208" t="n">
        <v>0.9277777777777778</v>
      </c>
      <c r="I55" s="208" t="n">
        <v>0.9354166666666667</v>
      </c>
      <c r="J55" s="209">
        <f>I55-H55</f>
        <v/>
      </c>
    </row>
    <row r="56" ht="15.75" customHeight="1" s="109">
      <c r="A56" s="216" t="n">
        <v>24</v>
      </c>
      <c r="B56" s="217" t="n">
        <v>16</v>
      </c>
      <c r="C56" s="217" t="n">
        <v>3</v>
      </c>
      <c r="D56" s="217" t="n">
        <v>51</v>
      </c>
      <c r="E56" s="217" t="n">
        <v>6.11</v>
      </c>
      <c r="F56" s="217" t="n">
        <v>0.047</v>
      </c>
      <c r="G56" s="217" t="n">
        <v>1</v>
      </c>
      <c r="H56" s="218" t="n">
        <v>0.9201388888888888</v>
      </c>
      <c r="I56" s="218" t="n">
        <v>0.9236111111111112</v>
      </c>
      <c r="J56" s="219">
        <f>I56-H56</f>
        <v/>
      </c>
    </row>
    <row r="57" ht="15.75" customHeight="1" s="109">
      <c r="A57" s="206" t="n">
        <v>24</v>
      </c>
      <c r="B57" s="207" t="n">
        <v>18</v>
      </c>
      <c r="C57" s="207" t="n">
        <v>3</v>
      </c>
      <c r="D57" s="207" t="n">
        <v>37</v>
      </c>
      <c r="E57" s="207" t="n">
        <v>13.87</v>
      </c>
      <c r="F57" s="207" t="n">
        <v>0.06</v>
      </c>
      <c r="G57" s="207" t="n">
        <v>1</v>
      </c>
      <c r="H57" s="208" t="n">
        <v>0.9243055555555556</v>
      </c>
      <c r="I57" s="208" t="n">
        <v>0.925</v>
      </c>
      <c r="J57" s="209">
        <f>I57-H57</f>
        <v/>
      </c>
    </row>
    <row r="58" ht="15.75" customHeight="1" s="109">
      <c r="A58" s="216" t="n">
        <v>24</v>
      </c>
      <c r="B58" s="217" t="n">
        <v>19</v>
      </c>
      <c r="C58" s="217" t="n">
        <v>1</v>
      </c>
      <c r="D58" s="217" t="n">
        <v>1</v>
      </c>
      <c r="E58" s="217" t="n">
        <v>0.11</v>
      </c>
      <c r="F58" s="217" t="n">
        <v>0</v>
      </c>
      <c r="G58" s="217" t="n">
        <v>1</v>
      </c>
      <c r="H58" s="218" t="n">
        <v>0.9256944444444445</v>
      </c>
      <c r="I58" s="218" t="n">
        <v>0.9270833333333334</v>
      </c>
      <c r="J58" s="219">
        <f>I58-H58</f>
        <v/>
      </c>
    </row>
    <row r="59" ht="15.75" customHeight="1" s="109">
      <c r="A59" s="206" t="n">
        <v>24</v>
      </c>
      <c r="B59" s="207" t="n">
        <v>20</v>
      </c>
      <c r="C59" s="207" t="n">
        <v>1</v>
      </c>
      <c r="D59" s="207" t="n">
        <v>5</v>
      </c>
      <c r="E59" s="207" t="n">
        <v>8</v>
      </c>
      <c r="F59" s="207" t="n">
        <v>0.002</v>
      </c>
      <c r="G59" s="207" t="n">
        <v>1</v>
      </c>
      <c r="H59" s="208" t="n">
        <v>0.9361111111111111</v>
      </c>
      <c r="I59" s="208" t="n">
        <v>0.9375</v>
      </c>
      <c r="J59" s="209">
        <f>I59-H59</f>
        <v/>
      </c>
    </row>
    <row r="60" ht="15.75" customHeight="1" s="109">
      <c r="A60" s="216" t="n">
        <v>24</v>
      </c>
      <c r="B60" s="217" t="n">
        <v>30</v>
      </c>
      <c r="C60" s="217" t="n">
        <v>5</v>
      </c>
      <c r="D60" s="217" t="n">
        <v>7</v>
      </c>
      <c r="E60" s="217" t="n">
        <v>155.5</v>
      </c>
      <c r="F60" s="217" t="n">
        <v>0.5570000000000001</v>
      </c>
      <c r="G60" s="217" t="n">
        <v>1</v>
      </c>
      <c r="H60" s="218" t="n">
        <v>0.9138888888888889</v>
      </c>
      <c r="I60" s="218" t="n">
        <v>0.9194444444444444</v>
      </c>
      <c r="J60" s="219">
        <f>I60-H60</f>
        <v/>
      </c>
    </row>
    <row r="61" ht="15.75" customHeight="1" s="109">
      <c r="A61" s="206" t="n">
        <v>24</v>
      </c>
      <c r="B61" s="207" t="n">
        <v>12</v>
      </c>
      <c r="C61" s="207" t="n">
        <v>3</v>
      </c>
      <c r="D61" s="207" t="n">
        <v>3</v>
      </c>
      <c r="E61" s="207" t="n">
        <v>1.63</v>
      </c>
      <c r="F61" s="207" t="n">
        <v>0.017</v>
      </c>
      <c r="G61" s="207" t="n">
        <v>1</v>
      </c>
      <c r="H61" s="208" t="n">
        <v>0.9090277777777778</v>
      </c>
      <c r="I61" s="208" t="n">
        <v>0.9111111111111111</v>
      </c>
      <c r="J61" s="209">
        <f>I61-H61</f>
        <v/>
      </c>
    </row>
    <row r="62" ht="15.75" customHeight="1" s="109">
      <c r="A62" s="216" t="n">
        <v>24</v>
      </c>
      <c r="B62" s="217" t="n">
        <v>30</v>
      </c>
      <c r="C62" s="217" t="n">
        <v>2</v>
      </c>
      <c r="D62" s="217" t="n">
        <v>2</v>
      </c>
      <c r="E62" s="217" t="n">
        <v>12.25</v>
      </c>
      <c r="F62" s="217" t="n">
        <v>0.02</v>
      </c>
      <c r="G62" s="217" t="n">
        <v>1</v>
      </c>
      <c r="H62" s="218" t="n">
        <v>0.9118055555555555</v>
      </c>
      <c r="I62" s="218" t="n">
        <v>0.9131944444444444</v>
      </c>
      <c r="J62" s="219">
        <f>I62-H62</f>
        <v/>
      </c>
    </row>
    <row r="63" ht="15.75" customHeight="1" s="109">
      <c r="A63" s="206" t="n">
        <v>24</v>
      </c>
      <c r="B63" s="207" t="n">
        <v>14</v>
      </c>
      <c r="C63" s="207" t="n">
        <v>8</v>
      </c>
      <c r="D63" s="207" t="n">
        <v>33</v>
      </c>
      <c r="E63" s="207" t="n">
        <v>519.96</v>
      </c>
      <c r="F63" s="207" t="n">
        <v>0.6889999999999999</v>
      </c>
      <c r="G63" s="207" t="n">
        <v>1</v>
      </c>
      <c r="H63" s="208" t="n">
        <v>0.88125</v>
      </c>
      <c r="I63" s="208" t="n">
        <v>0.9034722222222222</v>
      </c>
      <c r="J63" s="209">
        <f>I63-H63</f>
        <v/>
      </c>
    </row>
    <row r="64" ht="15.75" customHeight="1" s="109">
      <c r="A64" s="216" t="n">
        <v>24</v>
      </c>
      <c r="B64" s="217" t="n">
        <v>15</v>
      </c>
      <c r="C64" s="217" t="n">
        <v>1</v>
      </c>
      <c r="D64" s="217" t="n">
        <v>40</v>
      </c>
      <c r="E64" s="217" t="n">
        <v>50.6</v>
      </c>
      <c r="F64" s="217" t="n">
        <v>0.148</v>
      </c>
      <c r="G64" s="217" t="n">
        <v>1</v>
      </c>
      <c r="H64" s="218" t="n">
        <v>0.8736111111111111</v>
      </c>
      <c r="I64" s="218" t="n">
        <v>0.8777777777777778</v>
      </c>
      <c r="J64" s="219">
        <f>I64-H64</f>
        <v/>
      </c>
    </row>
    <row r="65" ht="15.75" customHeight="1" s="109">
      <c r="A65" s="206" t="n">
        <v>24</v>
      </c>
      <c r="B65" s="207" t="n">
        <v>3</v>
      </c>
      <c r="C65" s="207" t="n">
        <v>9</v>
      </c>
      <c r="D65" s="207" t="n">
        <v>15</v>
      </c>
      <c r="E65" s="207" t="n">
        <v>36.97</v>
      </c>
      <c r="F65" s="207" t="n">
        <v>0.083</v>
      </c>
      <c r="G65" s="207" t="n">
        <v>1</v>
      </c>
      <c r="H65" s="208" t="n">
        <v>0.8673611111111111</v>
      </c>
      <c r="I65" s="208" t="n">
        <v>0.8722222222222222</v>
      </c>
      <c r="J65" s="209">
        <f>I65-H65</f>
        <v/>
      </c>
    </row>
    <row r="66" ht="15.75" customHeight="1" s="109">
      <c r="A66" s="216" t="n">
        <v>24</v>
      </c>
      <c r="B66" s="217" t="n">
        <v>15</v>
      </c>
      <c r="C66" s="217" t="n">
        <v>3</v>
      </c>
      <c r="D66" s="217" t="n">
        <v>37</v>
      </c>
      <c r="E66" s="217" t="n">
        <v>530.05</v>
      </c>
      <c r="F66" s="217" t="n">
        <v>0.839</v>
      </c>
      <c r="G66" s="217" t="n">
        <v>1</v>
      </c>
      <c r="H66" s="218" t="n">
        <v>0.8611111111111112</v>
      </c>
      <c r="I66" s="218" t="n">
        <v>0.8666666666666667</v>
      </c>
      <c r="J66" s="219">
        <f>I66-H66</f>
        <v/>
      </c>
    </row>
    <row r="67" ht="15.75" customHeight="1" s="109">
      <c r="A67" s="206" t="n">
        <v>24</v>
      </c>
      <c r="B67" s="207" t="n">
        <v>3</v>
      </c>
      <c r="C67" s="207" t="n">
        <v>2</v>
      </c>
      <c r="D67" s="207" t="n">
        <v>3</v>
      </c>
      <c r="E67" s="207" t="n">
        <v>2.12</v>
      </c>
      <c r="F67" s="207" t="n">
        <v>0.007</v>
      </c>
      <c r="G67" s="207" t="n">
        <v>1</v>
      </c>
      <c r="H67" s="208" t="n">
        <v>0.8527777777777777</v>
      </c>
      <c r="I67" s="208" t="n">
        <v>0.8541666666666666</v>
      </c>
      <c r="J67" s="209">
        <f>I67-H67</f>
        <v/>
      </c>
    </row>
    <row r="68" ht="15.75" customHeight="1" s="109">
      <c r="A68" s="216" t="n">
        <v>24</v>
      </c>
      <c r="B68" s="217" t="n">
        <v>5</v>
      </c>
      <c r="C68" s="217" t="n">
        <v>4</v>
      </c>
      <c r="D68" s="217" t="n">
        <v>16</v>
      </c>
      <c r="E68" s="217" t="n">
        <v>4.3</v>
      </c>
      <c r="F68" s="217" t="n">
        <v>0.45</v>
      </c>
      <c r="G68" s="217" t="n">
        <v>1</v>
      </c>
      <c r="H68" s="218" t="n">
        <v>0.8548611111111111</v>
      </c>
      <c r="I68" s="218" t="n">
        <v>0.8597222222222223</v>
      </c>
      <c r="J68" s="219">
        <f>I68-H68</f>
        <v/>
      </c>
    </row>
    <row r="69" ht="15.75" customHeight="1" s="109">
      <c r="A69" s="206" t="n">
        <v>24</v>
      </c>
      <c r="B69" s="207" t="n">
        <v>10</v>
      </c>
      <c r="C69" s="207" t="n">
        <v>18</v>
      </c>
      <c r="D69" s="207" t="n">
        <v>120</v>
      </c>
      <c r="E69" s="207" t="n">
        <v>79.22</v>
      </c>
      <c r="F69" s="207" t="n">
        <v>0.105</v>
      </c>
      <c r="G69" s="207" t="n">
        <v>1</v>
      </c>
      <c r="H69" s="208" t="n">
        <v>0.84375</v>
      </c>
      <c r="I69" s="208" t="n">
        <v>0.8520833333333333</v>
      </c>
      <c r="J69" s="209">
        <f>I69-H69</f>
        <v/>
      </c>
    </row>
    <row r="70" ht="15.75" customHeight="1" s="109">
      <c r="A70" s="216" t="n">
        <v>24</v>
      </c>
      <c r="B70" s="217" t="n">
        <v>12</v>
      </c>
      <c r="C70" s="217" t="n">
        <v>8</v>
      </c>
      <c r="D70" s="217" t="n">
        <v>11</v>
      </c>
      <c r="E70" s="217" t="n">
        <v>8.220000000000001</v>
      </c>
      <c r="F70" s="217" t="n">
        <v>0.119</v>
      </c>
      <c r="G70" s="217" t="n">
        <v>1</v>
      </c>
      <c r="H70" s="218" t="n">
        <v>0.8395833333333333</v>
      </c>
      <c r="I70" s="218" t="n">
        <v>0.8430555555555556</v>
      </c>
      <c r="J70" s="219">
        <f>I70-H70</f>
        <v/>
      </c>
    </row>
    <row r="71" ht="15.75" customHeight="1" s="109">
      <c r="A71" s="206" t="n">
        <v>24</v>
      </c>
      <c r="B71" s="207" t="n">
        <v>16</v>
      </c>
      <c r="C71" s="207" t="n">
        <v>10</v>
      </c>
      <c r="D71" s="207" t="n">
        <v>36</v>
      </c>
      <c r="E71" s="207" t="n">
        <v>1.44</v>
      </c>
      <c r="F71" s="207" t="n">
        <v>0.033</v>
      </c>
      <c r="G71" s="207" t="n">
        <v>1</v>
      </c>
      <c r="H71" s="208" t="n">
        <v>0.8333333333333334</v>
      </c>
      <c r="I71" s="208" t="n">
        <v>0.8388888888888889</v>
      </c>
      <c r="J71" s="209">
        <f>I71-H71</f>
        <v/>
      </c>
    </row>
    <row r="72" ht="15.75" customHeight="1" s="109">
      <c r="A72" s="216" t="n">
        <v>24</v>
      </c>
      <c r="B72" s="217" t="n">
        <v>11</v>
      </c>
      <c r="C72" s="217" t="n">
        <v>28</v>
      </c>
      <c r="D72" s="217" t="n">
        <v>430</v>
      </c>
      <c r="E72" s="217" t="n">
        <v>262.36</v>
      </c>
      <c r="F72" s="217" t="n">
        <v>0.595</v>
      </c>
      <c r="G72" s="217" t="n">
        <v>1</v>
      </c>
      <c r="H72" s="218" t="n">
        <v>0.8173611111111111</v>
      </c>
      <c r="I72" s="218" t="n">
        <v>0.8326388888888889</v>
      </c>
      <c r="J72" s="219">
        <f>I72-H72</f>
        <v/>
      </c>
    </row>
    <row r="73" ht="15.75" customHeight="1" s="109">
      <c r="A73" s="206" t="n">
        <v>24</v>
      </c>
      <c r="B73" s="207" t="n">
        <v>13</v>
      </c>
      <c r="C73" s="207" t="n">
        <v>3</v>
      </c>
      <c r="D73" s="207" t="n">
        <v>8</v>
      </c>
      <c r="E73" s="207" t="n">
        <v>186.97</v>
      </c>
      <c r="F73" s="207" t="n">
        <v>0.243</v>
      </c>
      <c r="G73" s="207" t="n">
        <v>1</v>
      </c>
      <c r="H73" s="208" t="n">
        <v>0.8131944444444444</v>
      </c>
      <c r="I73" s="208" t="n">
        <v>0.8166666666666667</v>
      </c>
      <c r="J73" s="209">
        <f>I73-H73</f>
        <v/>
      </c>
    </row>
    <row r="74" ht="15.75" customHeight="1" s="109">
      <c r="A74" s="216" t="n">
        <v>24</v>
      </c>
      <c r="B74" s="217" t="n">
        <v>1</v>
      </c>
      <c r="C74" s="217" t="n">
        <v>24</v>
      </c>
      <c r="D74" s="217" t="n">
        <v>967</v>
      </c>
      <c r="E74" s="217" t="n">
        <v>53.12</v>
      </c>
      <c r="F74" s="217" t="n">
        <v>0.831</v>
      </c>
      <c r="G74" s="217" t="n">
        <v>1</v>
      </c>
      <c r="H74" s="218" t="n">
        <v>0.1270833333333333</v>
      </c>
      <c r="I74" s="218" t="n">
        <v>0.1423611111111111</v>
      </c>
      <c r="J74" s="219">
        <f>I74-H74</f>
        <v/>
      </c>
    </row>
    <row r="75" ht="15.75" customHeight="1" s="109">
      <c r="A75" s="206" t="n">
        <v>24</v>
      </c>
      <c r="B75" s="207" t="n">
        <v>1</v>
      </c>
      <c r="C75" s="207" t="n">
        <v>12</v>
      </c>
      <c r="D75" s="207" t="n">
        <v>148</v>
      </c>
      <c r="E75" s="207" t="n">
        <v>121.88</v>
      </c>
      <c r="F75" s="207" t="n">
        <v>0.21</v>
      </c>
      <c r="G75" s="207" t="n">
        <v>1</v>
      </c>
      <c r="H75" s="208" t="n">
        <v>0.1097222222222222</v>
      </c>
      <c r="I75" s="208" t="n">
        <v>0.1208333333333333</v>
      </c>
      <c r="J75" s="209">
        <f>I75-H75</f>
        <v/>
      </c>
    </row>
    <row r="76" ht="15.75" customHeight="1" s="109">
      <c r="A76" s="216" t="n">
        <v>24</v>
      </c>
      <c r="B76" s="217" t="n">
        <v>10</v>
      </c>
      <c r="C76" s="217" t="n">
        <v>10</v>
      </c>
      <c r="D76" s="217" t="n">
        <v>38</v>
      </c>
      <c r="E76" s="217" t="n">
        <v>14.74</v>
      </c>
      <c r="F76" s="217" t="n">
        <v>0.039</v>
      </c>
      <c r="G76" s="217" t="n">
        <v>1</v>
      </c>
      <c r="H76" s="218" t="n">
        <v>0.09930555555555555</v>
      </c>
      <c r="I76" s="218" t="n">
        <v>0.10625</v>
      </c>
      <c r="J76" s="219">
        <f>I76-H76</f>
        <v/>
      </c>
    </row>
    <row r="77" ht="15.75" customHeight="1" s="109">
      <c r="A77" s="206" t="n">
        <v>24</v>
      </c>
      <c r="B77" s="207" t="n">
        <v>8</v>
      </c>
      <c r="C77" s="207" t="n">
        <v>20</v>
      </c>
      <c r="D77" s="207" t="n">
        <v>57</v>
      </c>
      <c r="E77" s="207" t="n">
        <v>142.37</v>
      </c>
      <c r="F77" s="207" t="n">
        <v>0.495</v>
      </c>
      <c r="G77" s="207" t="n">
        <v>1</v>
      </c>
      <c r="H77" s="208" t="n">
        <v>0.08749999999999999</v>
      </c>
      <c r="I77" s="208" t="n">
        <v>0.09861111111111111</v>
      </c>
      <c r="J77" s="209">
        <f>I77-H77</f>
        <v/>
      </c>
    </row>
    <row r="78" ht="15.75" customHeight="1" s="109">
      <c r="A78" s="216" t="n">
        <v>24</v>
      </c>
      <c r="B78" s="217" t="n">
        <v>13</v>
      </c>
      <c r="C78" s="217" t="n">
        <v>14</v>
      </c>
      <c r="D78" s="217" t="n">
        <v>71</v>
      </c>
      <c r="E78" s="217" t="n">
        <v>48.52</v>
      </c>
      <c r="F78" s="217" t="n">
        <v>0.08699999999999999</v>
      </c>
      <c r="G78" s="217" t="n">
        <v>1</v>
      </c>
      <c r="H78" s="218" t="n">
        <v>0.07916666666666666</v>
      </c>
      <c r="I78" s="218" t="n">
        <v>0.08680555555555555</v>
      </c>
      <c r="J78" s="219">
        <f>I78-H78</f>
        <v/>
      </c>
    </row>
    <row r="79" ht="15.75" customHeight="1" s="109">
      <c r="A79" s="206" t="n">
        <v>24</v>
      </c>
      <c r="B79" s="207" t="n">
        <v>12</v>
      </c>
      <c r="C79" s="207" t="n">
        <v>15</v>
      </c>
      <c r="D79" s="207" t="n">
        <v>55</v>
      </c>
      <c r="E79" s="207" t="n">
        <v>65.92</v>
      </c>
      <c r="F79" s="207" t="n">
        <v>0.256</v>
      </c>
      <c r="G79" s="207" t="n">
        <v>1</v>
      </c>
      <c r="H79" s="208" t="n">
        <v>0.06805555555555555</v>
      </c>
      <c r="I79" s="208" t="n">
        <v>0.0763888888888889</v>
      </c>
      <c r="J79" s="209">
        <f>I79-H79</f>
        <v/>
      </c>
    </row>
    <row r="80" ht="15.75" customHeight="1" s="109">
      <c r="A80" s="216" t="n">
        <v>24</v>
      </c>
      <c r="B80" s="217" t="n">
        <v>4</v>
      </c>
      <c r="C80" s="217" t="n">
        <v>1</v>
      </c>
      <c r="D80" s="217" t="n">
        <v>1</v>
      </c>
      <c r="E80" s="217" t="n">
        <v>1.83</v>
      </c>
      <c r="F80" s="217" t="n">
        <v>0.028</v>
      </c>
      <c r="G80" s="217" t="n">
        <v>1</v>
      </c>
      <c r="H80" s="218" t="n">
        <v>0.05833333333333333</v>
      </c>
      <c r="I80" s="218" t="n">
        <v>0.05972222222222223</v>
      </c>
      <c r="J80" s="219">
        <f>I80-H80</f>
        <v/>
      </c>
    </row>
    <row r="81" ht="15.75" customHeight="1" s="109">
      <c r="A81" s="206" t="n">
        <v>24</v>
      </c>
      <c r="B81" s="207" t="n">
        <v>5</v>
      </c>
      <c r="C81" s="207" t="n">
        <v>4</v>
      </c>
      <c r="D81" s="207" t="n">
        <v>8</v>
      </c>
      <c r="E81" s="207" t="n">
        <v>2.7</v>
      </c>
      <c r="F81" s="207" t="n">
        <v>0.178</v>
      </c>
      <c r="G81" s="207" t="n">
        <v>1</v>
      </c>
      <c r="H81" s="208" t="n">
        <v>0.06041666666666667</v>
      </c>
      <c r="I81" s="208" t="n">
        <v>0.06180555555555556</v>
      </c>
      <c r="J81" s="209">
        <f>I81-H81</f>
        <v/>
      </c>
    </row>
    <row r="82" ht="15.75" customHeight="1" s="109">
      <c r="A82" s="216" t="n">
        <v>24</v>
      </c>
      <c r="B82" s="217" t="n">
        <v>6</v>
      </c>
      <c r="C82" s="217" t="n">
        <v>3</v>
      </c>
      <c r="D82" s="217" t="n">
        <v>11</v>
      </c>
      <c r="E82" s="217" t="n">
        <v>61.6</v>
      </c>
      <c r="F82" s="217" t="n">
        <v>0.82</v>
      </c>
      <c r="G82" s="217" t="n">
        <v>1</v>
      </c>
      <c r="H82" s="218" t="n">
        <v>0.0625</v>
      </c>
      <c r="I82" s="218" t="n">
        <v>0.06527777777777778</v>
      </c>
      <c r="J82" s="219">
        <f>I82-H82</f>
        <v/>
      </c>
    </row>
    <row r="83" ht="15.75" customHeight="1" s="109">
      <c r="A83" s="206" t="n">
        <v>24</v>
      </c>
      <c r="B83" s="207" t="n">
        <v>12</v>
      </c>
      <c r="C83" s="207" t="n">
        <v>12</v>
      </c>
      <c r="D83" s="207" t="n">
        <v>26</v>
      </c>
      <c r="E83" s="207" t="n">
        <v>42.18</v>
      </c>
      <c r="F83" s="207" t="n">
        <v>0.207</v>
      </c>
      <c r="G83" s="207" t="n">
        <v>1</v>
      </c>
      <c r="H83" s="208" t="n">
        <v>0.05208333333333334</v>
      </c>
      <c r="I83" s="208" t="n">
        <v>0.05763888888888889</v>
      </c>
      <c r="J83" s="209">
        <f>I83-H83</f>
        <v/>
      </c>
    </row>
    <row r="84" ht="15.75" customHeight="1" s="109">
      <c r="A84" s="216" t="n">
        <v>24</v>
      </c>
      <c r="B84" s="217" t="n">
        <v>14</v>
      </c>
      <c r="C84" s="217" t="n">
        <v>6</v>
      </c>
      <c r="D84" s="217" t="n">
        <v>18</v>
      </c>
      <c r="E84" s="217" t="n">
        <v>301.52</v>
      </c>
      <c r="F84" s="217" t="n">
        <v>0.402</v>
      </c>
      <c r="G84" s="217" t="n">
        <v>1</v>
      </c>
      <c r="H84" s="218" t="n">
        <v>0.04375</v>
      </c>
      <c r="I84" s="218" t="n">
        <v>0.05</v>
      </c>
      <c r="J84" s="219">
        <f>I84-H84</f>
        <v/>
      </c>
    </row>
    <row r="85" ht="15.75" customHeight="1" s="109">
      <c r="A85" s="206" t="n">
        <v>24</v>
      </c>
      <c r="B85" s="207" t="n">
        <v>10</v>
      </c>
      <c r="C85" s="207" t="n">
        <v>16</v>
      </c>
      <c r="D85" s="207" t="n">
        <v>43</v>
      </c>
      <c r="E85" s="207" t="n">
        <v>38.76</v>
      </c>
      <c r="F85" s="207" t="n">
        <v>0.075</v>
      </c>
      <c r="G85" s="207" t="n">
        <v>1</v>
      </c>
      <c r="H85" s="208" t="n">
        <v>0.03125</v>
      </c>
      <c r="I85" s="208" t="n">
        <v>0.03888888888888889</v>
      </c>
      <c r="J85" s="209">
        <f>I85-H85</f>
        <v/>
      </c>
    </row>
    <row r="86" ht="15.75" customHeight="1" s="109">
      <c r="A86" s="216" t="n">
        <v>24</v>
      </c>
      <c r="B86" s="217" t="n">
        <v>20</v>
      </c>
      <c r="C86" s="217" t="n">
        <v>12</v>
      </c>
      <c r="D86" s="217" t="n">
        <v>18</v>
      </c>
      <c r="E86" s="217" t="n">
        <v>23.08</v>
      </c>
      <c r="F86" s="217" t="n">
        <v>0.036</v>
      </c>
      <c r="G86" s="217" t="n">
        <v>1</v>
      </c>
      <c r="H86" s="218" t="n">
        <v>0.02361111111111111</v>
      </c>
      <c r="I86" s="218" t="n">
        <v>0.03055555555555555</v>
      </c>
      <c r="J86" s="219">
        <f>I86-H86</f>
        <v/>
      </c>
    </row>
    <row r="87" ht="15.75" customHeight="1" s="109">
      <c r="A87" s="206" t="n">
        <v>24</v>
      </c>
      <c r="B87" s="207" t="n">
        <v>3</v>
      </c>
      <c r="C87" s="207" t="n">
        <v>9</v>
      </c>
      <c r="D87" s="207" t="n">
        <v>21</v>
      </c>
      <c r="E87" s="207" t="n">
        <v>30.2</v>
      </c>
      <c r="F87" s="207" t="n">
        <v>0.146</v>
      </c>
      <c r="G87" s="207" t="n">
        <v>1</v>
      </c>
      <c r="H87" s="208" t="n">
        <v>0.01944444444444444</v>
      </c>
      <c r="I87" s="208" t="n">
        <v>0.02291666666666667</v>
      </c>
      <c r="J87" s="209">
        <f>I87-H87</f>
        <v/>
      </c>
    </row>
    <row r="88" ht="15.75" customHeight="1" s="109">
      <c r="A88" s="216" t="n">
        <v>24</v>
      </c>
      <c r="B88" s="217" t="n">
        <v>19</v>
      </c>
      <c r="C88" s="217" t="n">
        <v>14</v>
      </c>
      <c r="D88" s="217" t="n">
        <v>31</v>
      </c>
      <c r="E88" s="217" t="n">
        <v>14.35</v>
      </c>
      <c r="F88" s="217" t="n">
        <v>0.034</v>
      </c>
      <c r="G88" s="217" t="n">
        <v>1</v>
      </c>
      <c r="H88" s="218" t="n">
        <v>0.004861111111111111</v>
      </c>
      <c r="I88" s="218" t="n">
        <v>0.01875</v>
      </c>
      <c r="J88" s="219">
        <f>I88-H88</f>
        <v/>
      </c>
    </row>
    <row r="89" ht="15.75" customHeight="1" s="109">
      <c r="A89" s="206" t="n">
        <v>24</v>
      </c>
      <c r="B89" s="207" t="n">
        <v>3</v>
      </c>
      <c r="C89" s="207" t="n">
        <v>7</v>
      </c>
      <c r="D89" s="207" t="n">
        <v>108</v>
      </c>
      <c r="E89" s="207" t="n">
        <v>18.21</v>
      </c>
      <c r="F89" s="207" t="n">
        <v>0.55</v>
      </c>
      <c r="G89" s="207" t="n">
        <v>1</v>
      </c>
      <c r="H89" s="208" t="n">
        <v>0.004861111111111111</v>
      </c>
      <c r="I89" s="208" t="n">
        <v>0.01041666666666667</v>
      </c>
      <c r="J89" s="209">
        <f>I89-H89</f>
        <v/>
      </c>
    </row>
    <row r="90" ht="15.75" customHeight="1" s="109">
      <c r="A90" s="216" t="n">
        <v>25</v>
      </c>
      <c r="B90" s="217" t="n">
        <v>12</v>
      </c>
      <c r="C90" s="217" t="n">
        <v>5</v>
      </c>
      <c r="D90" s="217" t="n">
        <v>21</v>
      </c>
      <c r="E90" s="217" t="n">
        <v>6.21</v>
      </c>
      <c r="F90" s="217" t="n">
        <v>0.107</v>
      </c>
      <c r="G90" s="217" t="n">
        <v>1</v>
      </c>
      <c r="H90" s="218" t="n">
        <v>0.9444444444444444</v>
      </c>
      <c r="I90" s="218" t="n">
        <v>0.9493055555555555</v>
      </c>
      <c r="J90" s="219">
        <f>I90-H90</f>
        <v/>
      </c>
    </row>
    <row r="91" ht="15.75" customHeight="1" s="109">
      <c r="A91" s="206" t="n">
        <v>25</v>
      </c>
      <c r="B91" s="207" t="n">
        <v>13</v>
      </c>
      <c r="C91" s="207" t="n">
        <v>2</v>
      </c>
      <c r="D91" s="207" t="n">
        <v>6</v>
      </c>
      <c r="E91" s="207" t="n">
        <v>15.69</v>
      </c>
      <c r="F91" s="207" t="n">
        <v>0.002</v>
      </c>
      <c r="G91" s="207" t="n">
        <v>1</v>
      </c>
      <c r="H91" s="208" t="n">
        <v>0.95</v>
      </c>
      <c r="I91" s="208" t="n">
        <v>0.9527777777777777</v>
      </c>
      <c r="J91" s="209">
        <f>I91-H91</f>
        <v/>
      </c>
    </row>
    <row r="92" ht="15.75" customHeight="1" s="109">
      <c r="A92" s="216" t="n">
        <v>25</v>
      </c>
      <c r="B92" s="217" t="n">
        <v>4</v>
      </c>
      <c r="C92" s="217" t="n">
        <v>2</v>
      </c>
      <c r="D92" s="217" t="n">
        <v>31</v>
      </c>
      <c r="E92" s="217" t="n">
        <v>9.039999999999999</v>
      </c>
      <c r="F92" s="217" t="n">
        <v>0.175</v>
      </c>
      <c r="G92" s="217" t="n">
        <v>1</v>
      </c>
      <c r="H92" s="218" t="n">
        <v>0.9354166666666667</v>
      </c>
      <c r="I92" s="218" t="n">
        <v>0.9375</v>
      </c>
      <c r="J92" s="219">
        <f>I92-H92</f>
        <v/>
      </c>
    </row>
    <row r="93" ht="15.75" customHeight="1" s="109">
      <c r="A93" s="206" t="n">
        <v>25</v>
      </c>
      <c r="B93" s="207" t="n">
        <v>5</v>
      </c>
      <c r="C93" s="207" t="n">
        <v>2</v>
      </c>
      <c r="D93" s="207" t="n">
        <v>7</v>
      </c>
      <c r="E93" s="207" t="n">
        <v>2.13</v>
      </c>
      <c r="F93" s="207" t="n">
        <v>0.063</v>
      </c>
      <c r="G93" s="207" t="n">
        <v>1</v>
      </c>
      <c r="H93" s="208" t="n">
        <v>0.9381944444444444</v>
      </c>
      <c r="I93" s="208" t="n">
        <v>0.9409722222222222</v>
      </c>
      <c r="J93" s="209">
        <f>I93-H93</f>
        <v/>
      </c>
    </row>
    <row r="94" ht="15.75" customHeight="1" s="109">
      <c r="A94" s="216" t="n">
        <v>25</v>
      </c>
      <c r="B94" s="217" t="n">
        <v>5</v>
      </c>
      <c r="C94" s="217" t="n">
        <v>3</v>
      </c>
      <c r="D94" s="217" t="n">
        <v>100</v>
      </c>
      <c r="E94" s="217" t="n">
        <v>11.08</v>
      </c>
      <c r="F94" s="217" t="n">
        <v>0.694</v>
      </c>
      <c r="G94" s="217" t="n">
        <v>1</v>
      </c>
      <c r="H94" s="218" t="n">
        <v>0.9277777777777778</v>
      </c>
      <c r="I94" s="218" t="n">
        <v>0.9340277777777778</v>
      </c>
      <c r="J94" s="219">
        <f>I94-H94</f>
        <v/>
      </c>
    </row>
    <row r="95" ht="15.75" customHeight="1" s="109">
      <c r="A95" s="206" t="n">
        <v>25</v>
      </c>
      <c r="B95" s="207" t="n">
        <v>4</v>
      </c>
      <c r="C95" s="207" t="n">
        <v>1</v>
      </c>
      <c r="D95" s="207" t="n">
        <v>1</v>
      </c>
      <c r="E95" s="207" t="n">
        <v>1.69</v>
      </c>
      <c r="F95" s="207" t="n">
        <v>0.02</v>
      </c>
      <c r="G95" s="207" t="n">
        <v>1</v>
      </c>
      <c r="H95" s="208" t="n">
        <v>0.9256944444444445</v>
      </c>
      <c r="I95" s="208" t="n">
        <v>0.9270833333333334</v>
      </c>
      <c r="J95" s="209">
        <f>I95-H95</f>
        <v/>
      </c>
    </row>
    <row r="96" ht="15.75" customHeight="1" s="109">
      <c r="A96" s="216" t="n">
        <v>25</v>
      </c>
      <c r="B96" s="217" t="n">
        <v>16</v>
      </c>
      <c r="C96" s="217" t="n">
        <v>2</v>
      </c>
      <c r="D96" s="217" t="n">
        <v>24</v>
      </c>
      <c r="E96" s="217" t="n">
        <v>1.59</v>
      </c>
      <c r="F96" s="217" t="n">
        <v>0.016</v>
      </c>
      <c r="G96" s="217" t="n">
        <v>1</v>
      </c>
      <c r="H96" s="218" t="n">
        <v>0.9208333333333333</v>
      </c>
      <c r="I96" s="218" t="n">
        <v>0.925</v>
      </c>
      <c r="J96" s="219">
        <f>I96-H96</f>
        <v/>
      </c>
    </row>
    <row r="97" ht="15.75" customHeight="1" s="109">
      <c r="A97" s="206" t="n">
        <v>25</v>
      </c>
      <c r="B97" s="207" t="n">
        <v>17</v>
      </c>
      <c r="C97" s="207" t="n">
        <v>14</v>
      </c>
      <c r="D97" s="207" t="n">
        <v>88</v>
      </c>
      <c r="E97" s="207" t="n">
        <v>36.89</v>
      </c>
      <c r="F97" s="207" t="n">
        <v>0.199</v>
      </c>
      <c r="G97" s="207" t="n">
        <v>1</v>
      </c>
      <c r="H97" s="208" t="n">
        <v>0.9104166666666667</v>
      </c>
      <c r="I97" s="208" t="n">
        <v>0.9173611111111111</v>
      </c>
      <c r="J97" s="209">
        <f>I97-H97</f>
        <v/>
      </c>
    </row>
    <row r="98" ht="15.75" customHeight="1" s="109">
      <c r="A98" s="216" t="n">
        <v>25</v>
      </c>
      <c r="B98" s="217" t="n">
        <v>16</v>
      </c>
      <c r="C98" s="217" t="n">
        <v>2</v>
      </c>
      <c r="D98" s="217" t="n">
        <v>3</v>
      </c>
      <c r="E98" s="217" t="n">
        <v>0.19</v>
      </c>
      <c r="F98" s="217" t="n">
        <v>0.003</v>
      </c>
      <c r="G98" s="217" t="n">
        <v>1</v>
      </c>
      <c r="H98" s="218" t="n">
        <v>0.9180555555555555</v>
      </c>
      <c r="I98" s="218" t="n">
        <v>0.9201388888888888</v>
      </c>
      <c r="J98" s="219">
        <f>I98-H98</f>
        <v/>
      </c>
    </row>
    <row r="99" ht="15.75" customHeight="1" s="109">
      <c r="A99" s="206" t="n">
        <v>25</v>
      </c>
      <c r="B99" s="207" t="n">
        <v>9</v>
      </c>
      <c r="C99" s="207" t="n">
        <v>21</v>
      </c>
      <c r="D99" s="207" t="n">
        <v>74</v>
      </c>
      <c r="E99" s="207" t="n">
        <v>406.94</v>
      </c>
      <c r="F99" s="207" t="n">
        <v>1.542</v>
      </c>
      <c r="G99" s="207" t="n">
        <v>1</v>
      </c>
      <c r="H99" s="208" t="n">
        <v>0.8826388888888889</v>
      </c>
      <c r="I99" s="208" t="n">
        <v>0.90625</v>
      </c>
      <c r="J99" s="209">
        <f>I99-H99</f>
        <v/>
      </c>
    </row>
    <row r="100" ht="15.75" customHeight="1" s="109">
      <c r="A100" s="216" t="n">
        <v>25</v>
      </c>
      <c r="B100" s="217" t="n">
        <v>1</v>
      </c>
      <c r="C100" s="217" t="n">
        <v>13</v>
      </c>
      <c r="D100" s="217" t="n">
        <v>194</v>
      </c>
      <c r="E100" s="217" t="n">
        <v>15.79</v>
      </c>
      <c r="F100" s="217" t="n">
        <v>0.057</v>
      </c>
      <c r="G100" s="217" t="n">
        <v>1</v>
      </c>
      <c r="H100" s="218" t="n">
        <v>0.875</v>
      </c>
      <c r="I100" s="218" t="n">
        <v>0.8819444444444444</v>
      </c>
      <c r="J100" s="219">
        <f>I100-H100</f>
        <v/>
      </c>
    </row>
    <row r="101" ht="15.75" customHeight="1" s="109">
      <c r="A101" s="206" t="n">
        <v>25</v>
      </c>
      <c r="B101" s="207" t="n">
        <v>15</v>
      </c>
      <c r="C101" s="207" t="n">
        <v>1</v>
      </c>
      <c r="D101" s="207" t="n">
        <v>200</v>
      </c>
      <c r="E101" s="207" t="n">
        <v>2030</v>
      </c>
      <c r="F101" s="207" t="n">
        <v>3.098</v>
      </c>
      <c r="G101" s="207" t="n">
        <v>1</v>
      </c>
      <c r="H101" s="208" t="n">
        <v>0.8604166666666667</v>
      </c>
      <c r="I101" s="208" t="n">
        <v>0.8722222222222222</v>
      </c>
      <c r="J101" s="209">
        <f>I101-H101</f>
        <v/>
      </c>
    </row>
    <row r="102" ht="15.75" customHeight="1" s="109">
      <c r="A102" s="216" t="n">
        <v>25</v>
      </c>
      <c r="B102" s="217" t="n">
        <v>9</v>
      </c>
      <c r="C102" s="217" t="n">
        <v>5</v>
      </c>
      <c r="D102" s="217" t="n">
        <v>9</v>
      </c>
      <c r="E102" s="217" t="n">
        <v>57.1</v>
      </c>
      <c r="F102" s="217" t="n">
        <v>0.198</v>
      </c>
      <c r="G102" s="217" t="n">
        <v>1</v>
      </c>
      <c r="H102" s="218" t="n">
        <v>0.85</v>
      </c>
      <c r="I102" s="218" t="n">
        <v>0.8541666666666666</v>
      </c>
      <c r="J102" s="219">
        <f>I102-H102</f>
        <v/>
      </c>
    </row>
    <row r="103" ht="15.75" customHeight="1" s="109">
      <c r="A103" s="206" t="n">
        <v>25</v>
      </c>
      <c r="B103" s="207" t="n">
        <v>15</v>
      </c>
      <c r="C103" s="207" t="n">
        <v>4</v>
      </c>
      <c r="D103" s="207" t="n">
        <v>22</v>
      </c>
      <c r="E103" s="207" t="n">
        <v>97.84</v>
      </c>
      <c r="F103" s="207" t="n">
        <v>0.234</v>
      </c>
      <c r="G103" s="207" t="n">
        <v>1</v>
      </c>
      <c r="H103" s="208" t="n">
        <v>0.84375</v>
      </c>
      <c r="I103" s="208" t="n">
        <v>0.8493055555555555</v>
      </c>
      <c r="J103" s="209">
        <f>I103-H103</f>
        <v/>
      </c>
    </row>
    <row r="104" ht="15.75" customHeight="1" s="109">
      <c r="A104" s="216" t="n">
        <v>25</v>
      </c>
      <c r="B104" s="217" t="n">
        <v>14</v>
      </c>
      <c r="C104" s="217" t="n">
        <v>13</v>
      </c>
      <c r="D104" s="217" t="n">
        <v>51</v>
      </c>
      <c r="E104" s="217" t="n">
        <v>657.39</v>
      </c>
      <c r="F104" s="217" t="n">
        <v>1.015</v>
      </c>
      <c r="G104" s="217" t="n">
        <v>1</v>
      </c>
      <c r="H104" s="218" t="n">
        <v>0.8305555555555556</v>
      </c>
      <c r="I104" s="218" t="n">
        <v>0.8430555555555556</v>
      </c>
      <c r="J104" s="219">
        <f>I104-H104</f>
        <v/>
      </c>
    </row>
    <row r="105" ht="15.75" customHeight="1" s="109">
      <c r="A105" s="206" t="n">
        <v>25</v>
      </c>
      <c r="B105" s="207" t="n">
        <v>17</v>
      </c>
      <c r="C105" s="207" t="n">
        <v>4</v>
      </c>
      <c r="D105" s="207" t="n">
        <v>4</v>
      </c>
      <c r="E105" s="207" t="n">
        <v>0.4</v>
      </c>
      <c r="F105" s="207" t="n">
        <v>0.002</v>
      </c>
      <c r="G105" s="207" t="n">
        <v>1</v>
      </c>
      <c r="H105" s="208" t="n">
        <v>0.8201388888888889</v>
      </c>
      <c r="I105" s="208" t="n">
        <v>0.8215277777777777</v>
      </c>
      <c r="J105" s="209">
        <f>I105-H105</f>
        <v/>
      </c>
    </row>
    <row r="106" ht="15.75" customHeight="1" s="109">
      <c r="A106" s="216" t="n">
        <v>25</v>
      </c>
      <c r="B106" s="217" t="n">
        <v>4</v>
      </c>
      <c r="C106" s="217" t="n">
        <v>2</v>
      </c>
      <c r="D106" s="217" t="n">
        <v>7</v>
      </c>
      <c r="E106" s="217" t="n">
        <v>2.9</v>
      </c>
      <c r="F106" s="217" t="n">
        <v>0.049</v>
      </c>
      <c r="G106" s="217" t="n">
        <v>1</v>
      </c>
      <c r="H106" s="218" t="n">
        <v>0.8145833333333333</v>
      </c>
      <c r="I106" s="218" t="n">
        <v>0.8159722222222222</v>
      </c>
      <c r="J106" s="219">
        <f>I106-H106</f>
        <v/>
      </c>
    </row>
    <row r="107" ht="15.75" customHeight="1" s="109">
      <c r="A107" s="206" t="n">
        <v>25</v>
      </c>
      <c r="B107" s="207" t="n">
        <v>5</v>
      </c>
      <c r="C107" s="207" t="n">
        <v>3</v>
      </c>
      <c r="D107" s="207" t="n">
        <v>17</v>
      </c>
      <c r="E107" s="207" t="n">
        <v>4.3</v>
      </c>
      <c r="F107" s="207" t="n">
        <v>0.262</v>
      </c>
      <c r="G107" s="207" t="n">
        <v>1</v>
      </c>
      <c r="H107" s="208" t="n">
        <v>0.8166666666666667</v>
      </c>
      <c r="I107" s="208" t="n">
        <v>0.8194444444444444</v>
      </c>
      <c r="J107" s="209">
        <f>I107-H107</f>
        <v/>
      </c>
    </row>
    <row r="108" ht="15.75" customHeight="1" s="109">
      <c r="A108" s="216" t="n">
        <v>25</v>
      </c>
      <c r="B108" s="217" t="n">
        <v>6</v>
      </c>
      <c r="C108" s="217" t="n">
        <v>3</v>
      </c>
      <c r="D108" s="217" t="n">
        <v>45</v>
      </c>
      <c r="E108" s="217" t="n">
        <v>157.6</v>
      </c>
      <c r="F108" s="217" t="n">
        <v>3.076</v>
      </c>
      <c r="G108" s="217" t="n">
        <v>1</v>
      </c>
      <c r="H108" s="218" t="n">
        <v>0.08194444444444444</v>
      </c>
      <c r="I108" s="218" t="n">
        <v>0.08819444444444445</v>
      </c>
      <c r="J108" s="219">
        <f>I108-H108</f>
        <v/>
      </c>
    </row>
    <row r="109" ht="15.75" customHeight="1" s="109">
      <c r="A109" s="206" t="n">
        <v>25</v>
      </c>
      <c r="B109" s="207" t="n">
        <v>9</v>
      </c>
      <c r="C109" s="207" t="n">
        <v>5</v>
      </c>
      <c r="D109" s="207" t="n">
        <v>7</v>
      </c>
      <c r="E109" s="207" t="n">
        <v>26.5</v>
      </c>
      <c r="F109" s="207" t="n">
        <v>0.08699999999999999</v>
      </c>
      <c r="G109" s="207" t="n">
        <v>1</v>
      </c>
      <c r="H109" s="208" t="n">
        <v>0.07013888888888889</v>
      </c>
      <c r="I109" s="208" t="n">
        <v>0.07291666666666667</v>
      </c>
      <c r="J109" s="209">
        <f>I109-H109</f>
        <v/>
      </c>
    </row>
    <row r="110" ht="15.75" customHeight="1" s="109">
      <c r="A110" s="216" t="n">
        <v>25</v>
      </c>
      <c r="B110" s="217" t="n">
        <v>10</v>
      </c>
      <c r="C110" s="217" t="n">
        <v>3</v>
      </c>
      <c r="D110" s="217" t="n">
        <v>7</v>
      </c>
      <c r="E110" s="217" t="n">
        <v>18.16</v>
      </c>
      <c r="F110" s="217" t="n">
        <v>0.078</v>
      </c>
      <c r="G110" s="217" t="n">
        <v>1</v>
      </c>
      <c r="H110" s="218" t="n">
        <v>0.07361111111111111</v>
      </c>
      <c r="I110" s="218" t="n">
        <v>0.07708333333333334</v>
      </c>
      <c r="J110" s="219">
        <f>I110-H110</f>
        <v/>
      </c>
    </row>
    <row r="111" ht="15.75" customHeight="1" s="109">
      <c r="A111" s="206" t="n">
        <v>25</v>
      </c>
      <c r="B111" s="207" t="n">
        <v>1</v>
      </c>
      <c r="C111" s="207" t="n">
        <v>14</v>
      </c>
      <c r="D111" s="207" t="n">
        <v>88</v>
      </c>
      <c r="E111" s="207" t="n">
        <v>269.22</v>
      </c>
      <c r="F111" s="207" t="n">
        <v>0.419</v>
      </c>
      <c r="G111" s="207" t="n">
        <v>1</v>
      </c>
      <c r="H111" s="208" t="n">
        <v>0.03541666666666667</v>
      </c>
      <c r="I111" s="208" t="n">
        <v>0.0625</v>
      </c>
      <c r="J111" s="209">
        <f>I111-H111</f>
        <v/>
      </c>
    </row>
    <row r="112" ht="15.75" customHeight="1" s="109">
      <c r="A112" s="216" t="n">
        <v>25</v>
      </c>
      <c r="B112" s="217" t="n">
        <v>21</v>
      </c>
      <c r="C112" s="217" t="n">
        <v>11</v>
      </c>
      <c r="D112" s="217" t="n">
        <v>19</v>
      </c>
      <c r="E112" s="217" t="n">
        <v>15.43</v>
      </c>
      <c r="F112" s="217" t="n">
        <v>0.07099999999999999</v>
      </c>
      <c r="G112" s="217" t="n">
        <v>1</v>
      </c>
      <c r="H112" s="218" t="n">
        <v>0.03333333333333333</v>
      </c>
      <c r="I112" s="218" t="n">
        <v>0.03888888888888889</v>
      </c>
      <c r="J112" s="219">
        <f>I112-H112</f>
        <v/>
      </c>
    </row>
    <row r="113" ht="15.75" customHeight="1" s="109">
      <c r="A113" s="206" t="n">
        <v>25</v>
      </c>
      <c r="B113" s="207" t="n">
        <v>2</v>
      </c>
      <c r="C113" s="207" t="n">
        <v>6</v>
      </c>
      <c r="D113" s="207" t="n">
        <v>14</v>
      </c>
      <c r="E113" s="207" t="n">
        <v>8.67</v>
      </c>
      <c r="F113" s="207" t="n">
        <v>0.075</v>
      </c>
      <c r="G113" s="207" t="n">
        <v>1</v>
      </c>
      <c r="H113" s="208" t="n">
        <v>0.02986111111111111</v>
      </c>
      <c r="I113" s="208" t="n">
        <v>0.03263888888888889</v>
      </c>
      <c r="J113" s="209">
        <f>I113-H113</f>
        <v/>
      </c>
    </row>
    <row r="114" ht="15.75" customHeight="1" s="109">
      <c r="A114" s="216" t="n">
        <v>25</v>
      </c>
      <c r="B114" s="217" t="n">
        <v>1</v>
      </c>
      <c r="C114" s="217" t="n">
        <v>6</v>
      </c>
      <c r="D114" s="217" t="n">
        <v>15</v>
      </c>
      <c r="E114" s="217" t="n">
        <v>74.87</v>
      </c>
      <c r="F114" s="217" t="n">
        <v>0.141</v>
      </c>
      <c r="G114" s="217" t="n">
        <v>1</v>
      </c>
      <c r="H114" s="218" t="n">
        <v>0.025</v>
      </c>
      <c r="I114" s="218" t="n">
        <v>0.02916666666666667</v>
      </c>
      <c r="J114" s="219">
        <f>I114-H114</f>
        <v/>
      </c>
    </row>
    <row r="115" ht="15.75" customHeight="1" s="109">
      <c r="A115" s="206" t="n">
        <v>25</v>
      </c>
      <c r="B115" s="207" t="n">
        <v>3</v>
      </c>
      <c r="C115" s="207" t="n">
        <v>14</v>
      </c>
      <c r="D115" s="207" t="n">
        <v>152</v>
      </c>
      <c r="E115" s="207" t="n">
        <v>105.05</v>
      </c>
      <c r="F115" s="207" t="n">
        <v>0.58</v>
      </c>
      <c r="G115" s="207" t="n">
        <v>1</v>
      </c>
      <c r="H115" s="208" t="n">
        <v>0.01041666666666667</v>
      </c>
      <c r="I115" s="208" t="n">
        <v>0.02430555555555556</v>
      </c>
      <c r="J115" s="209">
        <f>I115-H115</f>
        <v/>
      </c>
    </row>
    <row r="116" ht="15.75" customHeight="1" s="109">
      <c r="A116" s="216" t="n">
        <v>26</v>
      </c>
      <c r="B116" s="217" t="n">
        <v>11</v>
      </c>
      <c r="C116" s="217" t="n">
        <v>2</v>
      </c>
      <c r="D116" s="217" t="n">
        <v>29</v>
      </c>
      <c r="E116" s="217" t="n">
        <v>36.45</v>
      </c>
      <c r="F116" s="217" t="n">
        <v>0.07199999999999999</v>
      </c>
      <c r="G116" s="217" t="n">
        <v>1</v>
      </c>
      <c r="H116" s="218" t="n">
        <v>0.825</v>
      </c>
      <c r="I116" s="218" t="n">
        <v>0.8291666666666667</v>
      </c>
      <c r="J116" s="219">
        <f>I116-H116</f>
        <v/>
      </c>
    </row>
    <row r="117" ht="15.75" customHeight="1" s="109">
      <c r="A117" s="206" t="n">
        <v>29</v>
      </c>
      <c r="B117" s="207" t="n">
        <v>3</v>
      </c>
      <c r="C117" s="207" t="n">
        <v>24</v>
      </c>
      <c r="D117" s="207" t="n">
        <v>124</v>
      </c>
      <c r="E117" s="207" t="n">
        <v>46.11</v>
      </c>
      <c r="F117" s="207" t="n">
        <v>0.36</v>
      </c>
      <c r="G117" s="207" t="n">
        <v>1</v>
      </c>
      <c r="H117" s="208" t="n">
        <v>0.04513888888888889</v>
      </c>
      <c r="I117" s="208" t="n">
        <v>0.05763888888888889</v>
      </c>
      <c r="J117" s="209">
        <f>I117-H117</f>
        <v/>
      </c>
    </row>
    <row r="118" ht="15.75" customHeight="1" s="109">
      <c r="A118" s="216" t="n">
        <v>29</v>
      </c>
      <c r="B118" s="217" t="n">
        <v>30</v>
      </c>
      <c r="C118" s="217" t="n">
        <v>13</v>
      </c>
      <c r="D118" s="217" t="n">
        <v>23</v>
      </c>
      <c r="E118" s="217" t="n">
        <v>105.51</v>
      </c>
      <c r="F118" s="217" t="n">
        <v>1.133</v>
      </c>
      <c r="G118" s="217" t="n">
        <v>1</v>
      </c>
      <c r="H118" s="218" t="n">
        <v>0.03263888888888889</v>
      </c>
      <c r="I118" s="218" t="n">
        <v>0.04097222222222222</v>
      </c>
      <c r="J118" s="219">
        <f>I118-H118</f>
        <v/>
      </c>
    </row>
    <row r="119" ht="15.75" customHeight="1" s="109">
      <c r="A119" s="206" t="n">
        <v>29</v>
      </c>
      <c r="B119" s="207" t="n">
        <v>16</v>
      </c>
      <c r="C119" s="207" t="n">
        <v>6</v>
      </c>
      <c r="D119" s="207" t="n">
        <v>18</v>
      </c>
      <c r="E119" s="207" t="n">
        <v>0.93</v>
      </c>
      <c r="F119" s="207" t="n">
        <v>0.003</v>
      </c>
      <c r="G119" s="207" t="n">
        <v>1</v>
      </c>
      <c r="H119" s="208" t="n">
        <v>0.025</v>
      </c>
      <c r="I119" s="208" t="n">
        <v>0.03125</v>
      </c>
      <c r="J119" s="209">
        <f>I119-H119</f>
        <v/>
      </c>
    </row>
    <row r="120" ht="15.75" customHeight="1" s="109">
      <c r="A120" s="216" t="n">
        <v>29</v>
      </c>
      <c r="B120" s="217" t="n">
        <v>14</v>
      </c>
      <c r="C120" s="217" t="n">
        <v>2</v>
      </c>
      <c r="D120" s="217" t="n">
        <v>11</v>
      </c>
      <c r="E120" s="217" t="n">
        <v>131</v>
      </c>
      <c r="F120" s="217" t="n">
        <v>0.174</v>
      </c>
      <c r="G120" s="217" t="n">
        <v>1</v>
      </c>
      <c r="H120" s="218" t="n">
        <v>0.01597222222222222</v>
      </c>
      <c r="I120" s="218" t="n">
        <v>0.01944444444444444</v>
      </c>
      <c r="J120" s="219">
        <f>I120-H120</f>
        <v/>
      </c>
    </row>
    <row r="121" ht="15.75" customHeight="1" s="109">
      <c r="A121" s="206" t="n">
        <v>29</v>
      </c>
      <c r="B121" s="207" t="n">
        <v>15</v>
      </c>
      <c r="C121" s="207" t="n">
        <v>1</v>
      </c>
      <c r="D121" s="207" t="n">
        <v>1</v>
      </c>
      <c r="E121" s="207" t="n">
        <v>12.32</v>
      </c>
      <c r="F121" s="207" t="n">
        <v>0.019</v>
      </c>
      <c r="G121" s="207" t="n">
        <v>1</v>
      </c>
      <c r="H121" s="208" t="n">
        <v>0.02013888888888889</v>
      </c>
      <c r="I121" s="208" t="n">
        <v>0.02152777777777778</v>
      </c>
      <c r="J121" s="209">
        <f>I121-H121</f>
        <v/>
      </c>
    </row>
    <row r="122" ht="15.75" customHeight="1" s="109">
      <c r="A122" s="216" t="n">
        <v>29</v>
      </c>
      <c r="B122" s="217" t="n">
        <v>15</v>
      </c>
      <c r="C122" s="217" t="n">
        <v>1</v>
      </c>
      <c r="D122" s="217" t="n">
        <v>125</v>
      </c>
      <c r="E122" s="217" t="n">
        <v>1293.75</v>
      </c>
      <c r="F122" s="217" t="n">
        <v>3.125</v>
      </c>
      <c r="G122" s="217" t="n">
        <v>1</v>
      </c>
      <c r="H122" s="218" t="n">
        <v>0.003472222222222222</v>
      </c>
      <c r="I122" s="218" t="n">
        <v>0.0125</v>
      </c>
      <c r="J122" s="219">
        <f>I122-H122</f>
        <v/>
      </c>
    </row>
    <row r="123" ht="15.75" customHeight="1" s="109">
      <c r="A123" s="206" t="n">
        <v>29</v>
      </c>
      <c r="B123" s="207" t="n">
        <v>16</v>
      </c>
      <c r="C123" s="207" t="n">
        <v>4</v>
      </c>
      <c r="D123" s="207" t="n">
        <v>20</v>
      </c>
      <c r="E123" s="207" t="n">
        <v>2.1</v>
      </c>
      <c r="F123" s="207" t="n">
        <v>0.016</v>
      </c>
      <c r="G123" s="207" t="n">
        <v>1</v>
      </c>
      <c r="H123" s="208" t="n">
        <v>0.9479166666666666</v>
      </c>
      <c r="I123" s="208" t="n">
        <v>0.9520833333333333</v>
      </c>
      <c r="J123" s="209">
        <f>I123-H123</f>
        <v/>
      </c>
    </row>
    <row r="124" ht="15.75" customHeight="1" s="109">
      <c r="A124" s="216" t="n">
        <v>29</v>
      </c>
      <c r="B124" s="217" t="n">
        <v>19</v>
      </c>
      <c r="C124" s="217" t="n">
        <v>3</v>
      </c>
      <c r="D124" s="217" t="n">
        <v>3</v>
      </c>
      <c r="E124" s="217" t="n">
        <v>6.18</v>
      </c>
      <c r="F124" s="217" t="n">
        <v>0.008999999999999999</v>
      </c>
      <c r="G124" s="217" t="n">
        <v>1</v>
      </c>
      <c r="H124" s="218" t="n">
        <v>0.9527777777777777</v>
      </c>
      <c r="I124" s="218" t="n">
        <v>0.9555555555555556</v>
      </c>
      <c r="J124" s="219">
        <f>I124-H124</f>
        <v/>
      </c>
    </row>
    <row r="125" ht="15.75" customHeight="1" s="109">
      <c r="A125" s="206" t="n">
        <v>29</v>
      </c>
      <c r="B125" s="207" t="n">
        <v>1</v>
      </c>
      <c r="C125" s="207" t="n">
        <v>15</v>
      </c>
      <c r="D125" s="207" t="n">
        <v>37</v>
      </c>
      <c r="E125" s="207" t="n">
        <v>285.94</v>
      </c>
      <c r="F125" s="207" t="n">
        <v>0.448</v>
      </c>
      <c r="G125" s="207" t="n">
        <v>1</v>
      </c>
      <c r="H125" s="208" t="n">
        <v>0.9340277777777778</v>
      </c>
      <c r="I125" s="208" t="n">
        <v>0.9430555555555555</v>
      </c>
      <c r="J125" s="209">
        <f>I125-H125</f>
        <v/>
      </c>
    </row>
    <row r="126" ht="15.75" customHeight="1" s="109">
      <c r="A126" s="216" t="n">
        <v>29</v>
      </c>
      <c r="B126" s="217" t="n">
        <v>18</v>
      </c>
      <c r="C126" s="217" t="n">
        <v>13</v>
      </c>
      <c r="D126" s="217" t="n">
        <v>19</v>
      </c>
      <c r="E126" s="217" t="n">
        <v>14.42</v>
      </c>
      <c r="F126" s="217" t="n">
        <v>0.023</v>
      </c>
      <c r="G126" s="217" t="n">
        <v>1</v>
      </c>
      <c r="H126" s="218" t="n">
        <v>0.9284722222222223</v>
      </c>
      <c r="I126" s="218" t="n">
        <v>0.9354166666666667</v>
      </c>
      <c r="J126" s="219">
        <f>I126-H126</f>
        <v/>
      </c>
    </row>
    <row r="127" ht="15.75" customHeight="1" s="109">
      <c r="A127" s="206" t="n">
        <v>29</v>
      </c>
      <c r="B127" s="207" t="n">
        <v>11</v>
      </c>
      <c r="C127" s="207" t="n">
        <v>22</v>
      </c>
      <c r="D127" s="207" t="n">
        <v>177</v>
      </c>
      <c r="E127" s="207" t="n">
        <v>460.14</v>
      </c>
      <c r="F127" s="207" t="n">
        <v>0.847</v>
      </c>
      <c r="G127" s="207" t="n">
        <v>1</v>
      </c>
      <c r="H127" s="208" t="n">
        <v>0.9083333333333333</v>
      </c>
      <c r="I127" s="208" t="n">
        <v>0.925</v>
      </c>
      <c r="J127" s="209">
        <f>I127-H127</f>
        <v/>
      </c>
    </row>
    <row r="128" ht="15.75" customHeight="1" s="109">
      <c r="A128" s="216" t="n">
        <v>29</v>
      </c>
      <c r="B128" s="217" t="n">
        <v>8</v>
      </c>
      <c r="C128" s="217" t="n">
        <v>23</v>
      </c>
      <c r="D128" s="217" t="n">
        <v>77</v>
      </c>
      <c r="E128" s="217" t="n">
        <v>223.27</v>
      </c>
      <c r="F128" s="217" t="n">
        <v>0.591</v>
      </c>
      <c r="G128" s="217" t="n">
        <v>1</v>
      </c>
      <c r="H128" s="218" t="n">
        <v>0.8930555555555556</v>
      </c>
      <c r="I128" s="218" t="n">
        <v>0.9055555555555556</v>
      </c>
      <c r="J128" s="219">
        <f>I128-H128</f>
        <v/>
      </c>
    </row>
    <row r="129" ht="15.75" customHeight="1" s="109">
      <c r="A129" s="206" t="n">
        <v>29</v>
      </c>
      <c r="B129" s="207" t="n">
        <v>8</v>
      </c>
      <c r="C129" s="207" t="n">
        <v>25</v>
      </c>
      <c r="D129" s="207" t="n">
        <v>132</v>
      </c>
      <c r="E129" s="207" t="n">
        <v>214.35</v>
      </c>
      <c r="F129" s="207" t="n">
        <v>0.829</v>
      </c>
      <c r="G129" s="207" t="n">
        <v>1</v>
      </c>
      <c r="H129" s="208" t="n">
        <v>0.8770833333333333</v>
      </c>
      <c r="I129" s="208" t="n">
        <v>0.90625</v>
      </c>
      <c r="J129" s="209">
        <f>I129-H129</f>
        <v/>
      </c>
    </row>
    <row r="130" ht="15.75" customHeight="1" s="109">
      <c r="A130" s="216" t="n">
        <v>29</v>
      </c>
      <c r="B130" s="217" t="n">
        <v>17</v>
      </c>
      <c r="C130" s="217" t="n">
        <v>36</v>
      </c>
      <c r="D130" s="217" t="n">
        <v>237</v>
      </c>
      <c r="E130" s="217" t="n">
        <v>22.99</v>
      </c>
      <c r="F130" s="217" t="n">
        <v>0.128</v>
      </c>
      <c r="G130" s="217" t="n">
        <v>1</v>
      </c>
      <c r="H130" s="218" t="n">
        <v>0.8569444444444444</v>
      </c>
      <c r="I130" s="218" t="n">
        <v>0.875</v>
      </c>
      <c r="J130" s="219">
        <f>I130-H130</f>
        <v/>
      </c>
    </row>
    <row r="131" ht="15.75" customHeight="1" s="109">
      <c r="A131" s="206" t="n">
        <v>29</v>
      </c>
      <c r="B131" s="207" t="n">
        <v>30</v>
      </c>
      <c r="C131" s="207" t="n">
        <v>6</v>
      </c>
      <c r="D131" s="207" t="n">
        <v>17</v>
      </c>
      <c r="E131" s="207" t="n">
        <v>67.64</v>
      </c>
      <c r="F131" s="207" t="n">
        <v>0.144</v>
      </c>
      <c r="G131" s="207" t="n">
        <v>1</v>
      </c>
      <c r="H131" s="208" t="n">
        <v>0.8513888888888889</v>
      </c>
      <c r="I131" s="208" t="n">
        <v>0.85625</v>
      </c>
      <c r="J131" s="209">
        <f>I131-H131</f>
        <v/>
      </c>
    </row>
    <row r="132" ht="15.75" customHeight="1" s="109">
      <c r="A132" s="216" t="n">
        <v>29</v>
      </c>
      <c r="B132" s="217" t="n">
        <v>11</v>
      </c>
      <c r="C132" s="217" t="n">
        <v>16</v>
      </c>
      <c r="D132" s="217" t="n">
        <v>94</v>
      </c>
      <c r="E132" s="217" t="n">
        <v>95.42</v>
      </c>
      <c r="F132" s="217" t="n">
        <v>0.22</v>
      </c>
      <c r="G132" s="217" t="n">
        <v>1</v>
      </c>
      <c r="H132" s="218" t="n">
        <v>0.8409722222222222</v>
      </c>
      <c r="I132" s="218" t="n">
        <v>0.85</v>
      </c>
      <c r="J132" s="219">
        <f>I132-H132</f>
        <v/>
      </c>
    </row>
    <row r="133" ht="15.75" customHeight="1" s="109">
      <c r="A133" s="206" t="n">
        <v>29</v>
      </c>
      <c r="B133" s="207" t="n">
        <v>11</v>
      </c>
      <c r="C133" s="207" t="n">
        <v>18</v>
      </c>
      <c r="D133" s="207" t="n">
        <v>369</v>
      </c>
      <c r="E133" s="207" t="n">
        <v>131.43</v>
      </c>
      <c r="F133" s="207" t="n">
        <v>0.328</v>
      </c>
      <c r="G133" s="207" t="n">
        <v>1</v>
      </c>
      <c r="H133" s="208" t="n">
        <v>0.8284722222222223</v>
      </c>
      <c r="I133" s="208" t="n">
        <v>0.8402777777777778</v>
      </c>
      <c r="J133" s="209">
        <f>I133-H133</f>
        <v/>
      </c>
    </row>
    <row r="134" ht="15.75" customHeight="1" s="109">
      <c r="A134" s="216" t="n">
        <v>29</v>
      </c>
      <c r="B134" s="217" t="n">
        <v>30</v>
      </c>
      <c r="C134" s="217" t="n">
        <v>8</v>
      </c>
      <c r="D134" s="217" t="n">
        <v>28</v>
      </c>
      <c r="E134" s="217" t="n">
        <v>456.77</v>
      </c>
      <c r="F134" s="217" t="n">
        <v>1.224</v>
      </c>
      <c r="G134" s="217" t="n">
        <v>1</v>
      </c>
      <c r="H134" s="218" t="n">
        <v>0.8208333333333333</v>
      </c>
      <c r="I134" s="218" t="n">
        <v>0.8277777777777777</v>
      </c>
      <c r="J134" s="219">
        <f>I134-H134</f>
        <v/>
      </c>
    </row>
    <row r="135" ht="15.75" customHeight="1" s="109">
      <c r="A135" s="206" t="n">
        <v>29</v>
      </c>
      <c r="B135" s="207" t="n">
        <v>7</v>
      </c>
      <c r="C135" s="207" t="n">
        <v>11</v>
      </c>
      <c r="D135" s="207" t="n">
        <v>78</v>
      </c>
      <c r="E135" s="207" t="n">
        <v>24.65</v>
      </c>
      <c r="F135" s="207" t="n">
        <v>0.13</v>
      </c>
      <c r="G135" s="207" t="n">
        <v>1</v>
      </c>
      <c r="H135" s="208" t="n">
        <v>0.8145833333333333</v>
      </c>
      <c r="I135" s="208" t="n">
        <v>0.8201388888888889</v>
      </c>
      <c r="J135" s="209">
        <f>I135-H135</f>
        <v/>
      </c>
    </row>
    <row r="136" ht="15.75" customHeight="1" s="109">
      <c r="A136" s="216" t="n">
        <v>29</v>
      </c>
      <c r="B136" s="217" t="n">
        <v>1</v>
      </c>
      <c r="C136" s="217" t="n">
        <v>3</v>
      </c>
      <c r="D136" s="217" t="n">
        <v>5</v>
      </c>
      <c r="E136" s="217" t="n">
        <v>26.04</v>
      </c>
      <c r="F136" s="217" t="n">
        <v>0.041</v>
      </c>
      <c r="G136" s="217" t="n">
        <v>1</v>
      </c>
      <c r="H136" s="218" t="n">
        <v>0.2506944444444444</v>
      </c>
      <c r="I136" s="218" t="n">
        <v>0.2534722222222222</v>
      </c>
      <c r="J136" s="219">
        <f>I136-H136</f>
        <v/>
      </c>
    </row>
    <row r="137" ht="15.75" customHeight="1" s="109">
      <c r="A137" s="206" t="n">
        <v>29</v>
      </c>
      <c r="B137" s="207" t="n">
        <v>2</v>
      </c>
      <c r="C137" s="207" t="n">
        <v>4</v>
      </c>
      <c r="D137" s="207" t="n">
        <v>144</v>
      </c>
      <c r="E137" s="207" t="n">
        <v>25.92</v>
      </c>
      <c r="F137" s="207" t="n">
        <v>0.078</v>
      </c>
      <c r="G137" s="207" t="n">
        <v>1</v>
      </c>
      <c r="H137" s="208" t="n">
        <v>0.2541666666666667</v>
      </c>
      <c r="I137" s="208" t="n">
        <v>0.2576388888888889</v>
      </c>
      <c r="J137" s="209">
        <f>I137-H137</f>
        <v/>
      </c>
    </row>
    <row r="138" ht="15.75" customHeight="1" s="109">
      <c r="A138" s="216" t="n">
        <v>29</v>
      </c>
      <c r="B138" s="217" t="n">
        <v>3</v>
      </c>
      <c r="C138" s="217" t="n">
        <v>8</v>
      </c>
      <c r="D138" s="217" t="n">
        <v>15</v>
      </c>
      <c r="E138" s="217" t="n">
        <v>45.77</v>
      </c>
      <c r="F138" s="217" t="n">
        <v>0.243</v>
      </c>
      <c r="G138" s="217" t="n">
        <v>1</v>
      </c>
      <c r="H138" s="218" t="n">
        <v>0.2583333333333334</v>
      </c>
      <c r="I138" s="218" t="n">
        <v>0.2638888888888889</v>
      </c>
      <c r="J138" s="219">
        <f>I138-H138</f>
        <v/>
      </c>
    </row>
    <row r="139" ht="15.75" customHeight="1" s="109">
      <c r="A139" s="206" t="n">
        <v>29</v>
      </c>
      <c r="B139" s="207" t="n">
        <v>8</v>
      </c>
      <c r="C139" s="207" t="n">
        <v>28</v>
      </c>
      <c r="D139" s="207" t="n">
        <v>148</v>
      </c>
      <c r="E139" s="207" t="n">
        <v>350.9</v>
      </c>
      <c r="F139" s="207" t="n">
        <v>1.523</v>
      </c>
      <c r="G139" s="207" t="n">
        <v>1</v>
      </c>
      <c r="H139" s="208" t="n">
        <v>0.2222222222222222</v>
      </c>
      <c r="I139" s="208" t="n">
        <v>0.25</v>
      </c>
      <c r="J139" s="209">
        <f>I139-H139</f>
        <v/>
      </c>
    </row>
    <row r="140" ht="15.75" customHeight="1" s="109">
      <c r="A140" s="216" t="n">
        <v>29</v>
      </c>
      <c r="B140" s="217" t="n">
        <v>2</v>
      </c>
      <c r="C140" s="217" t="n">
        <v>4</v>
      </c>
      <c r="D140" s="217" t="n">
        <v>18</v>
      </c>
      <c r="E140" s="217" t="n">
        <v>4.72</v>
      </c>
      <c r="F140" s="217" t="n">
        <v>0.078</v>
      </c>
      <c r="G140" s="217" t="n">
        <v>1</v>
      </c>
      <c r="H140" s="218" t="n">
        <v>0.1847222222222222</v>
      </c>
      <c r="I140" s="218" t="n">
        <v>0.1979166666666667</v>
      </c>
      <c r="J140" s="219">
        <f>I140-H140</f>
        <v/>
      </c>
    </row>
    <row r="141" ht="15.75" customHeight="1" s="109">
      <c r="A141" s="206" t="n">
        <v>29</v>
      </c>
      <c r="B141" s="207" t="n">
        <v>13</v>
      </c>
      <c r="C141" s="207" t="n">
        <v>8</v>
      </c>
      <c r="D141" s="207" t="n">
        <v>81</v>
      </c>
      <c r="E141" s="207" t="n">
        <v>173.41</v>
      </c>
      <c r="F141" s="207" t="n">
        <v>0.258</v>
      </c>
      <c r="G141" s="207" t="n">
        <v>1</v>
      </c>
      <c r="H141" s="208" t="n">
        <v>0.1784722222222222</v>
      </c>
      <c r="I141" s="208" t="n">
        <v>0.1840277777777778</v>
      </c>
      <c r="J141" s="209">
        <f>I141-H141</f>
        <v/>
      </c>
    </row>
    <row r="142" ht="15.75" customHeight="1" s="109">
      <c r="A142" s="216" t="n">
        <v>29</v>
      </c>
      <c r="B142" s="217" t="n">
        <v>2</v>
      </c>
      <c r="C142" s="217" t="n">
        <v>1</v>
      </c>
      <c r="D142" s="217" t="n">
        <v>2</v>
      </c>
      <c r="E142" s="217" t="n">
        <v>0.2</v>
      </c>
      <c r="F142" s="217" t="n">
        <v>0.006</v>
      </c>
      <c r="G142" s="217" t="n">
        <v>1</v>
      </c>
      <c r="H142" s="218" t="n">
        <v>0.1722222222222222</v>
      </c>
      <c r="I142" s="218" t="n">
        <v>0.1736111111111111</v>
      </c>
      <c r="J142" s="219">
        <f>I142-H142</f>
        <v/>
      </c>
    </row>
    <row r="143" ht="15.75" customHeight="1" s="109">
      <c r="A143" s="206" t="n">
        <v>29</v>
      </c>
      <c r="B143" s="207" t="n">
        <v>3</v>
      </c>
      <c r="C143" s="207" t="n">
        <v>1</v>
      </c>
      <c r="D143" s="207" t="n">
        <v>2</v>
      </c>
      <c r="E143" s="207" t="n">
        <v>0.35</v>
      </c>
      <c r="F143" s="207" t="n">
        <v>0.004</v>
      </c>
      <c r="G143" s="207" t="n">
        <v>1</v>
      </c>
      <c r="H143" s="208" t="n">
        <v>0.1743055555555555</v>
      </c>
      <c r="I143" s="208" t="n">
        <v>0.175</v>
      </c>
      <c r="J143" s="209">
        <f>I143-H143</f>
        <v/>
      </c>
    </row>
    <row r="144" ht="15.75" customHeight="1" s="109">
      <c r="A144" s="216" t="n">
        <v>29</v>
      </c>
      <c r="B144" s="217" t="n">
        <v>4</v>
      </c>
      <c r="C144" s="217" t="n">
        <v>2</v>
      </c>
      <c r="D144" s="217" t="n">
        <v>2</v>
      </c>
      <c r="E144" s="217" t="n">
        <v>3.74</v>
      </c>
      <c r="F144" s="217" t="n">
        <v>0.06</v>
      </c>
      <c r="G144" s="217" t="n">
        <v>1</v>
      </c>
      <c r="H144" s="218" t="n">
        <v>0.1631944444444444</v>
      </c>
      <c r="I144" s="218" t="n">
        <v>0.1666666666666667</v>
      </c>
      <c r="J144" s="219">
        <f>I144-H144</f>
        <v/>
      </c>
    </row>
    <row r="145" ht="15.75" customHeight="1" s="109">
      <c r="A145" s="206" t="n">
        <v>29</v>
      </c>
      <c r="B145" s="207" t="n">
        <v>5</v>
      </c>
      <c r="C145" s="207" t="n">
        <v>2</v>
      </c>
      <c r="D145" s="207" t="n">
        <v>36</v>
      </c>
      <c r="E145" s="207" t="n">
        <v>6.93</v>
      </c>
      <c r="F145" s="207" t="n">
        <v>0.414</v>
      </c>
      <c r="G145" s="207" t="n">
        <v>1</v>
      </c>
      <c r="H145" s="208" t="n">
        <v>0.1673611111111111</v>
      </c>
      <c r="I145" s="208" t="n">
        <v>0.1708333333333333</v>
      </c>
      <c r="J145" s="209">
        <f>I145-H145</f>
        <v/>
      </c>
    </row>
    <row r="146" ht="15.75" customHeight="1" s="109">
      <c r="A146" s="216" t="n">
        <v>29</v>
      </c>
      <c r="B146" s="217" t="n">
        <v>8</v>
      </c>
      <c r="C146" s="217" t="n">
        <v>7</v>
      </c>
      <c r="D146" s="217" t="n">
        <v>59</v>
      </c>
      <c r="E146" s="217" t="n">
        <v>71.23</v>
      </c>
      <c r="F146" s="217" t="n">
        <v>0.205</v>
      </c>
      <c r="G146" s="217" t="n">
        <v>1</v>
      </c>
      <c r="H146" s="218" t="n">
        <v>0.1458333333333333</v>
      </c>
      <c r="I146" s="218" t="n">
        <v>0.1520833333333333</v>
      </c>
      <c r="J146" s="219">
        <f>I146-H146</f>
        <v/>
      </c>
    </row>
    <row r="147" ht="15.75" customHeight="1" s="109">
      <c r="A147" s="206" t="n">
        <v>29</v>
      </c>
      <c r="B147" s="207" t="n">
        <v>16</v>
      </c>
      <c r="C147" s="207" t="n">
        <v>8</v>
      </c>
      <c r="D147" s="207" t="n">
        <v>38</v>
      </c>
      <c r="E147" s="207" t="n">
        <v>1.72</v>
      </c>
      <c r="F147" s="207" t="n">
        <v>0.016</v>
      </c>
      <c r="G147" s="207" t="n">
        <v>1</v>
      </c>
      <c r="H147" s="208" t="n">
        <v>0.1354166666666667</v>
      </c>
      <c r="I147" s="208" t="n">
        <v>0.1388888888888889</v>
      </c>
      <c r="J147" s="209">
        <f>I147-H147</f>
        <v/>
      </c>
    </row>
    <row r="148" ht="15.75" customHeight="1" s="109">
      <c r="A148" s="216" t="n">
        <v>29</v>
      </c>
      <c r="B148" s="217" t="n">
        <v>18</v>
      </c>
      <c r="C148" s="217" t="n">
        <v>3</v>
      </c>
      <c r="D148" s="217" t="n">
        <v>34</v>
      </c>
      <c r="E148" s="217" t="n">
        <v>13.34</v>
      </c>
      <c r="F148" s="217" t="n">
        <v>0.059</v>
      </c>
      <c r="G148" s="217" t="n">
        <v>1</v>
      </c>
      <c r="H148" s="218" t="n">
        <v>0.1395833333333333</v>
      </c>
      <c r="I148" s="218" t="n">
        <v>0.1423611111111111</v>
      </c>
      <c r="J148" s="219">
        <f>I148-H148</f>
        <v/>
      </c>
    </row>
    <row r="149" ht="15.75" customHeight="1" s="109">
      <c r="A149" s="206" t="n">
        <v>29</v>
      </c>
      <c r="B149" s="207" t="n">
        <v>19</v>
      </c>
      <c r="C149" s="207" t="n">
        <v>3</v>
      </c>
      <c r="D149" s="207" t="n">
        <v>3</v>
      </c>
      <c r="E149" s="207" t="n">
        <v>0.9</v>
      </c>
      <c r="F149" s="207" t="n">
        <v>0.001</v>
      </c>
      <c r="G149" s="207" t="n">
        <v>1</v>
      </c>
      <c r="H149" s="208" t="n">
        <v>0.1430555555555555</v>
      </c>
      <c r="I149" s="208" t="n">
        <v>0.1451388888888889</v>
      </c>
      <c r="J149" s="209">
        <f>I149-H149</f>
        <v/>
      </c>
    </row>
    <row r="150" ht="15.75" customHeight="1" s="109">
      <c r="A150" s="216" t="n">
        <v>29</v>
      </c>
      <c r="B150" s="217" t="n">
        <v>10</v>
      </c>
      <c r="C150" s="217" t="n">
        <v>28</v>
      </c>
      <c r="D150" s="217" t="n">
        <v>248</v>
      </c>
      <c r="E150" s="217" t="n">
        <v>366.79</v>
      </c>
      <c r="F150" s="217" t="n">
        <v>0.6</v>
      </c>
      <c r="G150" s="217" t="n">
        <v>1</v>
      </c>
      <c r="H150" s="218" t="n">
        <v>0.1097222222222222</v>
      </c>
      <c r="I150" s="218" t="n">
        <v>0.1347222222222222</v>
      </c>
      <c r="J150" s="219">
        <f>I150-H150</f>
        <v/>
      </c>
    </row>
    <row r="151" ht="15.75" customHeight="1" s="109">
      <c r="A151" s="206" t="n">
        <v>29</v>
      </c>
      <c r="B151" s="207" t="n">
        <v>10</v>
      </c>
      <c r="C151" s="207" t="n">
        <v>9</v>
      </c>
      <c r="D151" s="207" t="n">
        <v>51</v>
      </c>
      <c r="E151" s="207" t="n">
        <v>23.88</v>
      </c>
      <c r="F151" s="207" t="n">
        <v>0.057</v>
      </c>
      <c r="G151" s="207" t="n">
        <v>1</v>
      </c>
      <c r="H151" s="208" t="n">
        <v>0.1006944444444444</v>
      </c>
      <c r="I151" s="208" t="n">
        <v>0.1090277777777778</v>
      </c>
      <c r="J151" s="209">
        <f>I151-H151</f>
        <v/>
      </c>
    </row>
    <row r="152" ht="15.75" customHeight="1" s="109">
      <c r="A152" s="216" t="n">
        <v>29</v>
      </c>
      <c r="B152" s="217" t="n">
        <v>16</v>
      </c>
      <c r="C152" s="217" t="n">
        <v>2</v>
      </c>
      <c r="D152" s="217" t="n">
        <v>7</v>
      </c>
      <c r="E152" s="217" t="n">
        <v>1.36</v>
      </c>
      <c r="F152" s="217" t="n">
        <v>0.01</v>
      </c>
      <c r="G152" s="217" t="n">
        <v>1</v>
      </c>
      <c r="H152" s="218" t="n">
        <v>0.09305555555555556</v>
      </c>
      <c r="I152" s="218" t="n">
        <v>0.09444444444444444</v>
      </c>
      <c r="J152" s="219">
        <f>I152-H152</f>
        <v/>
      </c>
    </row>
    <row r="153" ht="15.75" customHeight="1" s="109">
      <c r="A153" s="206" t="n">
        <v>29</v>
      </c>
      <c r="B153" s="207" t="n">
        <v>17</v>
      </c>
      <c r="C153" s="207" t="n">
        <v>3</v>
      </c>
      <c r="D153" s="207" t="n">
        <v>3</v>
      </c>
      <c r="E153" s="207" t="n">
        <v>0.39</v>
      </c>
      <c r="F153" s="207" t="n">
        <v>0.003</v>
      </c>
      <c r="G153" s="207" t="n">
        <v>1</v>
      </c>
      <c r="H153" s="208" t="n">
        <v>0.09513888888888888</v>
      </c>
      <c r="I153" s="208" t="n">
        <v>0.09652777777777778</v>
      </c>
      <c r="J153" s="209">
        <f>I153-H153</f>
        <v/>
      </c>
    </row>
    <row r="154" ht="15.75" customHeight="1" s="109">
      <c r="A154" s="216" t="n">
        <v>29</v>
      </c>
      <c r="B154" s="217" t="n">
        <v>6</v>
      </c>
      <c r="C154" s="217" t="n">
        <v>10</v>
      </c>
      <c r="D154" s="217" t="n">
        <v>37</v>
      </c>
      <c r="E154" s="217" t="n">
        <v>88.92</v>
      </c>
      <c r="F154" s="217" t="n">
        <v>1.892</v>
      </c>
      <c r="G154" s="217" t="n">
        <v>1</v>
      </c>
      <c r="H154" s="218" t="n">
        <v>0.075</v>
      </c>
      <c r="I154" s="218" t="n">
        <v>0.09236111111111112</v>
      </c>
      <c r="J154" s="219">
        <f>I154-H154</f>
        <v/>
      </c>
    </row>
    <row r="155" ht="15.75" customHeight="1" s="109">
      <c r="A155" s="206" t="n">
        <v>29</v>
      </c>
      <c r="B155" s="207" t="n">
        <v>12</v>
      </c>
      <c r="C155" s="207" t="n">
        <v>16</v>
      </c>
      <c r="D155" s="207" t="n">
        <v>44</v>
      </c>
      <c r="E155" s="207" t="n">
        <v>45.12</v>
      </c>
      <c r="F155" s="207" t="n">
        <v>0.354</v>
      </c>
      <c r="G155" s="207" t="n">
        <v>1</v>
      </c>
      <c r="H155" s="208" t="n">
        <v>0.05902777777777778</v>
      </c>
      <c r="I155" s="208" t="n">
        <v>0.07430555555555556</v>
      </c>
      <c r="J155" s="209">
        <f>I155-H155</f>
        <v/>
      </c>
    </row>
    <row r="156" ht="15.75" customHeight="1" s="109">
      <c r="A156" s="216" t="n">
        <v>30</v>
      </c>
      <c r="B156" s="217" t="n">
        <v>3</v>
      </c>
      <c r="C156" s="217" t="n">
        <v>7</v>
      </c>
      <c r="D156" s="217" t="n">
        <v>139</v>
      </c>
      <c r="E156" s="217" t="n">
        <v>281.45</v>
      </c>
      <c r="F156" s="217" t="n">
        <v>1.628</v>
      </c>
      <c r="G156" s="217" t="n">
        <v>1</v>
      </c>
      <c r="H156" s="218" t="n">
        <v>0.1659722222222222</v>
      </c>
      <c r="I156" s="218" t="n">
        <v>0.2069444444444444</v>
      </c>
      <c r="J156" s="219">
        <f>I156-H156</f>
        <v/>
      </c>
    </row>
    <row r="157" ht="15.75" customHeight="1" s="109">
      <c r="A157" s="206" t="n">
        <v>30</v>
      </c>
      <c r="B157" s="207" t="n">
        <v>8</v>
      </c>
      <c r="C157" s="207" t="n">
        <v>14</v>
      </c>
      <c r="D157" s="207" t="n">
        <v>31</v>
      </c>
      <c r="E157" s="207" t="n">
        <v>40.41</v>
      </c>
      <c r="F157" s="207" t="n">
        <v>0.136</v>
      </c>
      <c r="G157" s="207" t="n">
        <v>1</v>
      </c>
      <c r="H157" s="208" t="n">
        <v>0.1548611111111111</v>
      </c>
      <c r="I157" s="208" t="n">
        <v>0.1652777777777778</v>
      </c>
      <c r="J157" s="209">
        <f>I157-H157</f>
        <v/>
      </c>
    </row>
    <row r="158" ht="15.75" customHeight="1" s="109">
      <c r="A158" s="216" t="n">
        <v>30</v>
      </c>
      <c r="B158" s="217" t="n">
        <v>9</v>
      </c>
      <c r="C158" s="217" t="n">
        <v>15</v>
      </c>
      <c r="D158" s="217" t="n">
        <v>46</v>
      </c>
      <c r="E158" s="217" t="n">
        <v>205.57</v>
      </c>
      <c r="F158" s="217" t="n">
        <v>0.663</v>
      </c>
      <c r="G158" s="217" t="n">
        <v>1</v>
      </c>
      <c r="H158" s="218" t="n">
        <v>0.1423611111111111</v>
      </c>
      <c r="I158" s="218" t="n">
        <v>0.1534722222222222</v>
      </c>
      <c r="J158" s="219">
        <f>I158-H158</f>
        <v/>
      </c>
    </row>
    <row r="159" ht="15.75" customHeight="1" s="109">
      <c r="A159" s="206" t="n">
        <v>30</v>
      </c>
      <c r="B159" s="207" t="n">
        <v>1</v>
      </c>
      <c r="C159" s="207" t="n">
        <v>14</v>
      </c>
      <c r="D159" s="207" t="n">
        <v>813</v>
      </c>
      <c r="E159" s="207" t="n">
        <v>819.97</v>
      </c>
      <c r="F159" s="207" t="n">
        <v>2.153</v>
      </c>
      <c r="G159" s="207" t="n">
        <v>1</v>
      </c>
      <c r="H159" s="208" t="n">
        <v>0.1215277777777778</v>
      </c>
      <c r="I159" s="208" t="n">
        <v>0.1375</v>
      </c>
      <c r="J159" s="209">
        <f>I159-H159</f>
        <v/>
      </c>
    </row>
    <row r="160" ht="15.75" customHeight="1" s="109">
      <c r="A160" s="216" t="n">
        <v>30</v>
      </c>
      <c r="B160" s="217" t="n">
        <v>2</v>
      </c>
      <c r="C160" s="217" t="n">
        <v>21</v>
      </c>
      <c r="D160" s="217" t="n">
        <v>81</v>
      </c>
      <c r="E160" s="217" t="n">
        <v>26.66</v>
      </c>
      <c r="F160" s="217" t="n">
        <v>0.328</v>
      </c>
      <c r="G160" s="217" t="n">
        <v>1</v>
      </c>
      <c r="H160" s="218" t="n">
        <v>0.1055555555555556</v>
      </c>
      <c r="I160" s="218" t="n">
        <v>0.1194444444444445</v>
      </c>
      <c r="J160" s="219">
        <f>I160-H160</f>
        <v/>
      </c>
    </row>
    <row r="161" ht="15.75" customHeight="1" s="109">
      <c r="A161" s="206" t="n">
        <v>30</v>
      </c>
      <c r="B161" s="207" t="n">
        <v>13</v>
      </c>
      <c r="C161" s="207" t="n">
        <v>3</v>
      </c>
      <c r="D161" s="207" t="n">
        <v>3</v>
      </c>
      <c r="E161" s="207" t="n">
        <v>10.43</v>
      </c>
      <c r="F161" s="207" t="n">
        <v>0.026</v>
      </c>
      <c r="G161" s="207" t="n">
        <v>1</v>
      </c>
      <c r="H161" s="208" t="n">
        <v>0.09930555555555555</v>
      </c>
      <c r="I161" s="208" t="n"/>
      <c r="J161" s="209">
        <f>I161-H161</f>
        <v/>
      </c>
    </row>
    <row r="162" ht="15.75" customHeight="1" s="109">
      <c r="A162" s="216" t="n">
        <v>30</v>
      </c>
      <c r="B162" s="217" t="n">
        <v>14</v>
      </c>
      <c r="C162" s="217" t="n">
        <v>10</v>
      </c>
      <c r="D162" s="217" t="n">
        <v>12</v>
      </c>
      <c r="E162" s="217" t="n">
        <v>181.49</v>
      </c>
      <c r="F162" s="217" t="n">
        <v>0.252</v>
      </c>
      <c r="G162" s="217" t="n">
        <v>1</v>
      </c>
      <c r="H162" s="218" t="n">
        <v>0.08958333333333333</v>
      </c>
      <c r="I162" s="218" t="n">
        <v>0.09722222222222222</v>
      </c>
      <c r="J162" s="219">
        <f>I162-H162</f>
        <v/>
      </c>
    </row>
    <row r="163" ht="15.75" customHeight="1" s="109">
      <c r="A163" s="206" t="n">
        <v>30</v>
      </c>
      <c r="B163" s="207" t="n">
        <v>13</v>
      </c>
      <c r="C163" s="207" t="n">
        <v>13</v>
      </c>
      <c r="D163" s="207" t="n">
        <v>354</v>
      </c>
      <c r="E163" s="207" t="n">
        <v>105.81</v>
      </c>
      <c r="F163" s="207" t="n">
        <v>0.317</v>
      </c>
      <c r="G163" s="207" t="n">
        <v>1</v>
      </c>
      <c r="H163" s="208" t="n">
        <v>0.07708333333333334</v>
      </c>
      <c r="I163" s="208" t="n">
        <v>0.08611111111111111</v>
      </c>
      <c r="J163" s="209">
        <f>I163-H163</f>
        <v/>
      </c>
    </row>
    <row r="164" ht="15.75" customHeight="1" s="109">
      <c r="A164" s="216" t="n">
        <v>30</v>
      </c>
      <c r="B164" s="217" t="n">
        <v>30</v>
      </c>
      <c r="C164" s="217" t="n">
        <v>2</v>
      </c>
      <c r="D164" s="217" t="n">
        <v>2</v>
      </c>
      <c r="E164" s="217" t="n">
        <v>6.85</v>
      </c>
      <c r="F164" s="217" t="n">
        <v>0.056</v>
      </c>
      <c r="G164" s="217" t="n">
        <v>1</v>
      </c>
      <c r="H164" s="218" t="n">
        <v>0.08680555555555555</v>
      </c>
      <c r="I164" s="218" t="n">
        <v>0.08888888888888889</v>
      </c>
      <c r="J164" s="219">
        <f>I164-H164</f>
        <v/>
      </c>
    </row>
    <row r="165" ht="15.75" customHeight="1" s="109">
      <c r="A165" s="206" t="n">
        <v>30</v>
      </c>
      <c r="B165" s="207" t="n">
        <v>10</v>
      </c>
      <c r="C165" s="207" t="n">
        <v>23</v>
      </c>
      <c r="D165" s="207" t="n">
        <v>236</v>
      </c>
      <c r="E165" s="207" t="n">
        <v>243.39</v>
      </c>
      <c r="F165" s="207" t="n">
        <v>0.445</v>
      </c>
      <c r="G165" s="207" t="n">
        <v>1</v>
      </c>
      <c r="H165" s="208" t="n">
        <v>0.05416666666666667</v>
      </c>
      <c r="I165" s="208" t="n">
        <v>0.07291666666666667</v>
      </c>
      <c r="J165" s="209">
        <f>I165-H165</f>
        <v/>
      </c>
    </row>
    <row r="166" ht="15.75" customHeight="1" s="109">
      <c r="A166" s="216" t="n">
        <v>30</v>
      </c>
      <c r="B166" s="217" t="n">
        <v>9</v>
      </c>
      <c r="C166" s="217" t="n">
        <v>3</v>
      </c>
      <c r="D166" s="217" t="n">
        <v>8</v>
      </c>
      <c r="E166" s="217" t="n">
        <v>51.09</v>
      </c>
      <c r="F166" s="217" t="n">
        <v>0.174</v>
      </c>
      <c r="G166" s="217" t="n">
        <v>1</v>
      </c>
      <c r="H166" s="218" t="n">
        <v>0.04930555555555555</v>
      </c>
      <c r="I166" s="218" t="n">
        <v>0.05347222222222222</v>
      </c>
      <c r="J166" s="219">
        <f>I166-H166</f>
        <v/>
      </c>
    </row>
    <row r="167" ht="15.75" customHeight="1" s="109">
      <c r="A167" s="206" t="n">
        <v>30</v>
      </c>
      <c r="B167" s="207" t="n">
        <v>16</v>
      </c>
      <c r="C167" s="207" t="n">
        <v>5</v>
      </c>
      <c r="D167" s="207" t="n">
        <v>36</v>
      </c>
      <c r="E167" s="207" t="n">
        <v>0.8100000000000001</v>
      </c>
      <c r="F167" s="207" t="n">
        <v>0.016</v>
      </c>
      <c r="G167" s="207" t="n">
        <v>1</v>
      </c>
      <c r="H167" s="208" t="n">
        <v>0.04236111111111111</v>
      </c>
      <c r="I167" s="208" t="n">
        <v>0.04583333333333333</v>
      </c>
      <c r="J167" s="209">
        <f>I167-H167</f>
        <v/>
      </c>
    </row>
    <row r="168" ht="15.75" customHeight="1" s="109">
      <c r="A168" s="216" t="n">
        <v>30</v>
      </c>
      <c r="B168" s="217" t="n">
        <v>17</v>
      </c>
      <c r="C168" s="217" t="n">
        <v>3</v>
      </c>
      <c r="D168" s="217" t="n">
        <v>9</v>
      </c>
      <c r="E168" s="217" t="n">
        <v>0.45</v>
      </c>
      <c r="F168" s="217" t="n">
        <v>0.004</v>
      </c>
      <c r="G168" s="217" t="n">
        <v>1</v>
      </c>
      <c r="H168" s="218" t="n">
        <v>0.04652777777777778</v>
      </c>
      <c r="I168" s="218" t="n">
        <v>0.04861111111111111</v>
      </c>
      <c r="J168" s="219">
        <f>I168-H168</f>
        <v/>
      </c>
    </row>
    <row r="169" ht="15.75" customHeight="1" s="109">
      <c r="A169" s="206" t="n">
        <v>30</v>
      </c>
      <c r="B169" s="207" t="n">
        <v>2</v>
      </c>
      <c r="C169" s="207" t="n">
        <v>7</v>
      </c>
      <c r="D169" s="207" t="n">
        <v>18</v>
      </c>
      <c r="E169" s="207" t="n">
        <v>11.37</v>
      </c>
      <c r="F169" s="207" t="n">
        <v>0.106</v>
      </c>
      <c r="G169" s="207" t="n">
        <v>1</v>
      </c>
      <c r="H169" s="208" t="n">
        <v>0.03819444444444445</v>
      </c>
      <c r="I169" s="208" t="n">
        <v>0.04166666666666666</v>
      </c>
      <c r="J169" s="209">
        <f>I169-H169</f>
        <v/>
      </c>
    </row>
    <row r="170" ht="15.75" customHeight="1" s="109">
      <c r="A170" s="216" t="n">
        <v>30</v>
      </c>
      <c r="B170" s="217" t="n">
        <v>1</v>
      </c>
      <c r="C170" s="217" t="n">
        <v>22</v>
      </c>
      <c r="D170" s="217" t="n">
        <v>656</v>
      </c>
      <c r="E170" s="217" t="n">
        <v>393.98</v>
      </c>
      <c r="F170" s="217" t="n">
        <v>0.82</v>
      </c>
      <c r="G170" s="217" t="n">
        <v>1</v>
      </c>
      <c r="H170" s="218" t="n">
        <v>0.02569444444444444</v>
      </c>
      <c r="I170" s="218" t="n">
        <v>0.03680555555555556</v>
      </c>
      <c r="J170" s="219">
        <f>I170-H170</f>
        <v/>
      </c>
    </row>
    <row r="171" ht="15.75" customHeight="1" s="109">
      <c r="A171" s="206" t="n">
        <v>30</v>
      </c>
      <c r="B171" s="207" t="n">
        <v>1</v>
      </c>
      <c r="C171" s="207" t="n">
        <v>20</v>
      </c>
      <c r="D171" s="207" t="n">
        <v>216</v>
      </c>
      <c r="E171" s="207" t="n">
        <v>232.7</v>
      </c>
      <c r="F171" s="207" t="n">
        <v>0.498</v>
      </c>
      <c r="G171" s="207" t="n">
        <v>1</v>
      </c>
      <c r="H171" s="208" t="n">
        <v>0.01319444444444444</v>
      </c>
      <c r="I171" s="208" t="n">
        <v>0.025</v>
      </c>
      <c r="J171" s="209">
        <f>I171-H171</f>
        <v/>
      </c>
    </row>
    <row r="172" ht="15.75" customHeight="1" s="109">
      <c r="A172" s="216" t="n">
        <v>30</v>
      </c>
      <c r="B172" s="217" t="n">
        <v>2</v>
      </c>
      <c r="C172" s="217" t="n">
        <v>7</v>
      </c>
      <c r="D172" s="217" t="n">
        <v>37</v>
      </c>
      <c r="E172" s="217" t="n">
        <v>10.44</v>
      </c>
      <c r="F172" s="217" t="n">
        <v>0.217</v>
      </c>
      <c r="G172" s="217" t="n">
        <v>1</v>
      </c>
      <c r="H172" s="218" t="n">
        <v>0.004861111111111111</v>
      </c>
      <c r="I172" s="218" t="n">
        <v>0.0125</v>
      </c>
      <c r="J172" s="219">
        <f>I172-H172</f>
        <v/>
      </c>
    </row>
    <row r="173" ht="15.75" customHeight="1" s="109">
      <c r="A173" s="206" t="n">
        <v>30</v>
      </c>
      <c r="B173" s="207" t="n">
        <v>11</v>
      </c>
      <c r="C173" s="207" t="n">
        <v>17</v>
      </c>
      <c r="D173" s="207" t="n">
        <v>182</v>
      </c>
      <c r="E173" s="207" t="n">
        <v>190.04</v>
      </c>
      <c r="F173" s="207" t="n">
        <v>0.39</v>
      </c>
      <c r="G173" s="207" t="n">
        <v>1</v>
      </c>
      <c r="H173" s="208" t="n">
        <v>0.925</v>
      </c>
      <c r="I173" s="208" t="n">
        <v>0.9395833333333333</v>
      </c>
      <c r="J173" s="209">
        <f>I173-H173</f>
        <v/>
      </c>
    </row>
    <row r="174" ht="15.75" customHeight="1" s="109">
      <c r="A174" s="216" t="n">
        <v>30</v>
      </c>
      <c r="B174" s="217" t="n">
        <v>10</v>
      </c>
      <c r="C174" s="217" t="n">
        <v>6</v>
      </c>
      <c r="D174" s="217" t="n">
        <v>24</v>
      </c>
      <c r="E174" s="217" t="n">
        <v>34.81</v>
      </c>
      <c r="F174" s="217" t="n">
        <v>0.049</v>
      </c>
      <c r="G174" s="217" t="n">
        <v>1</v>
      </c>
      <c r="H174" s="218" t="n">
        <v>0.91875</v>
      </c>
      <c r="I174" s="218" t="n">
        <v>0.9243055555555556</v>
      </c>
      <c r="J174" s="219">
        <f>I174-H174</f>
        <v/>
      </c>
    </row>
    <row r="175" ht="15.75" customHeight="1" s="109">
      <c r="A175" s="206" t="n">
        <v>30</v>
      </c>
      <c r="B175" s="207" t="n">
        <v>14</v>
      </c>
      <c r="C175" s="207" t="n">
        <v>4</v>
      </c>
      <c r="D175" s="207" t="n">
        <v>18</v>
      </c>
      <c r="E175" s="207" t="n">
        <v>501.16</v>
      </c>
      <c r="F175" s="207" t="n">
        <v>0.586</v>
      </c>
      <c r="G175" s="207" t="n">
        <v>1</v>
      </c>
      <c r="H175" s="208" t="n">
        <v>0.9118055555555555</v>
      </c>
      <c r="I175" s="208" t="n">
        <v>0.9180555555555555</v>
      </c>
      <c r="J175" s="209">
        <f>I175-H175</f>
        <v/>
      </c>
    </row>
    <row r="176" ht="15.75" customHeight="1" s="109">
      <c r="A176" s="216" t="n">
        <v>30</v>
      </c>
      <c r="B176" s="217" t="n">
        <v>15</v>
      </c>
      <c r="C176" s="217" t="n">
        <v>4</v>
      </c>
      <c r="D176" s="217" t="n">
        <v>37</v>
      </c>
      <c r="E176" s="217" t="n">
        <v>113.13</v>
      </c>
      <c r="F176" s="217" t="n">
        <v>0.308</v>
      </c>
      <c r="G176" s="217" t="n">
        <v>1</v>
      </c>
      <c r="H176" s="218" t="n">
        <v>0.9069444444444444</v>
      </c>
      <c r="I176" s="218" t="n">
        <v>0.9111111111111111</v>
      </c>
      <c r="J176" s="219">
        <f>I176-H176</f>
        <v/>
      </c>
    </row>
    <row r="177" ht="15.75" customHeight="1" s="109">
      <c r="A177" s="206" t="n">
        <v>30</v>
      </c>
      <c r="B177" s="207" t="n">
        <v>9</v>
      </c>
      <c r="C177" s="207" t="n">
        <v>9</v>
      </c>
      <c r="D177" s="207" t="n">
        <v>44</v>
      </c>
      <c r="E177" s="207" t="n">
        <v>374.03</v>
      </c>
      <c r="F177" s="207" t="n">
        <v>1.362</v>
      </c>
      <c r="G177" s="207" t="n">
        <v>1</v>
      </c>
      <c r="H177" s="208" t="n">
        <v>0.89375</v>
      </c>
      <c r="I177" s="208" t="n">
        <v>0.9034722222222222</v>
      </c>
      <c r="J177" s="209">
        <f>I177-H177</f>
        <v/>
      </c>
    </row>
    <row r="178" ht="15.75" customHeight="1" s="109">
      <c r="A178" s="216" t="n">
        <v>30</v>
      </c>
      <c r="B178" s="217" t="n">
        <v>18</v>
      </c>
      <c r="C178" s="217" t="n">
        <v>19</v>
      </c>
      <c r="D178" s="217" t="n">
        <v>59</v>
      </c>
      <c r="E178" s="217" t="n">
        <v>80.98</v>
      </c>
      <c r="F178" s="217" t="n">
        <v>0.131</v>
      </c>
      <c r="G178" s="217" t="n">
        <v>1</v>
      </c>
      <c r="H178" s="218" t="n">
        <v>0.8770833333333333</v>
      </c>
      <c r="I178" s="218" t="n">
        <v>0.8854166666666666</v>
      </c>
      <c r="J178" s="219">
        <f>I178-H178</f>
        <v/>
      </c>
    </row>
    <row r="179" ht="15.75" customHeight="1" s="109">
      <c r="A179" s="206" t="n">
        <v>30</v>
      </c>
      <c r="B179" s="207" t="n">
        <v>10</v>
      </c>
      <c r="C179" s="207" t="n">
        <v>8</v>
      </c>
      <c r="D179" s="207" t="n">
        <v>29</v>
      </c>
      <c r="E179" s="207" t="n">
        <v>15.59</v>
      </c>
      <c r="F179" s="207" t="n">
        <v>0.042</v>
      </c>
      <c r="G179" s="207" t="n">
        <v>1</v>
      </c>
      <c r="H179" s="208" t="n">
        <v>0.8631944444444445</v>
      </c>
      <c r="I179" s="208" t="n">
        <v>0.8715277777777778</v>
      </c>
      <c r="J179" s="209">
        <f>I179-H179</f>
        <v/>
      </c>
    </row>
    <row r="180" ht="15.75" customHeight="1" s="109">
      <c r="A180" s="216" t="n">
        <v>30</v>
      </c>
      <c r="B180" s="217" t="n">
        <v>19</v>
      </c>
      <c r="C180" s="217" t="n">
        <v>18</v>
      </c>
      <c r="D180" s="217" t="n">
        <v>33</v>
      </c>
      <c r="E180" s="217" t="n">
        <v>49.25</v>
      </c>
      <c r="F180" s="217" t="n">
        <v>0.102</v>
      </c>
      <c r="G180" s="217" t="n">
        <v>1</v>
      </c>
      <c r="H180" s="218" t="n">
        <v>0.8527777777777777</v>
      </c>
      <c r="I180" s="218" t="n">
        <v>0.8597222222222223</v>
      </c>
      <c r="J180" s="219">
        <f>I180-H180</f>
        <v/>
      </c>
    </row>
    <row r="181" ht="15.75" customHeight="1" s="109">
      <c r="A181" s="206" t="n">
        <v>30</v>
      </c>
      <c r="B181" s="207" t="n">
        <v>14</v>
      </c>
      <c r="C181" s="207" t="n">
        <v>4</v>
      </c>
      <c r="D181" s="207" t="n">
        <v>18</v>
      </c>
      <c r="E181" s="207" t="n">
        <v>501.4</v>
      </c>
      <c r="F181" s="207" t="n">
        <v>0.644</v>
      </c>
      <c r="G181" s="207" t="n">
        <v>1</v>
      </c>
      <c r="H181" s="208" t="n">
        <v>0.84375</v>
      </c>
      <c r="I181" s="208" t="n">
        <v>0.8486111111111111</v>
      </c>
      <c r="J181" s="209">
        <f>I181-H181</f>
        <v/>
      </c>
    </row>
    <row r="182" ht="15.75" customHeight="1" s="109">
      <c r="A182" s="216" t="n">
        <v>30</v>
      </c>
      <c r="B182" s="217" t="n">
        <v>15</v>
      </c>
      <c r="C182" s="217" t="n">
        <v>1</v>
      </c>
      <c r="D182" s="217" t="n">
        <v>38</v>
      </c>
      <c r="E182" s="217" t="n">
        <v>89.48999999999999</v>
      </c>
      <c r="F182" s="217" t="n">
        <v>0.107</v>
      </c>
      <c r="G182" s="217" t="n">
        <v>1</v>
      </c>
      <c r="H182" s="218" t="n">
        <v>0.8493055555555555</v>
      </c>
      <c r="I182" s="218" t="n">
        <v>0.8513888888888889</v>
      </c>
      <c r="J182" s="219">
        <f>I182-H182</f>
        <v/>
      </c>
    </row>
    <row r="183" ht="15.75" customHeight="1" s="109">
      <c r="A183" s="206" t="n">
        <v>30</v>
      </c>
      <c r="B183" s="207" t="n">
        <v>3</v>
      </c>
      <c r="C183" s="207" t="n">
        <v>14</v>
      </c>
      <c r="D183" s="207" t="n">
        <v>48</v>
      </c>
      <c r="E183" s="207" t="n">
        <v>31.62</v>
      </c>
      <c r="F183" s="207" t="n">
        <v>0.244</v>
      </c>
      <c r="G183" s="207" t="n">
        <v>1</v>
      </c>
      <c r="H183" s="208" t="n">
        <v>0.8368055555555556</v>
      </c>
      <c r="I183" s="208" t="n"/>
      <c r="J183" s="209">
        <f>I183-H183</f>
        <v/>
      </c>
    </row>
    <row r="184" ht="15.75" customHeight="1" s="109">
      <c r="A184" s="216" t="n">
        <v>30</v>
      </c>
      <c r="B184" s="217" t="n">
        <v>30</v>
      </c>
      <c r="C184" s="217" t="n">
        <v>6</v>
      </c>
      <c r="D184" s="217" t="n">
        <v>105</v>
      </c>
      <c r="E184" s="217" t="n">
        <v>1717.56</v>
      </c>
      <c r="F184" s="217" t="n">
        <v>5.003</v>
      </c>
      <c r="G184" s="217" t="n">
        <v>1</v>
      </c>
      <c r="H184" s="218" t="n">
        <v>0.8131944444444444</v>
      </c>
      <c r="I184" s="218" t="n">
        <v>0.8319444444444445</v>
      </c>
      <c r="J184" s="219">
        <f>I184-H184</f>
        <v/>
      </c>
    </row>
    <row r="185" ht="15.75" customHeight="1" s="109">
      <c r="A185" s="206" t="n">
        <v>31</v>
      </c>
      <c r="B185" s="207" t="n">
        <v>19</v>
      </c>
      <c r="C185" s="207" t="n">
        <v>40</v>
      </c>
      <c r="D185" s="207" t="n">
        <v>193</v>
      </c>
      <c r="E185" s="207" t="n">
        <v>91.2</v>
      </c>
      <c r="F185" s="207" t="n">
        <v>0.37</v>
      </c>
      <c r="G185" s="207" t="n">
        <v>1</v>
      </c>
      <c r="H185" s="208" t="n">
        <v>0.04097222222222222</v>
      </c>
      <c r="I185" s="208" t="n">
        <v>0.06319444444444444</v>
      </c>
      <c r="J185" s="209">
        <f>I185-H185</f>
        <v/>
      </c>
    </row>
    <row r="186" ht="15.75" customHeight="1" s="109">
      <c r="A186" s="216" t="n">
        <v>31</v>
      </c>
      <c r="B186" s="217" t="n">
        <v>8</v>
      </c>
      <c r="C186" s="217" t="n">
        <v>3</v>
      </c>
      <c r="D186" s="217" t="n">
        <v>58</v>
      </c>
      <c r="E186" s="217" t="n">
        <v>251.96</v>
      </c>
      <c r="F186" s="217" t="n">
        <v>0.343</v>
      </c>
      <c r="G186" s="217" t="n">
        <v>1</v>
      </c>
      <c r="H186" s="218" t="n">
        <v>0.02847222222222222</v>
      </c>
      <c r="I186" s="218" t="n">
        <v>0.04027777777777778</v>
      </c>
      <c r="J186" s="219">
        <f>I186-H186</f>
        <v/>
      </c>
    </row>
    <row r="187" ht="15.75" customHeight="1" s="109">
      <c r="A187" s="206" t="n">
        <v>31</v>
      </c>
      <c r="B187" s="207" t="n">
        <v>10</v>
      </c>
      <c r="C187" s="207" t="n">
        <v>23</v>
      </c>
      <c r="D187" s="207" t="n">
        <v>98</v>
      </c>
      <c r="E187" s="207" t="n">
        <v>38.96</v>
      </c>
      <c r="F187" s="207" t="n">
        <v>0.089</v>
      </c>
      <c r="G187" s="207" t="n">
        <v>1</v>
      </c>
      <c r="H187" s="208" t="n">
        <v>0.00625</v>
      </c>
      <c r="I187" s="208" t="n">
        <v>0.02083333333333333</v>
      </c>
      <c r="J187" s="209">
        <f>I187-H187</f>
        <v/>
      </c>
    </row>
    <row r="188" ht="15.75" customHeight="1" s="109">
      <c r="A188" s="216" t="n">
        <v>31</v>
      </c>
      <c r="B188" s="217" t="n">
        <v>14</v>
      </c>
      <c r="C188" s="217" t="n">
        <v>3</v>
      </c>
      <c r="D188" s="217" t="n">
        <v>12</v>
      </c>
      <c r="E188" s="217" t="n">
        <v>321.15</v>
      </c>
      <c r="F188" s="217" t="n">
        <v>0.346</v>
      </c>
      <c r="G188" s="217" t="n">
        <v>1</v>
      </c>
      <c r="H188" s="218" t="n">
        <v>0.9520833333333333</v>
      </c>
      <c r="I188" s="218" t="n">
        <v>0.9569444444444445</v>
      </c>
      <c r="J188" s="219">
        <f>I188-H188</f>
        <v/>
      </c>
    </row>
    <row r="189" ht="15.75" customHeight="1" s="109">
      <c r="A189" s="206" t="n">
        <v>31</v>
      </c>
      <c r="B189" s="207" t="n">
        <v>14</v>
      </c>
      <c r="C189" s="207" t="n">
        <v>10</v>
      </c>
      <c r="D189" s="207" t="n">
        <v>25</v>
      </c>
      <c r="E189" s="207" t="n">
        <v>333.27</v>
      </c>
      <c r="F189" s="207" t="n">
        <v>0.455</v>
      </c>
      <c r="G189" s="207" t="n">
        <v>1</v>
      </c>
      <c r="H189" s="208" t="n">
        <v>0.9388888888888889</v>
      </c>
      <c r="I189" s="208" t="n">
        <v>0.9513888888888888</v>
      </c>
      <c r="J189" s="209">
        <f>I189-H189</f>
        <v/>
      </c>
    </row>
    <row r="190" ht="15.75" customHeight="1" s="109">
      <c r="A190" s="216" t="n">
        <v>31</v>
      </c>
      <c r="B190" s="217" t="n">
        <v>13</v>
      </c>
      <c r="C190" s="217" t="n">
        <v>5</v>
      </c>
      <c r="D190" s="217" t="n">
        <v>127</v>
      </c>
      <c r="E190" s="217" t="n">
        <v>308.35</v>
      </c>
      <c r="F190" s="217" t="n">
        <v>0.465</v>
      </c>
      <c r="G190" s="217" t="n">
        <v>1</v>
      </c>
      <c r="H190" s="218" t="n">
        <v>0.9305555555555556</v>
      </c>
      <c r="I190" s="218" t="n">
        <v>0.9381944444444444</v>
      </c>
      <c r="J190" s="219">
        <f>I190-H190</f>
        <v/>
      </c>
    </row>
    <row r="191" ht="15.75" customHeight="1" s="109">
      <c r="A191" s="206" t="n">
        <v>31</v>
      </c>
      <c r="B191" s="207" t="n">
        <v>18</v>
      </c>
      <c r="C191" s="207" t="n">
        <v>1</v>
      </c>
      <c r="D191" s="207" t="n">
        <v>20</v>
      </c>
      <c r="E191" s="207" t="n">
        <v>48.2</v>
      </c>
      <c r="F191" s="207" t="n">
        <v>0.07099999999999999</v>
      </c>
      <c r="G191" s="207" t="n">
        <v>1</v>
      </c>
      <c r="H191" s="208" t="n">
        <v>0.9222222222222223</v>
      </c>
      <c r="I191" s="208" t="n">
        <v>0.925</v>
      </c>
      <c r="J191" s="209">
        <f>I191-H191</f>
        <v/>
      </c>
    </row>
    <row r="192" ht="15.75" customHeight="1" s="109">
      <c r="A192" s="216" t="n">
        <v>31</v>
      </c>
      <c r="B192" s="217" t="n">
        <v>20</v>
      </c>
      <c r="C192" s="217" t="n">
        <v>6</v>
      </c>
      <c r="D192" s="217" t="n">
        <v>7</v>
      </c>
      <c r="E192" s="217" t="n">
        <v>5.38</v>
      </c>
      <c r="F192" s="217" t="n">
        <v>0.014</v>
      </c>
      <c r="G192" s="217" t="n">
        <v>1</v>
      </c>
      <c r="H192" s="218" t="n">
        <v>0.9076388888888889</v>
      </c>
      <c r="I192" s="218" t="n">
        <v>0.9097222222222222</v>
      </c>
      <c r="J192" s="219">
        <f>I192-H192</f>
        <v/>
      </c>
    </row>
    <row r="193" ht="15.75" customHeight="1" s="109">
      <c r="A193" s="206" t="n">
        <v>31</v>
      </c>
      <c r="B193" s="207" t="n">
        <v>21</v>
      </c>
      <c r="C193" s="207" t="n">
        <v>2</v>
      </c>
      <c r="D193" s="207" t="n">
        <v>2</v>
      </c>
      <c r="E193" s="207" t="n">
        <v>1.75</v>
      </c>
      <c r="F193" s="207" t="n">
        <v>0.007</v>
      </c>
      <c r="G193" s="207" t="n">
        <v>1</v>
      </c>
      <c r="H193" s="208" t="n">
        <v>0.9104166666666667</v>
      </c>
      <c r="I193" s="208" t="n">
        <v>0.9131944444444444</v>
      </c>
      <c r="J193" s="209">
        <f>I193-H193</f>
        <v/>
      </c>
    </row>
    <row r="194" ht="15.75" customHeight="1" s="109">
      <c r="A194" s="216" t="n">
        <v>31</v>
      </c>
      <c r="B194" s="217" t="n">
        <v>31</v>
      </c>
      <c r="C194" s="217" t="n">
        <v>1</v>
      </c>
      <c r="D194" s="217" t="n">
        <v>1</v>
      </c>
      <c r="E194" s="217" t="n">
        <v>0.74</v>
      </c>
      <c r="F194" s="217" t="n">
        <v>0.003</v>
      </c>
      <c r="G194" s="217" t="n">
        <v>1</v>
      </c>
      <c r="H194" s="218" t="n">
        <v>0.9138888888888889</v>
      </c>
      <c r="I194" s="218" t="n">
        <v>0.9145833333333333</v>
      </c>
      <c r="J194" s="219">
        <f>I194-H194</f>
        <v/>
      </c>
    </row>
    <row r="195" ht="15.75" customHeight="1" s="109">
      <c r="A195" s="206" t="n">
        <v>31</v>
      </c>
      <c r="B195" s="207" t="n">
        <v>14</v>
      </c>
      <c r="C195" s="207" t="n">
        <v>10</v>
      </c>
      <c r="D195" s="207" t="n">
        <v>66</v>
      </c>
      <c r="E195" s="207" t="n">
        <v>932.48</v>
      </c>
      <c r="F195" s="207" t="n">
        <v>1.208</v>
      </c>
      <c r="G195" s="207" t="n">
        <v>1</v>
      </c>
      <c r="H195" s="208" t="n">
        <v>0.8909722222222223</v>
      </c>
      <c r="I195" s="208" t="n">
        <v>0.9069444444444444</v>
      </c>
      <c r="J195" s="209">
        <f>I195-H195</f>
        <v/>
      </c>
    </row>
    <row r="196" ht="15.75" customHeight="1" s="109">
      <c r="A196" s="216" t="n">
        <v>31</v>
      </c>
      <c r="B196" s="217" t="n">
        <v>1</v>
      </c>
      <c r="C196" s="217" t="n">
        <v>2</v>
      </c>
      <c r="D196" s="217" t="n">
        <v>2</v>
      </c>
      <c r="E196" s="217" t="n">
        <v>12.85</v>
      </c>
      <c r="F196" s="217" t="n">
        <v>0.021</v>
      </c>
      <c r="G196" s="217" t="n">
        <v>1</v>
      </c>
      <c r="H196" s="218" t="n">
        <v>0.8791666666666667</v>
      </c>
      <c r="I196" s="218" t="n">
        <v>0.8819444444444444</v>
      </c>
      <c r="J196" s="219">
        <f>I196-H196</f>
        <v/>
      </c>
    </row>
    <row r="197" ht="15.75" customHeight="1" s="109">
      <c r="A197" s="206" t="n">
        <v>31</v>
      </c>
      <c r="B197" s="207" t="n">
        <v>10</v>
      </c>
      <c r="C197" s="207" t="n">
        <v>1</v>
      </c>
      <c r="D197" s="207" t="n">
        <v>1</v>
      </c>
      <c r="E197" s="207" t="n">
        <v>0.51</v>
      </c>
      <c r="F197" s="207" t="n">
        <v>0.001</v>
      </c>
      <c r="G197" s="207" t="n">
        <v>1</v>
      </c>
      <c r="H197" s="208" t="n">
        <v>0.8826388888888889</v>
      </c>
      <c r="I197" s="208" t="n">
        <v>0.8833333333333333</v>
      </c>
      <c r="J197" s="209">
        <f>I197-H197</f>
        <v/>
      </c>
    </row>
    <row r="198" ht="15.75" customHeight="1" s="109">
      <c r="A198" s="216" t="n">
        <v>31</v>
      </c>
      <c r="B198" s="217" t="n">
        <v>9</v>
      </c>
      <c r="C198" s="217" t="n">
        <v>8</v>
      </c>
      <c r="D198" s="217" t="n">
        <v>52</v>
      </c>
      <c r="E198" s="217" t="n">
        <v>380.04</v>
      </c>
      <c r="F198" s="217" t="n">
        <v>1.477</v>
      </c>
      <c r="G198" s="217" t="n">
        <v>1</v>
      </c>
      <c r="H198" s="218" t="n">
        <v>0.8645833333333334</v>
      </c>
      <c r="I198" s="218" t="n">
        <v>0.8777777777777778</v>
      </c>
      <c r="J198" s="219">
        <f>I198-H198</f>
        <v/>
      </c>
    </row>
    <row r="199" ht="15.75" customHeight="1" s="109">
      <c r="A199" s="206" t="n">
        <v>31</v>
      </c>
      <c r="B199" s="207" t="n">
        <v>8</v>
      </c>
      <c r="C199" s="207" t="n">
        <v>15</v>
      </c>
      <c r="D199" s="207" t="n">
        <v>95</v>
      </c>
      <c r="E199" s="207" t="n">
        <v>322.78</v>
      </c>
      <c r="F199" s="207" t="n">
        <v>1.657</v>
      </c>
      <c r="G199" s="207" t="n">
        <v>1</v>
      </c>
      <c r="H199" s="208" t="n">
        <v>0.8444444444444444</v>
      </c>
      <c r="I199" s="208" t="n">
        <v>0.8638888888888889</v>
      </c>
      <c r="J199" s="209">
        <f>I199-H199</f>
        <v/>
      </c>
    </row>
    <row r="200" ht="15.75" customHeight="1" s="109">
      <c r="A200" s="216" t="n">
        <v>31</v>
      </c>
      <c r="B200" s="217" t="n">
        <v>16</v>
      </c>
      <c r="C200" s="217" t="n">
        <v>43</v>
      </c>
      <c r="D200" s="217" t="n">
        <v>149</v>
      </c>
      <c r="E200" s="217" t="n">
        <v>11.47</v>
      </c>
      <c r="F200" s="217" t="n">
        <v>0.11</v>
      </c>
      <c r="G200" s="217" t="n">
        <v>1</v>
      </c>
      <c r="H200" s="218" t="n">
        <v>0.2777777777777778</v>
      </c>
      <c r="I200" s="218" t="n">
        <v>0.2951388888888889</v>
      </c>
      <c r="J200" s="219">
        <f>I200-H200</f>
        <v/>
      </c>
    </row>
    <row r="201" ht="15.75" customHeight="1" s="109">
      <c r="A201" s="206" t="n">
        <v>31</v>
      </c>
      <c r="B201" s="207" t="n">
        <v>9</v>
      </c>
      <c r="C201" s="207" t="n">
        <v>13</v>
      </c>
      <c r="D201" s="207" t="n">
        <v>38</v>
      </c>
      <c r="E201" s="207" t="n">
        <v>267.36</v>
      </c>
      <c r="F201" s="207" t="n">
        <v>1.026</v>
      </c>
      <c r="G201" s="207" t="n">
        <v>1</v>
      </c>
      <c r="H201" s="208" t="n">
        <v>0.2541666666666667</v>
      </c>
      <c r="I201" s="208" t="n">
        <v>0.2708333333333333</v>
      </c>
      <c r="J201" s="209">
        <f>I201-H201</f>
        <v/>
      </c>
    </row>
    <row r="202" ht="15.75" customHeight="1" s="109">
      <c r="A202" s="216" t="n">
        <v>31</v>
      </c>
      <c r="B202" s="217" t="n">
        <v>2</v>
      </c>
      <c r="C202" s="217" t="n">
        <v>13</v>
      </c>
      <c r="D202" s="217" t="n">
        <v>80</v>
      </c>
      <c r="E202" s="217" t="n">
        <v>30.86</v>
      </c>
      <c r="F202" s="217" t="n">
        <v>0.202</v>
      </c>
      <c r="G202" s="217" t="n">
        <v>1</v>
      </c>
      <c r="H202" s="218" t="n">
        <v>0.2409722222222222</v>
      </c>
      <c r="I202" s="218" t="n">
        <v>0.2534722222222222</v>
      </c>
      <c r="J202" s="219">
        <f>I202-H202</f>
        <v/>
      </c>
    </row>
    <row r="203" ht="15.75" customHeight="1" s="109">
      <c r="A203" s="206" t="n">
        <v>31</v>
      </c>
      <c r="B203" s="207" t="n">
        <v>18</v>
      </c>
      <c r="C203" s="207" t="n">
        <v>20</v>
      </c>
      <c r="D203" s="207" t="n">
        <v>40</v>
      </c>
      <c r="E203" s="207" t="n">
        <v>21.42</v>
      </c>
      <c r="F203" s="207" t="n">
        <v>0.062</v>
      </c>
      <c r="G203" s="207" t="n">
        <v>1</v>
      </c>
      <c r="H203" s="208" t="n">
        <v>0.2222222222222222</v>
      </c>
      <c r="I203" s="208" t="n">
        <v>0.2395833333333333</v>
      </c>
      <c r="J203" s="209">
        <f>I203-H203</f>
        <v/>
      </c>
    </row>
    <row r="204" ht="15.75" customHeight="1" s="109">
      <c r="A204" s="216" t="n">
        <v>31</v>
      </c>
      <c r="B204" s="217" t="n">
        <v>30</v>
      </c>
      <c r="C204" s="217" t="n">
        <v>14</v>
      </c>
      <c r="D204" s="217" t="n">
        <v>139</v>
      </c>
      <c r="E204" s="217" t="n">
        <v>1724.02</v>
      </c>
      <c r="F204" s="217" t="n">
        <v>4.944</v>
      </c>
      <c r="G204" s="217" t="n">
        <v>1</v>
      </c>
      <c r="H204" s="218" t="n">
        <v>0.2083333333333333</v>
      </c>
      <c r="I204" s="218" t="n">
        <v>0.2270833333333333</v>
      </c>
      <c r="J204" s="219">
        <f>I204-H204</f>
        <v/>
      </c>
    </row>
    <row r="205" ht="15.75" customHeight="1" s="109">
      <c r="A205" s="206" t="n">
        <v>31</v>
      </c>
      <c r="B205" s="207" t="n">
        <v>7</v>
      </c>
      <c r="C205" s="207" t="n">
        <v>18</v>
      </c>
      <c r="D205" s="207" t="n">
        <v>221</v>
      </c>
      <c r="E205" s="207" t="n">
        <v>54.07</v>
      </c>
      <c r="F205" s="207" t="n">
        <v>0.494</v>
      </c>
      <c r="G205" s="207" t="n">
        <v>1</v>
      </c>
      <c r="H205" s="208" t="n">
        <v>0.1659722222222222</v>
      </c>
      <c r="I205" s="208" t="n">
        <v>0.1819444444444444</v>
      </c>
      <c r="J205" s="209">
        <f>I205-H205</f>
        <v/>
      </c>
    </row>
    <row r="206" ht="15.75" customHeight="1" s="109">
      <c r="A206" s="216" t="n">
        <v>31</v>
      </c>
      <c r="B206" s="217" t="n">
        <v>6</v>
      </c>
      <c r="C206" s="217" t="n">
        <v>1</v>
      </c>
      <c r="D206" s="217" t="n">
        <v>2</v>
      </c>
      <c r="E206" s="217" t="n">
        <v>0.2</v>
      </c>
      <c r="F206" s="217" t="n">
        <v>0.145</v>
      </c>
      <c r="G206" s="217" t="n">
        <v>1</v>
      </c>
      <c r="H206" s="218" t="n">
        <v>0.1631944444444444</v>
      </c>
      <c r="I206" s="218" t="n">
        <v>0.1645833333333333</v>
      </c>
      <c r="J206" s="219">
        <f>I206-H206</f>
        <v/>
      </c>
    </row>
    <row r="207" ht="15.75" customHeight="1" s="109">
      <c r="A207" s="206" t="n">
        <v>31</v>
      </c>
      <c r="B207" s="207" t="n">
        <v>18</v>
      </c>
      <c r="C207" s="207" t="n">
        <v>8</v>
      </c>
      <c r="D207" s="207" t="n">
        <v>19</v>
      </c>
      <c r="E207" s="207" t="n">
        <v>7.55</v>
      </c>
      <c r="F207" s="207" t="n">
        <v>0.019</v>
      </c>
      <c r="G207" s="207" t="n">
        <v>1</v>
      </c>
      <c r="H207" s="208" t="n">
        <v>0.1506944444444444</v>
      </c>
      <c r="I207" s="208" t="n">
        <v>0.1541666666666667</v>
      </c>
      <c r="J207" s="209">
        <f>I207-H207</f>
        <v/>
      </c>
    </row>
    <row r="208" ht="15.75" customHeight="1" s="109">
      <c r="A208" s="216" t="n">
        <v>31</v>
      </c>
      <c r="B208" s="217" t="n">
        <v>19</v>
      </c>
      <c r="C208" s="217" t="n">
        <v>1</v>
      </c>
      <c r="D208" s="217" t="n">
        <v>1</v>
      </c>
      <c r="E208" s="217" t="n">
        <v>1.71</v>
      </c>
      <c r="F208" s="217" t="n">
        <v>0.003</v>
      </c>
      <c r="G208" s="217" t="n">
        <v>1</v>
      </c>
      <c r="H208" s="218" t="n">
        <v>0.1548611111111111</v>
      </c>
      <c r="I208" s="218" t="n">
        <v>0.1555555555555556</v>
      </c>
      <c r="J208" s="219">
        <f>I208-H208</f>
        <v/>
      </c>
    </row>
    <row r="209" ht="15.75" customHeight="1" s="109">
      <c r="A209" s="206" t="n">
        <v>31</v>
      </c>
      <c r="B209" s="207" t="n">
        <v>20</v>
      </c>
      <c r="C209" s="207" t="n">
        <v>2</v>
      </c>
      <c r="D209" s="207" t="n">
        <v>2</v>
      </c>
      <c r="E209" s="207" t="n">
        <v>5.96</v>
      </c>
      <c r="F209" s="207" t="n">
        <v>0.01</v>
      </c>
      <c r="G209" s="207" t="n">
        <v>1</v>
      </c>
      <c r="H209" s="208" t="n">
        <v>0.15625</v>
      </c>
      <c r="I209" s="208" t="n">
        <v>0.1583333333333333</v>
      </c>
      <c r="J209" s="209">
        <f>I209-H209</f>
        <v/>
      </c>
    </row>
    <row r="210" ht="15.75" customHeight="1" s="109">
      <c r="A210" s="216" t="n">
        <v>31</v>
      </c>
      <c r="B210" s="217" t="n">
        <v>7</v>
      </c>
      <c r="C210" s="217" t="n">
        <v>1</v>
      </c>
      <c r="D210" s="217" t="n">
        <v>24</v>
      </c>
      <c r="E210" s="217" t="n">
        <v>2.52</v>
      </c>
      <c r="F210" s="217" t="n">
        <v>0.035</v>
      </c>
      <c r="G210" s="217" t="n">
        <v>1</v>
      </c>
      <c r="H210" s="218" t="n">
        <v>0.1479166666666667</v>
      </c>
      <c r="I210" s="218" t="n">
        <v>0.15</v>
      </c>
      <c r="J210" s="219">
        <f>I210-H210</f>
        <v/>
      </c>
    </row>
    <row r="211" ht="15.75" customHeight="1" s="109">
      <c r="A211" s="206" t="n">
        <v>31</v>
      </c>
      <c r="B211" s="207" t="n">
        <v>10</v>
      </c>
      <c r="C211" s="207" t="n">
        <v>43</v>
      </c>
      <c r="D211" s="207" t="n">
        <v>140</v>
      </c>
      <c r="E211" s="207" t="n">
        <v>61.98</v>
      </c>
      <c r="F211" s="207" t="n">
        <v>0.135</v>
      </c>
      <c r="G211" s="207" t="n">
        <v>1</v>
      </c>
      <c r="H211" s="208" t="n">
        <v>0.1201388888888889</v>
      </c>
      <c r="I211" s="208" t="n">
        <v>0.1458333333333333</v>
      </c>
      <c r="J211" s="209">
        <f>I211-H211</f>
        <v/>
      </c>
    </row>
    <row r="212" ht="15.75" customHeight="1" s="109">
      <c r="A212" s="216" t="n">
        <v>31</v>
      </c>
      <c r="B212" s="217" t="n">
        <v>8</v>
      </c>
      <c r="C212" s="217" t="n">
        <v>9</v>
      </c>
      <c r="D212" s="217" t="n">
        <v>163</v>
      </c>
      <c r="E212" s="217" t="n">
        <v>753.42</v>
      </c>
      <c r="F212" s="217" t="n">
        <v>2.001</v>
      </c>
      <c r="G212" s="217" t="n">
        <v>1</v>
      </c>
      <c r="H212" s="218" t="n">
        <v>0.09444444444444444</v>
      </c>
      <c r="I212" s="218" t="n">
        <v>0.1173611111111111</v>
      </c>
      <c r="J212" s="219">
        <f>I212-H212</f>
        <v/>
      </c>
    </row>
    <row r="213" ht="15.75" customHeight="1" s="109">
      <c r="A213" s="206" t="n">
        <v>31</v>
      </c>
      <c r="B213" s="207" t="n">
        <v>8</v>
      </c>
      <c r="C213" s="207" t="n">
        <v>18</v>
      </c>
      <c r="D213" s="207" t="n">
        <v>56</v>
      </c>
      <c r="E213" s="207" t="n">
        <v>154.38</v>
      </c>
      <c r="F213" s="207" t="n">
        <v>0.518</v>
      </c>
      <c r="G213" s="207" t="n">
        <v>1</v>
      </c>
      <c r="H213" s="208" t="n">
        <v>0.07222222222222222</v>
      </c>
      <c r="I213" s="208" t="n">
        <v>0.09375</v>
      </c>
      <c r="J213" s="209">
        <f>I213-H213</f>
        <v/>
      </c>
    </row>
    <row r="214" ht="15.75" customHeight="1" s="109">
      <c r="A214" s="216" t="n">
        <v>31</v>
      </c>
      <c r="B214" s="217" t="n">
        <v>6</v>
      </c>
      <c r="C214" s="217" t="n">
        <v>4</v>
      </c>
      <c r="D214" s="217" t="n">
        <v>28</v>
      </c>
      <c r="E214" s="217" t="n">
        <v>15.34</v>
      </c>
      <c r="F214" s="217" t="n">
        <v>0.236</v>
      </c>
      <c r="G214" s="217" t="n">
        <v>1</v>
      </c>
      <c r="H214" s="218" t="n">
        <v>0.06736111111111111</v>
      </c>
      <c r="I214" s="218" t="n">
        <v>0.07152777777777777</v>
      </c>
      <c r="J214" s="219">
        <f>I214-H214</f>
        <v/>
      </c>
    </row>
    <row r="215" ht="15.75" customHeight="1" s="109">
      <c r="A215" s="206" t="n">
        <v>1</v>
      </c>
      <c r="B215" s="207" t="n">
        <v>1</v>
      </c>
      <c r="C215" s="207" t="n">
        <v>36</v>
      </c>
      <c r="D215" s="207" t="n">
        <v>584</v>
      </c>
      <c r="E215" s="207" t="n">
        <v>2316.43</v>
      </c>
      <c r="F215" s="207" t="n">
        <v>3.711</v>
      </c>
      <c r="G215" s="207" t="n">
        <v>1</v>
      </c>
      <c r="H215" s="208" t="n">
        <v>0.04861111111111111</v>
      </c>
      <c r="I215" s="208" t="n">
        <v>0.1006944444444444</v>
      </c>
      <c r="J215" s="209">
        <f>I215-H215</f>
        <v/>
      </c>
    </row>
    <row r="216" ht="15.75" customHeight="1" s="109">
      <c r="A216" s="216" t="n">
        <v>1</v>
      </c>
      <c r="B216" s="217" t="n">
        <v>9</v>
      </c>
      <c r="C216" s="217" t="n">
        <v>12</v>
      </c>
      <c r="D216" s="217" t="n">
        <v>60</v>
      </c>
      <c r="E216" s="217" t="n">
        <v>526.09</v>
      </c>
      <c r="F216" s="217" t="n">
        <v>1.836</v>
      </c>
      <c r="G216" s="217" t="n">
        <v>1</v>
      </c>
      <c r="H216" s="218" t="n">
        <v>0.03611111111111111</v>
      </c>
      <c r="I216" s="218" t="n">
        <v>0.04652777777777778</v>
      </c>
      <c r="J216" s="219">
        <f>I216-H216</f>
        <v/>
      </c>
    </row>
    <row r="217" ht="15.75" customHeight="1" s="109">
      <c r="A217" s="206" t="n">
        <v>1</v>
      </c>
      <c r="B217" s="207" t="n">
        <v>3</v>
      </c>
      <c r="C217" s="207" t="n">
        <v>15</v>
      </c>
      <c r="D217" s="207" t="n">
        <v>42</v>
      </c>
      <c r="E217" s="207" t="n">
        <v>23.3</v>
      </c>
      <c r="F217" s="207" t="n">
        <v>0.175</v>
      </c>
      <c r="G217" s="207" t="n">
        <v>1</v>
      </c>
      <c r="H217" s="208" t="n">
        <v>0.02430555555555556</v>
      </c>
      <c r="I217" s="208" t="n">
        <v>0.03541666666666667</v>
      </c>
      <c r="J217" s="209">
        <f>I217-H217</f>
        <v/>
      </c>
    </row>
    <row r="218" ht="15.75" customHeight="1" s="109">
      <c r="A218" s="216" t="n">
        <v>1</v>
      </c>
      <c r="B218" s="217" t="n">
        <v>10</v>
      </c>
      <c r="C218" s="217" t="n">
        <v>17</v>
      </c>
      <c r="D218" s="217" t="n">
        <v>434</v>
      </c>
      <c r="E218" s="217" t="n">
        <v>403.77</v>
      </c>
      <c r="F218" s="217" t="n">
        <v>0.713</v>
      </c>
      <c r="G218" s="217" t="n">
        <v>1</v>
      </c>
      <c r="H218" s="218" t="n">
        <v>0.00625</v>
      </c>
      <c r="I218" s="218" t="n">
        <v>0.02361111111111111</v>
      </c>
      <c r="J218" s="219">
        <f>I218-H218</f>
        <v/>
      </c>
    </row>
    <row r="219" ht="15.75" customHeight="1" s="109">
      <c r="A219" s="206" t="n">
        <v>1</v>
      </c>
      <c r="B219" s="207" t="n">
        <v>11</v>
      </c>
      <c r="C219" s="207" t="n">
        <v>31</v>
      </c>
      <c r="D219" s="207" t="n">
        <v>346</v>
      </c>
      <c r="E219" s="207" t="n">
        <v>171.85</v>
      </c>
      <c r="F219" s="207" t="n">
        <v>0.374</v>
      </c>
      <c r="G219" s="207" t="n">
        <v>1</v>
      </c>
      <c r="H219" s="208" t="n">
        <v>0.9361111111111111</v>
      </c>
      <c r="I219" s="208" t="n">
        <v>0.9569444444444445</v>
      </c>
      <c r="J219" s="209">
        <f>I219-H219</f>
        <v/>
      </c>
    </row>
    <row r="220" ht="15.75" customHeight="1" s="109">
      <c r="A220" s="216" t="n">
        <v>1</v>
      </c>
      <c r="B220" s="217" t="n">
        <v>16</v>
      </c>
      <c r="C220" s="217" t="n">
        <v>10</v>
      </c>
      <c r="D220" s="217" t="n">
        <v>88</v>
      </c>
      <c r="E220" s="217" t="n">
        <v>3.13</v>
      </c>
      <c r="F220" s="217" t="n">
        <v>0.037</v>
      </c>
      <c r="G220" s="217" t="n">
        <v>1</v>
      </c>
      <c r="H220" s="218" t="n">
        <v>0.9270833333333334</v>
      </c>
      <c r="I220" s="218" t="n">
        <v>0.9319444444444445</v>
      </c>
      <c r="J220" s="219">
        <f>I220-H220</f>
        <v/>
      </c>
    </row>
    <row r="221" ht="15.75" customHeight="1" s="109">
      <c r="A221" s="206" t="n">
        <v>1</v>
      </c>
      <c r="B221" s="207" t="n">
        <v>17</v>
      </c>
      <c r="C221" s="207" t="n">
        <v>7</v>
      </c>
      <c r="D221" s="207" t="n">
        <v>16</v>
      </c>
      <c r="E221" s="207" t="n">
        <v>3.94</v>
      </c>
      <c r="F221" s="207" t="n">
        <v>0.015</v>
      </c>
      <c r="G221" s="207" t="n">
        <v>1</v>
      </c>
      <c r="H221" s="208" t="n">
        <v>0.9326388888888889</v>
      </c>
      <c r="I221" s="208" t="n">
        <v>0.9354166666666667</v>
      </c>
      <c r="J221" s="209">
        <f>I221-H221</f>
        <v/>
      </c>
    </row>
    <row r="222" ht="15.75" customHeight="1" s="109">
      <c r="A222" s="216" t="n">
        <v>1</v>
      </c>
      <c r="B222" s="217" t="n">
        <v>10</v>
      </c>
      <c r="C222" s="217" t="n">
        <v>2</v>
      </c>
      <c r="D222" s="217" t="n">
        <v>21</v>
      </c>
      <c r="E222" s="217" t="n">
        <v>105.05</v>
      </c>
      <c r="F222" s="217" t="n">
        <v>0.339</v>
      </c>
      <c r="G222" s="217" t="n">
        <v>1</v>
      </c>
      <c r="H222" s="218" t="n">
        <v>0.9145833333333333</v>
      </c>
      <c r="I222" s="218" t="n">
        <v>0.9208333333333333</v>
      </c>
      <c r="J222" s="219">
        <f>I222-H222</f>
        <v/>
      </c>
    </row>
    <row r="223" ht="15.75" customHeight="1" s="109">
      <c r="A223" s="206" t="n">
        <v>1</v>
      </c>
      <c r="B223" s="207" t="n">
        <v>11</v>
      </c>
      <c r="C223" s="207" t="n">
        <v>6</v>
      </c>
      <c r="D223" s="207" t="n">
        <v>22</v>
      </c>
      <c r="E223" s="207" t="n">
        <v>23.13</v>
      </c>
      <c r="F223" s="207" t="n">
        <v>0.06900000000000001</v>
      </c>
      <c r="G223" s="207" t="n">
        <v>1</v>
      </c>
      <c r="H223" s="208" t="n">
        <v>0.9215277777777777</v>
      </c>
      <c r="I223" s="208" t="n">
        <v>0.9256944444444445</v>
      </c>
      <c r="J223" s="209">
        <f>I223-H223</f>
        <v/>
      </c>
    </row>
    <row r="224" ht="15.75" customHeight="1" s="109">
      <c r="A224" s="216" t="n">
        <v>1</v>
      </c>
      <c r="B224" s="217" t="n">
        <v>1</v>
      </c>
      <c r="C224" s="217" t="n">
        <v>13</v>
      </c>
      <c r="D224" s="217" t="n">
        <v>19</v>
      </c>
      <c r="E224" s="217" t="n">
        <v>91.5</v>
      </c>
      <c r="F224" s="217" t="n">
        <v>0.145</v>
      </c>
      <c r="G224" s="217" t="n">
        <v>1</v>
      </c>
      <c r="H224" s="218" t="n">
        <v>0.9055555555555556</v>
      </c>
      <c r="I224" s="218" t="n">
        <v>0.9138888888888889</v>
      </c>
      <c r="J224" s="219">
        <f>I224-H224</f>
        <v/>
      </c>
    </row>
    <row r="225" ht="15.75" customHeight="1" s="109">
      <c r="A225" s="206" t="n">
        <v>1</v>
      </c>
      <c r="B225" s="207" t="n">
        <v>2</v>
      </c>
      <c r="C225" s="207" t="n">
        <v>14</v>
      </c>
      <c r="D225" s="207" t="n">
        <v>101</v>
      </c>
      <c r="E225" s="207" t="n">
        <v>28.95</v>
      </c>
      <c r="F225" s="207" t="n">
        <v>0.466</v>
      </c>
      <c r="G225" s="207" t="n">
        <v>1</v>
      </c>
      <c r="H225" s="208" t="n">
        <v>0.8916666666666667</v>
      </c>
      <c r="I225" s="208" t="n">
        <v>0.9027777777777778</v>
      </c>
      <c r="J225" s="209">
        <f>I225-H225</f>
        <v/>
      </c>
    </row>
    <row r="226" ht="15.75" customHeight="1" s="109">
      <c r="A226" s="216" t="n">
        <v>1</v>
      </c>
      <c r="B226" s="217" t="n">
        <v>17</v>
      </c>
      <c r="C226" s="217" t="n">
        <v>23</v>
      </c>
      <c r="D226" s="217" t="n">
        <v>47</v>
      </c>
      <c r="E226" s="217" t="n">
        <v>2.64</v>
      </c>
      <c r="F226" s="217" t="n">
        <v>0.018</v>
      </c>
      <c r="G226" s="217" t="n">
        <v>1</v>
      </c>
      <c r="H226" s="218" t="n">
        <v>0.8819444444444444</v>
      </c>
      <c r="I226" s="218" t="n">
        <v>0.8909722222222223</v>
      </c>
      <c r="J226" s="219">
        <f>I226-H226</f>
        <v/>
      </c>
    </row>
    <row r="227" ht="15.75" customHeight="1" s="109">
      <c r="A227" s="206" t="n">
        <v>1</v>
      </c>
      <c r="B227" s="207" t="n">
        <v>30</v>
      </c>
      <c r="C227" s="207" t="n">
        <v>2</v>
      </c>
      <c r="D227" s="207" t="n">
        <v>3</v>
      </c>
      <c r="E227" s="207" t="n">
        <v>36.38</v>
      </c>
      <c r="F227" s="207" t="n">
        <v>0.1</v>
      </c>
      <c r="G227" s="207" t="n">
        <v>1</v>
      </c>
      <c r="H227" s="208" t="n">
        <v>0.8722222222222222</v>
      </c>
      <c r="I227" s="208" t="n">
        <v>0.8763888888888889</v>
      </c>
      <c r="J227" s="209">
        <f>I227-H227</f>
        <v/>
      </c>
    </row>
    <row r="228" ht="15.75" customHeight="1" s="109">
      <c r="A228" s="216" t="n">
        <v>1</v>
      </c>
      <c r="B228" s="217" t="n">
        <v>31</v>
      </c>
      <c r="C228" s="217" t="n">
        <v>2</v>
      </c>
      <c r="D228" s="217" t="n">
        <v>2</v>
      </c>
      <c r="E228" s="217" t="n">
        <v>2.63</v>
      </c>
      <c r="F228" s="217" t="n">
        <v>0.031</v>
      </c>
      <c r="G228" s="217" t="n">
        <v>1</v>
      </c>
      <c r="H228" s="218" t="n">
        <v>0.8770833333333333</v>
      </c>
      <c r="I228" s="218" t="n">
        <v>0.8791666666666667</v>
      </c>
      <c r="J228" s="219">
        <f>I228-H228</f>
        <v/>
      </c>
    </row>
    <row r="229" ht="15.75" customHeight="1" s="109">
      <c r="A229" s="206" t="n">
        <v>1</v>
      </c>
      <c r="B229" s="207" t="n">
        <v>7</v>
      </c>
      <c r="C229" s="207" t="n">
        <v>11</v>
      </c>
      <c r="D229" s="207" t="n">
        <v>115</v>
      </c>
      <c r="E229" s="207" t="n">
        <v>39.49</v>
      </c>
      <c r="F229" s="207" t="n">
        <v>0.249</v>
      </c>
      <c r="G229" s="207" t="n">
        <v>1</v>
      </c>
      <c r="H229" s="208" t="n">
        <v>0.8631944444444445</v>
      </c>
      <c r="I229" s="208" t="n">
        <v>0.8715277777777778</v>
      </c>
      <c r="J229" s="209">
        <f>I229-H229</f>
        <v/>
      </c>
    </row>
    <row r="230" ht="15.75" customHeight="1" s="109">
      <c r="A230" s="216" t="n">
        <v>1</v>
      </c>
      <c r="B230" s="217" t="n">
        <v>17</v>
      </c>
      <c r="C230" s="217" t="n">
        <v>25</v>
      </c>
      <c r="D230" s="217" t="n">
        <v>176</v>
      </c>
      <c r="E230" s="217" t="n">
        <v>16.7</v>
      </c>
      <c r="F230" s="217" t="n">
        <v>0.104</v>
      </c>
      <c r="G230" s="217" t="n">
        <v>1</v>
      </c>
      <c r="H230" s="218" t="n">
        <v>0.8465277777777778</v>
      </c>
      <c r="I230" s="218" t="n">
        <v>0.8597222222222223</v>
      </c>
      <c r="J230" s="219">
        <f>I230-H230</f>
        <v/>
      </c>
    </row>
    <row r="231" ht="15.75" customHeight="1" s="109">
      <c r="A231" s="206" t="n">
        <v>1</v>
      </c>
      <c r="B231" s="207" t="n">
        <v>9</v>
      </c>
      <c r="C231" s="207" t="n">
        <v>17</v>
      </c>
      <c r="D231" s="207" t="n">
        <v>25</v>
      </c>
      <c r="E231" s="207" t="n">
        <v>50.98</v>
      </c>
      <c r="F231" s="207" t="n">
        <v>0.204</v>
      </c>
      <c r="G231" s="207" t="n">
        <v>1</v>
      </c>
      <c r="H231" s="208" t="n">
        <v>0.8381944444444445</v>
      </c>
      <c r="I231" s="208" t="n">
        <v>0.8458333333333333</v>
      </c>
      <c r="J231" s="209">
        <f>I231-H231</f>
        <v/>
      </c>
    </row>
    <row r="232" ht="15.75" customHeight="1" s="109">
      <c r="A232" s="216" t="n">
        <v>1</v>
      </c>
      <c r="B232" s="217" t="n">
        <v>15</v>
      </c>
      <c r="C232" s="217" t="n">
        <v>3</v>
      </c>
      <c r="D232" s="217" t="n">
        <v>5</v>
      </c>
      <c r="E232" s="217" t="n">
        <v>15.46</v>
      </c>
      <c r="F232" s="217" t="n">
        <v>0.04</v>
      </c>
      <c r="G232" s="217" t="n">
        <v>1</v>
      </c>
      <c r="H232" s="218" t="n">
        <v>0.8291666666666667</v>
      </c>
      <c r="I232" s="218" t="n">
        <v>0.83125</v>
      </c>
      <c r="J232" s="219">
        <f>I232-H232</f>
        <v/>
      </c>
    </row>
    <row r="233" ht="15.75" customHeight="1" s="109">
      <c r="A233" s="206" t="n">
        <v>1</v>
      </c>
      <c r="B233" s="207" t="n">
        <v>16</v>
      </c>
      <c r="C233" s="207" t="n">
        <v>3</v>
      </c>
      <c r="D233" s="207" t="n">
        <v>21</v>
      </c>
      <c r="E233" s="207" t="n">
        <v>0.63</v>
      </c>
      <c r="F233" s="207" t="n">
        <v>0.004</v>
      </c>
      <c r="G233" s="207" t="n">
        <v>1</v>
      </c>
      <c r="H233" s="208" t="n">
        <v>0.8319444444444445</v>
      </c>
      <c r="I233" s="208" t="n">
        <v>0.8333333333333334</v>
      </c>
      <c r="J233" s="209">
        <f>I233-H233</f>
        <v/>
      </c>
    </row>
    <row r="234" ht="15.75" customHeight="1" s="109">
      <c r="A234" s="216" t="n">
        <v>1</v>
      </c>
      <c r="B234" s="217" t="n">
        <v>17</v>
      </c>
      <c r="C234" s="217" t="n">
        <v>4</v>
      </c>
      <c r="D234" s="217" t="n">
        <v>24</v>
      </c>
      <c r="E234" s="217" t="n">
        <v>1.2</v>
      </c>
      <c r="F234" s="217" t="n">
        <v>0.011</v>
      </c>
      <c r="G234" s="217" t="n">
        <v>1</v>
      </c>
      <c r="H234" s="218" t="n">
        <v>0.8340277777777778</v>
      </c>
      <c r="I234" s="218" t="n">
        <v>0.8368055555555556</v>
      </c>
      <c r="J234" s="219">
        <f>I234-H234</f>
        <v/>
      </c>
    </row>
    <row r="235" ht="15.75" customHeight="1" s="109">
      <c r="A235" s="206" t="n">
        <v>1</v>
      </c>
      <c r="B235" s="207" t="n">
        <v>11</v>
      </c>
      <c r="C235" s="207" t="n">
        <v>24</v>
      </c>
      <c r="D235" s="207" t="n">
        <v>139</v>
      </c>
      <c r="E235" s="207" t="n">
        <v>228.44</v>
      </c>
      <c r="F235" s="207" t="n">
        <v>0.395</v>
      </c>
      <c r="G235" s="207" t="n">
        <v>1</v>
      </c>
      <c r="H235" s="208" t="n">
        <v>0.8152777777777778</v>
      </c>
      <c r="I235" s="208" t="n">
        <v>0.8284722222222223</v>
      </c>
      <c r="J235" s="209">
        <f>I235-H235</f>
        <v/>
      </c>
    </row>
    <row r="236" ht="15.75" customHeight="1" s="109">
      <c r="A236" s="216" t="n">
        <v>3</v>
      </c>
      <c r="B236" s="217" t="n">
        <v>17</v>
      </c>
      <c r="C236" s="217" t="n">
        <v>17</v>
      </c>
      <c r="D236" s="217" t="n">
        <v>98</v>
      </c>
      <c r="E236" s="217" t="n">
        <v>7.09</v>
      </c>
      <c r="F236" s="217" t="n">
        <v>0.052</v>
      </c>
      <c r="G236" s="217" t="n">
        <v>1</v>
      </c>
      <c r="H236" s="218" t="n">
        <v>0.7590277777777777</v>
      </c>
      <c r="I236" s="218" t="n">
        <v>0.7673611111111112</v>
      </c>
      <c r="J236" s="219">
        <f>I236-H236</f>
        <v/>
      </c>
    </row>
    <row r="237" ht="15.75" customHeight="1" s="109">
      <c r="A237" s="206" t="n">
        <v>3</v>
      </c>
      <c r="B237" s="207" t="n">
        <v>30</v>
      </c>
      <c r="C237" s="207" t="n">
        <v>4</v>
      </c>
      <c r="D237" s="207" t="n">
        <v>8</v>
      </c>
      <c r="E237" s="207" t="n">
        <v>150.71</v>
      </c>
      <c r="F237" s="207" t="n">
        <v>0.41</v>
      </c>
      <c r="G237" s="207" t="n">
        <v>1</v>
      </c>
      <c r="H237" s="208" t="n">
        <v>0.7451388888888889</v>
      </c>
      <c r="I237" s="208" t="n">
        <v>0.7527777777777778</v>
      </c>
      <c r="J237" s="209">
        <f>I237-H237</f>
        <v/>
      </c>
    </row>
    <row r="238" ht="15.75" customHeight="1" s="109">
      <c r="A238" s="216" t="n">
        <v>3</v>
      </c>
      <c r="B238" s="217" t="n">
        <v>7</v>
      </c>
      <c r="C238" s="217" t="n">
        <v>5</v>
      </c>
      <c r="D238" s="217" t="n">
        <v>30</v>
      </c>
      <c r="E238" s="217" t="n">
        <v>14.09</v>
      </c>
      <c r="F238" s="217" t="n">
        <v>0.07000000000000001</v>
      </c>
      <c r="G238" s="217" t="n">
        <v>1</v>
      </c>
      <c r="H238" s="218" t="n">
        <v>0.7333333333333333</v>
      </c>
      <c r="I238" s="218" t="n">
        <v>0.7444444444444445</v>
      </c>
      <c r="J238" s="219">
        <f>I238-H238</f>
        <v/>
      </c>
    </row>
    <row r="239" ht="15.75" customHeight="1" s="109">
      <c r="A239" s="206" t="n">
        <v>3</v>
      </c>
      <c r="B239" s="207" t="n">
        <v>7</v>
      </c>
      <c r="C239" s="207" t="n">
        <v>12</v>
      </c>
      <c r="D239" s="207" t="n">
        <v>40</v>
      </c>
      <c r="E239" s="207" t="n">
        <v>31.58</v>
      </c>
      <c r="F239" s="207" t="n">
        <v>0.104</v>
      </c>
      <c r="G239" s="207" t="n">
        <v>1</v>
      </c>
      <c r="H239" s="208" t="n">
        <v>0.7263888888888889</v>
      </c>
      <c r="I239" s="208" t="n">
        <v>0.7326388888888888</v>
      </c>
      <c r="J239" s="209">
        <f>I239-H239</f>
        <v/>
      </c>
    </row>
    <row r="240" ht="15.75" customHeight="1" s="109">
      <c r="A240" s="216" t="n">
        <v>3</v>
      </c>
      <c r="B240" s="217" t="n">
        <v>2</v>
      </c>
      <c r="C240" s="217" t="n">
        <v>5</v>
      </c>
      <c r="D240" s="217" t="n">
        <v>19</v>
      </c>
      <c r="E240" s="217" t="n">
        <v>3.46</v>
      </c>
      <c r="F240" s="217" t="n">
        <v>0.029</v>
      </c>
      <c r="G240" s="217" t="n">
        <v>1</v>
      </c>
      <c r="H240" s="218" t="n">
        <v>0.7173611111111111</v>
      </c>
      <c r="I240" s="218" t="n">
        <v>0.7256944444444444</v>
      </c>
      <c r="J240" s="219">
        <f>I240-H240</f>
        <v/>
      </c>
    </row>
    <row r="241" ht="15.75" customHeight="1" s="109">
      <c r="A241" s="206" t="n">
        <v>3</v>
      </c>
      <c r="B241" s="207" t="n">
        <v>10</v>
      </c>
      <c r="C241" s="207" t="n">
        <v>3</v>
      </c>
      <c r="D241" s="207" t="n">
        <v>15</v>
      </c>
      <c r="E241" s="207" t="n">
        <v>6.88</v>
      </c>
      <c r="F241" s="207" t="n">
        <v>0.018</v>
      </c>
      <c r="G241" s="207" t="n">
        <v>1</v>
      </c>
      <c r="H241" s="208" t="n">
        <v>0.7104166666666667</v>
      </c>
      <c r="I241" s="208" t="n">
        <v>0.7118055555555556</v>
      </c>
      <c r="J241" s="209">
        <f>I241-H241</f>
        <v/>
      </c>
    </row>
    <row r="242" ht="15.75" customHeight="1" s="109">
      <c r="A242" s="216" t="n">
        <v>3</v>
      </c>
      <c r="B242" s="217" t="n">
        <v>11</v>
      </c>
      <c r="C242" s="217" t="n">
        <v>7</v>
      </c>
      <c r="D242" s="217" t="n">
        <v>23</v>
      </c>
      <c r="E242" s="217" t="n">
        <v>35.16</v>
      </c>
      <c r="F242" s="217" t="n">
        <v>0.095</v>
      </c>
      <c r="G242" s="217" t="n">
        <v>1</v>
      </c>
      <c r="H242" s="218" t="n">
        <v>0.7125</v>
      </c>
      <c r="I242" s="218" t="n">
        <v>0.7159722222222222</v>
      </c>
      <c r="J242" s="219">
        <f>I242-H242</f>
        <v/>
      </c>
    </row>
    <row r="243" ht="15.75" customHeight="1" s="109">
      <c r="A243" s="206" t="n">
        <v>3</v>
      </c>
      <c r="B243" s="207" t="n">
        <v>8</v>
      </c>
      <c r="C243" s="207" t="n">
        <v>11</v>
      </c>
      <c r="D243" s="207" t="n">
        <v>561</v>
      </c>
      <c r="E243" s="207" t="n">
        <v>328.86</v>
      </c>
      <c r="F243" s="207" t="n">
        <v>0.768</v>
      </c>
      <c r="G243" s="207" t="n">
        <v>1</v>
      </c>
      <c r="H243" s="208" t="n">
        <v>0.6944444444444444</v>
      </c>
      <c r="I243" s="208" t="n">
        <v>0.7083333333333334</v>
      </c>
      <c r="J243" s="209">
        <f>I243-H243</f>
        <v/>
      </c>
    </row>
    <row r="244" ht="15.75" customHeight="1" s="109">
      <c r="A244" s="216" t="n">
        <v>3</v>
      </c>
      <c r="B244" s="217" t="n">
        <v>20</v>
      </c>
      <c r="C244" s="217" t="n">
        <v>25</v>
      </c>
      <c r="D244" s="217" t="n">
        <v>58</v>
      </c>
      <c r="E244" s="217" t="n">
        <v>59.8</v>
      </c>
      <c r="F244" s="217" t="n">
        <v>0.078</v>
      </c>
      <c r="G244" s="217" t="n">
        <v>1</v>
      </c>
      <c r="H244" s="218" t="n">
        <v>0.6777777777777778</v>
      </c>
      <c r="I244" s="218" t="n">
        <v>0.69375</v>
      </c>
      <c r="J244" s="219">
        <f>I244-H244</f>
        <v/>
      </c>
    </row>
    <row r="245" ht="15.75" customHeight="1" s="109">
      <c r="A245" s="206" t="n">
        <v>3</v>
      </c>
      <c r="B245" s="207" t="n">
        <v>3</v>
      </c>
      <c r="C245" s="207" t="n">
        <v>6</v>
      </c>
      <c r="D245" s="207" t="n">
        <v>25</v>
      </c>
      <c r="E245" s="207" t="n">
        <v>2.27</v>
      </c>
      <c r="F245" s="207" t="n">
        <v>0.051</v>
      </c>
      <c r="G245" s="207" t="n">
        <v>1</v>
      </c>
      <c r="H245" s="208" t="n">
        <v>0.6729166666666667</v>
      </c>
      <c r="I245" s="208" t="n">
        <v>0.6770833333333334</v>
      </c>
      <c r="J245" s="209">
        <f>I245-H245</f>
        <v/>
      </c>
    </row>
    <row r="246" ht="15.75" customHeight="1" s="109">
      <c r="A246" s="216" t="n">
        <v>3</v>
      </c>
      <c r="B246" s="217" t="n">
        <v>8</v>
      </c>
      <c r="C246" s="217" t="n">
        <v>18</v>
      </c>
      <c r="D246" s="217" t="n">
        <v>46</v>
      </c>
      <c r="E246" s="217" t="n">
        <v>52.7</v>
      </c>
      <c r="F246" s="217" t="n">
        <v>0.19</v>
      </c>
      <c r="G246" s="217" t="n">
        <v>1</v>
      </c>
      <c r="H246" s="218" t="n">
        <v>0.6625</v>
      </c>
      <c r="I246" s="218" t="n">
        <v>0.6694444444444444</v>
      </c>
      <c r="J246" s="219">
        <f>I246-H246</f>
        <v/>
      </c>
    </row>
    <row r="247" ht="15.75" customHeight="1" s="109">
      <c r="A247" s="206" t="n">
        <v>3</v>
      </c>
      <c r="B247" s="207" t="n">
        <v>11</v>
      </c>
      <c r="C247" s="207" t="n">
        <v>13</v>
      </c>
      <c r="D247" s="207" t="n">
        <v>79</v>
      </c>
      <c r="E247" s="207" t="n">
        <v>35.89</v>
      </c>
      <c r="F247" s="207" t="n">
        <v>0.09</v>
      </c>
      <c r="G247" s="207" t="n">
        <v>1</v>
      </c>
      <c r="H247" s="208" t="n">
        <v>0.6513888888888889</v>
      </c>
      <c r="I247" s="208" t="n">
        <v>0.6597222222222222</v>
      </c>
      <c r="J247" s="209">
        <f>I247-H247</f>
        <v/>
      </c>
    </row>
    <row r="248" ht="15.75" customHeight="1" s="109">
      <c r="A248" s="216" t="n">
        <v>3</v>
      </c>
      <c r="B248" s="217" t="n">
        <v>15</v>
      </c>
      <c r="C248" s="217" t="n">
        <v>1</v>
      </c>
      <c r="D248" s="217" t="n">
        <v>212</v>
      </c>
      <c r="E248" s="217" t="n">
        <v>2194.2</v>
      </c>
      <c r="F248" s="217" t="n">
        <v>5.299</v>
      </c>
      <c r="G248" s="217" t="n">
        <v>1</v>
      </c>
      <c r="H248" s="218" t="n">
        <v>0.6305555555555555</v>
      </c>
      <c r="I248" s="218" t="n">
        <v>0.6458333333333334</v>
      </c>
      <c r="J248" s="219">
        <f>I248-H248</f>
        <v/>
      </c>
    </row>
    <row r="249" ht="15.75" customHeight="1" s="109">
      <c r="A249" s="206" t="n">
        <v>3</v>
      </c>
      <c r="B249" s="207" t="n">
        <v>14</v>
      </c>
      <c r="C249" s="207" t="n">
        <v>4</v>
      </c>
      <c r="D249" s="207" t="n">
        <v>15</v>
      </c>
      <c r="E249" s="207" t="n">
        <v>212.22</v>
      </c>
      <c r="F249" s="207" t="n">
        <v>0.302</v>
      </c>
      <c r="G249" s="207" t="n">
        <v>1</v>
      </c>
      <c r="H249" s="208" t="n">
        <v>0.6236111111111111</v>
      </c>
      <c r="I249" s="208" t="n">
        <v>0.6284722222222222</v>
      </c>
      <c r="J249" s="209">
        <f>I249-H249</f>
        <v/>
      </c>
    </row>
    <row r="250" ht="15.75" customHeight="1" s="109">
      <c r="A250" s="216" t="n">
        <v>3</v>
      </c>
      <c r="B250" s="217" t="n">
        <v>13</v>
      </c>
      <c r="C250" s="217" t="n">
        <v>1</v>
      </c>
      <c r="D250" s="217" t="n">
        <v>50</v>
      </c>
      <c r="E250" s="217" t="n">
        <v>8</v>
      </c>
      <c r="F250" s="217" t="n">
        <v>0.038</v>
      </c>
      <c r="G250" s="217" t="n">
        <v>1</v>
      </c>
      <c r="H250" s="218" t="n">
        <v>0.6291666666666667</v>
      </c>
      <c r="I250" s="218" t="n">
        <v>0.63125</v>
      </c>
      <c r="J250" s="219">
        <f>I250-H250</f>
        <v/>
      </c>
    </row>
    <row r="251" ht="15.75" customHeight="1" s="109">
      <c r="A251" s="206" t="n">
        <v>3</v>
      </c>
      <c r="B251" s="207" t="n">
        <v>11</v>
      </c>
      <c r="C251" s="207" t="n">
        <v>8</v>
      </c>
      <c r="D251" s="207" t="n">
        <v>15</v>
      </c>
      <c r="E251" s="207" t="n">
        <v>28.23</v>
      </c>
      <c r="F251" s="207" t="n">
        <v>0.05</v>
      </c>
      <c r="G251" s="207" t="n">
        <v>1</v>
      </c>
      <c r="H251" s="208" t="n">
        <v>0.6159722222222223</v>
      </c>
      <c r="I251" s="208" t="n">
        <v>0.6229166666666667</v>
      </c>
      <c r="J251" s="209">
        <f>I251-H251</f>
        <v/>
      </c>
    </row>
    <row r="252" ht="15.75" customHeight="1" s="109">
      <c r="A252" s="216" t="n">
        <v>3</v>
      </c>
      <c r="B252" s="217" t="n">
        <v>2</v>
      </c>
      <c r="C252" s="217" t="n">
        <v>4</v>
      </c>
      <c r="D252" s="217" t="n">
        <v>6</v>
      </c>
      <c r="E252" s="217" t="n">
        <v>1.87</v>
      </c>
      <c r="F252" s="217" t="n">
        <v>0.019</v>
      </c>
      <c r="G252" s="217" t="n">
        <v>1</v>
      </c>
      <c r="H252" s="218" t="n">
        <v>0.6104166666666667</v>
      </c>
      <c r="I252" s="218" t="n">
        <v>0.6118055555555556</v>
      </c>
      <c r="J252" s="219">
        <f>I252-H252</f>
        <v/>
      </c>
    </row>
    <row r="253" ht="15.75" customHeight="1" s="109">
      <c r="A253" s="206" t="n">
        <v>3</v>
      </c>
      <c r="B253" s="207" t="n">
        <v>3</v>
      </c>
      <c r="C253" s="207" t="n">
        <v>6</v>
      </c>
      <c r="D253" s="207" t="n">
        <v>9</v>
      </c>
      <c r="E253" s="207" t="n">
        <v>24.97</v>
      </c>
      <c r="F253" s="207" t="n">
        <v>0.126</v>
      </c>
      <c r="G253" s="207" t="n">
        <v>1</v>
      </c>
      <c r="H253" s="208" t="n">
        <v>0.6125</v>
      </c>
      <c r="I253" s="208" t="n">
        <v>0.6145833333333334</v>
      </c>
      <c r="J253" s="209">
        <f>I253-H253</f>
        <v/>
      </c>
    </row>
    <row r="254" ht="15.75" customHeight="1" s="109">
      <c r="A254" s="216" t="n">
        <v>3</v>
      </c>
      <c r="B254" s="217" t="n">
        <v>18</v>
      </c>
      <c r="C254" s="217" t="n">
        <v>32</v>
      </c>
      <c r="D254" s="217" t="n">
        <v>256</v>
      </c>
      <c r="E254" s="217" t="n">
        <v>399.23</v>
      </c>
      <c r="F254" s="217" t="n">
        <v>0.707</v>
      </c>
      <c r="G254" s="217" t="n">
        <v>1</v>
      </c>
      <c r="H254" s="218" t="n">
        <v>0.5930555555555556</v>
      </c>
      <c r="I254" s="218" t="n">
        <v>0.6097222222222223</v>
      </c>
      <c r="J254" s="219">
        <f>I254-H254</f>
        <v/>
      </c>
    </row>
    <row r="255" ht="15.75" customHeight="1" s="109">
      <c r="A255" s="206" t="n">
        <v>3</v>
      </c>
      <c r="B255" s="207" t="n">
        <v>16</v>
      </c>
      <c r="C255" s="207" t="n">
        <v>8</v>
      </c>
      <c r="D255" s="207" t="n">
        <v>40</v>
      </c>
      <c r="E255" s="207" t="n">
        <v>1.34</v>
      </c>
      <c r="F255" s="207" t="n">
        <v>0.011</v>
      </c>
      <c r="G255" s="207" t="n">
        <v>1</v>
      </c>
      <c r="H255" s="208" t="n">
        <v>0.04444444444444445</v>
      </c>
      <c r="I255" s="208" t="n">
        <v>0.04791666666666667</v>
      </c>
      <c r="J255" s="209">
        <f>I255-H255</f>
        <v/>
      </c>
    </row>
    <row r="256" ht="15.75" customHeight="1" s="109">
      <c r="A256" s="216" t="n">
        <v>3</v>
      </c>
      <c r="B256" s="217" t="n">
        <v>17</v>
      </c>
      <c r="C256" s="217" t="n">
        <v>5</v>
      </c>
      <c r="D256" s="217" t="n">
        <v>9</v>
      </c>
      <c r="E256" s="217" t="n">
        <v>1.77</v>
      </c>
      <c r="F256" s="217" t="n">
        <v>0.008999999999999999</v>
      </c>
      <c r="G256" s="217" t="n">
        <v>1</v>
      </c>
      <c r="H256" s="218" t="n">
        <v>0.04861111111111111</v>
      </c>
      <c r="I256" s="218" t="n">
        <v>0.05277777777777778</v>
      </c>
      <c r="J256" s="219">
        <f>I256-H256</f>
        <v/>
      </c>
    </row>
    <row r="257" ht="15.75" customHeight="1" s="109">
      <c r="A257" s="206" t="n">
        <v>3</v>
      </c>
      <c r="B257" s="207" t="n">
        <v>21</v>
      </c>
      <c r="C257" s="207" t="n">
        <v>1</v>
      </c>
      <c r="D257" s="207" t="n">
        <v>1</v>
      </c>
      <c r="E257" s="207" t="n">
        <v>2.91</v>
      </c>
      <c r="F257" s="207" t="n">
        <v>0.011</v>
      </c>
      <c r="G257" s="207" t="n">
        <v>1</v>
      </c>
      <c r="H257" s="208" t="n">
        <v>0.05347222222222222</v>
      </c>
      <c r="I257" s="208" t="n">
        <v>0.05486111111111111</v>
      </c>
      <c r="J257" s="209">
        <f>I257-H257</f>
        <v/>
      </c>
    </row>
    <row r="258" ht="15.75" customHeight="1" s="109">
      <c r="A258" s="216" t="n">
        <v>3</v>
      </c>
      <c r="B258" s="217" t="n">
        <v>19</v>
      </c>
      <c r="C258" s="217" t="n">
        <v>6</v>
      </c>
      <c r="D258" s="217" t="n">
        <v>7</v>
      </c>
      <c r="E258" s="217" t="n">
        <v>4.6</v>
      </c>
      <c r="F258" s="217" t="n">
        <v>0.013</v>
      </c>
      <c r="G258" s="217" t="n">
        <v>1</v>
      </c>
      <c r="H258" s="218" t="n">
        <v>0.02916666666666667</v>
      </c>
      <c r="I258" s="218" t="n">
        <v>0.03472222222222222</v>
      </c>
      <c r="J258" s="219">
        <f>I258-H258</f>
        <v/>
      </c>
    </row>
    <row r="259" ht="15.75" customHeight="1" s="109">
      <c r="A259" s="206" t="n">
        <v>3</v>
      </c>
      <c r="B259" s="207" t="n">
        <v>20</v>
      </c>
      <c r="C259" s="207" t="n">
        <v>7</v>
      </c>
      <c r="D259" s="207" t="n">
        <v>12</v>
      </c>
      <c r="E259" s="207" t="n">
        <v>10.77</v>
      </c>
      <c r="F259" s="207" t="n">
        <v>0.016</v>
      </c>
      <c r="G259" s="207" t="n">
        <v>1</v>
      </c>
      <c r="H259" s="208" t="n">
        <v>0.03541666666666667</v>
      </c>
      <c r="I259" s="208" t="n">
        <v>0.04027777777777778</v>
      </c>
      <c r="J259" s="209">
        <f>I259-H259</f>
        <v/>
      </c>
    </row>
    <row r="260" ht="15.75" customHeight="1" s="109">
      <c r="A260" s="216" t="n">
        <v>3</v>
      </c>
      <c r="B260" s="217" t="n">
        <v>21</v>
      </c>
      <c r="C260" s="217" t="n">
        <v>8</v>
      </c>
      <c r="D260" s="217" t="n">
        <v>13</v>
      </c>
      <c r="E260" s="217" t="n">
        <v>5.95</v>
      </c>
      <c r="F260" s="217" t="n">
        <v>0.008999999999999999</v>
      </c>
      <c r="G260" s="217" t="n">
        <v>1</v>
      </c>
      <c r="H260" s="218" t="n">
        <v>0.04097222222222222</v>
      </c>
      <c r="I260" s="218" t="n">
        <v>0.04375</v>
      </c>
      <c r="J260" s="219">
        <f>I260-H260</f>
        <v/>
      </c>
    </row>
    <row r="261" ht="15.75" customHeight="1" s="109">
      <c r="A261" s="206" t="n">
        <v>3</v>
      </c>
      <c r="B261" s="207" t="n">
        <v>9</v>
      </c>
      <c r="C261" s="207" t="n">
        <v>23</v>
      </c>
      <c r="D261" s="207" t="n">
        <v>132</v>
      </c>
      <c r="E261" s="207" t="n">
        <v>1042.7</v>
      </c>
      <c r="F261" s="207" t="n">
        <v>3.838</v>
      </c>
      <c r="G261" s="207" t="n">
        <v>1</v>
      </c>
      <c r="H261" s="208" t="n">
        <v>0.006944444444444444</v>
      </c>
      <c r="I261" s="208" t="n">
        <v>0.02777777777777778</v>
      </c>
      <c r="J261" s="209">
        <f>I261-H261</f>
        <v/>
      </c>
    </row>
    <row r="262" ht="15.75" customHeight="1" s="109">
      <c r="A262" s="216" t="n">
        <v>3</v>
      </c>
      <c r="B262" s="217" t="n">
        <v>1</v>
      </c>
      <c r="C262" s="217" t="n">
        <v>14</v>
      </c>
      <c r="D262" s="217" t="n">
        <v>105</v>
      </c>
      <c r="E262" s="217" t="n">
        <v>204.29</v>
      </c>
      <c r="F262" s="217" t="n">
        <v>0.36</v>
      </c>
      <c r="G262" s="217" t="n">
        <v>1</v>
      </c>
      <c r="H262" s="218" t="n">
        <v>0.9409722222222222</v>
      </c>
      <c r="I262" s="218" t="n">
        <v>0.9583333333333334</v>
      </c>
      <c r="J262" s="219">
        <f>I262-H262</f>
        <v/>
      </c>
    </row>
    <row r="263" ht="15.75" customHeight="1" s="109">
      <c r="A263" s="206" t="n">
        <v>3</v>
      </c>
      <c r="B263" s="207" t="n">
        <v>11</v>
      </c>
      <c r="C263" s="207" t="n">
        <v>9</v>
      </c>
      <c r="D263" s="207" t="n">
        <v>148</v>
      </c>
      <c r="E263" s="207" t="n">
        <v>140.63</v>
      </c>
      <c r="F263" s="207" t="n">
        <v>0.222</v>
      </c>
      <c r="G263" s="207" t="n">
        <v>1</v>
      </c>
      <c r="H263" s="208" t="n">
        <v>0.9173611111111111</v>
      </c>
      <c r="I263" s="208" t="n">
        <v>0.9347222222222222</v>
      </c>
      <c r="J263" s="209">
        <f>I263-H263</f>
        <v/>
      </c>
    </row>
    <row r="264" ht="15.75" customHeight="1" s="109">
      <c r="A264" s="216" t="n">
        <v>3</v>
      </c>
      <c r="B264" s="217" t="n">
        <v>9</v>
      </c>
      <c r="C264" s="217" t="n">
        <v>15</v>
      </c>
      <c r="D264" s="217" t="n">
        <v>25</v>
      </c>
      <c r="E264" s="217" t="n">
        <v>122.86</v>
      </c>
      <c r="F264" s="217" t="n">
        <v>0.48</v>
      </c>
      <c r="G264" s="217" t="n">
        <v>1</v>
      </c>
      <c r="H264" s="218" t="n">
        <v>0.9083333333333333</v>
      </c>
      <c r="I264" s="218" t="n">
        <v>0.9166666666666666</v>
      </c>
      <c r="J264" s="219">
        <f>I264-H264</f>
        <v/>
      </c>
    </row>
    <row r="265" ht="15.75" customHeight="1" s="109">
      <c r="A265" s="206" t="n">
        <v>3</v>
      </c>
      <c r="B265" s="207" t="n">
        <v>17</v>
      </c>
      <c r="C265" s="207" t="n">
        <v>1</v>
      </c>
      <c r="D265" s="207" t="n">
        <v>6</v>
      </c>
      <c r="E265" s="207" t="n">
        <v>0.06</v>
      </c>
      <c r="F265" s="207" t="n">
        <v>0</v>
      </c>
      <c r="G265" s="207" t="n">
        <v>1</v>
      </c>
      <c r="H265" s="208" t="n">
        <v>0.9020833333333333</v>
      </c>
      <c r="I265" s="208" t="n">
        <v>0.9034722222222222</v>
      </c>
      <c r="J265" s="209">
        <f>I265-H265</f>
        <v/>
      </c>
    </row>
    <row r="266" ht="15.75" customHeight="1" s="109">
      <c r="A266" s="216" t="n">
        <v>3</v>
      </c>
      <c r="B266" s="217" t="n">
        <v>20</v>
      </c>
      <c r="C266" s="217" t="n">
        <v>2</v>
      </c>
      <c r="D266" s="217" t="n">
        <v>2</v>
      </c>
      <c r="E266" s="217" t="n">
        <v>2.06</v>
      </c>
      <c r="F266" s="217" t="n">
        <v>0.003</v>
      </c>
      <c r="G266" s="217" t="n">
        <v>1</v>
      </c>
      <c r="H266" s="218" t="n">
        <v>0.9041666666666667</v>
      </c>
      <c r="I266" s="218" t="n">
        <v>0.9055555555555556</v>
      </c>
      <c r="J266" s="219">
        <f>I266-H266</f>
        <v/>
      </c>
    </row>
    <row r="267" ht="15.75" customHeight="1" s="109">
      <c r="A267" s="206" t="n">
        <v>3</v>
      </c>
      <c r="B267" s="207" t="n">
        <v>30</v>
      </c>
      <c r="C267" s="207" t="n">
        <v>2</v>
      </c>
      <c r="D267" s="207" t="n">
        <v>2</v>
      </c>
      <c r="E267" s="207" t="n">
        <v>50.2</v>
      </c>
      <c r="F267" s="207" t="n">
        <v>0.142</v>
      </c>
      <c r="G267" s="207" t="n">
        <v>1</v>
      </c>
      <c r="H267" s="208" t="n">
        <v>0.90625</v>
      </c>
      <c r="I267" s="208" t="n">
        <v>0.9076388888888889</v>
      </c>
      <c r="J267" s="209">
        <f>I267-H267</f>
        <v/>
      </c>
    </row>
    <row r="268" ht="15.75" customHeight="1" s="109">
      <c r="A268" s="216" t="n">
        <v>3</v>
      </c>
      <c r="B268" s="217" t="n">
        <v>1</v>
      </c>
      <c r="C268" s="217" t="n">
        <v>11</v>
      </c>
      <c r="D268" s="217" t="n">
        <v>640</v>
      </c>
      <c r="E268" s="217" t="n">
        <v>42.23</v>
      </c>
      <c r="F268" s="217" t="n">
        <v>0.464</v>
      </c>
      <c r="G268" s="217" t="n">
        <v>1</v>
      </c>
      <c r="H268" s="218" t="n">
        <v>0.8972222222222223</v>
      </c>
      <c r="I268" s="218" t="n">
        <v>0.9013888888888889</v>
      </c>
      <c r="J268" s="219">
        <f>I268-H268</f>
        <v/>
      </c>
    </row>
    <row r="269" ht="15.75" customHeight="1" s="109">
      <c r="A269" s="206" t="n">
        <v>3</v>
      </c>
      <c r="B269" s="207" t="n">
        <v>18</v>
      </c>
      <c r="C269" s="207" t="n">
        <v>12</v>
      </c>
      <c r="D269" s="207" t="n">
        <v>52</v>
      </c>
      <c r="E269" s="207" t="n">
        <v>32.79</v>
      </c>
      <c r="F269" s="207" t="n">
        <v>0.098</v>
      </c>
      <c r="G269" s="207" t="n">
        <v>1</v>
      </c>
      <c r="H269" s="208" t="n">
        <v>0.8916666666666667</v>
      </c>
      <c r="I269" s="208" t="n">
        <v>0.8965277777777778</v>
      </c>
      <c r="J269" s="209">
        <f>I269-H269</f>
        <v/>
      </c>
    </row>
    <row r="270" ht="15.75" customHeight="1" s="109">
      <c r="A270" s="216" t="n">
        <v>3</v>
      </c>
      <c r="B270" s="217" t="n">
        <v>8</v>
      </c>
      <c r="C270" s="217" t="n">
        <v>1</v>
      </c>
      <c r="D270" s="217" t="n">
        <v>1</v>
      </c>
      <c r="E270" s="217" t="n">
        <v>5.38</v>
      </c>
      <c r="F270" s="217" t="n">
        <v>0.017</v>
      </c>
      <c r="G270" s="217" t="n">
        <v>1</v>
      </c>
      <c r="H270" s="218" t="n">
        <v>0.8861111111111111</v>
      </c>
      <c r="I270" s="218" t="n">
        <v>0.8868055555555555</v>
      </c>
      <c r="J270" s="219">
        <f>I270-H270</f>
        <v/>
      </c>
    </row>
    <row r="271" ht="15.75" customHeight="1" s="109">
      <c r="A271" s="206" t="n">
        <v>3</v>
      </c>
      <c r="B271" s="207" t="n">
        <v>16</v>
      </c>
      <c r="C271" s="207" t="n">
        <v>3</v>
      </c>
      <c r="D271" s="207" t="n">
        <v>7</v>
      </c>
      <c r="E271" s="207" t="n">
        <v>0.55</v>
      </c>
      <c r="F271" s="207" t="n">
        <v>0.004</v>
      </c>
      <c r="G271" s="207" t="n">
        <v>1</v>
      </c>
      <c r="H271" s="208" t="n">
        <v>0.8875</v>
      </c>
      <c r="I271" s="208" t="n">
        <v>0.8909722222222223</v>
      </c>
      <c r="J271" s="209">
        <f>I271-H271</f>
        <v/>
      </c>
    </row>
    <row r="272" ht="15.75" customHeight="1" s="109">
      <c r="A272" s="216" t="n">
        <v>3</v>
      </c>
      <c r="B272" s="217" t="n">
        <v>12</v>
      </c>
      <c r="C272" s="217" t="n">
        <v>9</v>
      </c>
      <c r="D272" s="217" t="n">
        <v>12</v>
      </c>
      <c r="E272" s="217" t="n">
        <v>16.92</v>
      </c>
      <c r="F272" s="217" t="n">
        <v>0.129</v>
      </c>
      <c r="G272" s="217" t="n">
        <v>1</v>
      </c>
      <c r="H272" s="218" t="n">
        <v>0.8777777777777778</v>
      </c>
      <c r="I272" s="218" t="n">
        <v>0.8791666666666667</v>
      </c>
      <c r="J272" s="219">
        <f>I272-H272</f>
        <v/>
      </c>
    </row>
    <row r="273" ht="15.75" customHeight="1" s="109">
      <c r="A273" s="206" t="n">
        <v>3</v>
      </c>
      <c r="B273" s="207" t="n">
        <v>16</v>
      </c>
      <c r="C273" s="207" t="n">
        <v>19</v>
      </c>
      <c r="D273" s="207" t="n">
        <v>178</v>
      </c>
      <c r="E273" s="207" t="n">
        <v>4.07</v>
      </c>
      <c r="F273" s="207" t="n">
        <v>0.043</v>
      </c>
      <c r="G273" s="207" t="n">
        <v>1</v>
      </c>
      <c r="H273" s="208" t="n">
        <v>0.8701388888888889</v>
      </c>
      <c r="I273" s="208" t="n">
        <v>0.8770833333333333</v>
      </c>
      <c r="J273" s="209">
        <f>I273-H273</f>
        <v/>
      </c>
    </row>
    <row r="274" ht="15.75" customHeight="1" s="109">
      <c r="A274" s="216" t="n">
        <v>3</v>
      </c>
      <c r="B274" s="217" t="n">
        <v>18</v>
      </c>
      <c r="C274" s="217" t="n">
        <v>30</v>
      </c>
      <c r="D274" s="217" t="n">
        <v>93</v>
      </c>
      <c r="E274" s="217" t="n">
        <v>50.55</v>
      </c>
      <c r="F274" s="217" t="n">
        <v>0.147</v>
      </c>
      <c r="G274" s="217" t="n">
        <v>1</v>
      </c>
      <c r="H274" s="218" t="n">
        <v>0.8576388888888888</v>
      </c>
      <c r="I274" s="218" t="n">
        <v>0.86875</v>
      </c>
      <c r="J274" s="219">
        <f>I274-H274</f>
        <v/>
      </c>
    </row>
    <row r="275" ht="15.75" customHeight="1" s="109">
      <c r="A275" s="206" t="n">
        <v>3</v>
      </c>
      <c r="B275" s="207" t="n">
        <v>9</v>
      </c>
      <c r="C275" s="207" t="n">
        <v>6</v>
      </c>
      <c r="D275" s="207" t="n">
        <v>19</v>
      </c>
      <c r="E275" s="207" t="n">
        <v>49.08</v>
      </c>
      <c r="F275" s="207" t="n">
        <v>0.398</v>
      </c>
      <c r="G275" s="207" t="n">
        <v>1</v>
      </c>
      <c r="H275" s="208" t="n">
        <v>0.8409722222222222</v>
      </c>
      <c r="I275" s="208" t="n"/>
      <c r="J275" s="209">
        <f>I275-H275</f>
        <v/>
      </c>
    </row>
    <row r="276" ht="15.75" customHeight="1" s="109">
      <c r="A276" s="216" t="n">
        <v>3</v>
      </c>
      <c r="B276" s="217" t="n">
        <v>10</v>
      </c>
      <c r="C276" s="217" t="n">
        <v>2</v>
      </c>
      <c r="D276" s="217" t="n">
        <v>97</v>
      </c>
      <c r="E276" s="217" t="n">
        <v>108.8</v>
      </c>
      <c r="F276" s="217" t="n">
        <v>0.13</v>
      </c>
      <c r="G276" s="217" t="n">
        <v>1</v>
      </c>
      <c r="H276" s="218" t="n">
        <v>0.8444444444444444</v>
      </c>
      <c r="I276" s="218" t="n">
        <v>0.8548611111111111</v>
      </c>
      <c r="J276" s="219">
        <f>I276-H276</f>
        <v/>
      </c>
    </row>
    <row r="277" ht="15.75" customHeight="1" s="109">
      <c r="A277" s="206" t="n">
        <v>3</v>
      </c>
      <c r="B277" s="207" t="n">
        <v>30</v>
      </c>
      <c r="C277" s="207" t="n">
        <v>2</v>
      </c>
      <c r="D277" s="207" t="n">
        <v>2</v>
      </c>
      <c r="E277" s="207" t="n">
        <v>9.199999999999999</v>
      </c>
      <c r="F277" s="207" t="n">
        <v>0.08500000000000001</v>
      </c>
      <c r="G277" s="207" t="n">
        <v>1</v>
      </c>
      <c r="H277" s="208" t="n">
        <v>0.8388888888888889</v>
      </c>
      <c r="I277" s="208" t="n">
        <v>0.8402777777777778</v>
      </c>
      <c r="J277" s="209">
        <f>I277-H277</f>
        <v/>
      </c>
    </row>
    <row r="278" ht="15.75" customHeight="1" s="109">
      <c r="A278" s="216" t="n">
        <v>3</v>
      </c>
      <c r="B278" s="217" t="n">
        <v>16</v>
      </c>
      <c r="C278" s="217" t="n">
        <v>4</v>
      </c>
      <c r="D278" s="217" t="n">
        <v>9</v>
      </c>
      <c r="E278" s="217" t="n">
        <v>1.86</v>
      </c>
      <c r="F278" s="217" t="n">
        <v>0.019</v>
      </c>
      <c r="G278" s="217" t="n">
        <v>1</v>
      </c>
      <c r="H278" s="218" t="n">
        <v>0.8361111111111111</v>
      </c>
      <c r="I278" s="218" t="n">
        <v>0.8381944444444445</v>
      </c>
      <c r="J278" s="219">
        <f>I278-H278</f>
        <v/>
      </c>
    </row>
    <row r="279" ht="15.75" customHeight="1" s="109">
      <c r="A279" s="206" t="n">
        <v>3</v>
      </c>
      <c r="B279" s="207" t="n">
        <v>3</v>
      </c>
      <c r="C279" s="207" t="n">
        <v>10</v>
      </c>
      <c r="D279" s="207" t="n">
        <v>67</v>
      </c>
      <c r="E279" s="207" t="n">
        <v>12.15</v>
      </c>
      <c r="F279" s="207" t="n">
        <v>0.165</v>
      </c>
      <c r="G279" s="207" t="n">
        <v>1</v>
      </c>
      <c r="H279" s="208" t="n">
        <v>0.8298611111111112</v>
      </c>
      <c r="I279" s="208" t="n">
        <v>0.8354166666666667</v>
      </c>
      <c r="J279" s="209">
        <f>I279-H279</f>
        <v/>
      </c>
    </row>
    <row r="280" ht="15.75" customHeight="1" s="109">
      <c r="A280" s="216" t="n">
        <v>3</v>
      </c>
      <c r="B280" s="217" t="n">
        <v>18</v>
      </c>
      <c r="C280" s="217" t="n">
        <v>22</v>
      </c>
      <c r="D280" s="217" t="n">
        <v>72</v>
      </c>
      <c r="E280" s="217" t="n">
        <v>21.52</v>
      </c>
      <c r="F280" s="217" t="n">
        <v>0.053</v>
      </c>
      <c r="G280" s="217" t="n">
        <v>1</v>
      </c>
      <c r="H280" s="218" t="n">
        <v>0.8194444444444444</v>
      </c>
      <c r="I280" s="218" t="n">
        <v>0.8284722222222223</v>
      </c>
      <c r="J280" s="219">
        <f>I280-H280</f>
        <v/>
      </c>
    </row>
    <row r="281" ht="15.75" customHeight="1" s="109">
      <c r="A281" s="206" t="n">
        <v>2</v>
      </c>
      <c r="B281" s="207" t="n">
        <v>3</v>
      </c>
      <c r="C281" s="207" t="n">
        <v>22</v>
      </c>
      <c r="D281" s="207" t="n">
        <v>123</v>
      </c>
      <c r="E281" s="207" t="n">
        <v>69.98</v>
      </c>
      <c r="F281" s="207" t="n">
        <v>0.963</v>
      </c>
      <c r="G281" s="207" t="n">
        <v>1</v>
      </c>
      <c r="H281" s="208" t="n">
        <v>0.8888888888888888</v>
      </c>
      <c r="I281" s="208" t="n">
        <v>0.8979166666666667</v>
      </c>
      <c r="J281" s="209">
        <f>I281-H281</f>
        <v/>
      </c>
    </row>
    <row r="282" ht="15.75" customHeight="1" s="109">
      <c r="A282" s="216" t="n">
        <v>2</v>
      </c>
      <c r="B282" s="217" t="n">
        <v>30</v>
      </c>
      <c r="C282" s="217" t="n">
        <v>1</v>
      </c>
      <c r="D282" s="217" t="n">
        <v>16</v>
      </c>
      <c r="E282" s="217" t="n">
        <v>241.6</v>
      </c>
      <c r="F282" s="217" t="n">
        <v>0.712</v>
      </c>
      <c r="G282" s="217" t="n">
        <v>1</v>
      </c>
      <c r="H282" s="218" t="n">
        <v>0.8826388888888889</v>
      </c>
      <c r="I282" s="218" t="n">
        <v>0.8861111111111111</v>
      </c>
      <c r="J282" s="219">
        <f>I282-H282</f>
        <v/>
      </c>
    </row>
    <row r="283" ht="15.75" customHeight="1" s="109">
      <c r="A283" s="206" t="n">
        <v>2</v>
      </c>
      <c r="B283" s="207" t="n">
        <v>6</v>
      </c>
      <c r="C283" s="207" t="n">
        <v>1</v>
      </c>
      <c r="D283" s="207" t="n">
        <v>1</v>
      </c>
      <c r="E283" s="207" t="n">
        <v>4.46</v>
      </c>
      <c r="F283" s="207" t="n">
        <v>0.075</v>
      </c>
      <c r="G283" s="207" t="n">
        <v>1</v>
      </c>
      <c r="H283" s="208" t="n">
        <v>0.8777777777777778</v>
      </c>
      <c r="I283" s="208" t="n">
        <v>0.8791666666666667</v>
      </c>
      <c r="J283" s="209">
        <f>I283-H283</f>
        <v/>
      </c>
    </row>
    <row r="284" ht="15.75" customHeight="1" s="109">
      <c r="A284" s="216" t="n">
        <v>2</v>
      </c>
      <c r="B284" s="217" t="n">
        <v>7</v>
      </c>
      <c r="C284" s="217" t="n">
        <v>3</v>
      </c>
      <c r="D284" s="217" t="n">
        <v>10</v>
      </c>
      <c r="E284" s="217" t="n">
        <v>5.4</v>
      </c>
      <c r="F284" s="217" t="n">
        <v>0.011</v>
      </c>
      <c r="G284" s="217" t="n">
        <v>1</v>
      </c>
      <c r="H284" s="218" t="n">
        <v>0.8798611111111111</v>
      </c>
      <c r="I284" s="218" t="n">
        <v>0.8819444444444444</v>
      </c>
      <c r="J284" s="219">
        <f>I284-H284</f>
        <v/>
      </c>
    </row>
    <row r="285" ht="15.75" customHeight="1" s="109">
      <c r="A285" s="206" t="n">
        <v>2</v>
      </c>
      <c r="B285" s="207" t="n">
        <v>16</v>
      </c>
      <c r="C285" s="207" t="n">
        <v>6</v>
      </c>
      <c r="D285" s="207" t="n">
        <v>25</v>
      </c>
      <c r="E285" s="207" t="n">
        <v>1.06</v>
      </c>
      <c r="F285" s="207" t="n">
        <v>0.012</v>
      </c>
      <c r="G285" s="207" t="n">
        <v>1</v>
      </c>
      <c r="H285" s="208" t="n">
        <v>0.8652777777777778</v>
      </c>
      <c r="I285" s="208" t="n">
        <v>0.8680555555555556</v>
      </c>
      <c r="J285" s="209">
        <f>I285-H285</f>
        <v/>
      </c>
    </row>
    <row r="286" ht="15.75" customHeight="1" s="109">
      <c r="A286" s="216" t="n">
        <v>2</v>
      </c>
      <c r="B286" s="217" t="n">
        <v>18</v>
      </c>
      <c r="C286" s="217" t="n">
        <v>14</v>
      </c>
      <c r="D286" s="217" t="n">
        <v>17</v>
      </c>
      <c r="E286" s="217" t="n">
        <v>5.64</v>
      </c>
      <c r="F286" s="217" t="n">
        <v>0.033</v>
      </c>
      <c r="G286" s="217" t="n">
        <v>1</v>
      </c>
      <c r="H286" s="218" t="n">
        <v>0.86875</v>
      </c>
      <c r="I286" s="218" t="n">
        <v>0.8736111111111111</v>
      </c>
      <c r="J286" s="219">
        <f>I286-H286</f>
        <v/>
      </c>
    </row>
    <row r="287" ht="15.75" customHeight="1" s="109">
      <c r="A287" s="206" t="n">
        <v>2</v>
      </c>
      <c r="B287" s="207" t="n">
        <v>19</v>
      </c>
      <c r="C287" s="207" t="n">
        <v>3</v>
      </c>
      <c r="D287" s="207" t="n">
        <v>3</v>
      </c>
      <c r="E287" s="207" t="n">
        <v>2.33</v>
      </c>
      <c r="F287" s="207" t="n">
        <v>0.035</v>
      </c>
      <c r="G287" s="207" t="n">
        <v>1</v>
      </c>
      <c r="H287" s="208" t="n">
        <v>0.8743055555555556</v>
      </c>
      <c r="I287" s="208" t="n">
        <v>0.8770833333333333</v>
      </c>
      <c r="J287" s="209">
        <f>I287-H287</f>
        <v/>
      </c>
    </row>
    <row r="288" ht="15.75" customHeight="1" s="109">
      <c r="A288" s="216" t="n">
        <v>2</v>
      </c>
      <c r="B288" s="217" t="n">
        <v>10</v>
      </c>
      <c r="C288" s="217" t="n">
        <v>15</v>
      </c>
      <c r="D288" s="217" t="n">
        <v>35</v>
      </c>
      <c r="E288" s="217" t="n">
        <v>12.8</v>
      </c>
      <c r="F288" s="217" t="n">
        <v>0.042</v>
      </c>
      <c r="G288" s="217" t="n">
        <v>1</v>
      </c>
      <c r="H288" s="218" t="n">
        <v>0.8597222222222223</v>
      </c>
      <c r="I288" s="218" t="n">
        <v>0.8645833333333334</v>
      </c>
      <c r="J288" s="219">
        <f>I288-H288</f>
        <v/>
      </c>
    </row>
    <row r="289" ht="15.75" customHeight="1" s="109">
      <c r="A289" s="206" t="n">
        <v>2</v>
      </c>
      <c r="B289" s="207" t="n">
        <v>15</v>
      </c>
      <c r="C289" s="207" t="n">
        <v>6</v>
      </c>
      <c r="D289" s="207" t="n">
        <v>16</v>
      </c>
      <c r="E289" s="207" t="n">
        <v>165.56</v>
      </c>
      <c r="F289" s="207" t="n">
        <v>0.352</v>
      </c>
      <c r="G289" s="207" t="n">
        <v>1</v>
      </c>
      <c r="H289" s="208" t="n">
        <v>0.8444444444444444</v>
      </c>
      <c r="I289" s="208" t="n">
        <v>0.8486111111111111</v>
      </c>
      <c r="J289" s="209">
        <f>I289-H289</f>
        <v/>
      </c>
    </row>
    <row r="290" ht="15.75" customHeight="1" s="109">
      <c r="A290" s="216" t="n">
        <v>2</v>
      </c>
      <c r="B290" s="217" t="n">
        <v>9</v>
      </c>
      <c r="C290" s="217" t="n">
        <v>13</v>
      </c>
      <c r="D290" s="217" t="n">
        <v>28</v>
      </c>
      <c r="E290" s="217" t="n">
        <v>208.44</v>
      </c>
      <c r="F290" s="217" t="n">
        <v>0.749</v>
      </c>
      <c r="G290" s="217" t="n">
        <v>1</v>
      </c>
      <c r="H290" s="218" t="n">
        <v>0.8333333333333334</v>
      </c>
      <c r="I290" s="218" t="n">
        <v>0.8402777777777778</v>
      </c>
      <c r="J290" s="219">
        <f>I290-H290</f>
        <v/>
      </c>
    </row>
    <row r="291" ht="15.75" customHeight="1" s="109">
      <c r="A291" s="206" t="n">
        <v>5</v>
      </c>
      <c r="B291" s="207" t="n">
        <v>19</v>
      </c>
      <c r="C291" s="207" t="n">
        <v>12</v>
      </c>
      <c r="D291" s="207" t="n">
        <v>15</v>
      </c>
      <c r="E291" s="207" t="n">
        <v>31.43</v>
      </c>
      <c r="F291" s="207" t="n">
        <v>0.065</v>
      </c>
      <c r="G291" s="207" t="n">
        <v>1</v>
      </c>
      <c r="H291" s="208" t="n">
        <v>0.1458333333333333</v>
      </c>
      <c r="I291" s="208" t="n">
        <v>0.1527777777777778</v>
      </c>
      <c r="J291" s="209">
        <f>I291-H291</f>
        <v/>
      </c>
    </row>
    <row r="292" ht="15.75" customHeight="1" s="109">
      <c r="A292" s="216" t="n">
        <v>5</v>
      </c>
      <c r="B292" s="217" t="n">
        <v>12</v>
      </c>
      <c r="C292" s="217" t="n">
        <v>4</v>
      </c>
      <c r="D292" s="217" t="n">
        <v>13</v>
      </c>
      <c r="E292" s="217" t="n">
        <v>6.89</v>
      </c>
      <c r="F292" s="217" t="n">
        <v>0.09</v>
      </c>
      <c r="G292" s="217" t="n">
        <v>1</v>
      </c>
      <c r="H292" s="218" t="n">
        <v>0.1375</v>
      </c>
      <c r="I292" s="218" t="n">
        <v>0.1416666666666667</v>
      </c>
      <c r="J292" s="219">
        <f>I292-H292</f>
        <v/>
      </c>
    </row>
    <row r="293" ht="15.75" customHeight="1" s="109">
      <c r="A293" s="206" t="n">
        <v>5</v>
      </c>
      <c r="B293" s="207" t="n">
        <v>15</v>
      </c>
      <c r="C293" s="207" t="n">
        <v>2</v>
      </c>
      <c r="D293" s="207" t="n">
        <v>5</v>
      </c>
      <c r="E293" s="207" t="n">
        <v>19.57</v>
      </c>
      <c r="F293" s="207" t="n">
        <v>0.027</v>
      </c>
      <c r="G293" s="207" t="n">
        <v>1</v>
      </c>
      <c r="H293" s="208" t="n">
        <v>0.1416666666666667</v>
      </c>
      <c r="I293" s="208" t="n">
        <v>0.1444444444444444</v>
      </c>
      <c r="J293" s="209">
        <f>I293-H293</f>
        <v/>
      </c>
    </row>
    <row r="294" ht="15.75" customHeight="1" s="109">
      <c r="A294" s="216" t="n">
        <v>5</v>
      </c>
      <c r="B294" s="217" t="n">
        <v>11</v>
      </c>
      <c r="C294" s="217" t="n">
        <v>15</v>
      </c>
      <c r="D294" s="217" t="n">
        <v>1086</v>
      </c>
      <c r="E294" s="217" t="n">
        <v>84.51000000000001</v>
      </c>
      <c r="F294" s="217" t="n">
        <v>0.449</v>
      </c>
      <c r="G294" s="217" t="n">
        <v>1</v>
      </c>
      <c r="H294" s="218" t="n">
        <v>0.1159722222222222</v>
      </c>
      <c r="I294" s="218" t="n">
        <v>0.1354166666666667</v>
      </c>
      <c r="J294" s="219">
        <f>I294-H294</f>
        <v/>
      </c>
    </row>
    <row r="295" ht="15.75" customHeight="1" s="109">
      <c r="A295" s="206" t="n">
        <v>5</v>
      </c>
      <c r="B295" s="207" t="n">
        <v>3</v>
      </c>
      <c r="C295" s="207" t="n">
        <v>8</v>
      </c>
      <c r="D295" s="207" t="n">
        <v>35</v>
      </c>
      <c r="E295" s="207" t="n">
        <v>17.36</v>
      </c>
      <c r="F295" s="207" t="n">
        <v>0.263</v>
      </c>
      <c r="G295" s="207" t="n">
        <v>1</v>
      </c>
      <c r="H295" s="208" t="n">
        <v>0.1055555555555556</v>
      </c>
      <c r="I295" s="208" t="n">
        <v>0.1152777777777778</v>
      </c>
      <c r="J295" s="209">
        <f>I295-H295</f>
        <v/>
      </c>
    </row>
    <row r="296" ht="15.75" customHeight="1" s="109">
      <c r="A296" s="216" t="n">
        <v>5</v>
      </c>
      <c r="B296" s="217" t="n">
        <v>4</v>
      </c>
      <c r="C296" s="217" t="n">
        <v>1</v>
      </c>
      <c r="D296" s="217" t="n">
        <v>1</v>
      </c>
      <c r="E296" s="217" t="n">
        <v>5.63</v>
      </c>
      <c r="F296" s="217" t="n">
        <v>0.012</v>
      </c>
      <c r="G296" s="217" t="n">
        <v>1</v>
      </c>
      <c r="H296" s="218" t="n">
        <v>0.08888888888888889</v>
      </c>
      <c r="I296" s="218" t="n">
        <v>0.09027777777777778</v>
      </c>
      <c r="J296" s="219">
        <f>I296-H296</f>
        <v/>
      </c>
    </row>
    <row r="297" ht="15.75" customHeight="1" s="109">
      <c r="A297" s="206" t="n">
        <v>5</v>
      </c>
      <c r="B297" s="207" t="n">
        <v>5</v>
      </c>
      <c r="C297" s="207" t="n">
        <v>2</v>
      </c>
      <c r="D297" s="207" t="n">
        <v>10</v>
      </c>
      <c r="E297" s="207" t="n">
        <v>3.36</v>
      </c>
      <c r="F297" s="207" t="n">
        <v>0.242</v>
      </c>
      <c r="G297" s="207" t="n">
        <v>1</v>
      </c>
      <c r="H297" s="208" t="n">
        <v>0.09097222222222222</v>
      </c>
      <c r="I297" s="208" t="n">
        <v>0.09236111111111112</v>
      </c>
      <c r="J297" s="209">
        <f>I297-H297</f>
        <v/>
      </c>
    </row>
    <row r="298" ht="15.75" customHeight="1" s="109">
      <c r="A298" s="216" t="n">
        <v>5</v>
      </c>
      <c r="B298" s="217" t="n">
        <v>7</v>
      </c>
      <c r="C298" s="217" t="n">
        <v>6</v>
      </c>
      <c r="D298" s="217" t="n">
        <v>76</v>
      </c>
      <c r="E298" s="217" t="n">
        <v>89.64</v>
      </c>
      <c r="F298" s="217" t="n">
        <v>0.234</v>
      </c>
      <c r="G298" s="217" t="n">
        <v>1</v>
      </c>
      <c r="H298" s="218" t="n">
        <v>0.09305555555555556</v>
      </c>
      <c r="I298" s="218" t="n">
        <v>0.1041666666666667</v>
      </c>
      <c r="J298" s="219">
        <f>I298-H298</f>
        <v/>
      </c>
    </row>
    <row r="299" ht="15.75" customHeight="1" s="109">
      <c r="A299" s="206" t="n">
        <v>5</v>
      </c>
      <c r="B299" s="207" t="n">
        <v>18</v>
      </c>
      <c r="C299" s="207" t="n">
        <v>21</v>
      </c>
      <c r="D299" s="207" t="n">
        <v>251</v>
      </c>
      <c r="E299" s="207" t="n">
        <v>385.45</v>
      </c>
      <c r="F299" s="207" t="n">
        <v>0.602</v>
      </c>
      <c r="G299" s="207" t="n">
        <v>1</v>
      </c>
      <c r="H299" s="208" t="n">
        <v>0.06111111111111111</v>
      </c>
      <c r="I299" s="208" t="n">
        <v>0.08333333333333333</v>
      </c>
      <c r="J299" s="209">
        <f>I299-H299</f>
        <v/>
      </c>
    </row>
    <row r="300" ht="15.75" customHeight="1" s="109">
      <c r="A300" s="216" t="n">
        <v>5</v>
      </c>
      <c r="B300" s="217" t="n">
        <v>3</v>
      </c>
      <c r="C300" s="217" t="n">
        <v>18</v>
      </c>
      <c r="D300" s="217" t="n">
        <v>220</v>
      </c>
      <c r="E300" s="217" t="n">
        <v>134.43</v>
      </c>
      <c r="F300" s="217" t="n">
        <v>1.119</v>
      </c>
      <c r="G300" s="217" t="n">
        <v>1</v>
      </c>
      <c r="H300" s="218" t="n">
        <v>0.04305555555555556</v>
      </c>
      <c r="I300" s="218" t="n">
        <v>0.06041666666666667</v>
      </c>
      <c r="J300" s="219">
        <f>I300-H300</f>
        <v/>
      </c>
    </row>
    <row r="301" ht="15.75" customHeight="1" s="109">
      <c r="A301" s="206" t="n">
        <v>5</v>
      </c>
      <c r="B301" s="207" t="n">
        <v>11</v>
      </c>
      <c r="C301" s="207" t="n">
        <v>14</v>
      </c>
      <c r="D301" s="207" t="n">
        <v>319</v>
      </c>
      <c r="E301" s="207" t="n">
        <v>85.3</v>
      </c>
      <c r="F301" s="207" t="n">
        <v>0.208</v>
      </c>
      <c r="G301" s="207" t="n">
        <v>1</v>
      </c>
      <c r="H301" s="208" t="n">
        <v>0.03125</v>
      </c>
      <c r="I301" s="208" t="n">
        <v>0.04236111111111111</v>
      </c>
      <c r="J301" s="209">
        <f>I301-H301</f>
        <v/>
      </c>
    </row>
    <row r="302" ht="15.75" customHeight="1" s="109">
      <c r="A302" s="216" t="n">
        <v>5</v>
      </c>
      <c r="B302" s="217" t="n">
        <v>1</v>
      </c>
      <c r="C302" s="217" t="n">
        <v>7</v>
      </c>
      <c r="D302" s="217" t="n">
        <v>23</v>
      </c>
      <c r="E302" s="217" t="n">
        <v>72.26000000000001</v>
      </c>
      <c r="F302" s="217" t="n">
        <v>0.132</v>
      </c>
      <c r="G302" s="217" t="n">
        <v>1</v>
      </c>
      <c r="H302" s="218" t="n">
        <v>0.01597222222222222</v>
      </c>
      <c r="I302" s="218" t="n">
        <v>0.02569444444444444</v>
      </c>
      <c r="J302" s="219">
        <f>I302-H302</f>
        <v/>
      </c>
    </row>
    <row r="303" ht="15.75" customHeight="1" s="109">
      <c r="A303" s="206" t="n">
        <v>5</v>
      </c>
      <c r="B303" s="207" t="n">
        <v>2</v>
      </c>
      <c r="C303" s="207" t="n">
        <v>9</v>
      </c>
      <c r="D303" s="207" t="n">
        <v>22</v>
      </c>
      <c r="E303" s="207" t="n">
        <v>20.73</v>
      </c>
      <c r="F303" s="207" t="n">
        <v>0.22</v>
      </c>
      <c r="G303" s="207" t="n">
        <v>1</v>
      </c>
      <c r="H303" s="208" t="n">
        <v>0.02638888888888889</v>
      </c>
      <c r="I303" s="208" t="n">
        <v>0.03055555555555555</v>
      </c>
      <c r="J303" s="209">
        <f>I303-H303</f>
        <v/>
      </c>
    </row>
    <row r="304" ht="15.75" customHeight="1" s="109">
      <c r="A304" s="216" t="n">
        <v>5</v>
      </c>
      <c r="B304" s="217" t="n">
        <v>15</v>
      </c>
      <c r="C304" s="217" t="n">
        <v>3</v>
      </c>
      <c r="D304" s="217" t="n">
        <v>13</v>
      </c>
      <c r="E304" s="217" t="n">
        <v>37.06</v>
      </c>
      <c r="F304" s="217" t="n">
        <v>0.076</v>
      </c>
      <c r="G304" s="217" t="n">
        <v>1</v>
      </c>
      <c r="H304" s="218" t="n">
        <v>0.008333333333333333</v>
      </c>
      <c r="I304" s="218" t="n">
        <v>0.01041666666666667</v>
      </c>
      <c r="J304" s="219">
        <f>I304-H304</f>
        <v/>
      </c>
    </row>
    <row r="305" ht="15.75" customHeight="1" s="109">
      <c r="A305" s="206" t="n">
        <v>5</v>
      </c>
      <c r="B305" s="207" t="n">
        <v>16</v>
      </c>
      <c r="C305" s="207" t="n">
        <v>4</v>
      </c>
      <c r="D305" s="207" t="n">
        <v>33</v>
      </c>
      <c r="E305" s="207" t="n">
        <v>0.8100000000000001</v>
      </c>
      <c r="F305" s="207" t="n">
        <v>0.008</v>
      </c>
      <c r="G305" s="207" t="n">
        <v>1</v>
      </c>
      <c r="H305" s="208" t="n">
        <v>0.01111111111111111</v>
      </c>
      <c r="I305" s="208" t="n">
        <v>0.0125</v>
      </c>
      <c r="J305" s="209">
        <f>I305-H305</f>
        <v/>
      </c>
    </row>
    <row r="306" ht="15.75" customHeight="1" s="109">
      <c r="A306" s="216" t="n">
        <v>5</v>
      </c>
      <c r="B306" s="217" t="n">
        <v>18</v>
      </c>
      <c r="C306" s="217" t="n">
        <v>1</v>
      </c>
      <c r="D306" s="217" t="n">
        <v>20</v>
      </c>
      <c r="E306" s="217" t="n">
        <v>48.2</v>
      </c>
      <c r="F306" s="217" t="n">
        <v>0.07099999999999999</v>
      </c>
      <c r="G306" s="217" t="n">
        <v>1</v>
      </c>
      <c r="H306" s="218" t="n">
        <v>0.01319444444444444</v>
      </c>
      <c r="I306" s="218" t="n">
        <v>0.01458333333333333</v>
      </c>
      <c r="J306" s="219">
        <f>I306-H306</f>
        <v/>
      </c>
    </row>
    <row r="307" ht="15.75" customHeight="1" s="109">
      <c r="A307" s="206" t="n">
        <v>5</v>
      </c>
      <c r="B307" s="207" t="n">
        <v>4</v>
      </c>
      <c r="C307" s="207" t="n">
        <v>3</v>
      </c>
      <c r="D307" s="207" t="n">
        <v>3</v>
      </c>
      <c r="E307" s="207" t="n">
        <v>20.22</v>
      </c>
      <c r="F307" s="207" t="n">
        <v>0.07099999999999999</v>
      </c>
      <c r="G307" s="207" t="n">
        <v>1</v>
      </c>
      <c r="H307" s="208" t="n">
        <v>0.9541666666666667</v>
      </c>
      <c r="I307" s="208" t="n">
        <v>0.95625</v>
      </c>
      <c r="J307" s="209">
        <f>I307-H307</f>
        <v/>
      </c>
    </row>
    <row r="308" ht="15.75" customHeight="1" s="109">
      <c r="A308" s="216" t="n">
        <v>5</v>
      </c>
      <c r="B308" s="217" t="n">
        <v>5</v>
      </c>
      <c r="C308" s="217" t="n">
        <v>1</v>
      </c>
      <c r="D308" s="217" t="n">
        <v>7</v>
      </c>
      <c r="E308" s="217" t="n">
        <v>3.99</v>
      </c>
      <c r="F308" s="217" t="n">
        <v>0.264</v>
      </c>
      <c r="G308" s="217" t="n">
        <v>1</v>
      </c>
      <c r="H308" s="218" t="n">
        <v>0.9569444444444445</v>
      </c>
      <c r="I308" s="218" t="n">
        <v>0.9583333333333334</v>
      </c>
      <c r="J308" s="219">
        <f>I308-H308</f>
        <v/>
      </c>
    </row>
    <row r="309" ht="15.75" customHeight="1" s="109">
      <c r="A309" s="206" t="n">
        <v>5</v>
      </c>
      <c r="B309" s="207" t="n">
        <v>7</v>
      </c>
      <c r="C309" s="207" t="n">
        <v>4</v>
      </c>
      <c r="D309" s="207" t="n">
        <v>87</v>
      </c>
      <c r="E309" s="207" t="n">
        <v>6.91</v>
      </c>
      <c r="F309" s="207" t="n">
        <v>0.209</v>
      </c>
      <c r="G309" s="207" t="n">
        <v>1</v>
      </c>
      <c r="H309" s="208" t="n">
        <v>0.003472222222222222</v>
      </c>
      <c r="I309" s="208" t="n">
        <v>0.006944444444444444</v>
      </c>
      <c r="J309" s="209">
        <f>I309-H309</f>
        <v/>
      </c>
    </row>
    <row r="310" ht="15.75" customHeight="1" s="109">
      <c r="A310" s="216" t="n">
        <v>5</v>
      </c>
      <c r="B310" s="217" t="n">
        <v>16</v>
      </c>
      <c r="C310" s="217" t="n">
        <v>2</v>
      </c>
      <c r="D310" s="217" t="n">
        <v>2</v>
      </c>
      <c r="E310" s="217" t="n">
        <v>0.37</v>
      </c>
      <c r="F310" s="217" t="n">
        <v>0.005</v>
      </c>
      <c r="G310" s="217" t="n">
        <v>1</v>
      </c>
      <c r="H310" s="218" t="n">
        <v>0.9430555555555555</v>
      </c>
      <c r="I310" s="218" t="n">
        <v>0.9444444444444444</v>
      </c>
      <c r="J310" s="219">
        <f>I310-H310</f>
        <v/>
      </c>
    </row>
    <row r="311" ht="15.75" customHeight="1" s="109">
      <c r="A311" s="206" t="n">
        <v>5</v>
      </c>
      <c r="B311" s="207" t="n">
        <v>17</v>
      </c>
      <c r="C311" s="207" t="n">
        <v>10</v>
      </c>
      <c r="D311" s="207" t="n">
        <v>97</v>
      </c>
      <c r="E311" s="207" t="n">
        <v>20.38</v>
      </c>
      <c r="F311" s="207" t="n">
        <v>0.096</v>
      </c>
      <c r="G311" s="207" t="n">
        <v>1</v>
      </c>
      <c r="H311" s="208" t="n">
        <v>0.9451388888888889</v>
      </c>
      <c r="I311" s="208" t="n">
        <v>0.9513888888888888</v>
      </c>
      <c r="J311" s="209">
        <f>I311-H311</f>
        <v/>
      </c>
    </row>
    <row r="312" ht="15.75" customHeight="1" s="109">
      <c r="A312" s="216" t="n">
        <v>5</v>
      </c>
      <c r="B312" s="217" t="n">
        <v>12</v>
      </c>
      <c r="C312" s="217" t="n">
        <v>24</v>
      </c>
      <c r="D312" s="217" t="n">
        <v>127</v>
      </c>
      <c r="E312" s="217" t="n">
        <v>88.95999999999999</v>
      </c>
      <c r="F312" s="217" t="n">
        <v>0.655</v>
      </c>
      <c r="G312" s="217" t="n">
        <v>1</v>
      </c>
      <c r="H312" s="218" t="n">
        <v>0.9243055555555556</v>
      </c>
      <c r="I312" s="218" t="n">
        <v>0.9423611111111111</v>
      </c>
      <c r="J312" s="219">
        <f>I312-H312</f>
        <v/>
      </c>
    </row>
    <row r="313" ht="15.75" customHeight="1" s="109">
      <c r="A313" s="206" t="n">
        <v>5</v>
      </c>
      <c r="B313" s="207" t="n">
        <v>3</v>
      </c>
      <c r="C313" s="207" t="n">
        <v>15</v>
      </c>
      <c r="D313" s="207" t="n">
        <v>123</v>
      </c>
      <c r="E313" s="207" t="n">
        <v>49</v>
      </c>
      <c r="F313" s="207" t="n">
        <v>0.61</v>
      </c>
      <c r="G313" s="207" t="n">
        <v>1</v>
      </c>
      <c r="H313" s="208" t="n">
        <v>0.9145833333333333</v>
      </c>
      <c r="I313" s="208" t="n">
        <v>0.9215277777777777</v>
      </c>
      <c r="J313" s="209">
        <f>I313-H313</f>
        <v/>
      </c>
    </row>
    <row r="314" ht="15.75" customHeight="1" s="109">
      <c r="A314" s="216" t="n">
        <v>5</v>
      </c>
      <c r="B314" s="217" t="n">
        <v>13</v>
      </c>
      <c r="C314" s="217" t="n">
        <v>4</v>
      </c>
      <c r="D314" s="217" t="n">
        <v>160</v>
      </c>
      <c r="E314" s="217" t="n">
        <v>77.91</v>
      </c>
      <c r="F314" s="217" t="n">
        <v>0.186</v>
      </c>
      <c r="G314" s="217" t="n">
        <v>1</v>
      </c>
      <c r="H314" s="218" t="n">
        <v>0.9097222222222222</v>
      </c>
      <c r="I314" s="218" t="n">
        <v>0.9138888888888889</v>
      </c>
      <c r="J314" s="219">
        <f>I314-H314</f>
        <v/>
      </c>
    </row>
    <row r="315" ht="15.75" customHeight="1" s="109">
      <c r="A315" s="206" t="n">
        <v>5</v>
      </c>
      <c r="B315" s="207" t="n">
        <v>19</v>
      </c>
      <c r="C315" s="207" t="n">
        <v>5</v>
      </c>
      <c r="D315" s="207" t="n">
        <v>15</v>
      </c>
      <c r="E315" s="207" t="n">
        <v>8.19</v>
      </c>
      <c r="F315" s="207" t="n">
        <v>0.019</v>
      </c>
      <c r="G315" s="207" t="n">
        <v>1</v>
      </c>
      <c r="H315" s="208" t="n">
        <v>0.9041666666666667</v>
      </c>
      <c r="I315" s="208" t="n">
        <v>0.90625</v>
      </c>
      <c r="J315" s="209">
        <f>I315-H315</f>
        <v/>
      </c>
    </row>
    <row r="316" ht="15.75" customHeight="1" s="109">
      <c r="A316" s="216" t="n">
        <v>5</v>
      </c>
      <c r="B316" s="217" t="n">
        <v>20</v>
      </c>
      <c r="C316" s="217" t="n">
        <v>1</v>
      </c>
      <c r="D316" s="217" t="n">
        <v>1</v>
      </c>
      <c r="E316" s="217" t="n">
        <v>0.07000000000000001</v>
      </c>
      <c r="F316" s="217" t="n">
        <v>0</v>
      </c>
      <c r="G316" s="217" t="n">
        <v>1</v>
      </c>
      <c r="H316" s="218" t="n">
        <v>0.9069444444444444</v>
      </c>
      <c r="I316" s="218" t="n">
        <v>0.9076388888888889</v>
      </c>
      <c r="J316" s="219">
        <f>I316-H316</f>
        <v/>
      </c>
    </row>
    <row r="317" ht="15.75" customHeight="1" s="109">
      <c r="A317" s="206" t="n">
        <v>5</v>
      </c>
      <c r="B317" s="207" t="n">
        <v>21</v>
      </c>
      <c r="C317" s="207" t="n">
        <v>1</v>
      </c>
      <c r="D317" s="207" t="n">
        <v>1</v>
      </c>
      <c r="E317" s="207" t="n">
        <v>0.13</v>
      </c>
      <c r="F317" s="207" t="n">
        <v>0</v>
      </c>
      <c r="G317" s="207" t="n">
        <v>1</v>
      </c>
      <c r="H317" s="208" t="n">
        <v>0.9083333333333333</v>
      </c>
      <c r="I317" s="208" t="n">
        <v>0.9090277777777778</v>
      </c>
      <c r="J317" s="209">
        <f>I317-H317</f>
        <v/>
      </c>
    </row>
    <row r="318" ht="15.75" customHeight="1" s="109">
      <c r="A318" s="216" t="n">
        <v>5</v>
      </c>
      <c r="B318" s="217" t="n">
        <v>12</v>
      </c>
      <c r="C318" s="217" t="n">
        <v>15</v>
      </c>
      <c r="D318" s="217" t="n">
        <v>46</v>
      </c>
      <c r="E318" s="217" t="n">
        <v>42.72</v>
      </c>
      <c r="F318" s="217" t="n">
        <v>0.338</v>
      </c>
      <c r="G318" s="217" t="n">
        <v>1</v>
      </c>
      <c r="H318" s="218" t="n">
        <v>0.8965277777777778</v>
      </c>
      <c r="I318" s="218" t="n">
        <v>0.9034722222222222</v>
      </c>
      <c r="J318" s="219">
        <f>I318-H318</f>
        <v/>
      </c>
    </row>
    <row r="319" ht="15.75" customHeight="1" s="109">
      <c r="A319" s="206" t="n">
        <v>5</v>
      </c>
      <c r="B319" s="207" t="n">
        <v>11</v>
      </c>
      <c r="C319" s="207" t="n">
        <v>19</v>
      </c>
      <c r="D319" s="207" t="n">
        <v>107</v>
      </c>
      <c r="E319" s="207" t="n">
        <v>132.68</v>
      </c>
      <c r="F319" s="207" t="n">
        <v>0.27</v>
      </c>
      <c r="G319" s="207" t="n">
        <v>1</v>
      </c>
      <c r="H319" s="208" t="n">
        <v>0.88125</v>
      </c>
      <c r="I319" s="208" t="n">
        <v>0.8958333333333334</v>
      </c>
      <c r="J319" s="209">
        <f>I319-H319</f>
        <v/>
      </c>
    </row>
    <row r="320" ht="15.75" customHeight="1" s="109">
      <c r="A320" s="216" t="n">
        <v>5</v>
      </c>
      <c r="B320" s="217" t="n">
        <v>30</v>
      </c>
      <c r="C320" s="217" t="n">
        <v>6</v>
      </c>
      <c r="D320" s="217" t="n">
        <v>9</v>
      </c>
      <c r="E320" s="217" t="n">
        <v>89.23999999999999</v>
      </c>
      <c r="F320" s="217" t="n">
        <v>0.446</v>
      </c>
      <c r="G320" s="217" t="n">
        <v>1</v>
      </c>
      <c r="H320" s="218" t="n">
        <v>0.8756944444444444</v>
      </c>
      <c r="I320" s="218" t="n">
        <v>0.8798611111111111</v>
      </c>
      <c r="J320" s="219">
        <f>I320-H320</f>
        <v/>
      </c>
    </row>
    <row r="321" ht="15.75" customHeight="1" s="109">
      <c r="A321" s="206" t="n">
        <v>5</v>
      </c>
      <c r="B321" s="207" t="n">
        <v>14</v>
      </c>
      <c r="C321" s="207" t="n">
        <v>11</v>
      </c>
      <c r="D321" s="207" t="n">
        <v>27</v>
      </c>
      <c r="E321" s="207" t="n">
        <v>333.38</v>
      </c>
      <c r="F321" s="207" t="n">
        <v>0.5</v>
      </c>
      <c r="G321" s="207" t="n">
        <v>1</v>
      </c>
      <c r="H321" s="208" t="n">
        <v>0.8673611111111111</v>
      </c>
      <c r="I321" s="208" t="n">
        <v>0.875</v>
      </c>
      <c r="J321" s="209">
        <f>I321-H321</f>
        <v/>
      </c>
    </row>
    <row r="322" ht="15.75" customHeight="1" s="109">
      <c r="A322" s="216" t="n">
        <v>5</v>
      </c>
      <c r="B322" s="217" t="n">
        <v>10</v>
      </c>
      <c r="C322" s="217" t="n">
        <v>11</v>
      </c>
      <c r="D322" s="217" t="n">
        <v>199</v>
      </c>
      <c r="E322" s="217" t="n">
        <v>190.21</v>
      </c>
      <c r="F322" s="217" t="n">
        <v>0.265</v>
      </c>
      <c r="G322" s="217" t="n">
        <v>1</v>
      </c>
      <c r="H322" s="218" t="n">
        <v>0.8548611111111111</v>
      </c>
      <c r="I322" s="218" t="n">
        <v>0.8666666666666667</v>
      </c>
      <c r="J322" s="219">
        <f>I322-H322</f>
        <v/>
      </c>
    </row>
    <row r="323" ht="15.75" customHeight="1" s="109">
      <c r="A323" s="206" t="n">
        <v>5</v>
      </c>
      <c r="B323" s="207" t="n">
        <v>14</v>
      </c>
      <c r="C323" s="207" t="n">
        <v>8</v>
      </c>
      <c r="D323" s="207" t="n">
        <v>21</v>
      </c>
      <c r="E323" s="207" t="n">
        <v>454.29</v>
      </c>
      <c r="F323" s="207" t="n">
        <v>0.583</v>
      </c>
      <c r="G323" s="207" t="n">
        <v>1</v>
      </c>
      <c r="H323" s="208" t="n">
        <v>0.8402777777777778</v>
      </c>
      <c r="I323" s="208" t="n">
        <v>0.8486111111111111</v>
      </c>
      <c r="J323" s="209">
        <f>I323-H323</f>
        <v/>
      </c>
    </row>
    <row r="324" ht="15.75" customHeight="1" s="109">
      <c r="A324" s="216" t="n">
        <v>5</v>
      </c>
      <c r="B324" s="217" t="n">
        <v>17</v>
      </c>
      <c r="C324" s="217" t="n">
        <v>22</v>
      </c>
      <c r="D324" s="217" t="n">
        <v>107</v>
      </c>
      <c r="E324" s="217" t="n">
        <v>10.16</v>
      </c>
      <c r="F324" s="217" t="n">
        <v>0.061</v>
      </c>
      <c r="G324" s="217" t="n">
        <v>1</v>
      </c>
      <c r="H324" s="218" t="n">
        <v>0.83125</v>
      </c>
      <c r="I324" s="218" t="n">
        <v>0.8395833333333333</v>
      </c>
      <c r="J324" s="219">
        <f>I324-H324</f>
        <v/>
      </c>
    </row>
    <row r="325" ht="15.75" customHeight="1" s="109">
      <c r="A325" s="206" t="n">
        <v>5</v>
      </c>
      <c r="B325" s="207" t="n">
        <v>14</v>
      </c>
      <c r="C325" s="207" t="n">
        <v>11</v>
      </c>
      <c r="D325" s="207" t="n">
        <v>37</v>
      </c>
      <c r="E325" s="207" t="n">
        <v>494.88</v>
      </c>
      <c r="F325" s="207" t="n">
        <v>0.661</v>
      </c>
      <c r="G325" s="207" t="n">
        <v>1</v>
      </c>
      <c r="H325" s="208" t="n">
        <v>0.8215277777777777</v>
      </c>
      <c r="I325" s="208" t="n">
        <v>0.8305555555555556</v>
      </c>
      <c r="J325" s="209">
        <f>I325-H325</f>
        <v/>
      </c>
    </row>
    <row r="326" ht="15.75" customHeight="1" s="109">
      <c r="A326" s="216" t="n">
        <v>5</v>
      </c>
      <c r="B326" s="217" t="n">
        <v>15</v>
      </c>
      <c r="C326" s="217" t="n">
        <v>2</v>
      </c>
      <c r="D326" s="217" t="n">
        <v>114</v>
      </c>
      <c r="E326" s="217" t="n">
        <v>121.86</v>
      </c>
      <c r="F326" s="217" t="n">
        <v>0.351</v>
      </c>
      <c r="G326" s="217" t="n">
        <v>1</v>
      </c>
      <c r="H326" s="218" t="n">
        <v>0.8152777777777778</v>
      </c>
      <c r="I326" s="218" t="n">
        <v>0.8208333333333333</v>
      </c>
      <c r="J326" s="219">
        <f>I326-H326</f>
        <v/>
      </c>
    </row>
    <row r="327" ht="15.75" customHeight="1" s="109">
      <c r="A327" s="206" t="n">
        <v>6</v>
      </c>
      <c r="B327" s="207" t="n">
        <v>17</v>
      </c>
      <c r="C327" s="207" t="n">
        <v>15</v>
      </c>
      <c r="D327" s="207" t="n">
        <v>65</v>
      </c>
      <c r="E327" s="207" t="n">
        <v>3.42</v>
      </c>
      <c r="F327" s="207" t="n">
        <v>0.029</v>
      </c>
      <c r="G327" s="207" t="n">
        <v>1</v>
      </c>
      <c r="H327" s="208" t="n">
        <v>0.4506944444444445</v>
      </c>
      <c r="I327" s="208" t="n">
        <v>0.5090277777777777</v>
      </c>
      <c r="J327" s="209">
        <f>I327-H327</f>
        <v/>
      </c>
    </row>
    <row r="328" ht="15.75" customHeight="1" s="109">
      <c r="A328" s="216" t="n">
        <v>6</v>
      </c>
      <c r="B328" s="217" t="n">
        <v>12</v>
      </c>
      <c r="C328" s="217" t="n">
        <v>7</v>
      </c>
      <c r="D328" s="217" t="n">
        <v>24</v>
      </c>
      <c r="E328" s="217" t="n">
        <v>13.51</v>
      </c>
      <c r="F328" s="217" t="n">
        <v>0.098</v>
      </c>
      <c r="G328" s="217" t="n">
        <v>1</v>
      </c>
      <c r="H328" s="218" t="n">
        <v>0.9423611111111111</v>
      </c>
      <c r="I328" s="218" t="n">
        <v>0.9541666666666667</v>
      </c>
      <c r="J328" s="219">
        <f>I328-H328</f>
        <v/>
      </c>
    </row>
    <row r="329" ht="15.75" customHeight="1" s="109">
      <c r="A329" s="206" t="n">
        <v>6</v>
      </c>
      <c r="B329" s="207" t="n">
        <v>13</v>
      </c>
      <c r="C329" s="207" t="n">
        <v>1</v>
      </c>
      <c r="D329" s="207" t="n">
        <v>3</v>
      </c>
      <c r="E329" s="207" t="n">
        <v>0.48</v>
      </c>
      <c r="F329" s="207" t="n">
        <v>0.002</v>
      </c>
      <c r="G329" s="207" t="n">
        <v>1</v>
      </c>
      <c r="H329" s="208" t="n">
        <v>0.9486111111111111</v>
      </c>
      <c r="I329" s="208" t="n">
        <v>0.9493055555555555</v>
      </c>
      <c r="J329" s="209">
        <f>I329-H329</f>
        <v/>
      </c>
    </row>
    <row r="330" ht="15.75" customHeight="1" s="109">
      <c r="A330" s="216" t="n">
        <v>6</v>
      </c>
      <c r="B330" s="217" t="n">
        <v>13</v>
      </c>
      <c r="C330" s="217" t="n">
        <v>1</v>
      </c>
      <c r="D330" s="217" t="n">
        <v>450</v>
      </c>
      <c r="E330" s="217" t="n">
        <v>72</v>
      </c>
      <c r="F330" s="217" t="n">
        <v>0.343</v>
      </c>
      <c r="G330" s="217" t="n">
        <v>1</v>
      </c>
      <c r="H330" s="218" t="n">
        <v>0.9361111111111111</v>
      </c>
      <c r="I330" s="218" t="n">
        <v>0.9416666666666667</v>
      </c>
      <c r="J330" s="219">
        <f>I330-H330</f>
        <v/>
      </c>
    </row>
    <row r="331" ht="15.75" customHeight="1" s="109">
      <c r="A331" s="206" t="n">
        <v>6</v>
      </c>
      <c r="B331" s="207" t="n">
        <v>17</v>
      </c>
      <c r="C331" s="207" t="n">
        <v>38</v>
      </c>
      <c r="D331" s="207" t="n">
        <v>116</v>
      </c>
      <c r="E331" s="207" t="n">
        <v>11.38</v>
      </c>
      <c r="F331" s="207" t="n">
        <v>0.094</v>
      </c>
      <c r="G331" s="207" t="n">
        <v>1</v>
      </c>
      <c r="H331" s="208" t="n">
        <v>0.91875</v>
      </c>
      <c r="I331" s="208" t="n">
        <v>0.9319444444444445</v>
      </c>
      <c r="J331" s="209">
        <f>I331-H331</f>
        <v/>
      </c>
    </row>
    <row r="332" ht="15.75" customHeight="1" s="109">
      <c r="A332" s="216" t="n">
        <v>6</v>
      </c>
      <c r="B332" s="217" t="n">
        <v>14</v>
      </c>
      <c r="C332" s="217" t="n">
        <v>6</v>
      </c>
      <c r="D332" s="217" t="n">
        <v>7</v>
      </c>
      <c r="E332" s="217" t="n">
        <v>130.91</v>
      </c>
      <c r="F332" s="217" t="n">
        <v>0.176</v>
      </c>
      <c r="G332" s="217" t="n">
        <v>1</v>
      </c>
      <c r="H332" s="218" t="n">
        <v>0.9083333333333333</v>
      </c>
      <c r="I332" s="218" t="n">
        <v>0.9152777777777777</v>
      </c>
      <c r="J332" s="219">
        <f>I332-H332</f>
        <v/>
      </c>
    </row>
    <row r="333" ht="15.75" customHeight="1" s="109">
      <c r="A333" s="206" t="n">
        <v>6</v>
      </c>
      <c r="B333" s="207" t="n">
        <v>15</v>
      </c>
      <c r="C333" s="207" t="n">
        <v>1</v>
      </c>
      <c r="D333" s="207" t="n">
        <v>2</v>
      </c>
      <c r="E333" s="207" t="n">
        <v>30.4</v>
      </c>
      <c r="F333" s="207" t="n">
        <v>0.063</v>
      </c>
      <c r="G333" s="207" t="n">
        <v>1</v>
      </c>
      <c r="H333" s="208" t="n">
        <v>0.9159722222222222</v>
      </c>
      <c r="I333" s="208" t="n">
        <v>0.9180555555555555</v>
      </c>
      <c r="J333" s="209">
        <f>I333-H333</f>
        <v/>
      </c>
    </row>
    <row r="334" ht="15.75" customHeight="1" s="109">
      <c r="A334" s="216" t="n">
        <v>6</v>
      </c>
      <c r="B334" s="217" t="n">
        <v>7</v>
      </c>
      <c r="C334" s="217" t="n">
        <v>9</v>
      </c>
      <c r="D334" s="217" t="n">
        <v>181</v>
      </c>
      <c r="E334" s="217" t="n">
        <v>308.6</v>
      </c>
      <c r="F334" s="217" t="n">
        <v>0.419</v>
      </c>
      <c r="G334" s="217" t="n">
        <v>1</v>
      </c>
      <c r="H334" s="218" t="n">
        <v>0.8979166666666667</v>
      </c>
      <c r="I334" s="218" t="n">
        <v>0.9076388888888889</v>
      </c>
      <c r="J334" s="219">
        <f>I334-H334</f>
        <v/>
      </c>
    </row>
    <row r="335" ht="15.75" customHeight="1" s="109">
      <c r="A335" s="206" t="n">
        <v>6</v>
      </c>
      <c r="B335" s="207" t="n">
        <v>11</v>
      </c>
      <c r="C335" s="207" t="n">
        <v>16</v>
      </c>
      <c r="D335" s="207" t="n">
        <v>93</v>
      </c>
      <c r="E335" s="207" t="n">
        <v>196.83</v>
      </c>
      <c r="F335" s="207" t="n">
        <v>0.411</v>
      </c>
      <c r="G335" s="207" t="n">
        <v>1</v>
      </c>
      <c r="H335" s="208" t="n">
        <v>0.8833333333333333</v>
      </c>
      <c r="I335" s="208" t="n">
        <v>0.8958333333333334</v>
      </c>
      <c r="J335" s="209">
        <f>I335-H335</f>
        <v/>
      </c>
    </row>
    <row r="336" ht="15.75" customHeight="1" s="109">
      <c r="A336" s="216" t="n">
        <v>6</v>
      </c>
      <c r="B336" s="217" t="n">
        <v>12</v>
      </c>
      <c r="C336" s="217" t="n">
        <v>10</v>
      </c>
      <c r="D336" s="217" t="n">
        <v>111</v>
      </c>
      <c r="E336" s="217" t="n">
        <v>38.44</v>
      </c>
      <c r="F336" s="217" t="n">
        <v>0.209</v>
      </c>
      <c r="G336" s="217" t="n">
        <v>1</v>
      </c>
      <c r="H336" s="218" t="n">
        <v>0.8777777777777778</v>
      </c>
      <c r="I336" s="218" t="n">
        <v>0.8826388888888889</v>
      </c>
      <c r="J336" s="219">
        <f>I336-H336</f>
        <v/>
      </c>
    </row>
    <row r="337" ht="15.75" customHeight="1" s="109">
      <c r="A337" s="206" t="n">
        <v>6</v>
      </c>
      <c r="B337" s="207" t="n">
        <v>1</v>
      </c>
      <c r="C337" s="207" t="n">
        <v>7</v>
      </c>
      <c r="D337" s="207" t="n">
        <v>12</v>
      </c>
      <c r="E337" s="207" t="n">
        <v>46.45</v>
      </c>
      <c r="F337" s="207" t="n">
        <v>0.082</v>
      </c>
      <c r="G337" s="207" t="n">
        <v>1</v>
      </c>
      <c r="H337" s="208" t="n">
        <v>0.8715277777777778</v>
      </c>
      <c r="I337" s="208" t="n">
        <v>0.875</v>
      </c>
      <c r="J337" s="209">
        <f>I337-H337</f>
        <v/>
      </c>
    </row>
    <row r="338" ht="15.75" customHeight="1" s="109">
      <c r="A338" s="216" t="n">
        <v>6</v>
      </c>
      <c r="B338" s="217" t="n">
        <v>30</v>
      </c>
      <c r="C338" s="217" t="n">
        <v>3</v>
      </c>
      <c r="D338" s="217" t="n">
        <v>3</v>
      </c>
      <c r="E338" s="217" t="n">
        <v>1.09</v>
      </c>
      <c r="F338" s="217" t="n">
        <v>0.138</v>
      </c>
      <c r="G338" s="217" t="n">
        <v>1</v>
      </c>
      <c r="H338" s="218" t="n">
        <v>0.8756944444444444</v>
      </c>
      <c r="I338" s="218" t="n">
        <v>0.8763888888888889</v>
      </c>
      <c r="J338" s="219">
        <f>I338-H338</f>
        <v/>
      </c>
    </row>
    <row r="339" ht="15.75" customHeight="1" s="109">
      <c r="A339" s="206" t="n">
        <v>6</v>
      </c>
      <c r="B339" s="207" t="n">
        <v>10</v>
      </c>
      <c r="C339" s="207" t="n">
        <v>18</v>
      </c>
      <c r="D339" s="207" t="n">
        <v>463</v>
      </c>
      <c r="E339" s="207" t="n">
        <v>475.48</v>
      </c>
      <c r="F339" s="207" t="n">
        <v>0.57</v>
      </c>
      <c r="G339" s="207" t="n">
        <v>1</v>
      </c>
      <c r="H339" s="208" t="n">
        <v>0.8520833333333333</v>
      </c>
      <c r="I339" s="208" t="n">
        <v>0.8694444444444445</v>
      </c>
      <c r="J339" s="209">
        <f>I339-H339</f>
        <v/>
      </c>
    </row>
    <row r="340" ht="15.75" customHeight="1" s="109">
      <c r="A340" s="216" t="n">
        <v>6</v>
      </c>
      <c r="B340" s="217" t="n">
        <v>3</v>
      </c>
      <c r="C340" s="217" t="n">
        <v>11</v>
      </c>
      <c r="D340" s="217" t="n">
        <v>42</v>
      </c>
      <c r="E340" s="217" t="n">
        <v>29.79</v>
      </c>
      <c r="F340" s="217" t="n">
        <v>0.32</v>
      </c>
      <c r="G340" s="217" t="n">
        <v>1</v>
      </c>
      <c r="H340" s="218" t="n">
        <v>0.8451388888888889</v>
      </c>
      <c r="I340" s="218" t="n">
        <v>0.8513888888888889</v>
      </c>
      <c r="J340" s="219">
        <f>I340-H340</f>
        <v/>
      </c>
    </row>
    <row r="341" ht="15.75" customHeight="1" s="109">
      <c r="A341" s="206" t="n">
        <v>6</v>
      </c>
      <c r="B341" s="207" t="n">
        <v>2</v>
      </c>
      <c r="C341" s="207" t="n">
        <v>26</v>
      </c>
      <c r="D341" s="207" t="n">
        <v>128</v>
      </c>
      <c r="E341" s="207" t="n">
        <v>72.81</v>
      </c>
      <c r="F341" s="207" t="n">
        <v>0.671</v>
      </c>
      <c r="G341" s="207" t="n">
        <v>1</v>
      </c>
      <c r="H341" s="208" t="n">
        <v>0.83125</v>
      </c>
      <c r="I341" s="208" t="n">
        <v>0.8444444444444444</v>
      </c>
      <c r="J341" s="209">
        <f>I341-H341</f>
        <v/>
      </c>
    </row>
    <row r="342" ht="15.75" customHeight="1" s="109">
      <c r="A342" s="216" t="n">
        <v>6</v>
      </c>
      <c r="B342" s="217" t="n">
        <v>9</v>
      </c>
      <c r="C342" s="217" t="n">
        <v>7</v>
      </c>
      <c r="D342" s="217" t="n">
        <v>22</v>
      </c>
      <c r="E342" s="217" t="n">
        <v>194.25</v>
      </c>
      <c r="F342" s="217" t="n">
        <v>0.7</v>
      </c>
      <c r="G342" s="217" t="n">
        <v>1</v>
      </c>
      <c r="H342" s="218" t="n">
        <v>0.8243055555555555</v>
      </c>
      <c r="I342" s="218" t="n">
        <v>0.8305555555555556</v>
      </c>
      <c r="J342" s="219">
        <f>I342-H342</f>
        <v/>
      </c>
    </row>
    <row r="343" ht="15.75" customHeight="1" s="109">
      <c r="A343" s="206" t="n">
        <v>6</v>
      </c>
      <c r="B343" s="207" t="n">
        <v>18</v>
      </c>
      <c r="C343" s="207" t="n">
        <v>1</v>
      </c>
      <c r="D343" s="207" t="n">
        <v>300</v>
      </c>
      <c r="E343" s="207" t="n">
        <v>723</v>
      </c>
      <c r="F343" s="207" t="n">
        <v>1.064</v>
      </c>
      <c r="G343" s="207" t="n">
        <v>1</v>
      </c>
      <c r="H343" s="208" t="n">
        <v>0.8131944444444444</v>
      </c>
      <c r="I343" s="208" t="n">
        <v>0.8194444444444444</v>
      </c>
      <c r="J343" s="209">
        <f>I343-H343</f>
        <v/>
      </c>
    </row>
    <row r="344" ht="15.75" customHeight="1" s="109">
      <c r="A344" s="216" t="n">
        <v>6</v>
      </c>
      <c r="B344" s="217" t="n">
        <v>11</v>
      </c>
      <c r="C344" s="217" t="n">
        <v>39</v>
      </c>
      <c r="D344" s="217" t="n">
        <v>266</v>
      </c>
      <c r="E344" s="217" t="n">
        <v>255.13</v>
      </c>
      <c r="F344" s="217" t="n">
        <v>0.437</v>
      </c>
      <c r="G344" s="217" t="n">
        <v>1</v>
      </c>
      <c r="H344" s="218" t="n">
        <v>0.2083333333333333</v>
      </c>
      <c r="I344" s="218" t="n">
        <v>0.2381944444444444</v>
      </c>
      <c r="J344" s="219">
        <f>I344-H344</f>
        <v/>
      </c>
    </row>
    <row r="345" ht="15.75" customHeight="1" s="109">
      <c r="A345" s="206" t="n">
        <v>6</v>
      </c>
      <c r="B345" s="207" t="n">
        <v>1</v>
      </c>
      <c r="C345" s="207" t="n">
        <v>7</v>
      </c>
      <c r="D345" s="207" t="n">
        <v>1467</v>
      </c>
      <c r="E345" s="207" t="n">
        <v>95.11</v>
      </c>
      <c r="F345" s="207" t="n">
        <v>1.28</v>
      </c>
      <c r="G345" s="207" t="n">
        <v>1</v>
      </c>
      <c r="H345" s="208" t="n">
        <v>0.1819444444444444</v>
      </c>
      <c r="I345" s="208" t="n">
        <v>0.1875</v>
      </c>
      <c r="J345" s="209">
        <f>I345-H345</f>
        <v/>
      </c>
    </row>
    <row r="346" ht="15.75" customHeight="1" s="109">
      <c r="A346" s="216" t="n">
        <v>6</v>
      </c>
      <c r="B346" s="217" t="n">
        <v>5</v>
      </c>
      <c r="C346" s="217" t="n">
        <v>7</v>
      </c>
      <c r="D346" s="217" t="n">
        <v>112</v>
      </c>
      <c r="E346" s="217" t="n">
        <v>31.8</v>
      </c>
      <c r="F346" s="217" t="n">
        <v>1.664</v>
      </c>
      <c r="G346" s="217" t="n">
        <v>1</v>
      </c>
      <c r="H346" s="218" t="n">
        <v>0.1652777777777778</v>
      </c>
      <c r="I346" s="218" t="n">
        <v>0.1736111111111111</v>
      </c>
      <c r="J346" s="219">
        <f>I346-H346</f>
        <v/>
      </c>
    </row>
    <row r="347" ht="15.75" customHeight="1" s="109">
      <c r="A347" s="206" t="n">
        <v>6</v>
      </c>
      <c r="B347" s="207" t="n">
        <v>7</v>
      </c>
      <c r="C347" s="207" t="n">
        <v>2</v>
      </c>
      <c r="D347" s="207" t="n">
        <v>2</v>
      </c>
      <c r="E347" s="207" t="n">
        <v>4.02</v>
      </c>
      <c r="F347" s="207" t="n">
        <v>0.008999999999999999</v>
      </c>
      <c r="G347" s="207" t="n">
        <v>1</v>
      </c>
      <c r="H347" s="208" t="n">
        <v>0.175</v>
      </c>
      <c r="I347" s="208" t="n">
        <v>0.1770833333333333</v>
      </c>
      <c r="J347" s="209">
        <f>I347-H347</f>
        <v/>
      </c>
    </row>
    <row r="348" ht="15.75" customHeight="1" s="109">
      <c r="A348" s="216" t="n">
        <v>6</v>
      </c>
      <c r="B348" s="217" t="n">
        <v>18</v>
      </c>
      <c r="C348" s="217" t="n">
        <v>1</v>
      </c>
      <c r="D348" s="217" t="n">
        <v>1</v>
      </c>
      <c r="E348" s="217" t="n">
        <v>2.41</v>
      </c>
      <c r="F348" s="217" t="n">
        <v>0.004</v>
      </c>
      <c r="G348" s="217" t="n">
        <v>1</v>
      </c>
      <c r="H348" s="218" t="n">
        <v>0.1777777777777778</v>
      </c>
      <c r="I348" s="218" t="n">
        <v>0.18125</v>
      </c>
      <c r="J348" s="219">
        <f>I348-H348</f>
        <v/>
      </c>
    </row>
    <row r="349" ht="15.75" customHeight="1" s="109">
      <c r="A349" s="206" t="n">
        <v>6</v>
      </c>
      <c r="B349" s="207" t="n">
        <v>13</v>
      </c>
      <c r="C349" s="207" t="n">
        <v>5</v>
      </c>
      <c r="D349" s="207" t="n">
        <v>60</v>
      </c>
      <c r="E349" s="207" t="n">
        <v>64.3</v>
      </c>
      <c r="F349" s="207" t="n">
        <v>0.114</v>
      </c>
      <c r="G349" s="207" t="n">
        <v>1</v>
      </c>
      <c r="H349" s="208" t="n">
        <v>0.1506944444444444</v>
      </c>
      <c r="I349" s="208" t="n">
        <v>0.1625</v>
      </c>
      <c r="J349" s="209">
        <f>I349-H349</f>
        <v/>
      </c>
    </row>
    <row r="350" ht="15.75" customHeight="1" s="109">
      <c r="A350" s="216" t="n">
        <v>6</v>
      </c>
      <c r="B350" s="217" t="n">
        <v>16</v>
      </c>
      <c r="C350" s="217" t="n">
        <v>11</v>
      </c>
      <c r="D350" s="217" t="n">
        <v>189</v>
      </c>
      <c r="E350" s="217" t="n">
        <v>4.5</v>
      </c>
      <c r="F350" s="217" t="n">
        <v>0.029</v>
      </c>
      <c r="G350" s="217" t="n">
        <v>1</v>
      </c>
      <c r="H350" s="218" t="n">
        <v>0.14375</v>
      </c>
      <c r="I350" s="218" t="n">
        <v>0.15</v>
      </c>
      <c r="J350" s="219">
        <f>I350-H350</f>
        <v/>
      </c>
    </row>
    <row r="351" ht="15.75" customHeight="1" s="109">
      <c r="A351" s="206" t="n">
        <v>6</v>
      </c>
      <c r="B351" s="207" t="n">
        <v>20</v>
      </c>
      <c r="C351" s="207" t="n">
        <v>3</v>
      </c>
      <c r="D351" s="207" t="n">
        <v>5</v>
      </c>
      <c r="E351" s="207" t="n">
        <v>1.4</v>
      </c>
      <c r="F351" s="207" t="n">
        <v>0.003</v>
      </c>
      <c r="G351" s="207" t="n">
        <v>1</v>
      </c>
      <c r="H351" s="208" t="n">
        <v>0.13125</v>
      </c>
      <c r="I351" s="208" t="n">
        <v>0.1340277777777778</v>
      </c>
      <c r="J351" s="209">
        <f>I351-H351</f>
        <v/>
      </c>
    </row>
    <row r="352" ht="15.75" customHeight="1" s="109">
      <c r="A352" s="216" t="n">
        <v>6</v>
      </c>
      <c r="B352" s="217" t="n">
        <v>21</v>
      </c>
      <c r="C352" s="217" t="n">
        <v>8</v>
      </c>
      <c r="D352" s="217" t="n">
        <v>17</v>
      </c>
      <c r="E352" s="217" t="n">
        <v>1.8</v>
      </c>
      <c r="F352" s="217" t="n">
        <v>0.005</v>
      </c>
      <c r="G352" s="217" t="n">
        <v>1</v>
      </c>
      <c r="H352" s="218" t="n">
        <v>0.1347222222222222</v>
      </c>
      <c r="I352" s="218" t="n">
        <v>0.1368055555555556</v>
      </c>
      <c r="J352" s="219">
        <f>I352-H352</f>
        <v/>
      </c>
    </row>
    <row r="353" ht="15.75" customHeight="1" s="109">
      <c r="A353" s="206" t="n">
        <v>6</v>
      </c>
      <c r="B353" s="207" t="n">
        <v>9</v>
      </c>
      <c r="C353" s="207" t="n">
        <v>2</v>
      </c>
      <c r="D353" s="207" t="n">
        <v>93</v>
      </c>
      <c r="E353" s="207" t="n">
        <v>870.34</v>
      </c>
      <c r="F353" s="207" t="n">
        <v>3.172</v>
      </c>
      <c r="G353" s="207" t="n">
        <v>1</v>
      </c>
      <c r="H353" s="208" t="n">
        <v>0.11875</v>
      </c>
      <c r="I353" s="208" t="n">
        <v>0.125</v>
      </c>
      <c r="J353" s="209">
        <f>I353-H353</f>
        <v/>
      </c>
    </row>
    <row r="354" ht="15.75" customHeight="1" s="109">
      <c r="A354" s="216" t="n">
        <v>6</v>
      </c>
      <c r="B354" s="217" t="n">
        <v>8</v>
      </c>
      <c r="C354" s="217" t="n">
        <v>2</v>
      </c>
      <c r="D354" s="217" t="n">
        <v>3</v>
      </c>
      <c r="E354" s="217" t="n">
        <v>15.82</v>
      </c>
      <c r="F354" s="217" t="n">
        <v>0.032</v>
      </c>
      <c r="G354" s="217" t="n">
        <v>1</v>
      </c>
      <c r="H354" s="218" t="n">
        <v>0.1256944444444444</v>
      </c>
      <c r="I354" s="218" t="n">
        <v>0.1305555555555556</v>
      </c>
      <c r="J354" s="219">
        <f>I354-H354</f>
        <v/>
      </c>
    </row>
    <row r="355" ht="15.75" customHeight="1" s="109">
      <c r="A355" s="206" t="n">
        <v>6</v>
      </c>
      <c r="B355" s="207" t="n">
        <v>18</v>
      </c>
      <c r="C355" s="207" t="n">
        <v>4</v>
      </c>
      <c r="D355" s="207" t="n">
        <v>13</v>
      </c>
      <c r="E355" s="207" t="n">
        <v>24.33</v>
      </c>
      <c r="F355" s="207" t="n">
        <v>0.037</v>
      </c>
      <c r="G355" s="207" t="n">
        <v>1</v>
      </c>
      <c r="H355" s="208" t="n">
        <v>0.1111111111111111</v>
      </c>
      <c r="I355" s="208" t="n">
        <v>0.1152777777777778</v>
      </c>
      <c r="J355" s="209">
        <f>I355-H355</f>
        <v/>
      </c>
    </row>
    <row r="356" ht="15.75" customHeight="1" s="109">
      <c r="A356" s="216" t="n">
        <v>6</v>
      </c>
      <c r="B356" s="217" t="n">
        <v>31</v>
      </c>
      <c r="C356" s="217" t="n">
        <v>1</v>
      </c>
      <c r="D356" s="217" t="n">
        <v>1</v>
      </c>
      <c r="E356" s="217" t="n">
        <v>1.24</v>
      </c>
      <c r="F356" s="217" t="n">
        <v>0.012</v>
      </c>
      <c r="G356" s="217" t="n">
        <v>1</v>
      </c>
      <c r="H356" s="218" t="n">
        <v>0.1159722222222222</v>
      </c>
      <c r="I356" s="218" t="n">
        <v>0.1180555555555556</v>
      </c>
      <c r="J356" s="219">
        <f>I356-H356</f>
        <v/>
      </c>
    </row>
    <row r="357" ht="15.75" customHeight="1" s="109">
      <c r="A357" s="206" t="n">
        <v>6</v>
      </c>
      <c r="B357" s="207" t="n">
        <v>15</v>
      </c>
      <c r="C357" s="207" t="n">
        <v>2</v>
      </c>
      <c r="D357" s="207" t="n">
        <v>58</v>
      </c>
      <c r="E357" s="207" t="n">
        <v>66.06999999999999</v>
      </c>
      <c r="F357" s="207" t="n">
        <v>0.169</v>
      </c>
      <c r="G357" s="207" t="n">
        <v>1</v>
      </c>
      <c r="H357" s="208" t="n">
        <v>0.10625</v>
      </c>
      <c r="I357" s="208" t="n">
        <v>0.1104166666666667</v>
      </c>
      <c r="J357" s="209">
        <f>I357-H357</f>
        <v/>
      </c>
    </row>
    <row r="358" ht="15.75" customHeight="1" s="109">
      <c r="A358" s="216" t="n">
        <v>6</v>
      </c>
      <c r="B358" s="217" t="n">
        <v>15</v>
      </c>
      <c r="C358" s="217" t="n">
        <v>4</v>
      </c>
      <c r="D358" s="217" t="n">
        <v>65</v>
      </c>
      <c r="E358" s="217" t="n">
        <v>288.89</v>
      </c>
      <c r="F358" s="217" t="n">
        <v>0.757</v>
      </c>
      <c r="G358" s="217" t="n">
        <v>1</v>
      </c>
      <c r="H358" s="218" t="n">
        <v>0.09375</v>
      </c>
      <c r="I358" s="218" t="n">
        <v>0.1055555555555556</v>
      </c>
      <c r="J358" s="219">
        <f>I358-H358</f>
        <v/>
      </c>
    </row>
    <row r="359" ht="15.75" customHeight="1" s="109">
      <c r="A359" s="206" t="n">
        <v>6</v>
      </c>
      <c r="B359" s="207" t="n">
        <v>11</v>
      </c>
      <c r="C359" s="207" t="n">
        <v>16</v>
      </c>
      <c r="D359" s="207" t="n">
        <v>188</v>
      </c>
      <c r="E359" s="207" t="n">
        <v>150.43</v>
      </c>
      <c r="F359" s="207" t="n">
        <v>0.347</v>
      </c>
      <c r="G359" s="207" t="n">
        <v>1</v>
      </c>
      <c r="H359" s="208" t="n">
        <v>0.08402777777777778</v>
      </c>
      <c r="I359" s="208" t="n">
        <v>0.08888888888888889</v>
      </c>
      <c r="J359" s="209">
        <f>I359-H359</f>
        <v/>
      </c>
    </row>
    <row r="360" ht="15.75" customHeight="1" s="109">
      <c r="A360" s="216" t="n">
        <v>6</v>
      </c>
      <c r="B360" s="217" t="n">
        <v>10</v>
      </c>
      <c r="C360" s="217" t="n">
        <v>5</v>
      </c>
      <c r="D360" s="217" t="n">
        <v>5</v>
      </c>
      <c r="E360" s="217" t="n">
        <v>4.79</v>
      </c>
      <c r="F360" s="217" t="n">
        <v>0.015</v>
      </c>
      <c r="G360" s="217" t="n">
        <v>1</v>
      </c>
      <c r="H360" s="218" t="n">
        <v>0.07777777777777778</v>
      </c>
      <c r="I360" s="218" t="n">
        <v>0.08333333333333333</v>
      </c>
      <c r="J360" s="219">
        <f>I360-H360</f>
        <v/>
      </c>
    </row>
    <row r="361" ht="15.75" customHeight="1" s="109">
      <c r="A361" s="206" t="n">
        <v>6</v>
      </c>
      <c r="B361" s="207" t="n">
        <v>1</v>
      </c>
      <c r="C361" s="207" t="n">
        <v>24</v>
      </c>
      <c r="D361" s="207" t="n">
        <v>98</v>
      </c>
      <c r="E361" s="207" t="n">
        <v>280.99</v>
      </c>
      <c r="F361" s="207" t="n">
        <v>0.334</v>
      </c>
      <c r="G361" s="207" t="n">
        <v>1</v>
      </c>
      <c r="H361" s="208" t="n">
        <v>0.06041666666666667</v>
      </c>
      <c r="I361" s="208" t="n">
        <v>0.07708333333333334</v>
      </c>
      <c r="J361" s="209">
        <f>I361-H361</f>
        <v/>
      </c>
    </row>
    <row r="362" ht="15.75" customHeight="1" s="109">
      <c r="A362" s="216" t="n">
        <v>6</v>
      </c>
      <c r="B362" s="217" t="n">
        <v>30</v>
      </c>
      <c r="C362" s="217" t="n">
        <v>1</v>
      </c>
      <c r="D362" s="217" t="n">
        <v>1</v>
      </c>
      <c r="E362" s="217" t="n">
        <v>25.1</v>
      </c>
      <c r="F362" s="217" t="n">
        <v>0.07099999999999999</v>
      </c>
      <c r="G362" s="217" t="n">
        <v>1</v>
      </c>
      <c r="H362" s="218" t="n">
        <v>0.05486111111111111</v>
      </c>
      <c r="I362" s="218" t="n">
        <v>0.05694444444444444</v>
      </c>
      <c r="J362" s="219">
        <f>I362-H362</f>
        <v/>
      </c>
    </row>
    <row r="363" ht="15.75" customHeight="1" s="109">
      <c r="A363" s="206" t="n">
        <v>6</v>
      </c>
      <c r="B363" s="207" t="n">
        <v>10</v>
      </c>
      <c r="C363" s="207" t="n">
        <v>31</v>
      </c>
      <c r="D363" s="207" t="n">
        <v>394</v>
      </c>
      <c r="E363" s="207" t="n">
        <v>279.36</v>
      </c>
      <c r="F363" s="207" t="n">
        <v>0.853</v>
      </c>
      <c r="G363" s="207" t="n">
        <v>1</v>
      </c>
      <c r="H363" s="208" t="n">
        <v>0.03194444444444444</v>
      </c>
      <c r="I363" s="208" t="n">
        <v>0.05208333333333334</v>
      </c>
      <c r="J363" s="209">
        <f>I363-H363</f>
        <v/>
      </c>
    </row>
    <row r="364" ht="15.75" customHeight="1" s="109">
      <c r="A364" s="216" t="n">
        <v>6</v>
      </c>
      <c r="B364" s="217" t="n">
        <v>13</v>
      </c>
      <c r="C364" s="217" t="n">
        <v>11</v>
      </c>
      <c r="D364" s="217" t="n">
        <v>126</v>
      </c>
      <c r="E364" s="217" t="n">
        <v>270.64</v>
      </c>
      <c r="F364" s="217" t="n">
        <v>0.42</v>
      </c>
      <c r="G364" s="217" t="n">
        <v>1</v>
      </c>
      <c r="H364" s="218" t="n">
        <v>0.01180555555555556</v>
      </c>
      <c r="I364" s="218" t="n">
        <v>0.01666666666666667</v>
      </c>
      <c r="J364" s="219">
        <f>I364-H364</f>
        <v/>
      </c>
    </row>
    <row r="365" ht="15.75" customHeight="1" s="109">
      <c r="A365" s="206" t="n">
        <v>7</v>
      </c>
      <c r="B365" s="207" t="n">
        <v>10</v>
      </c>
      <c r="C365" s="207" t="n">
        <v>2</v>
      </c>
      <c r="D365" s="207" t="n">
        <v>8</v>
      </c>
      <c r="E365" s="207" t="n">
        <v>13.26</v>
      </c>
      <c r="F365" s="207" t="n">
        <v>0.038</v>
      </c>
      <c r="G365" s="207" t="n">
        <v>1</v>
      </c>
      <c r="H365" s="208" t="n">
        <v>0.02222222222222222</v>
      </c>
      <c r="I365" s="208" t="n">
        <v>0.025</v>
      </c>
      <c r="J365" s="209">
        <f>I365-H365</f>
        <v/>
      </c>
    </row>
    <row r="366" ht="15.75" customHeight="1" s="109">
      <c r="A366" s="216" t="n">
        <v>7</v>
      </c>
      <c r="B366" s="217" t="n">
        <v>16</v>
      </c>
      <c r="C366" s="217" t="n">
        <v>3</v>
      </c>
      <c r="D366" s="217" t="n">
        <v>19</v>
      </c>
      <c r="E366" s="217" t="n">
        <v>1.72</v>
      </c>
      <c r="F366" s="217" t="n">
        <v>0.024</v>
      </c>
      <c r="G366" s="217" t="n">
        <v>1</v>
      </c>
      <c r="H366" s="218" t="n">
        <v>0.02569444444444444</v>
      </c>
      <c r="I366" s="218" t="n">
        <v>0.02777777777777778</v>
      </c>
      <c r="J366" s="219">
        <f>I366-H366</f>
        <v/>
      </c>
    </row>
    <row r="367" ht="15.75" customHeight="1" s="109">
      <c r="A367" s="206" t="n">
        <v>7</v>
      </c>
      <c r="B367" s="207" t="n">
        <v>5</v>
      </c>
      <c r="C367" s="207" t="n">
        <v>7</v>
      </c>
      <c r="D367" s="207" t="n">
        <v>120</v>
      </c>
      <c r="E367" s="207" t="n">
        <v>23.94</v>
      </c>
      <c r="F367" s="207" t="n">
        <v>2.404</v>
      </c>
      <c r="G367" s="207" t="n">
        <v>1</v>
      </c>
      <c r="H367" s="208" t="n">
        <v>0.002083333333333333</v>
      </c>
      <c r="I367" s="208" t="n">
        <v>0.02083333333333333</v>
      </c>
      <c r="J367" s="209">
        <f>I367-H367</f>
        <v/>
      </c>
    </row>
    <row r="368" ht="15.75" customHeight="1" s="109">
      <c r="A368" s="216" t="n">
        <v>7</v>
      </c>
      <c r="B368" s="217" t="n">
        <v>15</v>
      </c>
      <c r="C368" s="217" t="n">
        <v>2</v>
      </c>
      <c r="D368" s="217" t="n">
        <v>16</v>
      </c>
      <c r="E368" s="217" t="n">
        <v>240.32</v>
      </c>
      <c r="F368" s="217" t="n">
        <v>0.492</v>
      </c>
      <c r="G368" s="217" t="n">
        <v>1</v>
      </c>
      <c r="H368" s="218" t="n">
        <v>0.9513888888888888</v>
      </c>
      <c r="I368" s="218" t="n">
        <v>0.95625</v>
      </c>
      <c r="J368" s="219">
        <f>I368-H368</f>
        <v/>
      </c>
    </row>
    <row r="369" ht="15.75" customHeight="1" s="109">
      <c r="A369" s="206" t="n">
        <v>7</v>
      </c>
      <c r="B369" s="207" t="n">
        <v>30</v>
      </c>
      <c r="C369" s="207" t="n">
        <v>7</v>
      </c>
      <c r="D369" s="207" t="n">
        <v>7</v>
      </c>
      <c r="E369" s="207" t="n">
        <v>65.86</v>
      </c>
      <c r="F369" s="207" t="n">
        <v>0.322</v>
      </c>
      <c r="G369" s="207" t="n">
        <v>1</v>
      </c>
      <c r="H369" s="208" t="n">
        <v>0.9416666666666667</v>
      </c>
      <c r="I369" s="208" t="n">
        <v>0.9451388888888889</v>
      </c>
      <c r="J369" s="209">
        <f>I369-H369</f>
        <v/>
      </c>
    </row>
    <row r="370" ht="15.75" customHeight="1" s="109">
      <c r="A370" s="216" t="n">
        <v>7</v>
      </c>
      <c r="B370" s="217" t="n">
        <v>2</v>
      </c>
      <c r="C370" s="217" t="n">
        <v>9</v>
      </c>
      <c r="D370" s="217" t="n">
        <v>130</v>
      </c>
      <c r="E370" s="217" t="n">
        <v>43.02</v>
      </c>
      <c r="F370" s="217" t="n">
        <v>0.316</v>
      </c>
      <c r="G370" s="217" t="n">
        <v>1</v>
      </c>
      <c r="H370" s="218" t="n">
        <v>0.9180555555555555</v>
      </c>
      <c r="I370" s="218" t="n">
        <v>0.9229166666666667</v>
      </c>
      <c r="J370" s="219">
        <f>I370-H370</f>
        <v/>
      </c>
    </row>
    <row r="371" ht="15.75" customHeight="1" s="109">
      <c r="A371" s="206" t="n">
        <v>7</v>
      </c>
      <c r="B371" s="207" t="n">
        <v>1</v>
      </c>
      <c r="C371" s="207" t="n">
        <v>6</v>
      </c>
      <c r="D371" s="207" t="n">
        <v>10</v>
      </c>
      <c r="E371" s="207" t="n">
        <v>14.98</v>
      </c>
      <c r="F371" s="207" t="n">
        <v>0.025</v>
      </c>
      <c r="G371" s="207" t="n">
        <v>1</v>
      </c>
      <c r="H371" s="208" t="n">
        <v>0.9152777777777777</v>
      </c>
      <c r="I371" s="208" t="n">
        <v>0.9173611111111111</v>
      </c>
      <c r="J371" s="209">
        <f>I371-H371</f>
        <v/>
      </c>
    </row>
    <row r="372" ht="15.75" customHeight="1" s="109">
      <c r="A372" s="216" t="n">
        <v>7</v>
      </c>
      <c r="B372" s="217" t="n">
        <v>16</v>
      </c>
      <c r="C372" s="217" t="n">
        <v>2</v>
      </c>
      <c r="D372" s="217" t="n">
        <v>7</v>
      </c>
      <c r="E372" s="217" t="n">
        <v>0.91</v>
      </c>
      <c r="F372" s="217" t="n">
        <v>0.007</v>
      </c>
      <c r="G372" s="217" t="n">
        <v>1</v>
      </c>
      <c r="H372" s="218" t="n">
        <v>0.9034722222222222</v>
      </c>
      <c r="I372" s="218" t="n">
        <v>0.9048611111111111</v>
      </c>
      <c r="J372" s="219">
        <f>I372-H372</f>
        <v/>
      </c>
    </row>
    <row r="373" ht="15.75" customHeight="1" s="109">
      <c r="A373" s="206" t="n">
        <v>7</v>
      </c>
      <c r="B373" s="207" t="n">
        <v>17</v>
      </c>
      <c r="C373" s="207" t="n">
        <v>9</v>
      </c>
      <c r="D373" s="207" t="n">
        <v>51</v>
      </c>
      <c r="E373" s="207" t="n">
        <v>3.26</v>
      </c>
      <c r="F373" s="207" t="n">
        <v>0.026</v>
      </c>
      <c r="G373" s="207" t="n">
        <v>1</v>
      </c>
      <c r="H373" s="208" t="n">
        <v>0.9048611111111111</v>
      </c>
      <c r="I373" s="208" t="n">
        <v>0.9125</v>
      </c>
      <c r="J373" s="209">
        <f>I373-H373</f>
        <v/>
      </c>
    </row>
    <row r="374" ht="15.75" customHeight="1" s="109">
      <c r="A374" s="216" t="n">
        <v>7</v>
      </c>
      <c r="B374" s="217" t="n">
        <v>14</v>
      </c>
      <c r="C374" s="217" t="n">
        <v>13</v>
      </c>
      <c r="D374" s="217" t="n">
        <v>21</v>
      </c>
      <c r="E374" s="217" t="n">
        <v>292.52</v>
      </c>
      <c r="F374" s="217" t="n">
        <v>0.397</v>
      </c>
      <c r="G374" s="217" t="n">
        <v>1</v>
      </c>
      <c r="H374" s="218" t="n">
        <v>0.89375</v>
      </c>
      <c r="I374" s="218" t="n">
        <v>0.9027777777777778</v>
      </c>
      <c r="J374" s="219">
        <f>I374-H374</f>
        <v/>
      </c>
    </row>
    <row r="375" ht="15.75" customHeight="1" s="109">
      <c r="A375" s="206" t="n">
        <v>7</v>
      </c>
      <c r="B375" s="207" t="n">
        <v>4</v>
      </c>
      <c r="C375" s="207" t="n">
        <v>2</v>
      </c>
      <c r="D375" s="207" t="n">
        <v>2</v>
      </c>
      <c r="E375" s="207" t="n">
        <v>3.74</v>
      </c>
      <c r="F375" s="207" t="n">
        <v>0.06</v>
      </c>
      <c r="G375" s="207" t="n">
        <v>1</v>
      </c>
      <c r="H375" s="208" t="n">
        <v>0.8826388888888889</v>
      </c>
      <c r="I375" s="208" t="n">
        <v>0.8854166666666666</v>
      </c>
      <c r="J375" s="209">
        <f>I375-H375</f>
        <v/>
      </c>
    </row>
    <row r="376" ht="15.75" customHeight="1" s="109">
      <c r="A376" s="216" t="n">
        <v>7</v>
      </c>
      <c r="B376" s="217" t="n">
        <v>6</v>
      </c>
      <c r="C376" s="217" t="n">
        <v>3</v>
      </c>
      <c r="D376" s="217" t="n">
        <v>3</v>
      </c>
      <c r="E376" s="217" t="n">
        <v>15.21</v>
      </c>
      <c r="F376" s="217" t="n">
        <v>0.203</v>
      </c>
      <c r="G376" s="217" t="n">
        <v>1</v>
      </c>
      <c r="H376" s="218" t="n">
        <v>0.8861111111111111</v>
      </c>
      <c r="I376" s="218" t="n">
        <v>0.8888888888888888</v>
      </c>
      <c r="J376" s="219">
        <f>I376-H376</f>
        <v/>
      </c>
    </row>
    <row r="377" ht="15.75" customHeight="1" s="109">
      <c r="A377" s="206" t="n">
        <v>7</v>
      </c>
      <c r="B377" s="207" t="n">
        <v>7</v>
      </c>
      <c r="C377" s="207" t="n">
        <v>5</v>
      </c>
      <c r="D377" s="207" t="n">
        <v>20</v>
      </c>
      <c r="E377" s="207" t="n">
        <v>15.41</v>
      </c>
      <c r="F377" s="207" t="n">
        <v>0.035</v>
      </c>
      <c r="G377" s="207" t="n">
        <v>1</v>
      </c>
      <c r="H377" s="208" t="n">
        <v>0.8895833333333333</v>
      </c>
      <c r="I377" s="208" t="n">
        <v>0.8930555555555556</v>
      </c>
      <c r="J377" s="209">
        <f>I377-H377</f>
        <v/>
      </c>
    </row>
    <row r="378" ht="15.75" customHeight="1" s="109">
      <c r="A378" s="216" t="n">
        <v>7</v>
      </c>
      <c r="B378" s="217" t="n">
        <v>17</v>
      </c>
      <c r="C378" s="217" t="n">
        <v>1</v>
      </c>
      <c r="D378" s="217" t="n">
        <v>50</v>
      </c>
      <c r="E378" s="217" t="n">
        <v>5.5</v>
      </c>
      <c r="F378" s="217" t="n">
        <v>0.053</v>
      </c>
      <c r="G378" s="217" t="n">
        <v>1</v>
      </c>
      <c r="H378" s="218" t="n">
        <v>0.8743055555555556</v>
      </c>
      <c r="I378" s="218" t="n">
        <v>0.8756944444444444</v>
      </c>
      <c r="J378" s="219">
        <f>I378-H378</f>
        <v/>
      </c>
    </row>
    <row r="379" ht="15.75" customHeight="1" s="109">
      <c r="A379" s="206" t="n">
        <v>7</v>
      </c>
      <c r="B379" s="207" t="n">
        <v>19</v>
      </c>
      <c r="C379" s="207" t="n">
        <v>3</v>
      </c>
      <c r="D379" s="207" t="n">
        <v>3</v>
      </c>
      <c r="E379" s="207" t="n">
        <v>6.04</v>
      </c>
      <c r="F379" s="207" t="n">
        <v>0.01</v>
      </c>
      <c r="G379" s="207" t="n">
        <v>1</v>
      </c>
      <c r="H379" s="208" t="n">
        <v>0.8763888888888889</v>
      </c>
      <c r="I379" s="208" t="n">
        <v>0.8784722222222222</v>
      </c>
      <c r="J379" s="209">
        <f>I379-H379</f>
        <v/>
      </c>
    </row>
    <row r="380" ht="15.75" customHeight="1" s="109">
      <c r="A380" s="216" t="n">
        <v>7</v>
      </c>
      <c r="B380" s="217" t="n">
        <v>30</v>
      </c>
      <c r="C380" s="217" t="n">
        <v>1</v>
      </c>
      <c r="D380" s="217" t="n">
        <v>12</v>
      </c>
      <c r="E380" s="217" t="n">
        <v>0.84</v>
      </c>
      <c r="F380" s="217" t="n">
        <v>0.003</v>
      </c>
      <c r="G380" s="217" t="n">
        <v>1</v>
      </c>
      <c r="H380" s="218" t="n">
        <v>0.8791666666666667</v>
      </c>
      <c r="I380" s="218" t="n">
        <v>0.88125</v>
      </c>
      <c r="J380" s="219">
        <f>I380-H380</f>
        <v/>
      </c>
    </row>
    <row r="381" ht="15.75" customHeight="1" s="109">
      <c r="A381" s="206" t="n">
        <v>7</v>
      </c>
      <c r="B381" s="207" t="n">
        <v>7</v>
      </c>
      <c r="C381" s="207" t="n">
        <v>7</v>
      </c>
      <c r="D381" s="207" t="n">
        <v>157</v>
      </c>
      <c r="E381" s="207" t="n">
        <v>21.96</v>
      </c>
      <c r="F381" s="207" t="n">
        <v>0.176</v>
      </c>
      <c r="G381" s="207" t="n">
        <v>1</v>
      </c>
      <c r="H381" s="208" t="n">
        <v>0.8708333333333333</v>
      </c>
      <c r="I381" s="208" t="n">
        <v>0.8736111111111111</v>
      </c>
      <c r="J381" s="209">
        <f>I381-H381</f>
        <v/>
      </c>
    </row>
    <row r="382" ht="15.75" customHeight="1" s="109">
      <c r="A382" s="216" t="n">
        <v>7</v>
      </c>
      <c r="B382" s="217" t="n">
        <v>10</v>
      </c>
      <c r="C382" s="217" t="n">
        <v>5</v>
      </c>
      <c r="D382" s="217" t="n">
        <v>10</v>
      </c>
      <c r="E382" s="217" t="n">
        <v>3.52</v>
      </c>
      <c r="F382" s="217" t="n">
        <v>0.011</v>
      </c>
      <c r="G382" s="217" t="n">
        <v>1</v>
      </c>
      <c r="H382" s="218" t="n">
        <v>0.8576388888888888</v>
      </c>
      <c r="I382" s="218" t="n">
        <v>0.8611111111111112</v>
      </c>
      <c r="J382" s="219">
        <f>I382-H382</f>
        <v/>
      </c>
    </row>
    <row r="383" ht="15.75" customHeight="1" s="109">
      <c r="A383" s="206" t="n">
        <v>7</v>
      </c>
      <c r="B383" s="207" t="n">
        <v>11</v>
      </c>
      <c r="C383" s="207" t="n">
        <v>6</v>
      </c>
      <c r="D383" s="207" t="n">
        <v>34</v>
      </c>
      <c r="E383" s="207" t="n">
        <v>66.97</v>
      </c>
      <c r="F383" s="207" t="n">
        <v>0.148</v>
      </c>
      <c r="G383" s="207" t="n">
        <v>1</v>
      </c>
      <c r="H383" s="208" t="n">
        <v>0.8618055555555556</v>
      </c>
      <c r="I383" s="208" t="n">
        <v>0.8645833333333334</v>
      </c>
      <c r="J383" s="209">
        <f>I383-H383</f>
        <v/>
      </c>
    </row>
    <row r="384" ht="15.75" customHeight="1" s="109">
      <c r="A384" s="216" t="n">
        <v>7</v>
      </c>
      <c r="B384" s="217" t="n">
        <v>9</v>
      </c>
      <c r="C384" s="217" t="n">
        <v>13</v>
      </c>
      <c r="D384" s="217" t="n">
        <v>48</v>
      </c>
      <c r="E384" s="217" t="n">
        <v>426.35</v>
      </c>
      <c r="F384" s="217" t="n">
        <v>1.623</v>
      </c>
      <c r="G384" s="217" t="n">
        <v>1</v>
      </c>
      <c r="H384" s="218" t="n">
        <v>0.8479166666666667</v>
      </c>
      <c r="I384" s="218" t="n">
        <v>0.8569444444444444</v>
      </c>
      <c r="J384" s="219">
        <f>I384-H384</f>
        <v/>
      </c>
    </row>
    <row r="385" ht="15.75" customHeight="1" s="109">
      <c r="A385" s="206" t="n">
        <v>7</v>
      </c>
      <c r="B385" s="207" t="n">
        <v>4</v>
      </c>
      <c r="C385" s="207" t="n">
        <v>1</v>
      </c>
      <c r="D385" s="207" t="n">
        <v>1</v>
      </c>
      <c r="E385" s="207" t="n">
        <v>1.62</v>
      </c>
      <c r="F385" s="207" t="n">
        <v>0.025</v>
      </c>
      <c r="G385" s="207" t="n">
        <v>1</v>
      </c>
      <c r="H385" s="208" t="n">
        <v>0.8451388888888889</v>
      </c>
      <c r="I385" s="208" t="n">
        <v>0.8458333333333333</v>
      </c>
      <c r="J385" s="209">
        <f>I385-H385</f>
        <v/>
      </c>
    </row>
    <row r="386" ht="15.75" customHeight="1" s="109">
      <c r="A386" s="216" t="n">
        <v>7</v>
      </c>
      <c r="B386" s="217" t="n">
        <v>6</v>
      </c>
      <c r="C386" s="217" t="n">
        <v>1</v>
      </c>
      <c r="D386" s="217" t="n">
        <v>1</v>
      </c>
      <c r="E386" s="217" t="n">
        <v>4.8</v>
      </c>
      <c r="F386" s="217" t="n">
        <v>0.073</v>
      </c>
      <c r="G386" s="217" t="n">
        <v>1</v>
      </c>
      <c r="H386" s="218" t="n">
        <v>0.8465277777777778</v>
      </c>
      <c r="I386" s="218" t="n">
        <v>0.8472222222222222</v>
      </c>
      <c r="J386" s="219">
        <f>I386-H386</f>
        <v/>
      </c>
    </row>
    <row r="387" ht="15.75" customHeight="1" s="109">
      <c r="A387" s="206" t="n">
        <v>7</v>
      </c>
      <c r="B387" s="207" t="n">
        <v>15</v>
      </c>
      <c r="C387" s="207" t="n">
        <v>5</v>
      </c>
      <c r="D387" s="207" t="n">
        <v>219</v>
      </c>
      <c r="E387" s="207" t="n">
        <v>270.23</v>
      </c>
      <c r="F387" s="207" t="n">
        <v>0.606</v>
      </c>
      <c r="G387" s="207" t="n">
        <v>1</v>
      </c>
      <c r="H387" s="208" t="n">
        <v>0.8340277777777778</v>
      </c>
      <c r="I387" s="208" t="n">
        <v>0.8430555555555556</v>
      </c>
      <c r="J387" s="209">
        <f>I387-H387</f>
        <v/>
      </c>
    </row>
    <row r="388" ht="15.75" customHeight="1" s="109">
      <c r="A388" s="216" t="n">
        <v>7</v>
      </c>
      <c r="B388" s="217" t="n">
        <v>1</v>
      </c>
      <c r="C388" s="217" t="n">
        <v>33</v>
      </c>
      <c r="D388" s="217" t="n">
        <v>97</v>
      </c>
      <c r="E388" s="217" t="n">
        <v>237.94</v>
      </c>
      <c r="F388" s="217" t="n">
        <v>0.368</v>
      </c>
      <c r="G388" s="217" t="n">
        <v>1</v>
      </c>
      <c r="H388" s="218" t="n">
        <v>0.8222222222222222</v>
      </c>
      <c r="I388" s="218" t="n">
        <v>0.8333333333333334</v>
      </c>
      <c r="J388" s="219">
        <f>I388-H388</f>
        <v/>
      </c>
    </row>
    <row r="389" ht="15.75" customHeight="1" s="109">
      <c r="A389" s="206" t="n">
        <v>7</v>
      </c>
      <c r="B389" s="207" t="n">
        <v>14</v>
      </c>
      <c r="C389" s="207" t="n">
        <v>2</v>
      </c>
      <c r="D389" s="207" t="n">
        <v>31</v>
      </c>
      <c r="E389" s="207" t="n">
        <v>910.1900000000001</v>
      </c>
      <c r="F389" s="207" t="n">
        <v>1.182</v>
      </c>
      <c r="G389" s="207" t="n">
        <v>1</v>
      </c>
      <c r="H389" s="208" t="n">
        <v>0.2916666666666667</v>
      </c>
      <c r="I389" s="208" t="n">
        <v>0.3055555555555556</v>
      </c>
      <c r="J389" s="209">
        <f>I389-H389</f>
        <v/>
      </c>
    </row>
    <row r="390" ht="15.75" customHeight="1" s="109">
      <c r="A390" s="216" t="n">
        <v>7</v>
      </c>
      <c r="B390" s="217" t="n">
        <v>10</v>
      </c>
      <c r="C390" s="217" t="n">
        <v>16</v>
      </c>
      <c r="D390" s="217" t="n">
        <v>33</v>
      </c>
      <c r="E390" s="217" t="n">
        <v>79.34</v>
      </c>
      <c r="F390" s="217" t="n">
        <v>0.117</v>
      </c>
      <c r="G390" s="217" t="n">
        <v>1</v>
      </c>
      <c r="H390" s="218" t="n">
        <v>0.28125</v>
      </c>
      <c r="I390" s="218" t="n">
        <v>0.2888888888888889</v>
      </c>
      <c r="J390" s="219">
        <f>I390-H390</f>
        <v/>
      </c>
    </row>
    <row r="391" ht="15.75" customHeight="1" s="109">
      <c r="A391" s="206" t="n">
        <v>7</v>
      </c>
      <c r="B391" s="207" t="n">
        <v>2</v>
      </c>
      <c r="C391" s="207" t="n">
        <v>17</v>
      </c>
      <c r="D391" s="207" t="n">
        <v>141</v>
      </c>
      <c r="E391" s="207" t="n">
        <v>42.28</v>
      </c>
      <c r="F391" s="207" t="n">
        <v>0.396</v>
      </c>
      <c r="G391" s="207" t="n">
        <v>1</v>
      </c>
      <c r="H391" s="208" t="n">
        <v>0.2652777777777778</v>
      </c>
      <c r="I391" s="208" t="n">
        <v>0.2805555555555556</v>
      </c>
      <c r="J391" s="209">
        <f>I391-H391</f>
        <v/>
      </c>
    </row>
    <row r="392" ht="15.75" customHeight="1" s="109">
      <c r="A392" s="216" t="n">
        <v>7</v>
      </c>
      <c r="B392" s="217" t="n">
        <v>15</v>
      </c>
      <c r="C392" s="217" t="n">
        <v>4</v>
      </c>
      <c r="D392" s="217" t="n">
        <v>136</v>
      </c>
      <c r="E392" s="217" t="n">
        <v>542.02</v>
      </c>
      <c r="F392" s="217" t="n">
        <v>1.214</v>
      </c>
      <c r="G392" s="217" t="n">
        <v>1</v>
      </c>
      <c r="H392" s="218" t="n">
        <v>0.2486111111111111</v>
      </c>
      <c r="I392" s="218" t="n">
        <v>0.2638888888888889</v>
      </c>
      <c r="J392" s="219">
        <f>I392-H392</f>
        <v/>
      </c>
    </row>
    <row r="393" ht="15.75" customHeight="1" s="109">
      <c r="A393" s="206" t="n">
        <v>7</v>
      </c>
      <c r="B393" s="207" t="n">
        <v>2</v>
      </c>
      <c r="C393" s="207" t="n">
        <v>19</v>
      </c>
      <c r="D393" s="207" t="n">
        <v>178</v>
      </c>
      <c r="E393" s="207" t="n">
        <v>30.28</v>
      </c>
      <c r="F393" s="207" t="n">
        <v>0.365</v>
      </c>
      <c r="G393" s="207" t="n">
        <v>1</v>
      </c>
      <c r="H393" s="208" t="n">
        <v>0.2159722222222222</v>
      </c>
      <c r="I393" s="208" t="n">
        <v>0.2395833333333333</v>
      </c>
      <c r="J393" s="209">
        <f>I393-H393</f>
        <v/>
      </c>
    </row>
    <row r="394" ht="15.75" customHeight="1" s="109">
      <c r="A394" s="216" t="n">
        <v>7</v>
      </c>
      <c r="B394" s="217" t="n">
        <v>14</v>
      </c>
      <c r="C394" s="217" t="n">
        <v>5</v>
      </c>
      <c r="D394" s="217" t="n">
        <v>15</v>
      </c>
      <c r="E394" s="217" t="n">
        <v>152.1</v>
      </c>
      <c r="F394" s="217" t="n">
        <v>0.219</v>
      </c>
      <c r="G394" s="217" t="n">
        <v>1</v>
      </c>
      <c r="H394" s="218" t="n">
        <v>0.2083333333333333</v>
      </c>
      <c r="I394" s="218" t="n">
        <v>0.2152777777777778</v>
      </c>
      <c r="J394" s="219">
        <f>I394-H394</f>
        <v/>
      </c>
    </row>
    <row r="395" ht="15.75" customHeight="1" s="109">
      <c r="A395" s="206" t="n">
        <v>7</v>
      </c>
      <c r="B395" s="207" t="n">
        <v>13</v>
      </c>
      <c r="C395" s="207" t="n">
        <v>5</v>
      </c>
      <c r="D395" s="207" t="n">
        <v>220</v>
      </c>
      <c r="E395" s="207" t="n">
        <v>373.58</v>
      </c>
      <c r="F395" s="207" t="n">
        <v>0.596</v>
      </c>
      <c r="G395" s="207" t="n">
        <v>1</v>
      </c>
      <c r="H395" s="208" t="n">
        <v>0.16875</v>
      </c>
      <c r="I395" s="208" t="n">
        <v>0.1826388888888889</v>
      </c>
      <c r="J395" s="209">
        <f>I395-H395</f>
        <v/>
      </c>
    </row>
    <row r="396" ht="15.75" customHeight="1" s="109">
      <c r="A396" s="216" t="n">
        <v>7</v>
      </c>
      <c r="B396" s="217" t="n">
        <v>11</v>
      </c>
      <c r="C396" s="217" t="n">
        <v>41</v>
      </c>
      <c r="D396" s="217" t="n">
        <v>230</v>
      </c>
      <c r="E396" s="217" t="n">
        <v>221.3</v>
      </c>
      <c r="F396" s="217" t="n">
        <v>0.602</v>
      </c>
      <c r="G396" s="217" t="n">
        <v>1</v>
      </c>
      <c r="H396" s="218" t="n">
        <v>0.1326388888888889</v>
      </c>
      <c r="I396" s="218" t="n">
        <v>0.1638888888888889</v>
      </c>
      <c r="J396" s="219">
        <f>I396-H396</f>
        <v/>
      </c>
    </row>
    <row r="397" ht="15.75" customHeight="1" s="109">
      <c r="A397" s="206" t="n">
        <v>7</v>
      </c>
      <c r="B397" s="207" t="n">
        <v>16</v>
      </c>
      <c r="C397" s="207" t="n">
        <v>4</v>
      </c>
      <c r="D397" s="207" t="n">
        <v>44</v>
      </c>
      <c r="E397" s="207" t="n">
        <v>7.13</v>
      </c>
      <c r="F397" s="207" t="n">
        <v>0.051</v>
      </c>
      <c r="G397" s="207" t="n">
        <v>1</v>
      </c>
      <c r="H397" s="208" t="n">
        <v>0.1208333333333333</v>
      </c>
      <c r="I397" s="208" t="n">
        <v>0.125</v>
      </c>
      <c r="J397" s="209">
        <f>I397-H397</f>
        <v/>
      </c>
    </row>
    <row r="398" ht="15.75" customHeight="1" s="109">
      <c r="A398" s="216" t="n">
        <v>7</v>
      </c>
      <c r="B398" s="217" t="n">
        <v>17</v>
      </c>
      <c r="C398" s="217" t="n">
        <v>2</v>
      </c>
      <c r="D398" s="217" t="n">
        <v>20</v>
      </c>
      <c r="E398" s="217" t="n">
        <v>12.55</v>
      </c>
      <c r="F398" s="217" t="n">
        <v>0.047</v>
      </c>
      <c r="G398" s="217" t="n">
        <v>1</v>
      </c>
      <c r="H398" s="218" t="n">
        <v>0.1256944444444444</v>
      </c>
      <c r="I398" s="218" t="n">
        <v>0.1284722222222222</v>
      </c>
      <c r="J398" s="219">
        <f>I398-H398</f>
        <v/>
      </c>
    </row>
    <row r="399" ht="15.75" customHeight="1" s="109">
      <c r="A399" s="206" t="n">
        <v>7</v>
      </c>
      <c r="B399" s="207" t="n">
        <v>9</v>
      </c>
      <c r="C399" s="207" t="n">
        <v>5</v>
      </c>
      <c r="D399" s="207" t="n">
        <v>12</v>
      </c>
      <c r="E399" s="207" t="n">
        <v>104.47</v>
      </c>
      <c r="F399" s="207" t="n">
        <v>0.138</v>
      </c>
      <c r="G399" s="207" t="n">
        <v>1</v>
      </c>
      <c r="H399" s="208" t="n">
        <v>0.1159722222222222</v>
      </c>
      <c r="I399" s="208" t="n">
        <v>0.1194444444444445</v>
      </c>
      <c r="J399" s="209">
        <f>I399-H399</f>
        <v/>
      </c>
    </row>
    <row r="400" ht="15.75" customHeight="1" s="109">
      <c r="A400" s="216" t="n">
        <v>7</v>
      </c>
      <c r="B400" s="217" t="n">
        <v>14</v>
      </c>
      <c r="C400" s="217" t="n">
        <v>13</v>
      </c>
      <c r="D400" s="217" t="n">
        <v>195</v>
      </c>
      <c r="E400" s="217" t="n">
        <v>2816.15</v>
      </c>
      <c r="F400" s="217" t="n">
        <v>3.703</v>
      </c>
      <c r="G400" s="217" t="n">
        <v>1</v>
      </c>
      <c r="H400" s="218" t="n">
        <v>0.08402777777777778</v>
      </c>
      <c r="I400" s="218" t="n">
        <v>0.1041666666666667</v>
      </c>
      <c r="J400" s="219">
        <f>I400-H400</f>
        <v/>
      </c>
    </row>
    <row r="401" ht="15.75" customHeight="1" s="109">
      <c r="A401" s="206" t="n">
        <v>7</v>
      </c>
      <c r="B401" s="207" t="n">
        <v>8</v>
      </c>
      <c r="C401" s="207" t="n">
        <v>3</v>
      </c>
      <c r="D401" s="207" t="n">
        <v>5</v>
      </c>
      <c r="E401" s="207" t="n">
        <v>6.72</v>
      </c>
      <c r="F401" s="207" t="n">
        <v>0.019</v>
      </c>
      <c r="G401" s="207" t="n">
        <v>1</v>
      </c>
      <c r="H401" s="208" t="n">
        <v>0.07916666666666666</v>
      </c>
      <c r="I401" s="208" t="n">
        <v>0.08125</v>
      </c>
      <c r="J401" s="209">
        <f>I401-H401</f>
        <v/>
      </c>
    </row>
    <row r="402" ht="15.75" customHeight="1" s="109">
      <c r="A402" s="216" t="n">
        <v>7</v>
      </c>
      <c r="B402" s="217" t="n">
        <v>9</v>
      </c>
      <c r="C402" s="217" t="n">
        <v>1</v>
      </c>
      <c r="D402" s="217" t="n">
        <v>1</v>
      </c>
      <c r="E402" s="217" t="n">
        <v>10.59</v>
      </c>
      <c r="F402" s="217" t="n">
        <v>0.036</v>
      </c>
      <c r="G402" s="217" t="n">
        <v>1</v>
      </c>
      <c r="H402" s="218" t="n">
        <v>0.08194444444444444</v>
      </c>
      <c r="I402" s="218" t="n">
        <v>0.08333333333333333</v>
      </c>
      <c r="J402" s="219">
        <f>I402-H402</f>
        <v/>
      </c>
    </row>
    <row r="403" ht="15.75" customHeight="1" s="109">
      <c r="A403" s="206" t="n">
        <v>7</v>
      </c>
      <c r="B403" s="207" t="n">
        <v>7</v>
      </c>
      <c r="C403" s="207" t="n">
        <v>10</v>
      </c>
      <c r="D403" s="207" t="n">
        <v>142</v>
      </c>
      <c r="E403" s="207" t="n">
        <v>14.64</v>
      </c>
      <c r="F403" s="207" t="n">
        <v>0.133</v>
      </c>
      <c r="G403" s="207" t="n">
        <v>1</v>
      </c>
      <c r="H403" s="208" t="n">
        <v>0.07083333333333333</v>
      </c>
      <c r="I403" s="208" t="n">
        <v>0.07777777777777778</v>
      </c>
      <c r="J403" s="209">
        <f>I403-H403</f>
        <v/>
      </c>
    </row>
    <row r="404" ht="15.75" customHeight="1" s="109">
      <c r="A404" s="216" t="n">
        <v>7</v>
      </c>
      <c r="B404" s="217" t="n">
        <v>8</v>
      </c>
      <c r="C404" s="217" t="n">
        <v>11</v>
      </c>
      <c r="D404" s="217" t="n">
        <v>84</v>
      </c>
      <c r="E404" s="217" t="n">
        <v>188.09</v>
      </c>
      <c r="F404" s="217" t="n">
        <v>0.672</v>
      </c>
      <c r="G404" s="217" t="n">
        <v>1</v>
      </c>
      <c r="H404" s="218" t="n">
        <v>0.0625</v>
      </c>
      <c r="I404" s="218" t="n">
        <v>0.07013888888888889</v>
      </c>
      <c r="J404" s="219">
        <f>I404-H404</f>
        <v/>
      </c>
    </row>
    <row r="405" ht="15.75" customHeight="1" s="109">
      <c r="A405" s="206" t="n">
        <v>7</v>
      </c>
      <c r="B405" s="207" t="n">
        <v>8</v>
      </c>
      <c r="C405" s="207" t="n">
        <v>2</v>
      </c>
      <c r="D405" s="207" t="n">
        <v>12</v>
      </c>
      <c r="E405" s="207" t="n">
        <v>6.74</v>
      </c>
      <c r="F405" s="207" t="n">
        <v>0.034</v>
      </c>
      <c r="G405" s="207" t="n">
        <v>1</v>
      </c>
      <c r="H405" s="208" t="n">
        <v>0.05555555555555555</v>
      </c>
      <c r="I405" s="208" t="n">
        <v>0.05763888888888889</v>
      </c>
      <c r="J405" s="209">
        <f>I405-H405</f>
        <v/>
      </c>
    </row>
    <row r="406" ht="15.75" customHeight="1" s="109">
      <c r="A406" s="216" t="n">
        <v>7</v>
      </c>
      <c r="B406" s="217" t="n">
        <v>11</v>
      </c>
      <c r="C406" s="217" t="n">
        <v>5</v>
      </c>
      <c r="D406" s="217" t="n">
        <v>20</v>
      </c>
      <c r="E406" s="217" t="n">
        <v>14.02</v>
      </c>
      <c r="F406" s="217" t="n">
        <v>0.049</v>
      </c>
      <c r="G406" s="217" t="n">
        <v>1</v>
      </c>
      <c r="H406" s="218" t="n">
        <v>0.05833333333333333</v>
      </c>
      <c r="I406" s="218" t="n">
        <v>0.06180555555555556</v>
      </c>
      <c r="J406" s="219">
        <f>I406-H406</f>
        <v/>
      </c>
    </row>
    <row r="407" ht="15.75" customHeight="1" s="109">
      <c r="A407" s="206" t="n">
        <v>7</v>
      </c>
      <c r="B407" s="207" t="n">
        <v>13</v>
      </c>
      <c r="C407" s="207" t="n">
        <v>6</v>
      </c>
      <c r="D407" s="207" t="n">
        <v>62</v>
      </c>
      <c r="E407" s="207" t="n">
        <v>109.34</v>
      </c>
      <c r="F407" s="207" t="n">
        <v>0.161</v>
      </c>
      <c r="G407" s="207" t="n">
        <v>1</v>
      </c>
      <c r="H407" s="208" t="n">
        <v>0.04652777777777778</v>
      </c>
      <c r="I407" s="208" t="n">
        <v>0.05347222222222222</v>
      </c>
      <c r="J407" s="209">
        <f>I407-H407</f>
        <v/>
      </c>
    </row>
    <row r="408" ht="15.75" customHeight="1" s="109">
      <c r="A408" s="216" t="n">
        <v>7</v>
      </c>
      <c r="B408" s="217" t="n">
        <v>6</v>
      </c>
      <c r="C408" s="217" t="n">
        <v>1</v>
      </c>
      <c r="D408" s="217" t="n">
        <v>1</v>
      </c>
      <c r="E408" s="217" t="n">
        <v>4.51</v>
      </c>
      <c r="F408" s="217" t="n">
        <v>0.073</v>
      </c>
      <c r="G408" s="217" t="n">
        <v>1</v>
      </c>
      <c r="H408" s="218" t="n">
        <v>0.04166666666666666</v>
      </c>
      <c r="I408" s="218" t="n">
        <v>0.04236111111111111</v>
      </c>
      <c r="J408" s="219">
        <f>I408-H408</f>
        <v/>
      </c>
    </row>
    <row r="409" ht="15.75" customHeight="1" s="109">
      <c r="A409" s="206" t="n">
        <v>7</v>
      </c>
      <c r="B409" s="207" t="n">
        <v>7</v>
      </c>
      <c r="C409" s="207" t="n">
        <v>4</v>
      </c>
      <c r="D409" s="207" t="n">
        <v>380</v>
      </c>
      <c r="E409" s="207" t="n">
        <v>44.9</v>
      </c>
      <c r="F409" s="207" t="n">
        <v>0.22</v>
      </c>
      <c r="G409" s="207" t="n">
        <v>1</v>
      </c>
      <c r="H409" s="208" t="n">
        <v>0.04305555555555556</v>
      </c>
      <c r="I409" s="208" t="n">
        <v>0.04513888888888889</v>
      </c>
      <c r="J409" s="209">
        <f>I409-H409</f>
        <v/>
      </c>
    </row>
    <row r="410" ht="15.75" customHeight="1" s="109">
      <c r="A410" s="216" t="n">
        <v>7</v>
      </c>
      <c r="B410" s="217" t="n">
        <v>9</v>
      </c>
      <c r="C410" s="217" t="n">
        <v>16</v>
      </c>
      <c r="D410" s="217" t="n">
        <v>27</v>
      </c>
      <c r="E410" s="217" t="n">
        <v>205.4</v>
      </c>
      <c r="F410" s="217" t="n">
        <v>0.8100000000000001</v>
      </c>
      <c r="G410" s="217" t="n">
        <v>1</v>
      </c>
      <c r="H410" s="218" t="n">
        <v>0.02847222222222222</v>
      </c>
      <c r="I410" s="218" t="n">
        <v>0.03611111111111111</v>
      </c>
      <c r="J410" s="219">
        <f>I410-H410</f>
        <v/>
      </c>
    </row>
    <row r="411" ht="15.75" customHeight="1" s="109">
      <c r="A411" s="206" t="n">
        <v>9</v>
      </c>
      <c r="B411" s="207" t="n">
        <v>14</v>
      </c>
      <c r="C411" s="207" t="n">
        <v>4</v>
      </c>
      <c r="D411" s="207" t="n">
        <v>67</v>
      </c>
      <c r="E411" s="207" t="n">
        <v>1675.7</v>
      </c>
      <c r="F411" s="207" t="n">
        <v>2.225</v>
      </c>
      <c r="G411" s="207" t="n">
        <v>1</v>
      </c>
      <c r="H411" s="208" t="n">
        <v>0.8451388888888889</v>
      </c>
      <c r="I411" s="208" t="n">
        <v>0.8541666666666666</v>
      </c>
      <c r="J411" s="209">
        <f>I411-H411</f>
        <v/>
      </c>
    </row>
    <row r="412" ht="15.75" customHeight="1" s="109">
      <c r="A412" s="216" t="n">
        <v>9</v>
      </c>
      <c r="B412" s="217" t="n">
        <v>8</v>
      </c>
      <c r="C412" s="217" t="n">
        <v>11</v>
      </c>
      <c r="D412" s="217" t="n">
        <v>24</v>
      </c>
      <c r="E412" s="217" t="n">
        <v>35.49</v>
      </c>
      <c r="F412" s="217" t="n">
        <v>0.116</v>
      </c>
      <c r="G412" s="217" t="n">
        <v>1</v>
      </c>
      <c r="H412" s="218" t="n">
        <v>0.8305555555555556</v>
      </c>
      <c r="I412" s="218" t="n">
        <v>0.8347222222222223</v>
      </c>
      <c r="J412" s="219">
        <f>I412-H412</f>
        <v/>
      </c>
    </row>
    <row r="413" ht="15.75" customHeight="1" s="109">
      <c r="A413" s="206" t="n">
        <v>9</v>
      </c>
      <c r="B413" s="207" t="n">
        <v>3</v>
      </c>
      <c r="C413" s="207" t="n">
        <v>21</v>
      </c>
      <c r="D413" s="207" t="n">
        <v>75</v>
      </c>
      <c r="E413" s="207" t="n">
        <v>42.18</v>
      </c>
      <c r="F413" s="207" t="n">
        <v>0.131</v>
      </c>
      <c r="G413" s="207" t="n">
        <v>1</v>
      </c>
      <c r="H413" s="208" t="n">
        <v>0.8208333333333333</v>
      </c>
      <c r="I413" s="208" t="n">
        <v>0.8291666666666667</v>
      </c>
      <c r="J413" s="209">
        <f>I413-H413</f>
        <v/>
      </c>
    </row>
    <row r="414" ht="15.75" customHeight="1" s="109">
      <c r="A414" s="216" t="n">
        <v>12</v>
      </c>
      <c r="B414" s="217" t="n">
        <v>4</v>
      </c>
      <c r="C414" s="217" t="n">
        <v>17</v>
      </c>
      <c r="D414" s="217" t="n">
        <v>397</v>
      </c>
      <c r="E414" s="217" t="n">
        <v>620.84</v>
      </c>
      <c r="F414" s="217" t="n">
        <v>4.381</v>
      </c>
      <c r="G414" s="217" t="n">
        <v>1</v>
      </c>
      <c r="H414" s="218" t="n">
        <v>0.1840277777777778</v>
      </c>
      <c r="I414" s="218" t="n">
        <v>0.2395833333333333</v>
      </c>
      <c r="J414" s="219">
        <f>I414-H414</f>
        <v/>
      </c>
    </row>
    <row r="415" ht="15.75" customHeight="1" s="109">
      <c r="A415" s="206" t="n">
        <v>12</v>
      </c>
      <c r="B415" s="207" t="n">
        <v>7</v>
      </c>
      <c r="C415" s="207" t="n">
        <v>5</v>
      </c>
      <c r="D415" s="207" t="n">
        <v>65</v>
      </c>
      <c r="E415" s="207" t="n">
        <v>255.86</v>
      </c>
      <c r="F415" s="207" t="n">
        <v>0.7</v>
      </c>
      <c r="G415" s="207" t="n">
        <v>1</v>
      </c>
      <c r="H415" s="208" t="n">
        <v>0.1715277777777778</v>
      </c>
      <c r="I415" s="208" t="n">
        <v>0.1798611111111111</v>
      </c>
      <c r="J415" s="209">
        <f>I415-H415</f>
        <v/>
      </c>
    </row>
    <row r="416" ht="15.75" customHeight="1" s="109">
      <c r="A416" s="216" t="n">
        <v>12</v>
      </c>
      <c r="B416" s="217" t="n">
        <v>6</v>
      </c>
      <c r="C416" s="217" t="n">
        <v>1</v>
      </c>
      <c r="D416" s="217" t="n">
        <v>1</v>
      </c>
      <c r="E416" s="217" t="n">
        <v>4.1</v>
      </c>
      <c r="F416" s="217" t="n">
        <v>0.053</v>
      </c>
      <c r="G416" s="217" t="n">
        <v>1</v>
      </c>
      <c r="H416" s="218" t="n">
        <v>0.1805555555555556</v>
      </c>
      <c r="I416" s="218" t="n">
        <v>0.1819444444444444</v>
      </c>
      <c r="J416" s="219">
        <f>I416-H416</f>
        <v/>
      </c>
    </row>
    <row r="417" ht="15.75" customHeight="1" s="109">
      <c r="A417" s="206" t="n">
        <v>12</v>
      </c>
      <c r="B417" s="207" t="n">
        <v>6</v>
      </c>
      <c r="C417" s="207" t="n">
        <v>6</v>
      </c>
      <c r="D417" s="207" t="n">
        <v>10</v>
      </c>
      <c r="E417" s="207" t="n">
        <v>54.35</v>
      </c>
      <c r="F417" s="207" t="n">
        <v>0.6889999999999999</v>
      </c>
      <c r="G417" s="207" t="n">
        <v>1</v>
      </c>
      <c r="H417" s="208" t="n">
        <v>0.15625</v>
      </c>
      <c r="I417" s="208" t="n">
        <v>0.1590277777777778</v>
      </c>
      <c r="J417" s="209">
        <f>I417-H417</f>
        <v/>
      </c>
    </row>
    <row r="418" ht="15.75" customHeight="1" s="109">
      <c r="A418" s="216" t="n">
        <v>12</v>
      </c>
      <c r="B418" s="217" t="n">
        <v>7</v>
      </c>
      <c r="C418" s="217" t="n">
        <v>5</v>
      </c>
      <c r="D418" s="217" t="n">
        <v>112</v>
      </c>
      <c r="E418" s="217" t="n">
        <v>7.01</v>
      </c>
      <c r="F418" s="217" t="n">
        <v>0.175</v>
      </c>
      <c r="G418" s="217" t="n">
        <v>1</v>
      </c>
      <c r="H418" s="218" t="n">
        <v>0.1597222222222222</v>
      </c>
      <c r="I418" s="218" t="n">
        <v>0.1652777777777778</v>
      </c>
      <c r="J418" s="219">
        <f>I418-H418</f>
        <v/>
      </c>
    </row>
    <row r="419" ht="15.75" customHeight="1" s="109">
      <c r="A419" s="206" t="n">
        <v>12</v>
      </c>
      <c r="B419" s="207" t="n">
        <v>13</v>
      </c>
      <c r="C419" s="207" t="n">
        <v>10</v>
      </c>
      <c r="D419" s="207" t="n">
        <v>125</v>
      </c>
      <c r="E419" s="207" t="n">
        <v>26.8</v>
      </c>
      <c r="F419" s="207" t="n">
        <v>0.109</v>
      </c>
      <c r="G419" s="207" t="n">
        <v>1</v>
      </c>
      <c r="H419" s="208" t="n">
        <v>0.1423611111111111</v>
      </c>
      <c r="I419" s="208" t="n">
        <v>0.1555555555555556</v>
      </c>
      <c r="J419" s="209">
        <f>I419-H419</f>
        <v/>
      </c>
    </row>
    <row r="420" ht="15.75" customHeight="1" s="109">
      <c r="A420" s="216" t="n">
        <v>12</v>
      </c>
      <c r="B420" s="217" t="n">
        <v>3</v>
      </c>
      <c r="C420" s="217" t="n">
        <v>9</v>
      </c>
      <c r="D420" s="217" t="n">
        <v>63</v>
      </c>
      <c r="E420" s="217" t="n">
        <v>42.53</v>
      </c>
      <c r="F420" s="217" t="n">
        <v>0.139</v>
      </c>
      <c r="G420" s="217" t="n">
        <v>1</v>
      </c>
      <c r="H420" s="218" t="n">
        <v>0.1333333333333333</v>
      </c>
      <c r="I420" s="218" t="n">
        <v>0.1416666666666667</v>
      </c>
      <c r="J420" s="219">
        <f>I420-H420</f>
        <v/>
      </c>
    </row>
    <row r="421" ht="15.75" customHeight="1" s="109">
      <c r="A421" s="206" t="n">
        <v>12</v>
      </c>
      <c r="B421" s="207" t="n">
        <v>8</v>
      </c>
      <c r="C421" s="207" t="n">
        <v>9</v>
      </c>
      <c r="D421" s="207" t="n">
        <v>14</v>
      </c>
      <c r="E421" s="207" t="n">
        <v>41</v>
      </c>
      <c r="F421" s="207" t="n">
        <v>0.144</v>
      </c>
      <c r="G421" s="207" t="n">
        <v>1</v>
      </c>
      <c r="H421" s="208" t="n">
        <v>0.1236111111111111</v>
      </c>
      <c r="I421" s="208" t="n">
        <v>0.1284722222222222</v>
      </c>
      <c r="J421" s="209">
        <f>I421-H421</f>
        <v/>
      </c>
    </row>
    <row r="422" ht="15.75" customHeight="1" s="109">
      <c r="A422" s="216" t="n">
        <v>12</v>
      </c>
      <c r="B422" s="217" t="n">
        <v>9</v>
      </c>
      <c r="C422" s="217" t="n">
        <v>4</v>
      </c>
      <c r="D422" s="217" t="n">
        <v>5</v>
      </c>
      <c r="E422" s="217" t="n">
        <v>29.6</v>
      </c>
      <c r="F422" s="217" t="n">
        <v>0.109</v>
      </c>
      <c r="G422" s="217" t="n">
        <v>1</v>
      </c>
      <c r="H422" s="218" t="n">
        <v>0.1291666666666667</v>
      </c>
      <c r="I422" s="218" t="n">
        <v>0.1319444444444444</v>
      </c>
      <c r="J422" s="219">
        <f>I422-H422</f>
        <v/>
      </c>
    </row>
    <row r="423" ht="15.75" customHeight="1" s="109">
      <c r="A423" s="206" t="n">
        <v>12</v>
      </c>
      <c r="B423" s="207" t="n">
        <v>3</v>
      </c>
      <c r="C423" s="207" t="n">
        <v>11</v>
      </c>
      <c r="D423" s="207" t="n">
        <v>92</v>
      </c>
      <c r="E423" s="207" t="n">
        <v>21.31</v>
      </c>
      <c r="F423" s="207" t="n">
        <v>0.188</v>
      </c>
      <c r="G423" s="207" t="n">
        <v>1</v>
      </c>
      <c r="H423" s="208" t="n">
        <v>0.1138888888888889</v>
      </c>
      <c r="I423" s="208" t="n">
        <v>0.1222222222222222</v>
      </c>
      <c r="J423" s="209">
        <f>I423-H423</f>
        <v/>
      </c>
    </row>
    <row r="424" ht="15.75" customHeight="1" s="109">
      <c r="A424" s="216" t="n">
        <v>12</v>
      </c>
      <c r="B424" s="217" t="n">
        <v>12</v>
      </c>
      <c r="C424" s="217" t="n">
        <v>5</v>
      </c>
      <c r="D424" s="217" t="n">
        <v>44</v>
      </c>
      <c r="E424" s="217" t="n">
        <v>23.3</v>
      </c>
      <c r="F424" s="217" t="n">
        <v>0.395</v>
      </c>
      <c r="G424" s="217" t="n">
        <v>1</v>
      </c>
      <c r="H424" s="218" t="n">
        <v>0.1076388888888889</v>
      </c>
      <c r="I424" s="218" t="n">
        <v>0.1125</v>
      </c>
      <c r="J424" s="219">
        <f>I424-H424</f>
        <v/>
      </c>
    </row>
    <row r="425" ht="15.75" customHeight="1" s="109">
      <c r="A425" s="206" t="n">
        <v>12</v>
      </c>
      <c r="B425" s="207" t="n">
        <v>10</v>
      </c>
      <c r="C425" s="207" t="n">
        <v>16</v>
      </c>
      <c r="D425" s="207" t="n">
        <v>58</v>
      </c>
      <c r="E425" s="207" t="n">
        <v>71.84999999999999</v>
      </c>
      <c r="F425" s="207" t="n">
        <v>0.109</v>
      </c>
      <c r="G425" s="207" t="n">
        <v>1</v>
      </c>
      <c r="H425" s="208" t="n">
        <v>0.1006944444444444</v>
      </c>
      <c r="I425" s="208" t="n">
        <v>0.1069444444444444</v>
      </c>
      <c r="J425" s="209">
        <f>I425-H425</f>
        <v/>
      </c>
    </row>
    <row r="426" ht="15.75" customHeight="1" s="109">
      <c r="A426" s="216" t="n">
        <v>12</v>
      </c>
      <c r="B426" s="217" t="n">
        <v>2</v>
      </c>
      <c r="C426" s="217" t="n">
        <v>16</v>
      </c>
      <c r="D426" s="217" t="n">
        <v>57</v>
      </c>
      <c r="E426" s="217" t="n">
        <v>21.28</v>
      </c>
      <c r="F426" s="217" t="n">
        <v>0.264</v>
      </c>
      <c r="G426" s="217" t="n">
        <v>1</v>
      </c>
      <c r="H426" s="218" t="n">
        <v>0.08819444444444445</v>
      </c>
      <c r="I426" s="218" t="n">
        <v>0.09791666666666667</v>
      </c>
      <c r="J426" s="219">
        <f>I426-H426</f>
        <v/>
      </c>
    </row>
    <row r="427" ht="15.75" customHeight="1" s="109">
      <c r="A427" s="206" t="n">
        <v>12</v>
      </c>
      <c r="B427" s="207" t="n">
        <v>10</v>
      </c>
      <c r="C427" s="207" t="n">
        <v>2</v>
      </c>
      <c r="D427" s="207" t="n">
        <v>16</v>
      </c>
      <c r="E427" s="207" t="n">
        <v>71.93000000000001</v>
      </c>
      <c r="F427" s="207" t="n">
        <v>0.235</v>
      </c>
      <c r="G427" s="207" t="n">
        <v>1</v>
      </c>
      <c r="H427" s="208" t="n">
        <v>0.08333333333333333</v>
      </c>
      <c r="I427" s="208" t="n">
        <v>0.08749999999999999</v>
      </c>
      <c r="J427" s="209">
        <f>I427-H427</f>
        <v/>
      </c>
    </row>
    <row r="428" ht="15.75" customHeight="1" s="109">
      <c r="A428" s="216" t="n">
        <v>12</v>
      </c>
      <c r="B428" s="217" t="n">
        <v>1</v>
      </c>
      <c r="C428" s="217" t="n">
        <v>21</v>
      </c>
      <c r="D428" s="217" t="n">
        <v>52</v>
      </c>
      <c r="E428" s="217" t="n">
        <v>195.77</v>
      </c>
      <c r="F428" s="217" t="n">
        <v>0.293</v>
      </c>
      <c r="G428" s="217" t="n">
        <v>1</v>
      </c>
      <c r="H428" s="218" t="n">
        <v>0.07569444444444444</v>
      </c>
      <c r="I428" s="218" t="n">
        <v>0.08263888888888889</v>
      </c>
      <c r="J428" s="219">
        <f>I428-H428</f>
        <v/>
      </c>
    </row>
    <row r="429" ht="15.75" customHeight="1" s="109">
      <c r="A429" s="206" t="n">
        <v>12</v>
      </c>
      <c r="B429" s="207" t="n">
        <v>16</v>
      </c>
      <c r="C429" s="207" t="n">
        <v>11</v>
      </c>
      <c r="D429" s="207" t="n">
        <v>111</v>
      </c>
      <c r="E429" s="207" t="n">
        <v>2.53</v>
      </c>
      <c r="F429" s="207" t="n">
        <v>0.024</v>
      </c>
      <c r="G429" s="207" t="n">
        <v>1</v>
      </c>
      <c r="H429" s="208" t="n">
        <v>0.06388888888888888</v>
      </c>
      <c r="I429" s="208" t="n">
        <v>0.07013888888888889</v>
      </c>
      <c r="J429" s="209">
        <f>I429-H429</f>
        <v/>
      </c>
    </row>
    <row r="430" ht="15.75" customHeight="1" s="109">
      <c r="A430" s="216" t="n">
        <v>12</v>
      </c>
      <c r="B430" s="217" t="n">
        <v>17</v>
      </c>
      <c r="C430" s="217" t="n">
        <v>8</v>
      </c>
      <c r="D430" s="217" t="n">
        <v>213</v>
      </c>
      <c r="E430" s="217" t="n">
        <v>20.48</v>
      </c>
      <c r="F430" s="217" t="n">
        <v>0.078</v>
      </c>
      <c r="G430" s="217" t="n">
        <v>1</v>
      </c>
      <c r="H430" s="218" t="n">
        <v>0.07083333333333333</v>
      </c>
      <c r="I430" s="218" t="n">
        <v>0.075</v>
      </c>
      <c r="J430" s="219">
        <f>I430-H430</f>
        <v/>
      </c>
    </row>
    <row r="431" ht="15.75" customHeight="1" s="109">
      <c r="A431" s="206" t="n">
        <v>12</v>
      </c>
      <c r="B431" s="207" t="n">
        <v>7</v>
      </c>
      <c r="C431" s="207" t="n">
        <v>23</v>
      </c>
      <c r="D431" s="207" t="n">
        <v>257</v>
      </c>
      <c r="E431" s="207" t="n">
        <v>126.78</v>
      </c>
      <c r="F431" s="207" t="n">
        <v>0.789</v>
      </c>
      <c r="G431" s="207" t="n">
        <v>1</v>
      </c>
      <c r="H431" s="208" t="n">
        <v>0.05208333333333334</v>
      </c>
      <c r="I431" s="208" t="n">
        <v>0.06319444444444444</v>
      </c>
      <c r="J431" s="209">
        <f>I431-H431</f>
        <v/>
      </c>
    </row>
    <row r="432" ht="15.75" customHeight="1" s="109">
      <c r="A432" s="216" t="n">
        <v>12</v>
      </c>
      <c r="B432" s="217" t="n">
        <v>16</v>
      </c>
      <c r="C432" s="217" t="n">
        <v>8</v>
      </c>
      <c r="D432" s="217" t="n">
        <v>54</v>
      </c>
      <c r="E432" s="217" t="n">
        <v>6.42</v>
      </c>
      <c r="F432" s="217" t="n">
        <v>0.045</v>
      </c>
      <c r="G432" s="217" t="n">
        <v>1</v>
      </c>
      <c r="H432" s="218" t="n">
        <v>0.04236111111111111</v>
      </c>
      <c r="I432" s="218" t="n">
        <v>0.04791666666666667</v>
      </c>
      <c r="J432" s="219">
        <f>I432-H432</f>
        <v/>
      </c>
    </row>
    <row r="433" ht="15.75" customHeight="1" s="109">
      <c r="A433" s="206" t="n">
        <v>12</v>
      </c>
      <c r="B433" s="207" t="n">
        <v>11</v>
      </c>
      <c r="C433" s="207" t="n">
        <v>16</v>
      </c>
      <c r="D433" s="207" t="n">
        <v>340</v>
      </c>
      <c r="E433" s="207" t="n">
        <v>165.87</v>
      </c>
      <c r="F433" s="207" t="n">
        <v>0.318</v>
      </c>
      <c r="G433" s="207" t="n">
        <v>1</v>
      </c>
      <c r="H433" s="208" t="n">
        <v>0.02152777777777778</v>
      </c>
      <c r="I433" s="208" t="n">
        <v>0.04166666666666666</v>
      </c>
      <c r="J433" s="209">
        <f>I433-H433</f>
        <v/>
      </c>
    </row>
    <row r="434" ht="15.75" customHeight="1" s="109">
      <c r="A434" s="216" t="n">
        <v>12</v>
      </c>
      <c r="B434" s="217" t="n">
        <v>1</v>
      </c>
      <c r="C434" s="217" t="n">
        <v>7</v>
      </c>
      <c r="D434" s="217" t="n">
        <v>28</v>
      </c>
      <c r="E434" s="217" t="n">
        <v>108.52</v>
      </c>
      <c r="F434" s="217" t="n">
        <v>0.193</v>
      </c>
      <c r="G434" s="217" t="n">
        <v>1</v>
      </c>
      <c r="H434" s="218" t="n">
        <v>0.01666666666666667</v>
      </c>
      <c r="I434" s="218" t="n">
        <v>0.02083333333333333</v>
      </c>
      <c r="J434" s="219">
        <f>I434-H434</f>
        <v/>
      </c>
    </row>
    <row r="435" ht="15.75" customHeight="1" s="109">
      <c r="A435" s="206" t="n">
        <v>12</v>
      </c>
      <c r="B435" s="207" t="n">
        <v>15</v>
      </c>
      <c r="C435" s="207" t="n">
        <v>1</v>
      </c>
      <c r="D435" s="207" t="n">
        <v>100</v>
      </c>
      <c r="E435" s="207" t="n">
        <v>1232</v>
      </c>
      <c r="F435" s="207" t="n">
        <v>1.939</v>
      </c>
      <c r="G435" s="207" t="n">
        <v>1</v>
      </c>
      <c r="H435" s="208" t="n">
        <v>0.9513888888888888</v>
      </c>
      <c r="I435" s="208" t="n">
        <v>0.006944444444444444</v>
      </c>
      <c r="J435" s="209" t="n">
        <v>0.05555555555555555</v>
      </c>
    </row>
    <row r="436" ht="15.75" customHeight="1" s="109">
      <c r="A436" s="216" t="n">
        <v>12</v>
      </c>
      <c r="B436" s="217" t="n">
        <v>14</v>
      </c>
      <c r="C436" s="217" t="n">
        <v>7</v>
      </c>
      <c r="D436" s="217" t="n">
        <v>240</v>
      </c>
      <c r="E436" s="217" t="n">
        <v>2452.4</v>
      </c>
      <c r="F436" s="217" t="n">
        <v>3.782</v>
      </c>
      <c r="G436" s="217" t="n">
        <v>1</v>
      </c>
      <c r="H436" s="218" t="n">
        <v>0.8944444444444445</v>
      </c>
      <c r="I436" s="218" t="n">
        <v>0.9215277777777777</v>
      </c>
      <c r="J436" s="219">
        <f>I436-H436</f>
        <v/>
      </c>
    </row>
    <row r="437" ht="15.75" customHeight="1" s="109">
      <c r="A437" s="206" t="n">
        <v>12</v>
      </c>
      <c r="B437" s="207" t="n">
        <v>22</v>
      </c>
      <c r="C437" s="207" t="n">
        <v>4</v>
      </c>
      <c r="D437" s="207" t="n">
        <v>11</v>
      </c>
      <c r="E437" s="207" t="n">
        <v>3.656</v>
      </c>
      <c r="F437" s="207" t="n">
        <v>0.044</v>
      </c>
      <c r="G437" s="207" t="n">
        <v>1</v>
      </c>
      <c r="H437" s="208" t="n">
        <v>0.8881944444444444</v>
      </c>
      <c r="I437" s="208" t="n">
        <v>0.8895833333333333</v>
      </c>
      <c r="J437" s="209">
        <f>I437-H437</f>
        <v/>
      </c>
    </row>
    <row r="438" ht="15.75" customHeight="1" s="109">
      <c r="A438" s="216" t="n">
        <v>12</v>
      </c>
      <c r="B438" s="217" t="n">
        <v>3</v>
      </c>
      <c r="C438" s="217" t="n">
        <v>4</v>
      </c>
      <c r="D438" s="217" t="n">
        <v>22</v>
      </c>
      <c r="E438" s="217" t="n">
        <v>2.05</v>
      </c>
      <c r="F438" s="217" t="n">
        <v>0.008999999999999999</v>
      </c>
      <c r="G438" s="217" t="n">
        <v>1</v>
      </c>
      <c r="H438" s="218" t="n">
        <v>0.8902777777777777</v>
      </c>
      <c r="I438" s="218" t="n">
        <v>0.8916666666666667</v>
      </c>
      <c r="J438" s="219">
        <f>I438-H438</f>
        <v/>
      </c>
    </row>
    <row r="439" ht="15.75" customHeight="1" s="109">
      <c r="A439" s="206" t="n">
        <v>12</v>
      </c>
      <c r="B439" s="207" t="n">
        <v>4</v>
      </c>
      <c r="C439" s="207" t="n">
        <v>1</v>
      </c>
      <c r="D439" s="207" t="n">
        <v>1</v>
      </c>
      <c r="E439" s="207" t="n">
        <v>6.5</v>
      </c>
      <c r="F439" s="207" t="n">
        <v>0.042</v>
      </c>
      <c r="G439" s="207" t="n">
        <v>1</v>
      </c>
      <c r="H439" s="208" t="n">
        <v>0.8923611111111112</v>
      </c>
      <c r="I439" s="208" t="n">
        <v>0.89375</v>
      </c>
      <c r="J439" s="209">
        <f>I439-H439</f>
        <v/>
      </c>
    </row>
    <row r="440" ht="15.75" customHeight="1" s="109">
      <c r="A440" s="216" t="n">
        <v>12</v>
      </c>
      <c r="B440" s="217" t="n">
        <v>7</v>
      </c>
      <c r="C440" s="217" t="n">
        <v>1</v>
      </c>
      <c r="D440" s="217" t="n">
        <v>1</v>
      </c>
      <c r="E440" s="217" t="n">
        <v>4.79</v>
      </c>
      <c r="F440" s="217" t="n">
        <v>0.007</v>
      </c>
      <c r="G440" s="217" t="n">
        <v>1</v>
      </c>
      <c r="H440" s="218" t="inlineStr">
        <is>
          <t> </t>
        </is>
      </c>
      <c r="I440" s="218" t="n"/>
      <c r="J440" s="219" t="n"/>
    </row>
    <row r="441" ht="15.75" customHeight="1" s="109">
      <c r="A441" s="206" t="n">
        <v>12</v>
      </c>
      <c r="B441" s="207" t="n">
        <v>15</v>
      </c>
      <c r="C441" s="207" t="n">
        <v>3</v>
      </c>
      <c r="D441" s="207" t="n">
        <v>150</v>
      </c>
      <c r="E441" s="207" t="n">
        <v>1717.7</v>
      </c>
      <c r="F441" s="207" t="n">
        <v>3.51</v>
      </c>
      <c r="G441" s="207" t="n">
        <v>1</v>
      </c>
      <c r="H441" s="208" t="n">
        <v>0.8722222222222222</v>
      </c>
      <c r="I441" s="208" t="n">
        <v>0.8840277777777777</v>
      </c>
      <c r="J441" s="209">
        <f>I441-H441</f>
        <v/>
      </c>
    </row>
    <row r="442" ht="15.75" customHeight="1" s="109">
      <c r="A442" s="216" t="n">
        <v>12</v>
      </c>
      <c r="B442" s="217" t="n">
        <v>8</v>
      </c>
      <c r="C442" s="217" t="n">
        <v>10</v>
      </c>
      <c r="D442" s="217" t="n">
        <v>120</v>
      </c>
      <c r="E442" s="217" t="n">
        <v>583.05</v>
      </c>
      <c r="F442" s="217" t="n">
        <v>0.958</v>
      </c>
      <c r="G442" s="217" t="n">
        <v>1</v>
      </c>
      <c r="H442" s="218" t="n">
        <v>0.8569444444444444</v>
      </c>
      <c r="I442" s="218" t="n">
        <v>0.8715277777777778</v>
      </c>
      <c r="J442" s="219">
        <f>I442-H442</f>
        <v/>
      </c>
    </row>
    <row r="443" ht="15.75" customHeight="1" s="109">
      <c r="A443" s="206" t="n">
        <v>12</v>
      </c>
      <c r="B443" s="207" t="n">
        <v>9</v>
      </c>
      <c r="C443" s="207" t="n">
        <v>2</v>
      </c>
      <c r="D443" s="207" t="n">
        <v>23</v>
      </c>
      <c r="E443" s="207" t="n">
        <v>229.03</v>
      </c>
      <c r="F443" s="207" t="n">
        <v>0.305</v>
      </c>
      <c r="G443" s="207" t="n">
        <v>1</v>
      </c>
      <c r="H443" s="208" t="n">
        <v>0.8479166666666667</v>
      </c>
      <c r="I443" s="208" t="n">
        <v>0.8513888888888889</v>
      </c>
      <c r="J443" s="209">
        <f>I443-H443</f>
        <v/>
      </c>
    </row>
    <row r="444" ht="15.75" customHeight="1" s="109">
      <c r="A444" s="216" t="n">
        <v>12</v>
      </c>
      <c r="B444" s="217" t="n">
        <v>10</v>
      </c>
      <c r="C444" s="217" t="n">
        <v>6</v>
      </c>
      <c r="D444" s="217" t="n">
        <v>25</v>
      </c>
      <c r="E444" s="217" t="n">
        <v>76.55</v>
      </c>
      <c r="F444" s="217" t="n">
        <v>0.149</v>
      </c>
      <c r="G444" s="217" t="n">
        <v>1</v>
      </c>
      <c r="H444" s="218" t="n">
        <v>0.8520833333333333</v>
      </c>
      <c r="I444" s="218" t="n">
        <v>0.85625</v>
      </c>
      <c r="J444" s="219">
        <f>I444-H444</f>
        <v/>
      </c>
    </row>
    <row r="445" ht="15.75" customHeight="1" s="109">
      <c r="A445" s="206" t="n">
        <v>12</v>
      </c>
      <c r="B445" s="207" t="n">
        <v>15</v>
      </c>
      <c r="C445" s="207" t="n">
        <v>4</v>
      </c>
      <c r="D445" s="207" t="n">
        <v>109</v>
      </c>
      <c r="E445" s="207" t="n">
        <v>402.04</v>
      </c>
      <c r="F445" s="207" t="n">
        <v>1.192</v>
      </c>
      <c r="G445" s="207" t="n">
        <v>1</v>
      </c>
      <c r="H445" s="208" t="n">
        <v>0.8361111111111111</v>
      </c>
      <c r="I445" s="208" t="n">
        <v>0.8458333333333333</v>
      </c>
      <c r="J445" s="209">
        <f>I445-H445</f>
        <v/>
      </c>
    </row>
    <row r="446" ht="15.75" customHeight="1" s="109">
      <c r="A446" s="216" t="n">
        <v>12</v>
      </c>
      <c r="B446" s="217" t="n">
        <v>10</v>
      </c>
      <c r="C446" s="217" t="n">
        <v>6</v>
      </c>
      <c r="D446" s="217" t="n">
        <v>19</v>
      </c>
      <c r="E446" s="217" t="n">
        <v>38.28</v>
      </c>
      <c r="F446" s="217" t="n">
        <v>0.112</v>
      </c>
      <c r="G446" s="217" t="n">
        <v>1</v>
      </c>
      <c r="H446" s="218" t="n">
        <v>0.83125</v>
      </c>
      <c r="I446" s="218" t="n">
        <v>0.8354166666666667</v>
      </c>
      <c r="J446" s="219">
        <f>I446-H446</f>
        <v/>
      </c>
    </row>
    <row r="447" ht="15.75" customHeight="1" s="109">
      <c r="A447" s="206" t="n">
        <v>12</v>
      </c>
      <c r="B447" s="207" t="n">
        <v>1</v>
      </c>
      <c r="C447" s="207" t="n">
        <v>24</v>
      </c>
      <c r="D447" s="207" t="n">
        <v>51</v>
      </c>
      <c r="E447" s="207" t="n">
        <v>124.7</v>
      </c>
      <c r="F447" s="207" t="n">
        <v>0.233</v>
      </c>
      <c r="G447" s="207" t="n">
        <v>1</v>
      </c>
      <c r="H447" s="208" t="n">
        <v>0.8222222222222222</v>
      </c>
      <c r="I447" s="208" t="n">
        <v>0.8305555555555556</v>
      </c>
      <c r="J447" s="209">
        <f>I447-H447</f>
        <v/>
      </c>
    </row>
    <row r="448" ht="15.75" customHeight="1" s="109">
      <c r="A448" s="216" t="n">
        <v>14</v>
      </c>
      <c r="B448" s="217" t="n">
        <v>13</v>
      </c>
      <c r="C448" s="217" t="n">
        <v>10</v>
      </c>
      <c r="D448" s="217" t="n">
        <v>141</v>
      </c>
      <c r="E448" s="217" t="n">
        <v>44.28</v>
      </c>
      <c r="F448" s="217" t="n">
        <v>0.136</v>
      </c>
      <c r="G448" s="217" t="n">
        <v>1</v>
      </c>
      <c r="H448" s="218" t="n">
        <v>0.1368055555555556</v>
      </c>
      <c r="I448" s="218" t="n">
        <v>0.1486111111111111</v>
      </c>
      <c r="J448" s="219">
        <f>I448-H448</f>
        <v/>
      </c>
    </row>
    <row r="449" ht="15.75" customHeight="1" s="109">
      <c r="A449" s="206" t="n">
        <v>14</v>
      </c>
      <c r="B449" s="207" t="n">
        <v>8</v>
      </c>
      <c r="C449" s="207" t="n">
        <v>30</v>
      </c>
      <c r="D449" s="207" t="n">
        <v>83</v>
      </c>
      <c r="E449" s="207" t="n">
        <v>163.67</v>
      </c>
      <c r="F449" s="207" t="n">
        <v>0.529</v>
      </c>
      <c r="G449" s="207" t="n">
        <v>1</v>
      </c>
      <c r="H449" s="208" t="n">
        <v>0.1159722222222222</v>
      </c>
      <c r="I449" s="208" t="n">
        <v>0.1354166666666667</v>
      </c>
      <c r="J449" s="209">
        <f>I449-H449</f>
        <v/>
      </c>
    </row>
    <row r="450" ht="15.75" customHeight="1" s="109">
      <c r="A450" s="216" t="n">
        <v>14</v>
      </c>
      <c r="B450" s="217" t="n">
        <v>5</v>
      </c>
      <c r="C450" s="217" t="n">
        <v>7</v>
      </c>
      <c r="D450" s="217" t="n">
        <v>129</v>
      </c>
      <c r="E450" s="217" t="n">
        <v>32.94</v>
      </c>
      <c r="F450" s="217" t="n">
        <v>1.76</v>
      </c>
      <c r="G450" s="217" t="n">
        <v>1</v>
      </c>
      <c r="H450" s="218" t="n">
        <v>0.1</v>
      </c>
      <c r="I450" s="218" t="n">
        <v>0.1076388888888889</v>
      </c>
      <c r="J450" s="219">
        <f>I450-H450</f>
        <v/>
      </c>
    </row>
    <row r="451" ht="15.75" customHeight="1" s="109">
      <c r="A451" s="206" t="n">
        <v>14</v>
      </c>
      <c r="B451" s="207" t="n">
        <v>10</v>
      </c>
      <c r="C451" s="207" t="n">
        <v>1</v>
      </c>
      <c r="D451" s="207" t="n">
        <v>50</v>
      </c>
      <c r="E451" s="207" t="n">
        <v>20.75</v>
      </c>
      <c r="F451" s="207" t="n">
        <v>0.048</v>
      </c>
      <c r="G451" s="207" t="n">
        <v>1</v>
      </c>
      <c r="H451" s="208" t="n">
        <v>0.1527777777777778</v>
      </c>
      <c r="I451" s="208" t="n">
        <v>0.15625</v>
      </c>
      <c r="J451" s="209">
        <f>I451-H451</f>
        <v/>
      </c>
    </row>
    <row r="452" ht="15.75" customHeight="1" s="109">
      <c r="A452" s="216" t="n">
        <v>14</v>
      </c>
      <c r="B452" s="217" t="n">
        <v>2</v>
      </c>
      <c r="C452" s="217" t="n">
        <v>19</v>
      </c>
      <c r="D452" s="217" t="n">
        <v>129</v>
      </c>
      <c r="E452" s="217" t="n">
        <v>24.5</v>
      </c>
      <c r="F452" s="217" t="n">
        <v>0.319</v>
      </c>
      <c r="G452" s="217" t="n">
        <v>1</v>
      </c>
      <c r="H452" s="218" t="n">
        <v>0.08541666666666667</v>
      </c>
      <c r="I452" s="218" t="n">
        <v>0.09375</v>
      </c>
      <c r="J452" s="219">
        <f>I452-H452</f>
        <v/>
      </c>
    </row>
    <row r="453" ht="15.75" customHeight="1" s="109">
      <c r="A453" s="206" t="n">
        <v>21</v>
      </c>
      <c r="B453" s="207" t="n">
        <v>21</v>
      </c>
      <c r="C453" s="207" t="n">
        <v>4</v>
      </c>
      <c r="D453" s="207" t="n">
        <v>9</v>
      </c>
      <c r="E453" s="207" t="n">
        <v>3.275</v>
      </c>
      <c r="F453" s="207" t="n">
        <v>0.005</v>
      </c>
      <c r="G453" s="207" t="n">
        <v>1</v>
      </c>
      <c r="H453" s="208" t="n">
        <v>0.06944444444444445</v>
      </c>
      <c r="I453" s="208" t="n">
        <v>0.07291666666666667</v>
      </c>
      <c r="J453" s="209">
        <f>I453-H453</f>
        <v/>
      </c>
    </row>
    <row r="454" ht="15.75" customHeight="1" s="109">
      <c r="A454" s="216" t="n">
        <v>14</v>
      </c>
      <c r="B454" s="217" t="n">
        <v>20</v>
      </c>
      <c r="C454" s="217" t="n">
        <v>3</v>
      </c>
      <c r="D454" s="217" t="n">
        <v>3</v>
      </c>
      <c r="E454" s="217" t="n">
        <v>1.2</v>
      </c>
      <c r="F454" s="217" t="n">
        <v>0.003</v>
      </c>
      <c r="G454" s="217" t="n">
        <v>1</v>
      </c>
      <c r="H454" s="218" t="n">
        <v>0.07361111111111111</v>
      </c>
      <c r="I454" s="218" t="n">
        <v>0.0763888888888889</v>
      </c>
      <c r="J454" s="219">
        <f>I454-H454</f>
        <v/>
      </c>
    </row>
    <row r="455" ht="15.75" customHeight="1" s="109">
      <c r="A455" s="206" t="n">
        <v>14</v>
      </c>
      <c r="B455" s="207" t="n">
        <v>11</v>
      </c>
      <c r="C455" s="207" t="n">
        <v>21</v>
      </c>
      <c r="D455" s="207" t="n">
        <v>207</v>
      </c>
      <c r="E455" s="207" t="n">
        <v>172.05</v>
      </c>
      <c r="F455" s="207" t="n">
        <v>0.345</v>
      </c>
      <c r="G455" s="207" t="n">
        <v>1</v>
      </c>
      <c r="H455" s="208" t="n">
        <v>0.05486111111111111</v>
      </c>
      <c r="I455" s="208" t="n">
        <v>0.06666666666666667</v>
      </c>
      <c r="J455" s="209">
        <f>I455-H455</f>
        <v/>
      </c>
    </row>
    <row r="456" ht="15.75" customHeight="1" s="109">
      <c r="A456" s="216" t="n">
        <v>14</v>
      </c>
      <c r="B456" s="217" t="n">
        <v>1</v>
      </c>
      <c r="C456" s="217" t="n">
        <v>33</v>
      </c>
      <c r="D456" s="217" t="n">
        <v>654</v>
      </c>
      <c r="E456" s="217" t="n">
        <v>106.93</v>
      </c>
      <c r="F456" s="217" t="n">
        <v>0.5659999999999999</v>
      </c>
      <c r="G456" s="217" t="n">
        <v>1</v>
      </c>
      <c r="H456" s="218" t="n">
        <v>0.03819444444444445</v>
      </c>
      <c r="I456" s="218" t="n">
        <v>0.05347222222222222</v>
      </c>
      <c r="J456" s="219">
        <f>I456-H456</f>
        <v/>
      </c>
    </row>
    <row r="457" ht="15.75" customHeight="1" s="109">
      <c r="A457" s="206" t="n">
        <v>14</v>
      </c>
      <c r="B457" s="207" t="n">
        <v>11</v>
      </c>
      <c r="C457" s="207" t="n">
        <v>25</v>
      </c>
      <c r="D457" s="207" t="n">
        <v>81</v>
      </c>
      <c r="E457" s="207" t="n">
        <v>67.13</v>
      </c>
      <c r="F457" s="207" t="n">
        <v>0.152</v>
      </c>
      <c r="G457" s="207" t="n">
        <v>1</v>
      </c>
      <c r="H457" s="208" t="n">
        <v>0.02430555555555556</v>
      </c>
      <c r="I457" s="208" t="n">
        <v>0.0375</v>
      </c>
      <c r="J457" s="209">
        <f>I457-H457</f>
        <v/>
      </c>
    </row>
    <row r="458" ht="15.75" customHeight="1" s="109">
      <c r="A458" s="216" t="n">
        <v>14</v>
      </c>
      <c r="B458" s="217" t="n">
        <v>8</v>
      </c>
      <c r="C458" s="217" t="n">
        <v>101</v>
      </c>
      <c r="D458" s="217" t="n">
        <v>158</v>
      </c>
      <c r="E458" s="217" t="n">
        <v>187.06</v>
      </c>
      <c r="F458" s="217" t="n">
        <v>0.665</v>
      </c>
      <c r="G458" s="217" t="n">
        <v>1</v>
      </c>
      <c r="H458" s="218" t="n">
        <v>0.0125</v>
      </c>
      <c r="I458" s="218" t="n">
        <v>0.02361111111111111</v>
      </c>
      <c r="J458" s="219">
        <f>I458-H458</f>
        <v/>
      </c>
    </row>
    <row r="459" ht="15.75" customHeight="1" s="109">
      <c r="A459" s="206" t="n">
        <v>14</v>
      </c>
      <c r="B459" s="207" t="n">
        <v>16</v>
      </c>
      <c r="C459" s="207" t="n">
        <v>21</v>
      </c>
      <c r="D459" s="207" t="n">
        <v>93</v>
      </c>
      <c r="E459" s="207" t="n">
        <v>4.23</v>
      </c>
      <c r="F459" s="207" t="n">
        <v>0.048</v>
      </c>
      <c r="G459" s="207" t="n">
        <v>1</v>
      </c>
      <c r="H459" s="208" t="n">
        <v>0.9520833333333333</v>
      </c>
      <c r="I459" s="208" t="n">
        <v>0.01041666666666667</v>
      </c>
      <c r="J459" s="209" t="n">
        <v>0.05833333333333333</v>
      </c>
    </row>
    <row r="460" ht="15.75" customHeight="1" s="109">
      <c r="A460" s="216" t="n">
        <v>14</v>
      </c>
      <c r="B460" s="217" t="n">
        <v>3</v>
      </c>
      <c r="C460" s="217" t="n">
        <v>20</v>
      </c>
      <c r="D460" s="217" t="n">
        <v>88</v>
      </c>
      <c r="E460" s="217" t="n">
        <v>40.83</v>
      </c>
      <c r="F460" s="217" t="n">
        <v>0.135</v>
      </c>
      <c r="G460" s="217" t="n">
        <v>1</v>
      </c>
      <c r="H460" s="218" t="n">
        <v>0.9430555555555555</v>
      </c>
      <c r="I460" s="218" t="n">
        <v>0.9513888888888888</v>
      </c>
      <c r="J460" s="219">
        <f>I460-H460</f>
        <v/>
      </c>
    </row>
    <row r="461" ht="15.75" customHeight="1" s="109">
      <c r="A461" s="206" t="n">
        <v>14</v>
      </c>
      <c r="B461" s="207" t="n">
        <v>1</v>
      </c>
      <c r="C461" s="207" t="n">
        <v>19</v>
      </c>
      <c r="D461" s="207" t="n">
        <v>77</v>
      </c>
      <c r="E461" s="207" t="n">
        <v>575.15</v>
      </c>
      <c r="F461" s="207" t="n">
        <v>1.015</v>
      </c>
      <c r="G461" s="207" t="n">
        <v>1</v>
      </c>
      <c r="H461" s="208" t="n">
        <v>0.9256944444444445</v>
      </c>
      <c r="I461" s="208" t="n">
        <v>0.9423611111111111</v>
      </c>
      <c r="J461" s="209">
        <f>I461-H461</f>
        <v/>
      </c>
    </row>
    <row r="462" ht="15.75" customHeight="1" s="109">
      <c r="A462" s="216" t="n">
        <v>14</v>
      </c>
      <c r="B462" s="217" t="n">
        <v>11</v>
      </c>
      <c r="C462" s="217" t="n">
        <v>236</v>
      </c>
      <c r="D462" s="217" t="n">
        <v>119</v>
      </c>
      <c r="E462" s="217" t="n">
        <v>155.2</v>
      </c>
      <c r="F462" s="217" t="n">
        <v>0.329</v>
      </c>
      <c r="G462" s="217" t="n">
        <v>1</v>
      </c>
      <c r="H462" s="218" t="n">
        <v>0.8923611111111112</v>
      </c>
      <c r="I462" s="218" t="n">
        <v>0.9111111111111111</v>
      </c>
      <c r="J462" s="219">
        <f>I462-H462</f>
        <v/>
      </c>
    </row>
    <row r="463" ht="15.75" customHeight="1" s="109">
      <c r="A463" s="206" t="n">
        <v>21</v>
      </c>
      <c r="B463" s="207" t="n">
        <v>8</v>
      </c>
      <c r="C463" s="207" t="n">
        <v>2</v>
      </c>
      <c r="D463" s="207" t="n">
        <v>3</v>
      </c>
      <c r="E463" s="207" t="n">
        <v>13.62</v>
      </c>
      <c r="F463" s="207" t="n">
        <v>0.036</v>
      </c>
      <c r="G463" s="207" t="n">
        <v>1</v>
      </c>
      <c r="H463" s="208" t="n">
        <v>0.8826388888888889</v>
      </c>
      <c r="I463" s="208" t="n">
        <v>0.8840277777777777</v>
      </c>
      <c r="J463" s="209">
        <f>I463-H463</f>
        <v/>
      </c>
    </row>
    <row r="464" ht="15.75" customHeight="1" s="109">
      <c r="A464" s="216" t="n">
        <v>14</v>
      </c>
      <c r="B464" s="217" t="n">
        <v>9</v>
      </c>
      <c r="C464" s="217" t="n">
        <v>14</v>
      </c>
      <c r="D464" s="217" t="n">
        <v>20</v>
      </c>
      <c r="E464" s="217" t="n">
        <v>98.29000000000001</v>
      </c>
      <c r="F464" s="217" t="n">
        <v>0.385</v>
      </c>
      <c r="G464" s="217" t="n">
        <v>1</v>
      </c>
      <c r="H464" s="218" t="n">
        <v>0.8847222222222222</v>
      </c>
      <c r="I464" s="218" t="n">
        <v>0.8902777777777777</v>
      </c>
      <c r="J464" s="219">
        <f>I464-H464</f>
        <v/>
      </c>
    </row>
    <row r="465" ht="15.75" customHeight="1" s="109">
      <c r="A465" s="206" t="n">
        <v>14</v>
      </c>
      <c r="B465" s="207" t="n">
        <v>20</v>
      </c>
      <c r="C465" s="207" t="n">
        <v>7</v>
      </c>
      <c r="D465" s="207" t="n">
        <v>9</v>
      </c>
      <c r="E465" s="207" t="n">
        <v>6.28</v>
      </c>
      <c r="F465" s="207" t="n">
        <v>0.01</v>
      </c>
      <c r="G465" s="207" t="n">
        <v>1</v>
      </c>
      <c r="H465" s="208" t="n">
        <v>0.8722222222222222</v>
      </c>
      <c r="I465" s="208" t="n">
        <v>0.8777777777777778</v>
      </c>
      <c r="J465" s="209">
        <f>I465-H465</f>
        <v/>
      </c>
    </row>
    <row r="466" ht="15.75" customHeight="1" s="109">
      <c r="A466" s="216" t="n">
        <v>14</v>
      </c>
      <c r="B466" s="217" t="n">
        <v>30</v>
      </c>
      <c r="C466" s="217" t="n">
        <v>4</v>
      </c>
      <c r="D466" s="217" t="n">
        <v>6</v>
      </c>
      <c r="E466" s="217" t="n">
        <v>77.73999999999999</v>
      </c>
      <c r="F466" s="217" t="n">
        <v>0.241</v>
      </c>
      <c r="G466" s="217" t="n">
        <v>1</v>
      </c>
      <c r="H466" s="218" t="n">
        <v>0.8784722222222222</v>
      </c>
      <c r="I466" s="218" t="n">
        <v>0.8819444444444444</v>
      </c>
      <c r="J466" s="219">
        <f>I466-H466</f>
        <v/>
      </c>
    </row>
    <row r="467" ht="15.75" customHeight="1" s="109">
      <c r="A467" s="206" t="n">
        <v>14</v>
      </c>
      <c r="B467" s="207" t="n">
        <v>31</v>
      </c>
      <c r="C467" s="207" t="n">
        <v>1</v>
      </c>
      <c r="D467" s="207" t="n">
        <v>1</v>
      </c>
      <c r="E467" s="207" t="n">
        <v>1.88</v>
      </c>
      <c r="F467" s="207" t="n">
        <v>0.027</v>
      </c>
      <c r="G467" s="207" t="n">
        <v>1</v>
      </c>
      <c r="H467" s="208" t="n">
        <v>0.8833333333333333</v>
      </c>
      <c r="I467" s="208" t="n">
        <v>0.8833333333333333</v>
      </c>
      <c r="J467" s="209">
        <f>I467-H467</f>
        <v/>
      </c>
    </row>
    <row r="468" ht="15.75" customHeight="1" s="109">
      <c r="A468" s="216" t="n">
        <v>14</v>
      </c>
      <c r="B468" s="217" t="n">
        <v>8</v>
      </c>
      <c r="C468" s="217" t="n">
        <v>17</v>
      </c>
      <c r="D468" s="217" t="n">
        <v>217</v>
      </c>
      <c r="E468" s="217" t="n">
        <v>939.04</v>
      </c>
      <c r="F468" s="217" t="n">
        <v>4.913</v>
      </c>
      <c r="G468" s="217" t="n">
        <v>1</v>
      </c>
      <c r="H468" s="218" t="n">
        <v>0.8409722222222222</v>
      </c>
      <c r="I468" s="218" t="n">
        <v>0.8715277777777778</v>
      </c>
      <c r="J468" s="219">
        <f>I468-H468</f>
        <v/>
      </c>
    </row>
    <row r="469" ht="15.75" customHeight="1" s="109">
      <c r="A469" s="206" t="n">
        <v>14</v>
      </c>
      <c r="B469" s="207" t="n">
        <v>2</v>
      </c>
      <c r="C469" s="207" t="n">
        <v>7</v>
      </c>
      <c r="D469" s="207" t="n">
        <v>39</v>
      </c>
      <c r="E469" s="207" t="n">
        <v>7.541</v>
      </c>
      <c r="F469" s="207" t="n">
        <v>0.059</v>
      </c>
      <c r="G469" s="207" t="n">
        <v>1</v>
      </c>
      <c r="H469" s="208" t="n">
        <v>0.8340277777777778</v>
      </c>
      <c r="I469" s="208" t="n">
        <v>0.8381944444444445</v>
      </c>
      <c r="J469" s="209">
        <f>I469-H469</f>
        <v/>
      </c>
    </row>
    <row r="470" ht="15.75" customHeight="1" s="109">
      <c r="A470" s="216" t="n">
        <v>14</v>
      </c>
      <c r="B470" s="217" t="n">
        <v>3</v>
      </c>
      <c r="C470" s="217" t="n">
        <v>2</v>
      </c>
      <c r="D470" s="217" t="n">
        <v>3</v>
      </c>
      <c r="E470" s="217" t="n">
        <v>0.45</v>
      </c>
      <c r="F470" s="217" t="n">
        <v>0</v>
      </c>
      <c r="G470" s="217" t="n">
        <v>1</v>
      </c>
      <c r="H470" s="218" t="n">
        <v>0.8388888888888889</v>
      </c>
      <c r="I470" s="218" t="n">
        <v>0.8402777777777778</v>
      </c>
      <c r="J470" s="219">
        <f>I470-H470</f>
        <v/>
      </c>
    </row>
    <row r="471" ht="15.75" customHeight="1" s="109">
      <c r="A471" s="206" t="n">
        <v>14</v>
      </c>
      <c r="B471" s="207" t="n">
        <v>9</v>
      </c>
      <c r="C471" s="207" t="n">
        <v>15</v>
      </c>
      <c r="D471" s="207" t="n">
        <v>99</v>
      </c>
      <c r="E471" s="207" t="n">
        <v>562.6900000000001</v>
      </c>
      <c r="F471" s="207" t="n">
        <v>1.614</v>
      </c>
      <c r="G471" s="207" t="n">
        <v>1</v>
      </c>
      <c r="H471" s="208" t="n">
        <v>0.8201388888888889</v>
      </c>
      <c r="I471" s="208" t="n">
        <v>0.8333333333333334</v>
      </c>
      <c r="J471" s="209">
        <f>I471-H471</f>
        <v/>
      </c>
    </row>
    <row r="472" ht="15.75" customHeight="1" s="109">
      <c r="A472" s="216" t="n">
        <v>14</v>
      </c>
      <c r="B472" s="217" t="n">
        <v>18</v>
      </c>
      <c r="C472" s="217" t="n">
        <v>10</v>
      </c>
      <c r="D472" s="217" t="n">
        <v>27</v>
      </c>
      <c r="E472" s="217" t="n">
        <v>17.39</v>
      </c>
      <c r="F472" s="217" t="n">
        <v>0.036</v>
      </c>
      <c r="G472" s="217" t="n">
        <v>1</v>
      </c>
      <c r="H472" s="218" t="n">
        <v>0.8138888888888889</v>
      </c>
      <c r="I472" s="218" t="n">
        <v>0.8194444444444444</v>
      </c>
      <c r="J472" s="219">
        <f>I472-H472</f>
        <v/>
      </c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>
        <v>13</v>
      </c>
      <c r="B474" s="217" t="n">
        <v>4</v>
      </c>
      <c r="C474" s="217" t="n">
        <v>1</v>
      </c>
      <c r="D474" s="217" t="n">
        <v>2</v>
      </c>
      <c r="E474" s="217" t="n">
        <v>2.34</v>
      </c>
      <c r="F474" s="217" t="n">
        <v>0.017</v>
      </c>
      <c r="G474" s="217" t="n">
        <v>1</v>
      </c>
      <c r="H474" s="218" t="n">
        <v>0.1256944444444444</v>
      </c>
      <c r="I474" s="218" t="n">
        <v>0.1270833333333333</v>
      </c>
      <c r="J474" s="219">
        <f>I474-H474</f>
        <v/>
      </c>
    </row>
    <row r="475" ht="15.75" customHeight="1" s="109">
      <c r="A475" s="206" t="n">
        <v>13</v>
      </c>
      <c r="B475" s="207" t="n">
        <v>7</v>
      </c>
      <c r="C475" s="207" t="n">
        <v>3</v>
      </c>
      <c r="D475" s="207" t="n">
        <v>54</v>
      </c>
      <c r="E475" s="207" t="n">
        <v>28.485</v>
      </c>
      <c r="F475" s="207" t="n">
        <v>0.067</v>
      </c>
      <c r="G475" s="207" t="n">
        <v>1</v>
      </c>
      <c r="H475" s="208" t="n">
        <v>0.1277777777777778</v>
      </c>
      <c r="I475" s="208" t="n">
        <v>0.1305555555555556</v>
      </c>
      <c r="J475" s="209">
        <f>I475-H475</f>
        <v/>
      </c>
    </row>
    <row r="476" ht="15.75" customHeight="1" s="109">
      <c r="A476" s="216" t="n">
        <v>13</v>
      </c>
      <c r="B476" s="217" t="n">
        <v>8</v>
      </c>
      <c r="C476" s="217" t="n">
        <v>6</v>
      </c>
      <c r="D476" s="217" t="n">
        <v>10</v>
      </c>
      <c r="E476" s="217" t="n">
        <v>37.979</v>
      </c>
      <c r="F476" s="217" t="n">
        <v>0.097</v>
      </c>
      <c r="G476" s="217" t="n">
        <v>1</v>
      </c>
      <c r="H476" s="218" t="n">
        <v>0.13125</v>
      </c>
      <c r="I476" s="218" t="n">
        <v>0.1354166666666667</v>
      </c>
      <c r="J476" s="219">
        <f>I476-H476</f>
        <v/>
      </c>
    </row>
    <row r="477" ht="15.75" customHeight="1" s="109">
      <c r="A477" s="206" t="n">
        <v>13</v>
      </c>
      <c r="B477" s="207" t="n">
        <v>18</v>
      </c>
      <c r="C477" s="207" t="n">
        <v>26</v>
      </c>
      <c r="D477" s="207" t="n">
        <v>68</v>
      </c>
      <c r="E477" s="207" t="n">
        <v>72.15900000000001</v>
      </c>
      <c r="F477" s="207" t="n">
        <v>0.164</v>
      </c>
      <c r="G477" s="207" t="n">
        <v>1</v>
      </c>
      <c r="H477" s="208" t="n">
        <v>0.1090277777777778</v>
      </c>
      <c r="I477" s="208" t="n">
        <v>0.125</v>
      </c>
      <c r="J477" s="209">
        <f>I477-H477</f>
        <v/>
      </c>
    </row>
    <row r="478" ht="15.75" customHeight="1" s="109">
      <c r="A478" s="216" t="n">
        <v>13</v>
      </c>
      <c r="B478" s="217" t="n">
        <v>11</v>
      </c>
      <c r="C478" s="217" t="n">
        <v>12</v>
      </c>
      <c r="D478" s="217" t="n">
        <v>83</v>
      </c>
      <c r="E478" s="217" t="n">
        <v>19.091</v>
      </c>
      <c r="F478" s="217" t="n">
        <v>0.053</v>
      </c>
      <c r="G478" s="217" t="n">
        <v>1</v>
      </c>
      <c r="H478" s="218" t="n">
        <v>0.09305555555555556</v>
      </c>
      <c r="I478" s="218" t="n">
        <v>0.1076388888888889</v>
      </c>
      <c r="J478" s="219">
        <f>I478-H478</f>
        <v/>
      </c>
    </row>
    <row r="479" ht="15.75" customHeight="1" s="109">
      <c r="A479" s="206" t="n">
        <v>13</v>
      </c>
      <c r="B479" s="207" t="n">
        <v>8</v>
      </c>
      <c r="C479" s="207" t="n">
        <v>27</v>
      </c>
      <c r="D479" s="207" t="n">
        <v>48</v>
      </c>
      <c r="E479" s="207" t="n">
        <v>556.888</v>
      </c>
      <c r="F479" s="207" t="n">
        <v>1.529</v>
      </c>
      <c r="G479" s="207" t="n">
        <v>1</v>
      </c>
      <c r="H479" s="208" t="n">
        <v>0.05</v>
      </c>
      <c r="I479" s="208" t="n">
        <v>0.07013888888888889</v>
      </c>
      <c r="J479" s="209">
        <f>I479-H479</f>
        <v/>
      </c>
    </row>
    <row r="480" ht="15.75" customHeight="1" s="109">
      <c r="A480" s="216" t="n">
        <v>13</v>
      </c>
      <c r="B480" s="217" t="n">
        <v>8</v>
      </c>
      <c r="C480" s="217" t="n">
        <v>11</v>
      </c>
      <c r="D480" s="217" t="n">
        <v>42</v>
      </c>
      <c r="E480" s="217" t="n">
        <v>169.587</v>
      </c>
      <c r="F480" s="217" t="n">
        <v>0.744</v>
      </c>
      <c r="G480" s="217" t="n">
        <v>1</v>
      </c>
      <c r="H480" s="218" t="n">
        <v>0.03125</v>
      </c>
      <c r="I480" s="218" t="n">
        <v>0.03680555555555556</v>
      </c>
      <c r="J480" s="219">
        <f>I480-H480</f>
        <v/>
      </c>
    </row>
    <row r="481" ht="15.75" customHeight="1" s="109">
      <c r="A481" s="206" t="n">
        <v>13</v>
      </c>
      <c r="B481" s="207" t="n">
        <v>9</v>
      </c>
      <c r="C481" s="207" t="n">
        <v>6</v>
      </c>
      <c r="D481" s="207" t="n">
        <v>63</v>
      </c>
      <c r="E481" s="207" t="n">
        <v>523.438</v>
      </c>
      <c r="F481" s="207" t="n">
        <v>0.721</v>
      </c>
      <c r="G481" s="207" t="n">
        <v>1</v>
      </c>
      <c r="H481" s="208" t="n">
        <v>0.0375</v>
      </c>
      <c r="I481" s="208" t="n">
        <v>0.04166666666666666</v>
      </c>
      <c r="J481" s="209">
        <f>I481-H481</f>
        <v/>
      </c>
    </row>
    <row r="482" ht="15.75" customHeight="1" s="109">
      <c r="A482" s="216" t="n">
        <v>13</v>
      </c>
      <c r="B482" s="217" t="n">
        <v>1</v>
      </c>
      <c r="C482" s="217" t="n">
        <v>11</v>
      </c>
      <c r="D482" s="217" t="n">
        <v>30</v>
      </c>
      <c r="E482" s="217" t="n">
        <v>168.095</v>
      </c>
      <c r="F482" s="217" t="n">
        <v>0.286</v>
      </c>
      <c r="G482" s="217" t="n">
        <v>1</v>
      </c>
      <c r="H482" s="218" t="n">
        <v>0.02361111111111111</v>
      </c>
      <c r="I482" s="218" t="n">
        <v>0.03055555555555555</v>
      </c>
      <c r="J482" s="219">
        <f>I482-H482</f>
        <v/>
      </c>
    </row>
    <row r="483" ht="15.75" customHeight="1" s="109">
      <c r="A483" s="206" t="n">
        <v>13</v>
      </c>
      <c r="B483" s="207" t="n">
        <v>9</v>
      </c>
      <c r="C483" s="207" t="n">
        <v>14</v>
      </c>
      <c r="D483" s="207" t="n">
        <v>29</v>
      </c>
      <c r="E483" s="207" t="n">
        <v>223.384</v>
      </c>
      <c r="F483" s="207" t="n">
        <v>0.789</v>
      </c>
      <c r="G483" s="207" t="n">
        <v>1</v>
      </c>
      <c r="H483" s="208" t="n">
        <v>0.01388888888888889</v>
      </c>
      <c r="I483" s="208" t="n">
        <v>0.02291666666666667</v>
      </c>
      <c r="J483" s="209">
        <f>I483-H483</f>
        <v/>
      </c>
    </row>
    <row r="484" ht="15.75" customHeight="1" s="109">
      <c r="A484" s="216" t="n">
        <v>13</v>
      </c>
      <c r="B484" s="217" t="n">
        <v>20</v>
      </c>
      <c r="C484" s="217" t="n">
        <v>1</v>
      </c>
      <c r="D484" s="217" t="n">
        <v>1</v>
      </c>
      <c r="E484" s="217" t="n">
        <v>0.47</v>
      </c>
      <c r="F484" s="217" t="n">
        <v>7.952</v>
      </c>
      <c r="G484" s="217" t="n">
        <v>1</v>
      </c>
      <c r="H484" s="218" t="n">
        <v>0.8319444444444445</v>
      </c>
      <c r="I484" s="218" t="n">
        <v>0.8340277777777778</v>
      </c>
      <c r="J484" s="219">
        <f>I484-H484</f>
        <v/>
      </c>
    </row>
    <row r="485" ht="15.75" customHeight="1" s="109">
      <c r="A485" s="206" t="n">
        <v>13</v>
      </c>
      <c r="B485" s="207" t="n">
        <v>21</v>
      </c>
      <c r="C485" s="207" t="n">
        <v>7</v>
      </c>
      <c r="D485" s="207" t="n">
        <v>13</v>
      </c>
      <c r="E485" s="207" t="n">
        <v>6.86</v>
      </c>
      <c r="F485" s="207" t="n">
        <v>0.031</v>
      </c>
      <c r="G485" s="207" t="n">
        <v>1</v>
      </c>
      <c r="H485" s="208" t="n">
        <v>0.8347222222222223</v>
      </c>
      <c r="I485" s="208" t="n">
        <v>0.8395833333333333</v>
      </c>
      <c r="J485" s="209">
        <f>I485-H485</f>
        <v/>
      </c>
    </row>
    <row r="486" ht="15.75" customHeight="1" s="109">
      <c r="A486" s="216" t="n">
        <v>13</v>
      </c>
      <c r="B486" s="217" t="n">
        <v>1</v>
      </c>
      <c r="C486" s="217" t="n">
        <v>7</v>
      </c>
      <c r="D486" s="217" t="n">
        <v>37</v>
      </c>
      <c r="E486" s="217" t="n">
        <v>8.324999999999999</v>
      </c>
      <c r="F486" s="217" t="n">
        <v>0.032</v>
      </c>
      <c r="G486" s="217" t="n">
        <v>1</v>
      </c>
      <c r="H486" s="218" t="n">
        <v>0.8194444444444444</v>
      </c>
      <c r="I486" s="218" t="n">
        <v>0.8236111111111111</v>
      </c>
      <c r="J486" s="219">
        <f>I486-H486</f>
        <v/>
      </c>
    </row>
    <row r="487" ht="15.75" customHeight="1" s="109">
      <c r="A487" s="206" t="n">
        <v>13</v>
      </c>
      <c r="B487" s="207" t="n">
        <v>2</v>
      </c>
      <c r="C487" s="207" t="n">
        <v>11</v>
      </c>
      <c r="D487" s="207" t="n">
        <v>12</v>
      </c>
      <c r="E487" s="207" t="n">
        <v>5.86</v>
      </c>
      <c r="F487" s="207" t="n">
        <v>0.03</v>
      </c>
      <c r="G487" s="207" t="n">
        <v>1</v>
      </c>
      <c r="H487" s="208" t="n">
        <v>0.8243055555555555</v>
      </c>
      <c r="I487" s="208" t="n">
        <v>0.8270833333333333</v>
      </c>
      <c r="J487" s="209">
        <f>I487-H487</f>
        <v/>
      </c>
    </row>
    <row r="488" ht="15.75" customHeight="1" s="109">
      <c r="A488" s="216" t="n">
        <v>13</v>
      </c>
      <c r="B488" s="217" t="n">
        <v>7</v>
      </c>
      <c r="C488" s="217" t="n">
        <v>1</v>
      </c>
      <c r="D488" s="217" t="n">
        <v>12</v>
      </c>
      <c r="E488" s="217" t="n">
        <v>61.44</v>
      </c>
      <c r="F488" s="217" t="n">
        <v>0.188</v>
      </c>
      <c r="G488" s="217" t="n">
        <v>1</v>
      </c>
      <c r="H488" s="218" t="n">
        <v>0.8277777777777777</v>
      </c>
      <c r="I488" s="218" t="n">
        <v>0.83125</v>
      </c>
      <c r="J488" s="219">
        <f>I488-H488</f>
        <v/>
      </c>
    </row>
    <row r="489" ht="15.75" customHeight="1" s="109">
      <c r="A489" s="206" t="n">
        <v>13</v>
      </c>
      <c r="B489" s="207" t="n">
        <v>19</v>
      </c>
      <c r="C489" s="207" t="n">
        <v>1</v>
      </c>
      <c r="D489" s="207" t="n">
        <v>1</v>
      </c>
      <c r="E489" s="207" t="n">
        <v>0.288</v>
      </c>
      <c r="F489" s="207" t="n">
        <v>0.001</v>
      </c>
      <c r="G489" s="207" t="n">
        <v>1</v>
      </c>
      <c r="H489" s="208" t="n">
        <v>0.8138888888888889</v>
      </c>
      <c r="I489" s="208" t="n">
        <v>0.8152777777777778</v>
      </c>
      <c r="J489" s="209">
        <f>I489-H489</f>
        <v/>
      </c>
    </row>
    <row r="490" ht="15.75" customHeight="1" s="109">
      <c r="A490" s="216" t="n">
        <v>13</v>
      </c>
      <c r="B490" s="217" t="n">
        <v>21</v>
      </c>
      <c r="C490" s="217" t="n">
        <v>5</v>
      </c>
      <c r="D490" s="217" t="n">
        <v>35</v>
      </c>
      <c r="E490" s="217" t="n">
        <v>6.74</v>
      </c>
      <c r="F490" s="217" t="n">
        <v>0.728</v>
      </c>
      <c r="G490" s="217" t="n">
        <v>1</v>
      </c>
      <c r="H490" s="218" t="n">
        <v>0.8159722222222222</v>
      </c>
      <c r="I490" s="218" t="n">
        <v>0.81875</v>
      </c>
      <c r="J490" s="219">
        <f>I490-H490</f>
        <v/>
      </c>
    </row>
    <row r="491" ht="15.75" customHeight="1" s="109">
      <c r="A491" s="206" t="n">
        <v>13</v>
      </c>
      <c r="B491" s="207" t="n">
        <v>16</v>
      </c>
      <c r="C491" s="207" t="n">
        <v>3</v>
      </c>
      <c r="D491" s="207" t="n">
        <v>15</v>
      </c>
      <c r="E491" s="207" t="n">
        <v>1.056</v>
      </c>
      <c r="F491" s="207" t="n">
        <v>0.02</v>
      </c>
      <c r="G491" s="207" t="n">
        <v>1</v>
      </c>
      <c r="H491" s="208" t="n">
        <v>0.8402777777777778</v>
      </c>
      <c r="I491" s="208" t="n">
        <v>0.8423611111111111</v>
      </c>
      <c r="J491" s="209">
        <f>I491-H491</f>
        <v/>
      </c>
    </row>
    <row r="492" ht="15.75" customHeight="1" s="109">
      <c r="A492" s="216" t="n">
        <v>13</v>
      </c>
      <c r="B492" s="217" t="n">
        <v>18</v>
      </c>
      <c r="C492" s="217" t="n">
        <v>16</v>
      </c>
      <c r="D492" s="217" t="n">
        <v>20</v>
      </c>
      <c r="E492" s="217" t="n">
        <v>26.768</v>
      </c>
      <c r="F492" s="217" t="n">
        <v>0.047</v>
      </c>
      <c r="G492" s="217" t="n">
        <v>1</v>
      </c>
      <c r="H492" s="218" t="n">
        <v>0.8430555555555556</v>
      </c>
      <c r="I492" s="218" t="n">
        <v>0.8479166666666667</v>
      </c>
      <c r="J492" s="219">
        <f>I492-H492</f>
        <v/>
      </c>
    </row>
    <row r="493" ht="15.75" customHeight="1" s="109">
      <c r="A493" s="206" t="n">
        <v>13</v>
      </c>
      <c r="B493" s="207" t="n">
        <v>2</v>
      </c>
      <c r="C493" s="207" t="n">
        <v>11</v>
      </c>
      <c r="D493" s="207" t="n">
        <v>305</v>
      </c>
      <c r="E493" s="207" t="n">
        <v>17.207</v>
      </c>
      <c r="F493" s="207" t="n">
        <v>0.329</v>
      </c>
      <c r="G493" s="207" t="n">
        <v>1</v>
      </c>
      <c r="H493" s="208" t="n">
        <v>0.4506944444444445</v>
      </c>
      <c r="I493" s="208" t="n">
        <v>0.5104166666666666</v>
      </c>
      <c r="J493" s="209">
        <f>I493-H493</f>
        <v/>
      </c>
    </row>
    <row r="494" ht="15.75" customHeight="1" s="109">
      <c r="A494" s="216" t="n">
        <v>13</v>
      </c>
      <c r="B494" s="217" t="n">
        <v>19</v>
      </c>
      <c r="C494" s="217" t="n">
        <v>12</v>
      </c>
      <c r="D494" s="217" t="n">
        <v>20</v>
      </c>
      <c r="E494" s="217" t="n">
        <v>40.318</v>
      </c>
      <c r="F494" s="217" t="n">
        <v>0.031</v>
      </c>
      <c r="G494" s="217" t="n">
        <v>1</v>
      </c>
      <c r="H494" s="218" t="n">
        <v>0.94375</v>
      </c>
      <c r="I494" s="218" t="n">
        <v>0.95</v>
      </c>
      <c r="J494" s="219">
        <f>I494-H494</f>
        <v/>
      </c>
    </row>
    <row r="495" ht="15.75" customHeight="1" s="109">
      <c r="A495" s="206" t="n">
        <v>13</v>
      </c>
      <c r="B495" s="207" t="n">
        <v>9</v>
      </c>
      <c r="C495" s="207" t="n">
        <v>1</v>
      </c>
      <c r="D495" s="207" t="n">
        <v>1</v>
      </c>
      <c r="E495" s="207" t="n">
        <v>9.59</v>
      </c>
      <c r="F495" s="207" t="n">
        <v>0.036</v>
      </c>
      <c r="G495" s="207" t="n">
        <v>1</v>
      </c>
      <c r="H495" s="208" t="n">
        <v>0.9340277777777778</v>
      </c>
      <c r="I495" s="208" t="n">
        <v>0.9354166666666667</v>
      </c>
      <c r="J495" s="209">
        <f>I495-H495</f>
        <v/>
      </c>
    </row>
    <row r="496" ht="15.75" customHeight="1" s="109">
      <c r="A496" s="216" t="n">
        <v>13</v>
      </c>
      <c r="B496" s="217" t="n">
        <v>11</v>
      </c>
      <c r="C496" s="217" t="n">
        <v>1</v>
      </c>
      <c r="D496" s="217" t="n">
        <v>4</v>
      </c>
      <c r="E496" s="217" t="n">
        <v>10.16</v>
      </c>
      <c r="F496" s="217" t="n">
        <v>0.013</v>
      </c>
      <c r="G496" s="217" t="n">
        <v>1</v>
      </c>
      <c r="H496" s="218" t="n">
        <v>0.9361111111111111</v>
      </c>
      <c r="I496" s="218" t="n">
        <v>0.9368055555555556</v>
      </c>
      <c r="J496" s="219">
        <f>I496-H496</f>
        <v/>
      </c>
    </row>
    <row r="497" ht="15.75" customHeight="1" s="109">
      <c r="A497" s="206" t="n">
        <v>13</v>
      </c>
      <c r="B497" s="207" t="n">
        <v>14</v>
      </c>
      <c r="C497" s="207" t="n">
        <v>1</v>
      </c>
      <c r="D497" s="207" t="n">
        <v>1</v>
      </c>
      <c r="E497" s="207" t="n">
        <v>10.08</v>
      </c>
      <c r="F497" s="207" t="n">
        <v>0.013</v>
      </c>
      <c r="G497" s="207" t="n">
        <v>1</v>
      </c>
      <c r="H497" s="208" t="n">
        <v>0.9375</v>
      </c>
      <c r="I497" s="208" t="n">
        <v>0.9395833333333333</v>
      </c>
      <c r="J497" s="209">
        <f>I497-H497</f>
        <v/>
      </c>
    </row>
    <row r="498" ht="15.75" customHeight="1" s="109">
      <c r="A498" s="216" t="n">
        <v>13</v>
      </c>
      <c r="B498" s="217" t="n">
        <v>15</v>
      </c>
      <c r="C498" s="217" t="n">
        <v>1</v>
      </c>
      <c r="D498" s="217" t="n">
        <v>6</v>
      </c>
      <c r="E498" s="217" t="n">
        <v>62.1</v>
      </c>
      <c r="F498" s="217" t="n">
        <v>0.149</v>
      </c>
      <c r="G498" s="217" t="n">
        <v>1</v>
      </c>
      <c r="H498" s="218" t="n">
        <v>0.9402777777777778</v>
      </c>
      <c r="I498" s="218" t="n">
        <v>0.9430555555555555</v>
      </c>
      <c r="J498" s="219">
        <f>I498-H498</f>
        <v/>
      </c>
    </row>
    <row r="499" ht="15.75" customHeight="1" s="109">
      <c r="A499" s="206" t="n">
        <v>13</v>
      </c>
      <c r="B499" s="207" t="n">
        <v>2</v>
      </c>
      <c r="C499" s="207" t="n">
        <v>18</v>
      </c>
      <c r="D499" s="207" t="n">
        <v>327</v>
      </c>
      <c r="E499" s="207" t="n">
        <v>18.368</v>
      </c>
      <c r="F499" s="207" t="n">
        <v>0.376</v>
      </c>
      <c r="G499" s="207" t="n">
        <v>1</v>
      </c>
      <c r="H499" s="208" t="n">
        <v>0.9222222222222223</v>
      </c>
      <c r="I499" s="208" t="n">
        <v>0.9326388888888889</v>
      </c>
      <c r="J499" s="209">
        <f>I499-H499</f>
        <v/>
      </c>
    </row>
    <row r="500" ht="15.75" customHeight="1" s="109">
      <c r="A500" s="216" t="n">
        <v>13</v>
      </c>
      <c r="B500" s="217" t="n">
        <v>14</v>
      </c>
      <c r="C500" s="217" t="n">
        <v>8</v>
      </c>
      <c r="D500" s="217" t="n">
        <v>58</v>
      </c>
      <c r="E500" s="217" t="n">
        <v>1484.14</v>
      </c>
      <c r="F500" s="217" t="n">
        <v>1.939</v>
      </c>
      <c r="G500" s="217" t="n">
        <v>1</v>
      </c>
      <c r="H500" s="218" t="n">
        <v>0.8868055555555555</v>
      </c>
      <c r="I500" s="218" t="n">
        <v>0.9027777777777778</v>
      </c>
      <c r="J500" s="219">
        <f>I500-H500</f>
        <v/>
      </c>
    </row>
    <row r="501" ht="15.75" customHeight="1" s="109">
      <c r="A501" s="206" t="n">
        <v>13</v>
      </c>
      <c r="B501" s="207" t="n">
        <v>30</v>
      </c>
      <c r="C501" s="207" t="n">
        <v>4</v>
      </c>
      <c r="D501" s="207" t="n">
        <v>8</v>
      </c>
      <c r="E501" s="207" t="n">
        <v>190.8</v>
      </c>
      <c r="F501" s="207" t="n">
        <v>0.535</v>
      </c>
      <c r="G501" s="207" t="n">
        <v>1</v>
      </c>
      <c r="H501" s="208" t="n">
        <v>0.8777777777777778</v>
      </c>
      <c r="I501" s="208" t="n">
        <v>0.8847222222222222</v>
      </c>
      <c r="J501" s="209">
        <f>I501-H501</f>
        <v/>
      </c>
    </row>
    <row r="502" ht="15.75" customHeight="1" s="109">
      <c r="A502" s="216" t="n">
        <v>13</v>
      </c>
      <c r="B502" s="217" t="n">
        <v>8</v>
      </c>
      <c r="C502" s="217" t="n">
        <v>7</v>
      </c>
      <c r="D502" s="217" t="n">
        <v>18</v>
      </c>
      <c r="E502" s="217" t="n">
        <v>22.111</v>
      </c>
      <c r="F502" s="217" t="n">
        <v>0.098</v>
      </c>
      <c r="G502" s="217" t="n">
        <v>1</v>
      </c>
      <c r="H502" s="218" t="n">
        <v>0.8729166666666667</v>
      </c>
      <c r="I502" s="218" t="n">
        <v>0.875</v>
      </c>
      <c r="J502" s="219">
        <f>I502-H502</f>
        <v/>
      </c>
    </row>
    <row r="503" ht="15.75" customHeight="1" s="109">
      <c r="A503" s="206" t="n">
        <v>13</v>
      </c>
      <c r="B503" s="207" t="n">
        <v>9</v>
      </c>
      <c r="C503" s="207" t="n">
        <v>1</v>
      </c>
      <c r="D503" s="207" t="n">
        <v>1</v>
      </c>
      <c r="E503" s="207" t="n">
        <v>9.779999999999999</v>
      </c>
      <c r="F503" s="207" t="n">
        <v>0.036</v>
      </c>
      <c r="G503" s="207" t="n">
        <v>1</v>
      </c>
      <c r="H503" s="208" t="n">
        <v>0.8756944444444444</v>
      </c>
      <c r="I503" s="208" t="n">
        <v>0.8763888888888889</v>
      </c>
      <c r="J503" s="209">
        <f>I503-H503</f>
        <v/>
      </c>
    </row>
    <row r="504" ht="15.75" customHeight="1" s="109">
      <c r="A504" s="216" t="n">
        <v>13</v>
      </c>
      <c r="B504" s="217" t="n">
        <v>19</v>
      </c>
      <c r="C504" s="217" t="n">
        <v>10</v>
      </c>
      <c r="D504" s="217" t="n">
        <v>13</v>
      </c>
      <c r="E504" s="217" t="n">
        <v>6.145</v>
      </c>
      <c r="F504" s="217" t="n">
        <v>0.021</v>
      </c>
      <c r="G504" s="217" t="n">
        <v>1</v>
      </c>
      <c r="H504" s="218" t="n">
        <v>0.8618055555555556</v>
      </c>
      <c r="I504" s="218" t="n">
        <v>0.8666666666666667</v>
      </c>
      <c r="J504" s="219">
        <f>I504-H504</f>
        <v/>
      </c>
    </row>
    <row r="505" ht="15.75" customHeight="1" s="109">
      <c r="A505" s="206" t="n">
        <v>13</v>
      </c>
      <c r="B505" s="207" t="n">
        <v>20</v>
      </c>
      <c r="C505" s="207" t="n">
        <v>6</v>
      </c>
      <c r="D505" s="207" t="n">
        <v>11</v>
      </c>
      <c r="E505" s="207" t="n">
        <v>6.755</v>
      </c>
      <c r="F505" s="207" t="n">
        <v>0.012</v>
      </c>
      <c r="G505" s="207" t="n">
        <v>1</v>
      </c>
      <c r="H505" s="208" t="n">
        <v>0.8666666666666667</v>
      </c>
      <c r="I505" s="208" t="n">
        <v>0.8694444444444445</v>
      </c>
      <c r="J505" s="209">
        <f>I505-H505</f>
        <v/>
      </c>
    </row>
    <row r="506" ht="15.75" customHeight="1" s="109">
      <c r="A506" s="216" t="n">
        <v>13</v>
      </c>
      <c r="B506" s="217" t="n">
        <v>21</v>
      </c>
      <c r="C506" s="217" t="n">
        <v>10</v>
      </c>
      <c r="D506" s="217" t="n">
        <v>18</v>
      </c>
      <c r="E506" s="217" t="n">
        <v>7.72</v>
      </c>
      <c r="F506" s="217" t="n">
        <v>0.026</v>
      </c>
      <c r="G506" s="217" t="n">
        <v>1</v>
      </c>
      <c r="H506" s="218" t="n">
        <v>0.8701388888888889</v>
      </c>
      <c r="I506" s="218" t="n">
        <v>0.8722222222222222</v>
      </c>
      <c r="J506" s="219">
        <f>I506-H506</f>
        <v/>
      </c>
    </row>
    <row r="507" ht="15.75" customHeight="1" s="109">
      <c r="A507" s="206" t="n">
        <v>13</v>
      </c>
      <c r="B507" s="207" t="n">
        <v>1</v>
      </c>
      <c r="C507" s="207" t="n">
        <v>8</v>
      </c>
      <c r="D507" s="207" t="n">
        <v>32</v>
      </c>
      <c r="E507" s="207" t="n">
        <v>9.288</v>
      </c>
      <c r="F507" s="207" t="n">
        <v>0.015</v>
      </c>
      <c r="G507" s="207" t="n">
        <v>1</v>
      </c>
      <c r="H507" s="208" t="n">
        <v>0.85625</v>
      </c>
      <c r="I507" s="208" t="n">
        <v>0.8604166666666667</v>
      </c>
      <c r="J507" s="209">
        <f>I507-H507</f>
        <v/>
      </c>
    </row>
    <row r="508" ht="15.75" customHeight="1" s="109">
      <c r="A508" s="216" t="n">
        <v>13</v>
      </c>
      <c r="B508" s="217" t="n">
        <v>4</v>
      </c>
      <c r="C508" s="217" t="n">
        <v>3</v>
      </c>
      <c r="D508" s="217" t="n">
        <v>35</v>
      </c>
      <c r="E508" s="217" t="n">
        <v>105.095</v>
      </c>
      <c r="F508" s="217" t="n">
        <v>0.85</v>
      </c>
      <c r="G508" s="217" t="n">
        <v>1</v>
      </c>
      <c r="H508" s="218" t="n">
        <v>0.8486111111111111</v>
      </c>
      <c r="I508" s="218" t="n">
        <v>0.8527777777777777</v>
      </c>
      <c r="J508" s="219">
        <f>I508-H508</f>
        <v/>
      </c>
    </row>
    <row r="509" ht="15.75" customHeight="1" s="109">
      <c r="A509" s="206" t="n">
        <v>13</v>
      </c>
      <c r="B509" s="207" t="n">
        <v>6</v>
      </c>
      <c r="C509" s="207" t="n">
        <v>2</v>
      </c>
      <c r="D509" s="207" t="n">
        <v>4</v>
      </c>
      <c r="E509" s="207" t="n">
        <v>4.815</v>
      </c>
      <c r="F509" s="207" t="n">
        <v>0.289</v>
      </c>
      <c r="G509" s="207" t="n">
        <v>1</v>
      </c>
      <c r="H509" s="208" t="n">
        <v>0.8534722222222222</v>
      </c>
      <c r="I509" s="208" t="n">
        <v>0.8555555555555555</v>
      </c>
      <c r="J509" s="209">
        <f>I509-H509</f>
        <v/>
      </c>
    </row>
    <row r="510" ht="15.75" customHeight="1" s="109">
      <c r="A510" s="216" t="n">
        <v>13</v>
      </c>
      <c r="B510" s="217" t="n">
        <v>3</v>
      </c>
      <c r="C510" s="217" t="n">
        <v>6</v>
      </c>
      <c r="D510" s="217" t="n">
        <v>14</v>
      </c>
      <c r="E510" s="217" t="n">
        <v>2.17</v>
      </c>
      <c r="F510" s="217" t="n">
        <v>0.012</v>
      </c>
      <c r="G510" s="217" t="n">
        <v>1</v>
      </c>
      <c r="H510" s="218" t="n">
        <v>0.9069444444444444</v>
      </c>
      <c r="I510" s="218" t="n">
        <v>0.9118055555555555</v>
      </c>
      <c r="J510" s="219">
        <f>I510-H510</f>
        <v/>
      </c>
    </row>
    <row r="511" ht="15.75" customHeight="1" s="109">
      <c r="A511" s="206" t="n">
        <v>13</v>
      </c>
      <c r="B511" s="207" t="n">
        <v>4</v>
      </c>
      <c r="C511" s="207" t="n">
        <v>7</v>
      </c>
      <c r="D511" s="207" t="n">
        <v>19</v>
      </c>
      <c r="E511" s="207" t="n">
        <v>14.835</v>
      </c>
      <c r="F511" s="207" t="n">
        <v>0.193</v>
      </c>
      <c r="G511" s="207" t="n">
        <v>1</v>
      </c>
      <c r="H511" s="208" t="n">
        <v>0.9125</v>
      </c>
      <c r="I511" s="208" t="n">
        <v>0.9173611111111111</v>
      </c>
      <c r="J511" s="209">
        <f>I511-H511</f>
        <v/>
      </c>
    </row>
    <row r="512" ht="15.75" customHeight="1" s="109">
      <c r="A512" s="216" t="n">
        <v>15</v>
      </c>
      <c r="B512" s="217" t="n">
        <v>1</v>
      </c>
      <c r="C512" s="217" t="n">
        <v>14</v>
      </c>
      <c r="D512" s="217" t="n">
        <v>213</v>
      </c>
      <c r="E512" s="217" t="n">
        <v>2644.427</v>
      </c>
      <c r="F512" s="217" t="n">
        <v>4.442</v>
      </c>
      <c r="G512" s="217" t="n">
        <v>1</v>
      </c>
      <c r="H512" s="218" t="n">
        <v>0.1458333333333333</v>
      </c>
      <c r="I512" s="218" t="n">
        <v>0.1736111111111111</v>
      </c>
      <c r="J512" s="219">
        <f>I512-H512</f>
        <v/>
      </c>
    </row>
    <row r="513" ht="15.75" customHeight="1" s="109">
      <c r="A513" s="206" t="n">
        <v>15</v>
      </c>
      <c r="B513" s="207" t="n">
        <v>17</v>
      </c>
      <c r="C513" s="207" t="n">
        <v>23</v>
      </c>
      <c r="D513" s="207" t="n">
        <v>70</v>
      </c>
      <c r="E513" s="207" t="n">
        <v>3.086</v>
      </c>
      <c r="F513" s="207" t="n">
        <v>0.022</v>
      </c>
      <c r="G513" s="207" t="n">
        <v>1</v>
      </c>
      <c r="H513" s="208" t="n">
        <v>0.1326388888888889</v>
      </c>
      <c r="I513" s="208" t="n">
        <v>0.1423611111111111</v>
      </c>
      <c r="J513" s="209">
        <f>I513-H513</f>
        <v/>
      </c>
    </row>
    <row r="514" ht="15.75" customHeight="1" s="109">
      <c r="A514" s="216" t="n">
        <v>15</v>
      </c>
      <c r="B514" s="217" t="n">
        <v>1</v>
      </c>
      <c r="C514" s="217" t="n">
        <v>23</v>
      </c>
      <c r="D514" s="217" t="n">
        <v>129</v>
      </c>
      <c r="E514" s="217" t="n">
        <v>159.111</v>
      </c>
      <c r="F514" s="217" t="n">
        <v>0.317</v>
      </c>
      <c r="G514" s="217" t="n">
        <v>1</v>
      </c>
      <c r="H514" s="218" t="n">
        <v>0.1159722222222222</v>
      </c>
      <c r="I514" s="218" t="n">
        <v>0.1277777777777778</v>
      </c>
      <c r="J514" s="219">
        <f>I514-H514</f>
        <v/>
      </c>
    </row>
    <row r="515" ht="15.75" customHeight="1" s="109">
      <c r="A515" s="206" t="n">
        <v>15</v>
      </c>
      <c r="B515" s="207" t="n">
        <v>2</v>
      </c>
      <c r="C515" s="207" t="n">
        <v>8</v>
      </c>
      <c r="D515" s="207" t="n">
        <v>289</v>
      </c>
      <c r="E515" s="207" t="n">
        <v>34.274</v>
      </c>
      <c r="F515" s="207" t="n">
        <v>0.527</v>
      </c>
      <c r="G515" s="207" t="n">
        <v>1</v>
      </c>
      <c r="H515" s="208" t="n">
        <v>0.1104166666666667</v>
      </c>
      <c r="I515" s="208" t="n">
        <v>0.1152777777777778</v>
      </c>
      <c r="J515" s="209">
        <f>I515-H515</f>
        <v/>
      </c>
    </row>
    <row r="516" ht="15.75" customHeight="1" s="109">
      <c r="A516" s="216" t="n">
        <v>15</v>
      </c>
      <c r="B516" s="217" t="n">
        <v>11</v>
      </c>
      <c r="C516" s="217" t="n">
        <v>27</v>
      </c>
      <c r="D516" s="217" t="n">
        <v>1393</v>
      </c>
      <c r="E516" s="217" t="n">
        <v>300.666</v>
      </c>
      <c r="F516" s="217" t="n">
        <v>0.908</v>
      </c>
      <c r="G516" s="217" t="n">
        <v>1</v>
      </c>
      <c r="H516" s="218" t="n">
        <v>0.07569444444444444</v>
      </c>
      <c r="I516" s="218" t="n">
        <v>0.1076388888888889</v>
      </c>
      <c r="J516" s="219">
        <f>I516-H516</f>
        <v/>
      </c>
    </row>
    <row r="517" ht="15.75" customHeight="1" s="109">
      <c r="A517" s="206" t="n">
        <v>15</v>
      </c>
      <c r="B517" s="207" t="n">
        <v>16</v>
      </c>
      <c r="C517" s="207" t="n">
        <v>18</v>
      </c>
      <c r="D517" s="207" t="n">
        <v>42</v>
      </c>
      <c r="E517" s="207" t="n">
        <v>1.705</v>
      </c>
      <c r="F517" s="207" t="n">
        <v>0.013</v>
      </c>
      <c r="G517" s="207" t="n">
        <v>1</v>
      </c>
      <c r="H517" s="208" t="n">
        <v>0.06527777777777778</v>
      </c>
      <c r="I517" s="208" t="n">
        <v>0.07291666666666667</v>
      </c>
      <c r="J517" s="209">
        <f>I517-H517</f>
        <v/>
      </c>
    </row>
    <row r="518" ht="15.75" customHeight="1" s="109">
      <c r="A518" s="216" t="n">
        <v>15</v>
      </c>
      <c r="B518" s="217" t="n">
        <v>11</v>
      </c>
      <c r="C518" s="217" t="n">
        <v>21</v>
      </c>
      <c r="D518" s="217" t="n">
        <v>188</v>
      </c>
      <c r="E518" s="217" t="n">
        <v>209.545</v>
      </c>
      <c r="F518" s="217" t="n">
        <v>0.416</v>
      </c>
      <c r="G518" s="217" t="n">
        <v>1</v>
      </c>
      <c r="H518" s="218" t="n">
        <v>0.05208333333333334</v>
      </c>
      <c r="I518" s="218" t="n">
        <v>0.06458333333333334</v>
      </c>
      <c r="J518" s="219">
        <f>I518-H518</f>
        <v/>
      </c>
    </row>
    <row r="519" ht="15.75" customHeight="1" s="109">
      <c r="A519" s="206" t="n">
        <v>15</v>
      </c>
      <c r="B519" s="207" t="n">
        <v>9</v>
      </c>
      <c r="C519" s="207" t="n">
        <v>11</v>
      </c>
      <c r="D519" s="207" t="n">
        <v>80</v>
      </c>
      <c r="E519" s="207" t="n">
        <v>694.025</v>
      </c>
      <c r="F519" s="207" t="n">
        <v>2.591</v>
      </c>
      <c r="G519" s="207" t="n">
        <v>1</v>
      </c>
      <c r="H519" s="208" t="n">
        <v>0.03541666666666667</v>
      </c>
      <c r="I519" s="208" t="n">
        <v>0.04930555555555555</v>
      </c>
      <c r="J519" s="209">
        <f>I519-H519</f>
        <v/>
      </c>
    </row>
    <row r="520" ht="15.75" customHeight="1" s="109">
      <c r="A520" s="216" t="n">
        <v>15</v>
      </c>
      <c r="B520" s="217" t="n">
        <v>4</v>
      </c>
      <c r="C520" s="217" t="n">
        <v>6</v>
      </c>
      <c r="D520" s="217" t="n">
        <v>46</v>
      </c>
      <c r="E520" s="217" t="n">
        <v>22.84</v>
      </c>
      <c r="F520" s="217" t="n">
        <v>0.356</v>
      </c>
      <c r="G520" s="217" t="n">
        <v>1</v>
      </c>
      <c r="H520" s="218" t="n">
        <v>0.03055555555555555</v>
      </c>
      <c r="I520" s="218" t="n">
        <v>0.03472222222222222</v>
      </c>
      <c r="J520" s="219">
        <f>I520-H520</f>
        <v/>
      </c>
    </row>
    <row r="521" ht="15.75" customHeight="1" s="109">
      <c r="A521" s="206" t="n">
        <v>15</v>
      </c>
      <c r="B521" s="207" t="n">
        <v>3</v>
      </c>
      <c r="C521" s="207" t="n">
        <v>10</v>
      </c>
      <c r="D521" s="207" t="n">
        <v>49</v>
      </c>
      <c r="E521" s="207" t="n">
        <v>79.515</v>
      </c>
      <c r="F521" s="207" t="n">
        <v>0.465</v>
      </c>
      <c r="G521" s="207" t="n">
        <v>1</v>
      </c>
      <c r="H521" s="208" t="n">
        <v>0.01944444444444444</v>
      </c>
      <c r="I521" s="208" t="n">
        <v>0.02986111111111111</v>
      </c>
      <c r="J521" s="209">
        <f>I521-H521</f>
        <v/>
      </c>
    </row>
    <row r="522" ht="15.75" customHeight="1" s="109">
      <c r="A522" s="216" t="n">
        <v>15</v>
      </c>
      <c r="B522" s="217" t="n">
        <v>18</v>
      </c>
      <c r="C522" s="217" t="n">
        <v>35</v>
      </c>
      <c r="D522" s="217" t="n">
        <v>71</v>
      </c>
      <c r="E522" s="217" t="n">
        <v>38.6</v>
      </c>
      <c r="F522" s="217" t="n">
        <v>0.116</v>
      </c>
      <c r="G522" s="217" t="n">
        <v>1</v>
      </c>
      <c r="H522" s="218" t="n">
        <v>0.9430555555555555</v>
      </c>
      <c r="I522" s="218" t="n">
        <v>0.9534722222222223</v>
      </c>
      <c r="J522" s="219">
        <f>I522-H522</f>
        <v/>
      </c>
    </row>
    <row r="523" ht="15.75" customHeight="1" s="109">
      <c r="A523" s="206" t="n">
        <v>15</v>
      </c>
      <c r="B523" s="207" t="n">
        <v>10</v>
      </c>
      <c r="C523" s="207" t="n">
        <v>7</v>
      </c>
      <c r="D523" s="207" t="n">
        <v>8</v>
      </c>
      <c r="E523" s="207" t="n">
        <v>9.84</v>
      </c>
      <c r="F523" s="207" t="n">
        <v>0.028</v>
      </c>
      <c r="G523" s="207" t="n">
        <v>1</v>
      </c>
      <c r="H523" s="208" t="n">
        <v>0.9340277777777778</v>
      </c>
      <c r="I523" s="208" t="n">
        <v>0.9402777777777778</v>
      </c>
      <c r="J523" s="209">
        <f>I523-H523</f>
        <v/>
      </c>
    </row>
    <row r="524" ht="15.75" customHeight="1" s="109">
      <c r="A524" s="216" t="n">
        <v>15</v>
      </c>
      <c r="B524" s="217" t="n">
        <v>11</v>
      </c>
      <c r="C524" s="217" t="n">
        <v>2</v>
      </c>
      <c r="D524" s="217" t="n">
        <v>2</v>
      </c>
      <c r="E524" s="217" t="n">
        <v>2.875</v>
      </c>
      <c r="F524" s="217" t="n">
        <v>0.006</v>
      </c>
      <c r="G524" s="217" t="n">
        <v>1</v>
      </c>
      <c r="H524" s="218" t="n">
        <v>0.9409722222222222</v>
      </c>
      <c r="I524" s="218" t="n">
        <v>0.9423611111111111</v>
      </c>
      <c r="J524" s="219">
        <f>I524-H524</f>
        <v/>
      </c>
    </row>
    <row r="525" ht="15.75" customHeight="1" s="109">
      <c r="A525" s="206" t="n">
        <v>15</v>
      </c>
      <c r="B525" s="207" t="n">
        <v>18</v>
      </c>
      <c r="C525" s="207" t="n">
        <v>18</v>
      </c>
      <c r="D525" s="207" t="n">
        <v>20</v>
      </c>
      <c r="E525" s="207" t="n">
        <v>17.63</v>
      </c>
      <c r="F525" s="207" t="n">
        <v>0.027</v>
      </c>
      <c r="G525" s="207" t="n">
        <v>1</v>
      </c>
      <c r="H525" s="208" t="n">
        <v>0.9263888888888889</v>
      </c>
      <c r="I525" s="208" t="n">
        <v>0.9326388888888889</v>
      </c>
      <c r="J525" s="209">
        <f>I525-H525</f>
        <v/>
      </c>
    </row>
    <row r="526" ht="15.75" customHeight="1" s="109">
      <c r="A526" s="216" t="n">
        <v>15</v>
      </c>
      <c r="B526" s="217" t="n">
        <v>7</v>
      </c>
      <c r="C526" s="217" t="n">
        <v>7</v>
      </c>
      <c r="D526" s="217" t="n">
        <v>485</v>
      </c>
      <c r="E526" s="217" t="n">
        <v>193.825</v>
      </c>
      <c r="F526" s="217" t="n">
        <v>0.353</v>
      </c>
      <c r="G526" s="217" t="n">
        <v>1</v>
      </c>
      <c r="H526" s="218" t="n">
        <v>0.9090277777777778</v>
      </c>
      <c r="I526" s="218" t="n">
        <v>0.9236111111111112</v>
      </c>
      <c r="J526" s="219">
        <f>I526-H526</f>
        <v/>
      </c>
    </row>
    <row r="527" ht="15.75" customHeight="1" s="109">
      <c r="A527" s="206" t="n">
        <v>15</v>
      </c>
      <c r="B527" s="207" t="n">
        <v>14</v>
      </c>
      <c r="C527" s="207" t="n">
        <v>3</v>
      </c>
      <c r="D527" s="207" t="n">
        <v>25</v>
      </c>
      <c r="E527" s="207" t="n">
        <v>531.38</v>
      </c>
      <c r="F527" s="207" t="n">
        <v>0.695</v>
      </c>
      <c r="G527" s="207" t="n">
        <v>1</v>
      </c>
      <c r="H527" s="208" t="n">
        <v>0.8979166666666667</v>
      </c>
      <c r="I527" s="208" t="n">
        <v>0.9055555555555556</v>
      </c>
      <c r="J527" s="209">
        <f>I527-H527</f>
        <v/>
      </c>
    </row>
    <row r="528" ht="15.75" customHeight="1" s="109">
      <c r="A528" s="216" t="n">
        <v>15</v>
      </c>
      <c r="B528" s="217" t="n">
        <v>13</v>
      </c>
      <c r="C528" s="217" t="n">
        <v>5</v>
      </c>
      <c r="D528" s="217" t="n">
        <v>7</v>
      </c>
      <c r="E528" s="217" t="n">
        <v>68.425</v>
      </c>
      <c r="F528" s="217" t="n">
        <v>0.08500000000000001</v>
      </c>
      <c r="G528" s="217" t="n">
        <v>1</v>
      </c>
      <c r="H528" s="218" t="n">
        <v>0.90625</v>
      </c>
      <c r="I528" s="218" t="n">
        <v>0.9083333333333333</v>
      </c>
      <c r="J528" s="219">
        <f>I528-H528</f>
        <v/>
      </c>
    </row>
    <row r="529" ht="15.75" customHeight="1" s="109">
      <c r="A529" s="206" t="n">
        <v>15</v>
      </c>
      <c r="B529" s="207" t="n">
        <v>14</v>
      </c>
      <c r="C529" s="207" t="n">
        <v>10</v>
      </c>
      <c r="D529" s="207" t="n">
        <v>44</v>
      </c>
      <c r="E529" s="207" t="n">
        <v>646.23</v>
      </c>
      <c r="F529" s="207" t="n">
        <v>0.899</v>
      </c>
      <c r="G529" s="207" t="n">
        <v>1</v>
      </c>
      <c r="H529" s="208" t="n">
        <v>0.8819444444444444</v>
      </c>
      <c r="I529" s="208" t="n">
        <v>0.8944444444444445</v>
      </c>
      <c r="J529" s="209">
        <f>I529-H529</f>
        <v/>
      </c>
    </row>
    <row r="530" ht="15.75" customHeight="1" s="109">
      <c r="A530" s="216" t="n">
        <v>15</v>
      </c>
      <c r="B530" s="217" t="n">
        <v>10</v>
      </c>
      <c r="C530" s="217" t="n">
        <v>24</v>
      </c>
      <c r="D530" s="217" t="n">
        <v>271</v>
      </c>
      <c r="E530" s="217" t="n">
        <v>243.91</v>
      </c>
      <c r="F530" s="217" t="n">
        <v>0.6879999999999999</v>
      </c>
      <c r="G530" s="217" t="n">
        <v>1</v>
      </c>
      <c r="H530" s="218" t="n">
        <v>0.8659722222222223</v>
      </c>
      <c r="I530" s="218" t="n">
        <v>0.8777777777777778</v>
      </c>
      <c r="J530" s="219">
        <f>I530-H530</f>
        <v/>
      </c>
    </row>
    <row r="531" ht="15.75" customHeight="1" s="109">
      <c r="A531" s="206" t="n">
        <v>15</v>
      </c>
      <c r="B531" s="207" t="n">
        <v>17</v>
      </c>
      <c r="C531" s="207" t="n">
        <v>11</v>
      </c>
      <c r="D531" s="207" t="n">
        <v>94</v>
      </c>
      <c r="E531" s="207" t="n">
        <v>8.82</v>
      </c>
      <c r="F531" s="207" t="n">
        <v>0.1044</v>
      </c>
      <c r="G531" s="207" t="n">
        <v>1</v>
      </c>
      <c r="H531" s="208" t="n">
        <v>0.8465277777777778</v>
      </c>
      <c r="I531" s="208" t="n">
        <v>0.8541666666666666</v>
      </c>
      <c r="J531" s="209">
        <f>I531-H531</f>
        <v/>
      </c>
    </row>
    <row r="532" ht="15.75" customHeight="1" s="109">
      <c r="A532" s="216" t="n">
        <v>15</v>
      </c>
      <c r="B532" s="217" t="n">
        <v>19</v>
      </c>
      <c r="C532" s="217" t="n">
        <v>2</v>
      </c>
      <c r="D532" s="217" t="n">
        <v>15</v>
      </c>
      <c r="E532" s="217" t="n">
        <v>5.7</v>
      </c>
      <c r="F532" s="217" t="n">
        <v>0.005</v>
      </c>
      <c r="G532" s="217" t="n">
        <v>1</v>
      </c>
      <c r="H532" s="218" t="n">
        <v>0.8548611111111111</v>
      </c>
      <c r="I532" s="218" t="n">
        <v>0.8590277777777777</v>
      </c>
      <c r="J532" s="219">
        <f>I532-H532</f>
        <v/>
      </c>
    </row>
    <row r="533" ht="15.75" customHeight="1" s="109">
      <c r="A533" s="206" t="n">
        <v>15</v>
      </c>
      <c r="B533" s="207" t="n">
        <v>30</v>
      </c>
      <c r="C533" s="207" t="n">
        <v>4</v>
      </c>
      <c r="D533" s="207" t="n">
        <v>4</v>
      </c>
      <c r="E533" s="207" t="n">
        <v>65.45</v>
      </c>
      <c r="F533" s="207" t="n">
        <v>0.166</v>
      </c>
      <c r="G533" s="207" t="n">
        <v>1</v>
      </c>
      <c r="H533" s="208" t="n">
        <v>0.8409722222222222</v>
      </c>
      <c r="I533" s="208" t="n">
        <v>0.8451388888888889</v>
      </c>
      <c r="J533" s="209">
        <f>I533-H533</f>
        <v/>
      </c>
    </row>
    <row r="534" ht="15.75" customHeight="1" s="109">
      <c r="A534" s="216" t="n">
        <v>15</v>
      </c>
      <c r="B534" s="217" t="n">
        <v>4</v>
      </c>
      <c r="C534" s="217" t="n">
        <v>11</v>
      </c>
      <c r="D534" s="217" t="n">
        <v>19</v>
      </c>
      <c r="E534" s="217" t="n">
        <v>52.32</v>
      </c>
      <c r="F534" s="217" t="n">
        <v>0.281</v>
      </c>
      <c r="G534" s="217" t="n">
        <v>1</v>
      </c>
      <c r="H534" s="218" t="n">
        <v>0.8354166666666667</v>
      </c>
      <c r="I534" s="218" t="n">
        <v>0.8402777777777778</v>
      </c>
      <c r="J534" s="219">
        <f>I534-H534</f>
        <v/>
      </c>
    </row>
    <row r="535" ht="15.75" customHeight="1" s="109">
      <c r="A535" s="206" t="n">
        <v>15</v>
      </c>
      <c r="B535" s="207" t="n">
        <v>15</v>
      </c>
      <c r="C535" s="207" t="n">
        <v>1</v>
      </c>
      <c r="D535" s="207" t="n">
        <v>20</v>
      </c>
      <c r="E535" s="207" t="n">
        <v>207</v>
      </c>
      <c r="F535" s="207" t="n">
        <v>0.499</v>
      </c>
      <c r="G535" s="207" t="n">
        <v>1</v>
      </c>
      <c r="H535" s="208" t="n">
        <v>0.8305555555555556</v>
      </c>
      <c r="I535" s="208" t="n">
        <v>0.8347222222222223</v>
      </c>
      <c r="J535" s="209">
        <f>I535-H535</f>
        <v/>
      </c>
    </row>
    <row r="536" ht="15.75" customHeight="1" s="109">
      <c r="A536" s="216" t="n">
        <v>15</v>
      </c>
      <c r="B536" s="217" t="n">
        <v>6</v>
      </c>
      <c r="C536" s="217" t="n">
        <v>3</v>
      </c>
      <c r="D536" s="217" t="n">
        <v>93</v>
      </c>
      <c r="E536" s="217" t="n">
        <v>86</v>
      </c>
      <c r="F536" s="217" t="n">
        <v>1.191</v>
      </c>
      <c r="G536" s="217" t="n">
        <v>1</v>
      </c>
      <c r="H536" s="218" t="n">
        <v>0.8229166666666666</v>
      </c>
      <c r="I536" s="218" t="n">
        <v>0.8270833333333333</v>
      </c>
      <c r="J536" s="219">
        <f>I536-H536</f>
        <v/>
      </c>
    </row>
    <row r="537" ht="15.75" customHeight="1" s="109">
      <c r="A537" s="206" t="n">
        <v>15</v>
      </c>
      <c r="B537" s="207" t="n">
        <v>7</v>
      </c>
      <c r="C537" s="207" t="n">
        <v>1</v>
      </c>
      <c r="D537" s="207" t="n">
        <v>24</v>
      </c>
      <c r="E537" s="207" t="n">
        <v>2.52</v>
      </c>
      <c r="F537" s="207" t="n">
        <v>0.034</v>
      </c>
      <c r="G537" s="207" t="n">
        <v>1</v>
      </c>
      <c r="H537" s="208" t="n">
        <v>0.8277777777777777</v>
      </c>
      <c r="I537" s="208" t="n">
        <v>0.8298611111111112</v>
      </c>
      <c r="J537" s="209">
        <f>I537-H537</f>
        <v/>
      </c>
    </row>
    <row r="538" ht="15.75" customHeight="1" s="109">
      <c r="A538" s="216" t="n">
        <v>15</v>
      </c>
      <c r="B538" s="217" t="n">
        <v>4</v>
      </c>
      <c r="C538" s="217" t="n">
        <v>9</v>
      </c>
      <c r="D538" s="217" t="n">
        <v>23</v>
      </c>
      <c r="E538" s="217" t="n">
        <v>44.515</v>
      </c>
      <c r="F538" s="217" t="n">
        <v>0.258</v>
      </c>
      <c r="G538" s="217" t="n">
        <v>1</v>
      </c>
      <c r="H538" s="218" t="n">
        <v>0.8180555555555555</v>
      </c>
      <c r="I538" s="218" t="n">
        <v>0.8222222222222222</v>
      </c>
      <c r="J538" s="219">
        <f>I538-H538</f>
        <v/>
      </c>
    </row>
    <row r="539" ht="15.75" customHeight="1" s="109">
      <c r="A539" s="206" t="n">
        <v>16</v>
      </c>
      <c r="B539" s="207" t="n">
        <v>4</v>
      </c>
      <c r="C539" s="207" t="n">
        <v>5</v>
      </c>
      <c r="D539" s="207" t="n">
        <v>54</v>
      </c>
      <c r="E539" s="207" t="n">
        <v>22.2</v>
      </c>
      <c r="F539" s="207" t="n">
        <v>0.183</v>
      </c>
      <c r="G539" s="207" t="n">
        <v>1</v>
      </c>
      <c r="H539" s="208" t="n">
        <v>0.93125</v>
      </c>
      <c r="I539" s="208" t="n">
        <v>0.9340277777777778</v>
      </c>
      <c r="J539" s="209">
        <f>I539-H539</f>
        <v/>
      </c>
    </row>
    <row r="540" ht="15.75" customHeight="1" s="109">
      <c r="A540" s="216" t="n">
        <v>16</v>
      </c>
      <c r="B540" s="217" t="n">
        <v>17</v>
      </c>
      <c r="C540" s="217" t="n">
        <v>11</v>
      </c>
      <c r="D540" s="217" t="n">
        <v>62</v>
      </c>
      <c r="E540" s="217" t="n">
        <v>10.325</v>
      </c>
      <c r="F540" s="217" t="n">
        <v>0.126</v>
      </c>
      <c r="G540" s="217" t="n">
        <v>1</v>
      </c>
      <c r="H540" s="218" t="n">
        <v>0.9222222222222223</v>
      </c>
      <c r="I540" s="218" t="n">
        <v>0.9305555555555556</v>
      </c>
      <c r="J540" s="219">
        <f>I540-H540</f>
        <v/>
      </c>
    </row>
    <row r="541" ht="15.75" customHeight="1" s="109">
      <c r="A541" s="206" t="n">
        <v>16</v>
      </c>
      <c r="B541" s="207" t="n">
        <v>11</v>
      </c>
      <c r="C541" s="207" t="n">
        <v>13</v>
      </c>
      <c r="D541" s="207" t="n">
        <v>128</v>
      </c>
      <c r="E541" s="207" t="n">
        <v>157.345</v>
      </c>
      <c r="F541" s="207" t="n">
        <v>0.417</v>
      </c>
      <c r="G541" s="207" t="n">
        <v>1</v>
      </c>
      <c r="H541" s="208" t="n">
        <v>0.9111111111111111</v>
      </c>
      <c r="I541" s="208" t="n">
        <v>0.9180555555555555</v>
      </c>
      <c r="J541" s="209">
        <f>I541-H541</f>
        <v/>
      </c>
    </row>
    <row r="542" ht="15.75" customHeight="1" s="109">
      <c r="A542" s="216" t="n">
        <v>16</v>
      </c>
      <c r="B542" s="217" t="n">
        <v>1</v>
      </c>
      <c r="C542" s="217" t="n">
        <v>1</v>
      </c>
      <c r="D542" s="217" t="n">
        <v>1</v>
      </c>
      <c r="E542" s="217" t="n">
        <v>0.645</v>
      </c>
      <c r="F542" s="217" t="n">
        <v>0.001</v>
      </c>
      <c r="G542" s="217" t="n">
        <v>1</v>
      </c>
      <c r="H542" s="218" t="n">
        <v>0.8916666666666667</v>
      </c>
      <c r="I542" s="218" t="n">
        <v>0.8930555555555556</v>
      </c>
      <c r="J542" s="219">
        <f>I542-H542</f>
        <v/>
      </c>
    </row>
    <row r="543" ht="15.75" customHeight="1" s="109">
      <c r="A543" s="206" t="n">
        <v>16</v>
      </c>
      <c r="B543" s="207" t="n">
        <v>2</v>
      </c>
      <c r="C543" s="207" t="n">
        <v>1</v>
      </c>
      <c r="D543" s="207" t="n">
        <v>1</v>
      </c>
      <c r="E543" s="207" t="n">
        <v>0.55</v>
      </c>
      <c r="F543" s="207" t="n">
        <v>0.014</v>
      </c>
      <c r="G543" s="207" t="n">
        <v>1</v>
      </c>
      <c r="H543" s="208" t="n">
        <v>0.89375</v>
      </c>
      <c r="I543" s="208" t="n">
        <v>0.8944444444444445</v>
      </c>
      <c r="J543" s="209">
        <f>I543-H543</f>
        <v/>
      </c>
    </row>
    <row r="544" ht="15.75" customHeight="1" s="109">
      <c r="A544" s="216" t="n">
        <v>16</v>
      </c>
      <c r="B544" s="217" t="n">
        <v>5</v>
      </c>
      <c r="C544" s="217" t="n">
        <v>4</v>
      </c>
      <c r="D544" s="217" t="n">
        <v>43</v>
      </c>
      <c r="E544" s="217" t="n">
        <v>5.305</v>
      </c>
      <c r="F544" s="217" t="n">
        <v>0.543</v>
      </c>
      <c r="G544" s="217" t="n">
        <v>1</v>
      </c>
      <c r="H544" s="218" t="n">
        <v>0.8944444444444445</v>
      </c>
      <c r="I544" s="218" t="n">
        <v>0.8972222222222223</v>
      </c>
      <c r="J544" s="219">
        <f>I544-H544</f>
        <v/>
      </c>
    </row>
    <row r="545" ht="15.75" customHeight="1" s="109">
      <c r="A545" s="206" t="n">
        <v>16</v>
      </c>
      <c r="B545" s="207" t="n">
        <v>8</v>
      </c>
      <c r="C545" s="207" t="n">
        <v>3</v>
      </c>
      <c r="D545" s="207" t="n">
        <v>3</v>
      </c>
      <c r="E545" s="207" t="n">
        <v>16.95</v>
      </c>
      <c r="F545" s="207" t="n">
        <v>0.068</v>
      </c>
      <c r="G545" s="207" t="n">
        <v>1</v>
      </c>
      <c r="H545" s="208" t="n">
        <v>0.8868055555555555</v>
      </c>
      <c r="I545" s="208" t="n">
        <v>0.8881944444444444</v>
      </c>
      <c r="J545" s="209">
        <f>I545-H545</f>
        <v/>
      </c>
    </row>
    <row r="546" ht="15.75" customHeight="1" s="109">
      <c r="A546" s="216" t="n">
        <v>16</v>
      </c>
      <c r="B546" s="217" t="n">
        <v>10</v>
      </c>
      <c r="C546" s="217" t="n">
        <v>6</v>
      </c>
      <c r="D546" s="217" t="n">
        <v>32</v>
      </c>
      <c r="E546" s="217" t="n">
        <v>33.755</v>
      </c>
      <c r="F546" s="217" t="n">
        <v>0.049</v>
      </c>
      <c r="G546" s="217" t="n">
        <v>1</v>
      </c>
      <c r="H546" s="218" t="n">
        <v>0.8888888888888888</v>
      </c>
      <c r="I546" s="218" t="n">
        <v>0.8909722222222223</v>
      </c>
      <c r="J546" s="219">
        <f>I546-H546</f>
        <v/>
      </c>
    </row>
    <row r="547" ht="15.75" customHeight="1" s="109">
      <c r="A547" s="206" t="n">
        <v>16</v>
      </c>
      <c r="B547" s="207" t="n">
        <v>8</v>
      </c>
      <c r="C547" s="207" t="n">
        <v>2</v>
      </c>
      <c r="D547" s="207" t="n">
        <v>2</v>
      </c>
      <c r="E547" s="207" t="n">
        <v>12.37</v>
      </c>
      <c r="F547" s="207" t="n">
        <v>0.045</v>
      </c>
      <c r="G547" s="207" t="n">
        <v>1</v>
      </c>
      <c r="H547" s="208" t="n">
        <v>0.8798611111111111</v>
      </c>
      <c r="I547" s="208" t="n">
        <v>0.8819444444444444</v>
      </c>
      <c r="J547" s="209">
        <f>I547-H547</f>
        <v/>
      </c>
    </row>
    <row r="548" ht="15.75" customHeight="1" s="109">
      <c r="A548" s="216" t="n">
        <v>16</v>
      </c>
      <c r="B548" s="217" t="n">
        <v>10</v>
      </c>
      <c r="C548" s="217" t="n">
        <v>7</v>
      </c>
      <c r="D548" s="217" t="n">
        <v>16</v>
      </c>
      <c r="E548" s="217" t="n">
        <v>9.395</v>
      </c>
      <c r="F548" s="217" t="n">
        <v>0.027</v>
      </c>
      <c r="G548" s="217" t="n">
        <v>1</v>
      </c>
      <c r="H548" s="218" t="n">
        <v>0.8826388888888889</v>
      </c>
      <c r="I548" s="218" t="n">
        <v>0.8861111111111111</v>
      </c>
      <c r="J548" s="219">
        <f>I548-H548</f>
        <v/>
      </c>
    </row>
    <row r="549" ht="15.75" customHeight="1" s="109">
      <c r="A549" s="206" t="n">
        <v>16</v>
      </c>
      <c r="B549" s="207" t="n">
        <v>4</v>
      </c>
      <c r="C549" s="207" t="n">
        <v>1</v>
      </c>
      <c r="D549" s="207" t="n">
        <v>2</v>
      </c>
      <c r="E549" s="207" t="n">
        <v>13</v>
      </c>
      <c r="F549" s="207" t="n">
        <v>0.08500000000000001</v>
      </c>
      <c r="G549" s="207" t="n">
        <v>1</v>
      </c>
      <c r="H549" s="208" t="n">
        <v>0.8583333333333333</v>
      </c>
      <c r="I549" s="208" t="n">
        <v>0.8604166666666667</v>
      </c>
      <c r="J549" s="209">
        <f>I549-H549</f>
        <v/>
      </c>
    </row>
    <row r="550" ht="15.75" customHeight="1" s="109">
      <c r="A550" s="216" t="n">
        <v>16</v>
      </c>
      <c r="B550" s="217" t="n">
        <v>7</v>
      </c>
      <c r="C550" s="217" t="n">
        <v>1</v>
      </c>
      <c r="D550" s="217" t="n">
        <v>48</v>
      </c>
      <c r="E550" s="217" t="n">
        <v>4.8</v>
      </c>
      <c r="F550" s="217" t="n">
        <v>0.004</v>
      </c>
      <c r="G550" s="217" t="n">
        <v>1</v>
      </c>
      <c r="H550" s="218" t="n">
        <v>0.8611111111111112</v>
      </c>
      <c r="I550" s="218" t="n">
        <v>0.8618055555555556</v>
      </c>
      <c r="J550" s="219">
        <f>I550-H550</f>
        <v/>
      </c>
    </row>
    <row r="551" ht="15.75" customHeight="1" s="109">
      <c r="A551" s="206" t="n">
        <v>16</v>
      </c>
      <c r="B551" s="207" t="n">
        <v>12</v>
      </c>
      <c r="C551" s="207" t="n">
        <v>1</v>
      </c>
      <c r="D551" s="207" t="n">
        <v>7</v>
      </c>
      <c r="E551" s="207" t="n">
        <v>5.32</v>
      </c>
      <c r="F551" s="207" t="n">
        <v>0.064</v>
      </c>
      <c r="G551" s="207" t="n">
        <v>1</v>
      </c>
      <c r="H551" s="208" t="n">
        <v>0.8541666666666666</v>
      </c>
      <c r="I551" s="208" t="n">
        <v>0.8576388888888888</v>
      </c>
      <c r="J551" s="209">
        <f>I551-H551</f>
        <v/>
      </c>
    </row>
    <row r="552" ht="15.75" customHeight="1" s="109">
      <c r="A552" s="216" t="n">
        <v>19</v>
      </c>
      <c r="B552" s="217" t="n">
        <v>12</v>
      </c>
      <c r="C552" s="217" t="n">
        <v>8</v>
      </c>
      <c r="D552" s="217" t="n">
        <v>58</v>
      </c>
      <c r="E552" s="217" t="n">
        <v>31.88</v>
      </c>
      <c r="F552" s="217" t="n">
        <v>0.254</v>
      </c>
      <c r="G552" s="217" t="n">
        <v>1</v>
      </c>
      <c r="H552" s="218" t="n">
        <v>0.1166666666666667</v>
      </c>
      <c r="I552" s="218" t="n">
        <v>0.125</v>
      </c>
      <c r="J552" s="219">
        <f>I552-H552</f>
        <v/>
      </c>
    </row>
    <row r="553" ht="15.75" customHeight="1" s="109">
      <c r="A553" s="206" t="n">
        <v>19</v>
      </c>
      <c r="B553" s="207" t="n">
        <v>2</v>
      </c>
      <c r="C553" s="207" t="n">
        <v>12</v>
      </c>
      <c r="D553" s="207" t="n">
        <v>104</v>
      </c>
      <c r="E553" s="207" t="n">
        <v>88.70999999999999</v>
      </c>
      <c r="F553" s="207" t="n">
        <v>0.976</v>
      </c>
      <c r="G553" s="207" t="n">
        <v>1</v>
      </c>
      <c r="H553" s="208" t="n">
        <v>0.1006944444444444</v>
      </c>
      <c r="I553" s="208" t="n">
        <v>0.1083333333333333</v>
      </c>
      <c r="J553" s="209">
        <f>I553-H553</f>
        <v/>
      </c>
    </row>
    <row r="554" ht="15.75" customHeight="1" s="109">
      <c r="A554" s="216" t="n">
        <v>19</v>
      </c>
      <c r="B554" s="217" t="n">
        <v>7</v>
      </c>
      <c r="C554" s="217" t="n">
        <v>8</v>
      </c>
      <c r="D554" s="217" t="n">
        <v>47</v>
      </c>
      <c r="E554" s="217" t="n">
        <v>81.099</v>
      </c>
      <c r="F554" s="217" t="n">
        <v>0.107</v>
      </c>
      <c r="G554" s="217" t="n">
        <v>1</v>
      </c>
      <c r="H554" s="218" t="n">
        <v>0.09583333333333334</v>
      </c>
      <c r="I554" s="218" t="n">
        <v>0.1</v>
      </c>
      <c r="J554" s="219">
        <f>I554-H554</f>
        <v/>
      </c>
    </row>
    <row r="555" ht="15.75" customHeight="1" s="109">
      <c r="A555" s="206" t="n">
        <v>19</v>
      </c>
      <c r="B555" s="207" t="n">
        <v>5</v>
      </c>
      <c r="C555" s="207" t="n">
        <v>3</v>
      </c>
      <c r="D555" s="207" t="n">
        <v>4</v>
      </c>
      <c r="E555" s="207" t="n">
        <v>1.855</v>
      </c>
      <c r="F555" s="207" t="n">
        <v>0.188</v>
      </c>
      <c r="G555" s="207" t="n">
        <v>1</v>
      </c>
      <c r="H555" s="208" t="n">
        <v>0.09166666666666666</v>
      </c>
      <c r="I555" s="208" t="n">
        <v>0.09375</v>
      </c>
      <c r="J555" s="209">
        <f>I555-H555</f>
        <v/>
      </c>
    </row>
    <row r="556" ht="15.75" customHeight="1" s="109">
      <c r="A556" s="216" t="n">
        <v>19</v>
      </c>
      <c r="B556" s="217" t="n">
        <v>6</v>
      </c>
      <c r="C556" s="217" t="n">
        <v>1</v>
      </c>
      <c r="D556" s="217" t="n">
        <v>1</v>
      </c>
      <c r="E556" s="217" t="n">
        <v>0.1</v>
      </c>
      <c r="F556" s="217" t="n">
        <v>0.07199999999999999</v>
      </c>
      <c r="G556" s="217" t="n">
        <v>1</v>
      </c>
      <c r="H556" s="218" t="n">
        <v>0.09444444444444444</v>
      </c>
      <c r="I556" s="218" t="n">
        <v>0.09513888888888888</v>
      </c>
      <c r="J556" s="219">
        <f>I556-H556</f>
        <v/>
      </c>
    </row>
    <row r="557" ht="15.75" customHeight="1" s="109">
      <c r="A557" s="206" t="n">
        <v>19</v>
      </c>
      <c r="B557" s="207" t="n">
        <v>1</v>
      </c>
      <c r="C557" s="207" t="n">
        <v>23</v>
      </c>
      <c r="D557" s="207" t="n">
        <v>263</v>
      </c>
      <c r="E557" s="207" t="n">
        <v>1068.032</v>
      </c>
      <c r="F557" s="207" t="n">
        <v>1.8</v>
      </c>
      <c r="G557" s="207" t="n">
        <v>1</v>
      </c>
      <c r="H557" s="208" t="n">
        <v>0.05833333333333333</v>
      </c>
      <c r="I557" s="208" t="n">
        <v>0.09027777777777778</v>
      </c>
      <c r="J557" s="209">
        <f>I557-H557</f>
        <v/>
      </c>
    </row>
    <row r="558" ht="15.75" customHeight="1" s="109">
      <c r="A558" s="216" t="n">
        <v>19</v>
      </c>
      <c r="B558" s="217" t="n">
        <v>10</v>
      </c>
      <c r="C558" s="217" t="n">
        <v>15</v>
      </c>
      <c r="D558" s="217" t="n">
        <v>44</v>
      </c>
      <c r="E558" s="217" t="n">
        <v>54.57</v>
      </c>
      <c r="F558" s="217" t="n">
        <v>0.123</v>
      </c>
      <c r="G558" s="217" t="n">
        <v>1</v>
      </c>
      <c r="H558" s="218" t="n">
        <v>0.04861111111111111</v>
      </c>
      <c r="I558" s="218" t="n">
        <v>0.05625</v>
      </c>
      <c r="J558" s="219">
        <f>I558-H558</f>
        <v/>
      </c>
    </row>
    <row r="559" ht="15.75" customHeight="1" s="109">
      <c r="A559" s="206" t="n">
        <v>19</v>
      </c>
      <c r="B559" s="207" t="n">
        <v>1</v>
      </c>
      <c r="C559" s="207" t="n">
        <v>11</v>
      </c>
      <c r="D559" s="207" t="n">
        <v>40</v>
      </c>
      <c r="E559" s="207" t="n">
        <v>49.755</v>
      </c>
      <c r="F559" s="207" t="n">
        <v>0.061</v>
      </c>
      <c r="G559" s="207" t="n">
        <v>1</v>
      </c>
      <c r="H559" s="208" t="n">
        <v>0.02986111111111111</v>
      </c>
      <c r="I559" s="208" t="n">
        <v>0.04513888888888889</v>
      </c>
      <c r="J559" s="209">
        <f>I559-H559</f>
        <v/>
      </c>
    </row>
    <row r="560" ht="15.75" customHeight="1" s="109">
      <c r="A560" s="216" t="n">
        <v>19</v>
      </c>
      <c r="B560" s="217" t="n">
        <v>30</v>
      </c>
      <c r="C560" s="217" t="n">
        <v>1</v>
      </c>
      <c r="D560" s="217" t="n">
        <v>1</v>
      </c>
      <c r="E560" s="217" t="n">
        <v>15.1</v>
      </c>
      <c r="F560" s="217" t="n">
        <v>0.039</v>
      </c>
      <c r="G560" s="217" t="n">
        <v>1</v>
      </c>
      <c r="H560" s="218" t="n">
        <v>0.02847222222222222</v>
      </c>
      <c r="I560" s="218" t="n">
        <v>0.02916666666666667</v>
      </c>
      <c r="J560" s="219">
        <f>I560-H560</f>
        <v/>
      </c>
    </row>
    <row r="561" ht="15.75" customHeight="1" s="109">
      <c r="A561" s="206" t="n">
        <v>19</v>
      </c>
      <c r="B561" s="207" t="n">
        <v>1</v>
      </c>
      <c r="C561" s="207" t="n">
        <v>3</v>
      </c>
      <c r="D561" s="207" t="n">
        <v>3</v>
      </c>
      <c r="E561" s="207" t="n">
        <v>2.106</v>
      </c>
      <c r="F561" s="207" t="n">
        <v>0.003</v>
      </c>
      <c r="G561" s="207" t="n">
        <v>1</v>
      </c>
      <c r="H561" s="208" t="n">
        <v>0.01944444444444444</v>
      </c>
      <c r="I561" s="208" t="n">
        <v>0.02083333333333333</v>
      </c>
      <c r="J561" s="209">
        <f>I561-H561</f>
        <v/>
      </c>
    </row>
    <row r="562" ht="15.75" customHeight="1" s="109">
      <c r="A562" s="216" t="n">
        <v>19</v>
      </c>
      <c r="B562" s="217" t="n">
        <v>2</v>
      </c>
      <c r="C562" s="217" t="n">
        <v>3</v>
      </c>
      <c r="D562" s="217" t="n">
        <v>11</v>
      </c>
      <c r="E562" s="217" t="n">
        <v>4.785</v>
      </c>
      <c r="F562" s="217" t="n">
        <v>0.05</v>
      </c>
      <c r="G562" s="217" t="n">
        <v>1</v>
      </c>
      <c r="H562" s="218" t="n">
        <v>0.02152777777777778</v>
      </c>
      <c r="I562" s="218" t="n">
        <v>0.02361111111111111</v>
      </c>
      <c r="J562" s="219">
        <f>I562-H562</f>
        <v/>
      </c>
    </row>
    <row r="563" ht="15.75" customHeight="1" s="109">
      <c r="A563" s="206" t="n">
        <v>19</v>
      </c>
      <c r="B563" s="207" t="n">
        <v>3</v>
      </c>
      <c r="C563" s="207" t="n">
        <v>5</v>
      </c>
      <c r="D563" s="207" t="n">
        <v>10</v>
      </c>
      <c r="E563" s="207" t="n">
        <v>7.275</v>
      </c>
      <c r="F563" s="207" t="n">
        <v>0.032</v>
      </c>
      <c r="G563" s="207" t="n">
        <v>1</v>
      </c>
      <c r="H563" s="208" t="n">
        <v>0.02430555555555556</v>
      </c>
      <c r="I563" s="208" t="n">
        <v>0.02777777777777778</v>
      </c>
      <c r="J563" s="209">
        <f>I563-H563</f>
        <v/>
      </c>
    </row>
    <row r="564" ht="15.75" customHeight="1" s="109">
      <c r="A564" s="216" t="n">
        <v>19</v>
      </c>
      <c r="B564" s="217" t="n">
        <v>10</v>
      </c>
      <c r="C564" s="217" t="n">
        <v>13</v>
      </c>
      <c r="D564" s="217" t="n">
        <v>30</v>
      </c>
      <c r="E564" s="217" t="n">
        <v>27.27</v>
      </c>
      <c r="F564" s="217" t="n">
        <v>0.06</v>
      </c>
      <c r="G564" s="217" t="n">
        <v>1</v>
      </c>
      <c r="H564" s="218" t="n">
        <v>0.01180555555555556</v>
      </c>
      <c r="I564" s="218" t="n">
        <v>0.01875</v>
      </c>
      <c r="J564" s="219">
        <f>I564-H564</f>
        <v/>
      </c>
    </row>
    <row r="565" ht="15.75" customHeight="1" s="109">
      <c r="A565" s="206" t="n">
        <v>19</v>
      </c>
      <c r="B565" s="207" t="n">
        <v>16</v>
      </c>
      <c r="C565" s="207" t="n">
        <v>1</v>
      </c>
      <c r="D565" s="207" t="n">
        <v>3</v>
      </c>
      <c r="E565" s="207" t="n">
        <v>0.18</v>
      </c>
      <c r="F565" s="207" t="n">
        <v>0.001</v>
      </c>
      <c r="G565" s="207" t="n">
        <v>1</v>
      </c>
      <c r="H565" s="208" t="n">
        <v>0.004166666666666667</v>
      </c>
      <c r="I565" s="208" t="n">
        <v>0.005555555555555556</v>
      </c>
      <c r="J565" s="209">
        <f>I565-H565</f>
        <v/>
      </c>
    </row>
    <row r="566" ht="15.75" customHeight="1" s="109">
      <c r="A566" s="216" t="n">
        <v>19</v>
      </c>
      <c r="B566" s="217" t="n">
        <v>18</v>
      </c>
      <c r="C566" s="217" t="n">
        <v>3</v>
      </c>
      <c r="D566" s="217" t="n">
        <v>53</v>
      </c>
      <c r="E566" s="217" t="n">
        <v>121.64</v>
      </c>
      <c r="F566" s="217" t="n">
        <v>0.179</v>
      </c>
      <c r="G566" s="217" t="n">
        <v>1</v>
      </c>
      <c r="H566" s="218" t="n">
        <v>0.00625</v>
      </c>
      <c r="I566" s="218" t="n">
        <v>0.01111111111111111</v>
      </c>
      <c r="J566" s="219">
        <f>I566-H566</f>
        <v/>
      </c>
    </row>
    <row r="567" ht="15.75" customHeight="1" s="109">
      <c r="A567" s="206" t="n">
        <v>19</v>
      </c>
      <c r="B567" s="207" t="n">
        <v>15</v>
      </c>
      <c r="C567" s="207" t="n">
        <v>11</v>
      </c>
      <c r="D567" s="207" t="n">
        <v>153</v>
      </c>
      <c r="E567" s="207" t="n">
        <v>543.5</v>
      </c>
      <c r="F567" s="207" t="n">
        <v>0.945</v>
      </c>
      <c r="G567" s="207" t="n">
        <v>1</v>
      </c>
      <c r="H567" s="208" t="n">
        <v>0.9194444444444444</v>
      </c>
      <c r="I567" s="208" t="n">
        <v>0.9583333333333334</v>
      </c>
      <c r="J567" s="209">
        <f>I567-H567</f>
        <v/>
      </c>
    </row>
    <row r="568" ht="15.75" customHeight="1" s="109">
      <c r="A568" s="216" t="n">
        <v>19</v>
      </c>
      <c r="B568" s="217" t="n">
        <v>8</v>
      </c>
      <c r="C568" s="217" t="n">
        <v>11</v>
      </c>
      <c r="D568" s="217" t="n">
        <v>19</v>
      </c>
      <c r="E568" s="217" t="n">
        <v>59.672</v>
      </c>
      <c r="F568" s="217" t="n">
        <v>0.184</v>
      </c>
      <c r="G568" s="217" t="n">
        <v>1</v>
      </c>
      <c r="H568" s="218" t="n">
        <v>0.9395833333333333</v>
      </c>
      <c r="I568" s="218" t="n">
        <v>0.9430555555555555</v>
      </c>
      <c r="J568" s="219">
        <f>I568-H568</f>
        <v/>
      </c>
    </row>
    <row r="569" ht="15.75" customHeight="1" s="109">
      <c r="A569" s="206" t="n">
        <v>19</v>
      </c>
      <c r="B569" s="207" t="n">
        <v>9</v>
      </c>
      <c r="C569" s="207" t="n">
        <v>4</v>
      </c>
      <c r="D569" s="207" t="n">
        <v>7</v>
      </c>
      <c r="E569" s="207" t="n">
        <v>28.97</v>
      </c>
      <c r="F569" s="207" t="n">
        <v>0.111</v>
      </c>
      <c r="G569" s="207" t="n">
        <v>1</v>
      </c>
      <c r="H569" s="208" t="n">
        <v>0.94375</v>
      </c>
      <c r="I569" s="208" t="n">
        <v>0.9465277777777777</v>
      </c>
      <c r="J569" s="209">
        <f>I569-H569</f>
        <v/>
      </c>
    </row>
    <row r="570" ht="15.75" customHeight="1" s="109">
      <c r="A570" s="216" t="n">
        <v>19</v>
      </c>
      <c r="B570" s="217" t="n">
        <v>9</v>
      </c>
      <c r="C570" s="217" t="n">
        <v>7</v>
      </c>
      <c r="D570" s="217" t="n">
        <v>39</v>
      </c>
      <c r="E570" s="217" t="n">
        <v>87.425</v>
      </c>
      <c r="F570" s="217" t="n">
        <v>0.841</v>
      </c>
      <c r="G570" s="217" t="n">
        <v>1</v>
      </c>
      <c r="H570" s="218" t="n">
        <v>0.9319444444444445</v>
      </c>
      <c r="I570" s="218" t="n">
        <v>0.9368055555555556</v>
      </c>
      <c r="J570" s="219">
        <f>I570-H570</f>
        <v/>
      </c>
    </row>
    <row r="571" ht="15.75" customHeight="1" s="109">
      <c r="A571" s="206" t="n">
        <v>19</v>
      </c>
      <c r="B571" s="207" t="n">
        <v>30</v>
      </c>
      <c r="C571" s="207" t="n">
        <v>1</v>
      </c>
      <c r="D571" s="207" t="n">
        <v>4</v>
      </c>
      <c r="E571" s="207" t="n">
        <v>60.4</v>
      </c>
      <c r="F571" s="207" t="n">
        <v>0.156</v>
      </c>
      <c r="G571" s="207" t="n">
        <v>1</v>
      </c>
      <c r="H571" s="208" t="n">
        <v>0.925</v>
      </c>
      <c r="I571" s="208" t="n">
        <v>0.9263888888888889</v>
      </c>
      <c r="J571" s="209">
        <f>I571-H571</f>
        <v/>
      </c>
    </row>
    <row r="572" ht="15.75" customHeight="1" s="109">
      <c r="A572" s="216" t="n">
        <v>19</v>
      </c>
      <c r="B572" s="217" t="n">
        <v>31</v>
      </c>
      <c r="C572" s="217" t="n">
        <v>3</v>
      </c>
      <c r="D572" s="217" t="n">
        <v>3</v>
      </c>
      <c r="E572" s="217" t="n">
        <v>8.699</v>
      </c>
      <c r="F572" s="217" t="n">
        <v>0.06900000000000001</v>
      </c>
      <c r="G572" s="217" t="n">
        <v>1</v>
      </c>
      <c r="H572" s="218" t="n">
        <v>0.9270833333333334</v>
      </c>
      <c r="I572" s="218" t="n">
        <v>0.9284722222222223</v>
      </c>
      <c r="J572" s="219">
        <f>I572-H572</f>
        <v/>
      </c>
    </row>
    <row r="573" ht="15.75" customHeight="1" s="109">
      <c r="A573" s="206" t="n">
        <v>19</v>
      </c>
      <c r="B573" s="207" t="n">
        <v>13</v>
      </c>
      <c r="C573" s="207" t="n">
        <v>5</v>
      </c>
      <c r="D573" s="207" t="n">
        <v>64</v>
      </c>
      <c r="E573" s="207" t="n">
        <v>36.077</v>
      </c>
      <c r="F573" s="207" t="n">
        <v>0.077</v>
      </c>
      <c r="G573" s="207" t="n">
        <v>1</v>
      </c>
      <c r="H573" s="208" t="n">
        <v>0.9173611111111111</v>
      </c>
      <c r="I573" s="208" t="n">
        <v>0.9243055555555556</v>
      </c>
      <c r="J573" s="209">
        <f>I573-H573</f>
        <v/>
      </c>
    </row>
    <row r="574" ht="15.75" customHeight="1" s="109">
      <c r="A574" s="216" t="n">
        <v>19</v>
      </c>
      <c r="B574" s="217" t="n">
        <v>2</v>
      </c>
      <c r="C574" s="217" t="n">
        <v>17</v>
      </c>
      <c r="D574" s="217" t="n">
        <v>82</v>
      </c>
      <c r="E574" s="217" t="n">
        <v>49.573</v>
      </c>
      <c r="F574" s="217" t="n">
        <v>0.484</v>
      </c>
      <c r="G574" s="217" t="n">
        <v>1</v>
      </c>
      <c r="H574" s="218" t="n">
        <v>0.9048611111111111</v>
      </c>
      <c r="I574" s="218" t="n">
        <v>0.9166666666666666</v>
      </c>
      <c r="J574" s="219">
        <f>I574-H574</f>
        <v/>
      </c>
    </row>
    <row r="575" ht="15.75" customHeight="1" s="109">
      <c r="A575" s="206" t="n">
        <v>19</v>
      </c>
      <c r="B575" s="207" t="n">
        <v>8</v>
      </c>
      <c r="C575" s="207" t="n">
        <v>1</v>
      </c>
      <c r="D575" s="207" t="n">
        <v>1</v>
      </c>
      <c r="E575" s="207" t="n">
        <v>6.68</v>
      </c>
      <c r="F575" s="207" t="n">
        <v>0.022</v>
      </c>
      <c r="G575" s="207" t="n">
        <v>1</v>
      </c>
      <c r="H575" s="208" t="n">
        <v>0.8979166666666667</v>
      </c>
      <c r="I575" s="208" t="n">
        <v>0.8993055555555556</v>
      </c>
      <c r="J575" s="209">
        <f>I575-H575</f>
        <v/>
      </c>
    </row>
    <row r="576" ht="15.75" customHeight="1" s="109">
      <c r="A576" s="216" t="n">
        <v>19</v>
      </c>
      <c r="B576" s="217" t="n">
        <v>9</v>
      </c>
      <c r="C576" s="217" t="n">
        <v>2</v>
      </c>
      <c r="D576" s="217" t="n">
        <v>16</v>
      </c>
      <c r="E576" s="217" t="n">
        <v>153.51</v>
      </c>
      <c r="F576" s="217" t="n">
        <v>0.215</v>
      </c>
      <c r="G576" s="217" t="n">
        <v>1</v>
      </c>
      <c r="H576" s="218" t="n">
        <v>0.9</v>
      </c>
      <c r="I576" s="218" t="n">
        <v>0.9027777777777778</v>
      </c>
      <c r="J576" s="219">
        <f>I576-H576</f>
        <v/>
      </c>
    </row>
    <row r="577" ht="15.75" customHeight="1" s="109">
      <c r="A577" s="206" t="n">
        <v>19</v>
      </c>
      <c r="B577" s="207" t="n">
        <v>17</v>
      </c>
      <c r="C577" s="207" t="n">
        <v>9</v>
      </c>
      <c r="D577" s="207" t="n">
        <v>32</v>
      </c>
      <c r="E577" s="207" t="n">
        <v>2.71</v>
      </c>
      <c r="F577" s="207" t="n">
        <v>0.011</v>
      </c>
      <c r="G577" s="207" t="n">
        <v>1</v>
      </c>
      <c r="H577" s="208" t="n">
        <v>0.8916666666666667</v>
      </c>
      <c r="I577" s="208" t="n">
        <v>0.8972222222222223</v>
      </c>
      <c r="J577" s="209">
        <f>I577-H577</f>
        <v/>
      </c>
    </row>
    <row r="578" ht="15.75" customHeight="1" s="109">
      <c r="A578" s="216" t="n">
        <v>19</v>
      </c>
      <c r="B578" s="217" t="n">
        <v>11</v>
      </c>
      <c r="C578" s="217" t="n">
        <v>11</v>
      </c>
      <c r="D578" s="217" t="n">
        <v>68</v>
      </c>
      <c r="E578" s="217" t="n">
        <v>82.23999999999999</v>
      </c>
      <c r="F578" s="217" t="n">
        <v>0.158</v>
      </c>
      <c r="G578" s="217" t="n">
        <v>1</v>
      </c>
      <c r="H578" s="218" t="n">
        <v>0.8833333333333333</v>
      </c>
      <c r="I578" s="218" t="n">
        <v>0.8909722222222223</v>
      </c>
      <c r="J578" s="219">
        <f>I578-H578</f>
        <v/>
      </c>
    </row>
    <row r="579" ht="15.75" customHeight="1" s="109">
      <c r="A579" s="206" t="n">
        <v>19</v>
      </c>
      <c r="B579" s="207" t="n">
        <v>13</v>
      </c>
      <c r="C579" s="207" t="n">
        <v>8</v>
      </c>
      <c r="D579" s="207" t="n">
        <v>10</v>
      </c>
      <c r="E579" s="207" t="n">
        <v>93.815</v>
      </c>
      <c r="F579" s="207" t="n">
        <v>0.127</v>
      </c>
      <c r="G579" s="207" t="n">
        <v>1</v>
      </c>
      <c r="H579" s="208" t="n">
        <v>0.8784722222222222</v>
      </c>
      <c r="I579" s="208" t="n">
        <v>0.8826388888888889</v>
      </c>
      <c r="J579" s="209">
        <f>I579-H579</f>
        <v/>
      </c>
    </row>
    <row r="580" ht="15.75" customHeight="1" s="109">
      <c r="A580" s="216" t="n">
        <v>19</v>
      </c>
      <c r="B580" s="217" t="n">
        <v>7</v>
      </c>
      <c r="C580" s="217" t="n">
        <v>10</v>
      </c>
      <c r="D580" s="217" t="n">
        <v>157</v>
      </c>
      <c r="E580" s="217" t="n">
        <v>138.17</v>
      </c>
      <c r="F580" s="217" t="n">
        <v>0.43</v>
      </c>
      <c r="G580" s="217" t="n">
        <v>1</v>
      </c>
      <c r="H580" s="218" t="n">
        <v>0.86875</v>
      </c>
      <c r="I580" s="218" t="n">
        <v>0.8756944444444444</v>
      </c>
      <c r="J580" s="219">
        <f>I580-H580</f>
        <v/>
      </c>
    </row>
    <row r="581" ht="15.75" customHeight="1" s="109">
      <c r="A581" s="206" t="n">
        <v>19</v>
      </c>
      <c r="B581" s="207" t="n">
        <v>10</v>
      </c>
      <c r="C581" s="207" t="n">
        <v>40</v>
      </c>
      <c r="D581" s="207" t="n">
        <v>318</v>
      </c>
      <c r="E581" s="207" t="n">
        <v>280.087</v>
      </c>
      <c r="F581" s="207" t="n">
        <v>0.8070000000000001</v>
      </c>
      <c r="G581" s="207" t="n">
        <v>1</v>
      </c>
      <c r="H581" s="208" t="n">
        <v>0.8493055555555555</v>
      </c>
      <c r="I581" s="208" t="n">
        <v>0.8680555555555556</v>
      </c>
      <c r="J581" s="209">
        <f>I581-H581</f>
        <v/>
      </c>
    </row>
    <row r="582" ht="15.75" customHeight="1" s="109">
      <c r="A582" s="216" t="n">
        <v>19</v>
      </c>
      <c r="B582" s="217" t="n">
        <v>5</v>
      </c>
      <c r="C582" s="217" t="n">
        <v>1</v>
      </c>
      <c r="D582" s="217" t="n">
        <v>4</v>
      </c>
      <c r="E582" s="217" t="n">
        <v>1.22</v>
      </c>
      <c r="F582" s="217" t="n">
        <v>0.064</v>
      </c>
      <c r="G582" s="217" t="n">
        <v>1</v>
      </c>
      <c r="H582" s="218" t="n">
        <v>0.8388888888888889</v>
      </c>
      <c r="I582" s="218" t="n">
        <v>0.8402777777777778</v>
      </c>
      <c r="J582" s="219">
        <f>I582-H582</f>
        <v/>
      </c>
    </row>
    <row r="583" ht="15.75" customHeight="1" s="109">
      <c r="A583" s="206" t="n">
        <v>19</v>
      </c>
      <c r="B583" s="207" t="n">
        <v>7</v>
      </c>
      <c r="C583" s="207" t="n">
        <v>4</v>
      </c>
      <c r="D583" s="207" t="n">
        <v>42</v>
      </c>
      <c r="E583" s="207" t="n">
        <v>43.825</v>
      </c>
      <c r="F583" s="207" t="n">
        <v>0.103</v>
      </c>
      <c r="G583" s="207" t="n">
        <v>1</v>
      </c>
      <c r="H583" s="208" t="n">
        <v>0.8409722222222222</v>
      </c>
      <c r="I583" s="208" t="n">
        <v>0.84375</v>
      </c>
      <c r="J583" s="209">
        <f>I583-H583</f>
        <v/>
      </c>
    </row>
    <row r="584" ht="15.75" customHeight="1" s="109">
      <c r="A584" s="216" t="n">
        <v>19</v>
      </c>
      <c r="B584" s="217" t="n">
        <v>7</v>
      </c>
      <c r="C584" s="217" t="n">
        <v>7</v>
      </c>
      <c r="D584" s="217" t="n">
        <v>166</v>
      </c>
      <c r="E584" s="217" t="n">
        <v>78.905</v>
      </c>
      <c r="F584" s="217" t="n">
        <v>0.27</v>
      </c>
      <c r="G584" s="217" t="n">
        <v>1</v>
      </c>
      <c r="H584" s="218" t="n">
        <v>0.8333333333333334</v>
      </c>
      <c r="I584" s="218" t="n">
        <v>0.8381944444444445</v>
      </c>
      <c r="J584" s="219">
        <f>I584-H584</f>
        <v/>
      </c>
    </row>
    <row r="585" ht="15.75" customHeight="1" s="109">
      <c r="A585" s="206" t="n">
        <v>19</v>
      </c>
      <c r="B585" s="207" t="n">
        <v>10</v>
      </c>
      <c r="C585" s="207" t="n">
        <v>28</v>
      </c>
      <c r="D585" s="207" t="n">
        <v>60</v>
      </c>
      <c r="E585" s="207" t="n">
        <v>28.06</v>
      </c>
      <c r="F585" s="207" t="n">
        <v>0.08500000000000001</v>
      </c>
      <c r="G585" s="207" t="n">
        <v>1</v>
      </c>
      <c r="H585" s="208" t="n">
        <v>0.8194444444444444</v>
      </c>
      <c r="I585" s="208" t="n">
        <v>0.8298611111111112</v>
      </c>
      <c r="J585" s="209">
        <f>I585-H585</f>
        <v/>
      </c>
    </row>
    <row r="586" ht="15.75" customHeight="1" s="109">
      <c r="A586" s="216" t="n">
        <v>19</v>
      </c>
      <c r="B586" s="217" t="n">
        <v>10</v>
      </c>
      <c r="C586" s="217" t="n">
        <v>3</v>
      </c>
      <c r="D586" s="217" t="n">
        <v>29</v>
      </c>
      <c r="E586" s="217" t="n">
        <v>104.19</v>
      </c>
      <c r="F586" s="217" t="n">
        <v>0.359</v>
      </c>
      <c r="G586" s="217" t="n">
        <v>1</v>
      </c>
      <c r="H586" s="218" t="n">
        <v>0.8125</v>
      </c>
      <c r="I586" s="218" t="n">
        <v>0.81875</v>
      </c>
      <c r="J586" s="219">
        <f>I586-H586</f>
        <v/>
      </c>
    </row>
    <row r="587" ht="15.75" customHeight="1" s="109">
      <c r="A587" s="206" t="n">
        <v>20</v>
      </c>
      <c r="B587" s="207" t="n">
        <v>15</v>
      </c>
      <c r="C587" s="207" t="n">
        <v>3</v>
      </c>
      <c r="D587" s="207" t="n">
        <v>31</v>
      </c>
      <c r="E587" s="207" t="n">
        <v>280.115</v>
      </c>
      <c r="F587" s="207" t="n">
        <v>0.504</v>
      </c>
      <c r="G587" s="207" t="n">
        <v>1</v>
      </c>
      <c r="H587" s="208" t="n">
        <v>0.1375</v>
      </c>
      <c r="I587" s="208" t="n">
        <v>0.1472222222222222</v>
      </c>
      <c r="J587" s="209">
        <f>I587-H587</f>
        <v/>
      </c>
    </row>
    <row r="588" ht="15.75" customHeight="1" s="109">
      <c r="A588" s="216" t="n">
        <v>20</v>
      </c>
      <c r="B588" s="217" t="n">
        <v>11</v>
      </c>
      <c r="C588" s="217" t="n">
        <v>3</v>
      </c>
      <c r="D588" s="217" t="n">
        <v>13</v>
      </c>
      <c r="E588" s="217" t="n">
        <v>6.91</v>
      </c>
      <c r="F588" s="217" t="n">
        <v>0.01</v>
      </c>
      <c r="G588" s="217" t="n">
        <v>1</v>
      </c>
      <c r="H588" s="218" t="n">
        <v>0.1555555555555556</v>
      </c>
      <c r="I588" s="218" t="n">
        <v>0.1597222222222222</v>
      </c>
      <c r="J588" s="219">
        <f>I588-H588</f>
        <v/>
      </c>
    </row>
    <row r="589" ht="15.75" customHeight="1" s="109">
      <c r="A589" s="206" t="n">
        <v>20</v>
      </c>
      <c r="B589" s="207" t="n">
        <v>1</v>
      </c>
      <c r="C589" s="207" t="n">
        <v>4</v>
      </c>
      <c r="D589" s="207" t="n">
        <v>32</v>
      </c>
      <c r="E589" s="207" t="n">
        <v>1.725</v>
      </c>
      <c r="F589" s="207" t="n">
        <v>0.031</v>
      </c>
      <c r="G589" s="207" t="n">
        <v>1</v>
      </c>
      <c r="H589" s="208" t="n">
        <v>0.1493055555555556</v>
      </c>
      <c r="I589" s="208" t="n">
        <v>0.1548611111111111</v>
      </c>
      <c r="J589" s="209">
        <f>I589-H589</f>
        <v/>
      </c>
    </row>
    <row r="590" ht="15.75" customHeight="1" s="109">
      <c r="A590" s="216" t="n">
        <v>20</v>
      </c>
      <c r="B590" s="217" t="n">
        <v>30</v>
      </c>
      <c r="C590" s="217" t="n">
        <v>4</v>
      </c>
      <c r="D590" s="217" t="n">
        <v>15</v>
      </c>
      <c r="E590" s="217" t="n">
        <v>51.86</v>
      </c>
      <c r="F590" s="217" t="n">
        <v>0.126</v>
      </c>
      <c r="G590" s="217" t="n">
        <v>1</v>
      </c>
      <c r="H590" s="218" t="n">
        <v>0.1333333333333333</v>
      </c>
      <c r="I590" s="218" t="n">
        <v>0.1368055555555556</v>
      </c>
      <c r="J590" s="219">
        <f>I590-H590</f>
        <v/>
      </c>
    </row>
    <row r="591" ht="15.75" customHeight="1" s="109">
      <c r="A591" s="206" t="n">
        <v>20</v>
      </c>
      <c r="B591" s="207" t="n">
        <v>15</v>
      </c>
      <c r="C591" s="207" t="n">
        <v>5</v>
      </c>
      <c r="D591" s="207" t="n">
        <v>102</v>
      </c>
      <c r="E591" s="207" t="n">
        <v>346.75</v>
      </c>
      <c r="F591" s="207" t="n">
        <v>0.373</v>
      </c>
      <c r="G591" s="207" t="n">
        <v>1</v>
      </c>
      <c r="H591" s="208" t="n">
        <v>0.1229166666666667</v>
      </c>
      <c r="I591" s="208" t="n">
        <v>0.1319444444444444</v>
      </c>
      <c r="J591" s="209">
        <f>I591-H591</f>
        <v/>
      </c>
    </row>
    <row r="592" ht="15.75" customHeight="1" s="109">
      <c r="A592" s="216" t="n">
        <v>20</v>
      </c>
      <c r="B592" s="217" t="n">
        <v>15</v>
      </c>
      <c r="C592" s="217" t="n">
        <v>9</v>
      </c>
      <c r="D592" s="217" t="n">
        <v>188</v>
      </c>
      <c r="E592" s="217" t="n">
        <v>725.3150000000001</v>
      </c>
      <c r="F592" s="217" t="n">
        <v>0.863</v>
      </c>
      <c r="G592" s="217" t="n">
        <v>1</v>
      </c>
      <c r="H592" s="218" t="n">
        <v>0.9402777777777778</v>
      </c>
      <c r="I592" s="218" t="n">
        <v>0.9541666666666667</v>
      </c>
      <c r="J592" s="219">
        <f>I592-H592</f>
        <v/>
      </c>
    </row>
    <row r="593" ht="15.75" customHeight="1" s="109">
      <c r="A593" s="206" t="n">
        <v>20</v>
      </c>
      <c r="B593" s="207" t="n">
        <v>4</v>
      </c>
      <c r="C593" s="207" t="n">
        <v>4</v>
      </c>
      <c r="D593" s="207" t="n">
        <v>7</v>
      </c>
      <c r="E593" s="207" t="n">
        <v>16.68</v>
      </c>
      <c r="F593" s="207" t="n">
        <v>0.143</v>
      </c>
      <c r="G593" s="207" t="n">
        <v>1</v>
      </c>
      <c r="H593" s="208" t="n">
        <v>0.9319444444444445</v>
      </c>
      <c r="I593" s="208" t="n">
        <v>0.9347222222222222</v>
      </c>
      <c r="J593" s="209">
        <f>I593-H593</f>
        <v/>
      </c>
    </row>
    <row r="594" ht="15.75" customHeight="1" s="109">
      <c r="A594" s="216" t="n">
        <v>20</v>
      </c>
      <c r="B594" s="217" t="n">
        <v>6</v>
      </c>
      <c r="C594" s="217" t="n">
        <v>2</v>
      </c>
      <c r="D594" s="217" t="n">
        <v>10</v>
      </c>
      <c r="E594" s="217" t="n">
        <v>1.575</v>
      </c>
      <c r="F594" s="217" t="n">
        <v>0.027</v>
      </c>
      <c r="G594" s="217" t="n">
        <v>1</v>
      </c>
      <c r="H594" s="218" t="n">
        <v>0.9354166666666667</v>
      </c>
      <c r="I594" s="218" t="n">
        <v>0.9368055555555556</v>
      </c>
      <c r="J594" s="219">
        <f>I594-H594</f>
        <v/>
      </c>
    </row>
    <row r="595" ht="15.75" customHeight="1" s="109">
      <c r="A595" s="206" t="n">
        <v>20</v>
      </c>
      <c r="B595" s="207" t="n">
        <v>7</v>
      </c>
      <c r="C595" s="207" t="n">
        <v>4</v>
      </c>
      <c r="D595" s="207" t="n">
        <v>34</v>
      </c>
      <c r="E595" s="207" t="n">
        <v>7.56</v>
      </c>
      <c r="F595" s="207" t="n">
        <v>0.03</v>
      </c>
      <c r="G595" s="207" t="n">
        <v>1</v>
      </c>
      <c r="H595" s="208" t="n">
        <v>0.9375</v>
      </c>
      <c r="I595" s="208" t="n">
        <v>0.9395833333333333</v>
      </c>
      <c r="J595" s="209">
        <f>I595-H595</f>
        <v/>
      </c>
    </row>
    <row r="596" ht="15.75" customHeight="1" s="109">
      <c r="A596" s="216" t="n">
        <v>20</v>
      </c>
      <c r="B596" s="217" t="n">
        <v>1</v>
      </c>
      <c r="C596" s="217" t="n">
        <v>33</v>
      </c>
      <c r="D596" s="217" t="n">
        <v>1377</v>
      </c>
      <c r="E596" s="217" t="n">
        <v>270.263</v>
      </c>
      <c r="F596" s="217" t="n">
        <v>1.582</v>
      </c>
      <c r="G596" s="217" t="n">
        <v>1</v>
      </c>
      <c r="H596" s="218" t="n">
        <v>0.9166666666666666</v>
      </c>
      <c r="I596" s="218" t="n">
        <v>0.93125</v>
      </c>
      <c r="J596" s="219">
        <f>I596-H596</f>
        <v/>
      </c>
    </row>
    <row r="597" ht="15.75" customHeight="1" s="109">
      <c r="A597" s="206" t="n">
        <v>20</v>
      </c>
      <c r="B597" s="207" t="n">
        <v>7</v>
      </c>
      <c r="C597" s="207" t="n">
        <v>27</v>
      </c>
      <c r="D597" s="207" t="n">
        <v>473</v>
      </c>
      <c r="E597" s="207" t="n">
        <v>220.653</v>
      </c>
      <c r="F597" s="207" t="n">
        <v>0.994</v>
      </c>
      <c r="G597" s="207" t="n">
        <v>1</v>
      </c>
      <c r="H597" s="208" t="n">
        <v>0.8979166666666667</v>
      </c>
      <c r="I597" s="208" t="n">
        <v>0.9118055555555555</v>
      </c>
      <c r="J597" s="209">
        <f>I597-H597</f>
        <v/>
      </c>
    </row>
    <row r="598" ht="15.75" customHeight="1" s="109">
      <c r="A598" s="216" t="n">
        <v>20</v>
      </c>
      <c r="B598" s="217" t="n">
        <v>15</v>
      </c>
      <c r="C598" s="217" t="n">
        <v>6</v>
      </c>
      <c r="D598" s="217" t="n">
        <v>121</v>
      </c>
      <c r="E598" s="217" t="n">
        <v>609.45</v>
      </c>
      <c r="F598" s="217" t="n">
        <v>1.553</v>
      </c>
      <c r="G598" s="217" t="n">
        <v>1</v>
      </c>
      <c r="H598" s="218" t="n">
        <v>0.8833333333333333</v>
      </c>
      <c r="I598" s="218" t="n">
        <v>0.8972222222222223</v>
      </c>
      <c r="J598" s="219">
        <f>I598-H598</f>
        <v/>
      </c>
    </row>
    <row r="599" ht="15.75" customHeight="1" s="109">
      <c r="A599" s="206" t="n">
        <v>20</v>
      </c>
      <c r="B599" s="207" t="n">
        <v>10</v>
      </c>
      <c r="C599" s="207" t="n">
        <v>1</v>
      </c>
      <c r="D599" s="207" t="n">
        <v>9</v>
      </c>
      <c r="E599" s="207" t="n">
        <v>5.985</v>
      </c>
      <c r="F599" s="207" t="n">
        <v>0.006</v>
      </c>
      <c r="G599" s="207" t="n">
        <v>1</v>
      </c>
      <c r="H599" s="208" t="n">
        <v>0.8645833333333334</v>
      </c>
      <c r="I599" s="208" t="n">
        <v>0.8652777777777778</v>
      </c>
      <c r="J599" s="209">
        <f>I599-H599</f>
        <v/>
      </c>
    </row>
    <row r="600" ht="15.75" customHeight="1" s="109">
      <c r="A600" s="216" t="n">
        <v>20</v>
      </c>
      <c r="B600" s="217" t="n">
        <v>11</v>
      </c>
      <c r="C600" s="217" t="n">
        <v>5</v>
      </c>
      <c r="D600" s="217" t="n">
        <v>196</v>
      </c>
      <c r="E600" s="217" t="n">
        <v>10.9</v>
      </c>
      <c r="F600" s="217" t="n">
        <v>0.076</v>
      </c>
      <c r="G600" s="217" t="n">
        <v>1</v>
      </c>
      <c r="H600" s="218" t="n">
        <v>0.8659722222222223</v>
      </c>
      <c r="I600" s="218" t="n">
        <v>0.8694444444444445</v>
      </c>
      <c r="J600" s="219">
        <f>I600-H600</f>
        <v/>
      </c>
    </row>
    <row r="601" ht="15.75" customHeight="1" s="109">
      <c r="A601" s="206" t="n">
        <v>20</v>
      </c>
      <c r="B601" s="207" t="n">
        <v>3</v>
      </c>
      <c r="C601" s="207" t="n">
        <v>18</v>
      </c>
      <c r="D601" s="207" t="n">
        <v>97</v>
      </c>
      <c r="E601" s="207" t="n">
        <v>46.1</v>
      </c>
      <c r="F601" s="207" t="n">
        <v>0.285</v>
      </c>
      <c r="G601" s="207" t="n">
        <v>1</v>
      </c>
      <c r="H601" s="208" t="n">
        <v>0.8527777777777777</v>
      </c>
      <c r="I601" s="208" t="n">
        <v>0.8604166666666667</v>
      </c>
      <c r="J601" s="209">
        <f>I601-H601</f>
        <v/>
      </c>
    </row>
    <row r="602" ht="15.75" customHeight="1" s="109">
      <c r="A602" s="216" t="n">
        <v>20</v>
      </c>
      <c r="B602" s="217" t="n">
        <v>2</v>
      </c>
      <c r="C602" s="217" t="n">
        <v>3</v>
      </c>
      <c r="D602" s="217" t="n">
        <v>14</v>
      </c>
      <c r="E602" s="217" t="n">
        <v>3.43</v>
      </c>
      <c r="F602" s="217" t="n">
        <v>0.018</v>
      </c>
      <c r="G602" s="217" t="n">
        <v>1</v>
      </c>
      <c r="H602" s="218" t="n">
        <v>0.8472222222222222</v>
      </c>
      <c r="I602" s="218" t="n">
        <v>0.8506944444444444</v>
      </c>
      <c r="J602" s="219">
        <f>I602-H602</f>
        <v/>
      </c>
    </row>
    <row r="603" ht="15.75" customHeight="1" s="109">
      <c r="A603" s="206" t="n">
        <v>20</v>
      </c>
      <c r="B603" s="207" t="n">
        <v>6</v>
      </c>
      <c r="C603" s="207" t="n">
        <v>2</v>
      </c>
      <c r="D603" s="207" t="n">
        <v>3</v>
      </c>
      <c r="E603" s="207" t="n">
        <v>12.79</v>
      </c>
      <c r="F603" s="207" t="n">
        <v>0.221</v>
      </c>
      <c r="G603" s="207" t="n">
        <v>1</v>
      </c>
      <c r="H603" s="208" t="n">
        <v>0.8513888888888889</v>
      </c>
      <c r="I603" s="208" t="n">
        <v>0.8520833333333333</v>
      </c>
      <c r="J603" s="209">
        <f>I603-H603</f>
        <v/>
      </c>
    </row>
    <row r="604" ht="15.75" customHeight="1" s="109">
      <c r="A604" s="216" t="n">
        <v>20</v>
      </c>
      <c r="B604" s="217" t="n">
        <v>13</v>
      </c>
      <c r="C604" s="217" t="n">
        <v>6</v>
      </c>
      <c r="D604" s="217" t="n">
        <v>17</v>
      </c>
      <c r="E604" s="217" t="n">
        <v>14.841</v>
      </c>
      <c r="F604" s="217" t="n">
        <v>0.031</v>
      </c>
      <c r="G604" s="217" t="n">
        <v>1</v>
      </c>
      <c r="H604" s="218" t="n">
        <v>0.8430555555555556</v>
      </c>
      <c r="I604" s="218" t="n">
        <v>0.8451388888888889</v>
      </c>
      <c r="J604" s="219">
        <f>I604-H604</f>
        <v/>
      </c>
    </row>
    <row r="605" ht="15.75" customHeight="1" s="109">
      <c r="A605" s="206" t="n">
        <v>20</v>
      </c>
      <c r="B605" s="207" t="n">
        <v>2</v>
      </c>
      <c r="C605" s="207" t="n">
        <v>1</v>
      </c>
      <c r="D605" s="207" t="n">
        <v>16</v>
      </c>
      <c r="E605" s="207" t="n">
        <v>9.76</v>
      </c>
      <c r="F605" s="207" t="n">
        <v>0.163</v>
      </c>
      <c r="G605" s="207" t="n">
        <v>1</v>
      </c>
      <c r="H605" s="208" t="n">
        <v>0.8395833333333333</v>
      </c>
      <c r="I605" s="208" t="n">
        <v>0.8416666666666667</v>
      </c>
      <c r="J605" s="209">
        <f>I605-H605</f>
        <v/>
      </c>
    </row>
    <row r="606" ht="15.75" customHeight="1" s="109">
      <c r="A606" s="216" t="n">
        <v>20</v>
      </c>
      <c r="B606" s="217" t="n">
        <v>3</v>
      </c>
      <c r="C606" s="217" t="n">
        <v>2</v>
      </c>
      <c r="D606" s="217" t="n">
        <v>7</v>
      </c>
      <c r="E606" s="217" t="n">
        <v>3.36</v>
      </c>
      <c r="F606" s="217" t="n">
        <v>0.014</v>
      </c>
      <c r="G606" s="217" t="n">
        <v>1</v>
      </c>
      <c r="H606" s="218" t="n">
        <v>0.8409722222222222</v>
      </c>
      <c r="I606" s="218" t="n">
        <v>0.8423611111111111</v>
      </c>
      <c r="J606" s="219">
        <f>I606-H606</f>
        <v/>
      </c>
    </row>
    <row r="607" ht="15.75" customHeight="1" s="109">
      <c r="A607" s="206" t="n">
        <v>20</v>
      </c>
      <c r="B607" s="207" t="n">
        <v>13</v>
      </c>
      <c r="C607" s="207" t="n">
        <v>3</v>
      </c>
      <c r="D607" s="207" t="n">
        <v>60</v>
      </c>
      <c r="E607" s="207" t="n">
        <v>208.9</v>
      </c>
      <c r="F607" s="207" t="n">
        <v>0.301</v>
      </c>
      <c r="G607" s="207" t="n">
        <v>1</v>
      </c>
      <c r="H607" s="208" t="n">
        <v>0.8340277777777778</v>
      </c>
      <c r="I607" s="208" t="n">
        <v>0.8388888888888889</v>
      </c>
      <c r="J607" s="209">
        <f>I607-H607</f>
        <v/>
      </c>
    </row>
    <row r="608" ht="15.75" customHeight="1" s="109">
      <c r="A608" s="216" t="n">
        <v>20</v>
      </c>
      <c r="B608" s="217" t="n">
        <v>6</v>
      </c>
      <c r="C608" s="217" t="n">
        <v>8</v>
      </c>
      <c r="D608" s="217" t="n">
        <v>8</v>
      </c>
      <c r="E608" s="217" t="n">
        <v>36.485</v>
      </c>
      <c r="F608" s="217" t="n">
        <v>0.584</v>
      </c>
      <c r="G608" s="217" t="n">
        <v>1</v>
      </c>
      <c r="H608" s="218" t="n">
        <v>0.825</v>
      </c>
      <c r="I608" s="218" t="n">
        <v>0.8277777777777777</v>
      </c>
      <c r="J608" s="219">
        <f>I608-H608</f>
        <v/>
      </c>
    </row>
    <row r="609" ht="15.75" customHeight="1" s="109">
      <c r="A609" s="206" t="n">
        <v>20</v>
      </c>
      <c r="B609" s="207" t="n">
        <v>7</v>
      </c>
      <c r="C609" s="207" t="n">
        <v>8</v>
      </c>
      <c r="D609" s="207" t="n">
        <v>38</v>
      </c>
      <c r="E609" s="207" t="n">
        <v>15.969</v>
      </c>
      <c r="F609" s="207" t="n">
        <v>0.044</v>
      </c>
      <c r="G609" s="207" t="n">
        <v>1</v>
      </c>
      <c r="H609" s="208" t="n">
        <v>0.8284722222222223</v>
      </c>
      <c r="I609" s="208" t="n">
        <v>0.8333333333333334</v>
      </c>
      <c r="J609" s="209">
        <f>I609-H609</f>
        <v/>
      </c>
    </row>
    <row r="610" ht="15.75" customHeight="1" s="109">
      <c r="A610" s="216" t="n">
        <v>20</v>
      </c>
      <c r="B610" s="217" t="n">
        <v>9</v>
      </c>
      <c r="C610" s="217" t="n">
        <v>11</v>
      </c>
      <c r="D610" s="217" t="n">
        <v>16</v>
      </c>
      <c r="E610" s="217" t="n">
        <v>140.59</v>
      </c>
      <c r="F610" s="217" t="n">
        <v>0.556</v>
      </c>
      <c r="G610" s="217" t="n">
        <v>1</v>
      </c>
      <c r="H610" s="218" t="n">
        <v>0.8180555555555555</v>
      </c>
      <c r="I610" s="218" t="n">
        <v>0.8229166666666666</v>
      </c>
      <c r="J610" s="219">
        <f>I610-H610</f>
        <v/>
      </c>
    </row>
    <row r="611" ht="15.75" customHeight="1" s="109">
      <c r="A611" s="206" t="n">
        <v>20</v>
      </c>
      <c r="B611" s="207" t="n">
        <v>4</v>
      </c>
      <c r="C611" s="207" t="n">
        <v>11</v>
      </c>
      <c r="D611" s="207" t="n">
        <v>60</v>
      </c>
      <c r="E611" s="207" t="n">
        <v>28.49</v>
      </c>
      <c r="F611" s="207" t="n">
        <v>0.298</v>
      </c>
      <c r="G611" s="207" t="n">
        <v>1</v>
      </c>
      <c r="H611" s="208" t="n">
        <v>0.8131944444444444</v>
      </c>
      <c r="I611" s="208" t="n">
        <v>0.8173611111111111</v>
      </c>
      <c r="J611" s="209">
        <f>I611-H611</f>
        <v/>
      </c>
    </row>
    <row r="612" ht="15.75" customHeight="1" s="109">
      <c r="A612" s="216" t="n">
        <v>20</v>
      </c>
      <c r="B612" s="217" t="n">
        <v>11</v>
      </c>
      <c r="C612" s="217" t="n">
        <v>33</v>
      </c>
      <c r="D612" s="217" t="n">
        <v>249</v>
      </c>
      <c r="E612" s="217" t="n">
        <v>430.125</v>
      </c>
      <c r="F612" s="217" t="n">
        <v>0.898</v>
      </c>
      <c r="G612" s="217" t="n">
        <v>1</v>
      </c>
      <c r="H612" s="218" t="n">
        <v>0.09444444444444444</v>
      </c>
      <c r="I612" s="218" t="n">
        <v>0.1194444444444445</v>
      </c>
      <c r="J612" s="219">
        <f>I612-H612</f>
        <v/>
      </c>
    </row>
    <row r="613" ht="15.75" customHeight="1" s="109">
      <c r="A613" s="206" t="n">
        <v>20</v>
      </c>
      <c r="B613" s="207" t="n">
        <v>16</v>
      </c>
      <c r="C613" s="207" t="n">
        <v>13</v>
      </c>
      <c r="D613" s="207" t="n">
        <v>35</v>
      </c>
      <c r="E613" s="207" t="n">
        <v>3.085</v>
      </c>
      <c r="F613" s="207" t="n">
        <v>0.012</v>
      </c>
      <c r="G613" s="207" t="n">
        <v>1</v>
      </c>
      <c r="H613" s="208" t="n">
        <v>0.08194444444444444</v>
      </c>
      <c r="I613" s="208" t="n">
        <v>0.09097222222222222</v>
      </c>
      <c r="J613" s="209">
        <f>I613-H613</f>
        <v/>
      </c>
    </row>
    <row r="614" ht="15.75" customHeight="1" s="109">
      <c r="A614" s="216" t="n">
        <v>20</v>
      </c>
      <c r="B614" s="217" t="n">
        <v>11</v>
      </c>
      <c r="C614" s="217" t="n">
        <v>4</v>
      </c>
      <c r="D614" s="217" t="n">
        <v>35</v>
      </c>
      <c r="E614" s="217" t="n">
        <v>28.894</v>
      </c>
      <c r="F614" s="217" t="n">
        <v>0.103</v>
      </c>
      <c r="G614" s="217" t="n">
        <v>1</v>
      </c>
      <c r="H614" s="218" t="n">
        <v>0.05972222222222223</v>
      </c>
      <c r="I614" s="218" t="n">
        <v>0.0798611111111111</v>
      </c>
      <c r="J614" s="219">
        <f>I614-H614</f>
        <v/>
      </c>
    </row>
    <row r="615" ht="15.75" customHeight="1" s="109">
      <c r="A615" s="206" t="n">
        <v>20</v>
      </c>
      <c r="B615" s="207" t="n">
        <v>10</v>
      </c>
      <c r="C615" s="207" t="n">
        <v>17</v>
      </c>
      <c r="D615" s="207" t="n">
        <v>47</v>
      </c>
      <c r="E615" s="207" t="n">
        <v>57.18</v>
      </c>
      <c r="F615" s="207" t="n">
        <v>0.175</v>
      </c>
      <c r="G615" s="207" t="n">
        <v>1</v>
      </c>
      <c r="H615" s="208" t="n">
        <v>0.04930555555555555</v>
      </c>
      <c r="I615" s="208" t="n">
        <v>0.05694444444444444</v>
      </c>
      <c r="J615" s="209">
        <f>I615-H615</f>
        <v/>
      </c>
    </row>
    <row r="616" ht="15.75" customHeight="1" s="109">
      <c r="A616" s="216" t="n">
        <v>20</v>
      </c>
      <c r="B616" s="217" t="n">
        <v>8</v>
      </c>
      <c r="C616" s="217" t="n">
        <v>28</v>
      </c>
      <c r="D616" s="217" t="n">
        <v>96</v>
      </c>
      <c r="E616" s="217" t="n">
        <v>207.576</v>
      </c>
      <c r="F616" s="217" t="n">
        <v>0.648</v>
      </c>
      <c r="G616" s="217" t="n">
        <v>1</v>
      </c>
      <c r="H616" s="218" t="n">
        <v>0.0375</v>
      </c>
      <c r="I616" s="218" t="n">
        <v>0.04791666666666667</v>
      </c>
      <c r="J616" s="219">
        <f>I616-H616</f>
        <v/>
      </c>
    </row>
    <row r="617" ht="15.75" customHeight="1" s="109">
      <c r="A617" s="206" t="n">
        <v>20</v>
      </c>
      <c r="B617" s="207" t="n">
        <v>8</v>
      </c>
      <c r="C617" s="207" t="n">
        <v>8</v>
      </c>
      <c r="D617" s="207" t="n">
        <v>12</v>
      </c>
      <c r="E617" s="207" t="n">
        <v>26.981</v>
      </c>
      <c r="F617" s="207" t="n">
        <v>0.078</v>
      </c>
      <c r="G617" s="207" t="n">
        <v>1</v>
      </c>
      <c r="H617" s="208" t="n">
        <v>0.02777777777777778</v>
      </c>
      <c r="I617" s="208" t="n">
        <v>0.03263888888888889</v>
      </c>
      <c r="J617" s="209">
        <f>I617-H617</f>
        <v/>
      </c>
    </row>
    <row r="618" ht="15.75" customHeight="1" s="109">
      <c r="A618" s="216" t="n">
        <v>20</v>
      </c>
      <c r="B618" s="217" t="n">
        <v>9</v>
      </c>
      <c r="C618" s="217" t="n">
        <v>5</v>
      </c>
      <c r="D618" s="217" t="n">
        <v>5</v>
      </c>
      <c r="E618" s="217" t="n">
        <v>1.855</v>
      </c>
      <c r="F618" s="217" t="n">
        <v>0.008999999999999999</v>
      </c>
      <c r="G618" s="217" t="n">
        <v>1</v>
      </c>
      <c r="H618" s="218" t="n">
        <v>0.03333333333333333</v>
      </c>
      <c r="I618" s="218" t="n">
        <v>0.03680555555555556</v>
      </c>
      <c r="J618" s="219">
        <f>I618-H618</f>
        <v/>
      </c>
    </row>
    <row r="619" ht="15.75" customHeight="1" s="109">
      <c r="A619" s="206" t="n">
        <v>20</v>
      </c>
      <c r="B619" s="207" t="n">
        <v>15</v>
      </c>
      <c r="C619" s="207" t="n">
        <v>5</v>
      </c>
      <c r="D619" s="207" t="n">
        <v>56</v>
      </c>
      <c r="E619" s="207" t="n">
        <v>186.105</v>
      </c>
      <c r="F619" s="207" t="n">
        <v>0.409</v>
      </c>
      <c r="G619" s="207" t="n">
        <v>1</v>
      </c>
      <c r="H619" s="208" t="n">
        <v>0.01736111111111111</v>
      </c>
      <c r="I619" s="208" t="n">
        <v>0.04027777777777778</v>
      </c>
      <c r="J619" s="209">
        <f>I619-H619</f>
        <v/>
      </c>
    </row>
    <row r="620" ht="15.75" customHeight="1" s="109">
      <c r="A620" s="216" t="n">
        <v>20</v>
      </c>
      <c r="B620" s="217" t="n">
        <v>3</v>
      </c>
      <c r="C620" s="217" t="n">
        <v>14</v>
      </c>
      <c r="D620" s="217" t="n">
        <v>109</v>
      </c>
      <c r="E620" s="217" t="n">
        <v>17.215</v>
      </c>
      <c r="F620" s="217" t="n">
        <v>0.287</v>
      </c>
      <c r="G620" s="217" t="n">
        <v>1</v>
      </c>
      <c r="H620" s="218" t="n">
        <v>0.006944444444444444</v>
      </c>
      <c r="I620" s="218" t="n">
        <v>0.01666666666666667</v>
      </c>
      <c r="J620" s="219">
        <f>I620-H620</f>
        <v/>
      </c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1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596" activePane="bottomLeft" state="frozen"/>
      <selection pane="topLeft" activeCell="A1" activeCellId="0" sqref="A1"/>
      <selection pane="bottomLeft" activeCell="G573" activeCellId="1" sqref="A430:G430 G573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CAPA!D16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8</v>
      </c>
      <c r="C7" s="207" t="n">
        <v>5</v>
      </c>
      <c r="D7" s="207" t="n">
        <v>8</v>
      </c>
      <c r="E7" s="207" t="n">
        <v>41.82</v>
      </c>
      <c r="F7" s="207" t="n">
        <v>0.077</v>
      </c>
      <c r="G7" s="207" t="n">
        <v>1</v>
      </c>
      <c r="H7" s="208" t="n">
        <v>0.1159722222222222</v>
      </c>
      <c r="I7" s="208" t="n">
        <v>0.11875</v>
      </c>
      <c r="J7" s="209" t="n">
        <v>0.002777777777777778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9</v>
      </c>
      <c r="C8" s="217" t="n">
        <v>3</v>
      </c>
      <c r="D8" s="217" t="n">
        <v>4</v>
      </c>
      <c r="E8" s="217" t="n">
        <v>37.56</v>
      </c>
      <c r="F8" s="217" t="n">
        <v>0.139</v>
      </c>
      <c r="G8" s="217" t="n">
        <v>1</v>
      </c>
      <c r="H8" s="218" t="n">
        <v>0.1194444444444445</v>
      </c>
      <c r="I8" s="218" t="n">
        <v>0.1215277777777778</v>
      </c>
      <c r="J8" s="219" t="n">
        <v>0.002083333333333333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9</v>
      </c>
      <c r="C9" s="207" t="n">
        <v>1</v>
      </c>
      <c r="D9" s="207" t="n">
        <v>1120</v>
      </c>
      <c r="E9" s="207" t="n">
        <v>11200</v>
      </c>
      <c r="F9" s="207" t="n">
        <v>14.045</v>
      </c>
      <c r="G9" s="207" t="n">
        <v>1</v>
      </c>
      <c r="H9" s="208" t="n">
        <v>0.09930555555555555</v>
      </c>
      <c r="I9" s="208" t="n">
        <v>0.1145833333333333</v>
      </c>
      <c r="J9" s="209" t="n">
        <v>0.01527777777777778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8</v>
      </c>
      <c r="C10" s="217" t="n">
        <v>1</v>
      </c>
      <c r="D10" s="217" t="n">
        <v>1</v>
      </c>
      <c r="E10" s="217" t="n">
        <v>4.58</v>
      </c>
      <c r="F10" s="217" t="n">
        <v>0.023</v>
      </c>
      <c r="G10" s="217" t="n">
        <v>1</v>
      </c>
      <c r="H10" s="218" t="n">
        <v>0.06180555555555556</v>
      </c>
      <c r="I10" s="218" t="n">
        <v>0.0625</v>
      </c>
      <c r="J10" s="219" t="n">
        <v>0.0006944444444444445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9</v>
      </c>
      <c r="C11" s="207" t="n">
        <v>14</v>
      </c>
      <c r="D11" s="207" t="n">
        <v>84</v>
      </c>
      <c r="E11" s="207" t="n">
        <v>725.84</v>
      </c>
      <c r="F11" s="207" t="n">
        <v>2.726</v>
      </c>
      <c r="G11" s="207" t="n">
        <v>1</v>
      </c>
      <c r="H11" s="208" t="n">
        <v>0.06319444444444444</v>
      </c>
      <c r="I11" s="208" t="n">
        <v>0.07847222222222222</v>
      </c>
      <c r="J11" s="209" t="n">
        <v>0.01527777777777778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17</v>
      </c>
      <c r="C12" s="217" t="n">
        <v>12</v>
      </c>
      <c r="D12" s="217" t="n">
        <v>72</v>
      </c>
      <c r="E12" s="217" t="n">
        <v>3.6</v>
      </c>
      <c r="F12" s="217" t="n">
        <v>0.034</v>
      </c>
      <c r="G12" s="217" t="n">
        <v>1</v>
      </c>
      <c r="H12" s="218" t="n">
        <v>0.05</v>
      </c>
      <c r="I12" s="218" t="n">
        <v>0.05555555555555555</v>
      </c>
      <c r="J12" s="219" t="n">
        <v>0.005555555555555556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3</v>
      </c>
      <c r="C13" s="207" t="n">
        <v>17</v>
      </c>
      <c r="D13" s="207" t="n">
        <v>154</v>
      </c>
      <c r="E13" s="207" t="n">
        <v>68.5</v>
      </c>
      <c r="F13" s="207" t="n">
        <v>0.303</v>
      </c>
      <c r="G13" s="207" t="n">
        <v>1</v>
      </c>
      <c r="H13" s="208" t="n">
        <v>0.03541666666666667</v>
      </c>
      <c r="I13" s="208" t="n">
        <v>0.04166666666666666</v>
      </c>
      <c r="J13" s="209" t="n">
        <v>0.00625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16</v>
      </c>
      <c r="C14" s="217" t="n">
        <v>30</v>
      </c>
      <c r="D14" s="217" t="n">
        <v>126</v>
      </c>
      <c r="E14" s="217" t="n">
        <v>7.78</v>
      </c>
      <c r="F14" s="217" t="n">
        <v>0.097</v>
      </c>
      <c r="G14" s="217" t="n">
        <v>1</v>
      </c>
      <c r="H14" s="218" t="n">
        <v>0.02222222222222222</v>
      </c>
      <c r="I14" s="218" t="n">
        <v>0.03263888888888889</v>
      </c>
      <c r="J14" s="219" t="n">
        <v>0.01041666666666667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9</v>
      </c>
      <c r="C15" s="207" t="n">
        <v>1</v>
      </c>
      <c r="D15" s="207" t="n">
        <v>1</v>
      </c>
      <c r="E15" s="207" t="n">
        <v>0.44</v>
      </c>
      <c r="F15" s="207" t="n">
        <v>0.001</v>
      </c>
      <c r="G15" s="207" t="n">
        <v>1</v>
      </c>
      <c r="H15" s="208" t="n">
        <v>0.01180555555555556</v>
      </c>
      <c r="I15" s="208" t="n">
        <v>0.0125</v>
      </c>
      <c r="J15" s="209" t="n">
        <v>0.0006944444444444445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11</v>
      </c>
      <c r="C16" s="217" t="n">
        <v>8</v>
      </c>
      <c r="D16" s="217" t="n">
        <v>12</v>
      </c>
      <c r="E16" s="217" t="n">
        <v>22.62</v>
      </c>
      <c r="F16" s="217" t="n">
        <v>0.033</v>
      </c>
      <c r="G16" s="217" t="n">
        <v>1</v>
      </c>
      <c r="H16" s="218" t="n">
        <v>0.01319444444444444</v>
      </c>
      <c r="I16" s="218" t="n">
        <v>0.01736111111111111</v>
      </c>
      <c r="J16" s="219" t="n">
        <v>0.004166666666666667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12</v>
      </c>
      <c r="C17" s="207" t="n">
        <v>9</v>
      </c>
      <c r="D17" s="207" t="n">
        <v>17</v>
      </c>
      <c r="E17" s="207" t="n">
        <v>17.22</v>
      </c>
      <c r="F17" s="207" t="n">
        <v>0.141</v>
      </c>
      <c r="G17" s="207" t="n">
        <v>1</v>
      </c>
      <c r="H17" s="208" t="n">
        <v>0.003472222222222222</v>
      </c>
      <c r="I17" s="208" t="n">
        <v>0.006944444444444444</v>
      </c>
      <c r="J17" s="209" t="n">
        <v>0.003472222222222222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</v>
      </c>
      <c r="C18" s="217" t="n">
        <v>15</v>
      </c>
      <c r="D18" s="217" t="n">
        <v>207</v>
      </c>
      <c r="E18" s="217" t="n">
        <v>27.69</v>
      </c>
      <c r="F18" s="217" t="n">
        <v>0.066</v>
      </c>
      <c r="G18" s="217" t="n">
        <v>1</v>
      </c>
      <c r="H18" s="218" t="n">
        <v>0.9472222222222222</v>
      </c>
      <c r="I18" s="218" t="n">
        <v>0.9548611111111112</v>
      </c>
      <c r="J18" s="219" t="n">
        <v>0.007638888888888889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14</v>
      </c>
      <c r="C19" s="207" t="n">
        <v>3</v>
      </c>
      <c r="D19" s="207" t="n">
        <v>16</v>
      </c>
      <c r="E19" s="207" t="n">
        <v>265.24</v>
      </c>
      <c r="F19" s="207" t="n">
        <v>0.355</v>
      </c>
      <c r="G19" s="207" t="n">
        <v>1</v>
      </c>
      <c r="H19" s="208" t="n">
        <v>0.9354166666666667</v>
      </c>
      <c r="I19" s="208" t="n">
        <v>0.9375</v>
      </c>
      <c r="J19" s="209" t="n">
        <v>0.002083333333333333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15</v>
      </c>
      <c r="C20" s="217" t="n">
        <v>5</v>
      </c>
      <c r="D20" s="217" t="n">
        <v>27</v>
      </c>
      <c r="E20" s="217" t="n">
        <v>41.34</v>
      </c>
      <c r="F20" s="217" t="n">
        <v>0.094</v>
      </c>
      <c r="G20" s="217" t="n">
        <v>1</v>
      </c>
      <c r="H20" s="218" t="n">
        <v>0.9388888888888889</v>
      </c>
      <c r="I20" s="218" t="n">
        <v>0.9423611111111111</v>
      </c>
      <c r="J20" s="219" t="n">
        <v>0.003472222222222222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3</v>
      </c>
      <c r="C21" s="207" t="n">
        <v>9</v>
      </c>
      <c r="D21" s="207" t="n">
        <v>208</v>
      </c>
      <c r="E21" s="207" t="n">
        <v>51.54</v>
      </c>
      <c r="F21" s="207" t="n">
        <v>0.324</v>
      </c>
      <c r="G21" s="207" t="n">
        <v>1</v>
      </c>
      <c r="H21" s="208" t="n">
        <v>0.9277777777777778</v>
      </c>
      <c r="I21" s="208" t="n">
        <v>0.9340277777777778</v>
      </c>
      <c r="J21" s="209" t="n">
        <v>0.00625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8</v>
      </c>
      <c r="C22" s="217" t="n">
        <v>27</v>
      </c>
      <c r="D22" s="217" t="n">
        <v>120</v>
      </c>
      <c r="E22" s="217" t="n">
        <v>468.65</v>
      </c>
      <c r="F22" s="217" t="n">
        <v>1.113</v>
      </c>
      <c r="G22" s="217" t="n">
        <v>1</v>
      </c>
      <c r="H22" s="218" t="n">
        <v>0.8888888888888888</v>
      </c>
      <c r="I22" s="218" t="n">
        <v>0.9236111111111112</v>
      </c>
      <c r="J22" s="219" t="n">
        <v>0.03472222222222222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21</v>
      </c>
      <c r="C23" s="207" t="n">
        <v>8</v>
      </c>
      <c r="D23" s="207" t="n">
        <v>11</v>
      </c>
      <c r="E23" s="207" t="n">
        <v>2.39</v>
      </c>
      <c r="F23" s="207" t="n">
        <v>0.006</v>
      </c>
      <c r="G23" s="207" t="n">
        <v>1</v>
      </c>
      <c r="H23" s="208" t="n">
        <v>0.9027777777777778</v>
      </c>
      <c r="I23" s="208" t="n">
        <v>0.9048611111111111</v>
      </c>
      <c r="J23" s="209" t="n">
        <v>0.002083333333333333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11</v>
      </c>
      <c r="C24" s="217" t="n">
        <v>29</v>
      </c>
      <c r="D24" s="217" t="n">
        <v>202</v>
      </c>
      <c r="E24" s="217" t="n">
        <v>149.48</v>
      </c>
      <c r="F24" s="217" t="n">
        <v>0.289</v>
      </c>
      <c r="G24" s="217" t="n">
        <v>1</v>
      </c>
      <c r="H24" s="218" t="n">
        <v>0.8854166666666666</v>
      </c>
      <c r="I24" s="218" t="n">
        <v>0.8986111111111111</v>
      </c>
      <c r="J24" s="219" t="n">
        <v>0.01319444444444444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10</v>
      </c>
      <c r="C25" s="207" t="n">
        <v>10</v>
      </c>
      <c r="D25" s="207" t="n">
        <v>77</v>
      </c>
      <c r="E25" s="207" t="n">
        <v>10.62</v>
      </c>
      <c r="F25" s="207" t="n">
        <v>0.024</v>
      </c>
      <c r="G25" s="207" t="n">
        <v>1</v>
      </c>
      <c r="H25" s="208" t="n">
        <v>0.8784722222222222</v>
      </c>
      <c r="I25" s="208" t="n">
        <v>0.8833333333333333</v>
      </c>
      <c r="J25" s="209" t="n">
        <v>0.004861111111111111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10</v>
      </c>
      <c r="C26" s="217" t="n">
        <v>11</v>
      </c>
      <c r="D26" s="217" t="n">
        <v>59</v>
      </c>
      <c r="E26" s="217" t="n">
        <v>127.76</v>
      </c>
      <c r="F26" s="217" t="n">
        <v>0.315</v>
      </c>
      <c r="G26" s="217" t="n">
        <v>1</v>
      </c>
      <c r="H26" s="218" t="n">
        <v>0.8645833333333334</v>
      </c>
      <c r="I26" s="218" t="n">
        <v>0.8743055555555556</v>
      </c>
      <c r="J26" s="219" t="n">
        <v>0.009722222222222222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12</v>
      </c>
      <c r="C27" s="207" t="n">
        <v>9</v>
      </c>
      <c r="D27" s="207" t="n">
        <v>21</v>
      </c>
      <c r="E27" s="207" t="n">
        <v>32.01</v>
      </c>
      <c r="F27" s="207" t="n">
        <v>0.215</v>
      </c>
      <c r="G27" s="207" t="n">
        <v>1</v>
      </c>
      <c r="H27" s="208" t="n">
        <v>0.8625</v>
      </c>
      <c r="I27" s="208" t="n">
        <v>0.8638888888888889</v>
      </c>
      <c r="J27" s="209" t="n">
        <v>0.001388888888888889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16</v>
      </c>
      <c r="C28" s="217" t="n">
        <v>1</v>
      </c>
      <c r="D28" s="217" t="n">
        <v>9</v>
      </c>
      <c r="E28" s="217" t="n">
        <v>0.18</v>
      </c>
      <c r="F28" s="217" t="n">
        <v>0.002</v>
      </c>
      <c r="G28" s="217" t="n">
        <v>1</v>
      </c>
      <c r="H28" s="218" t="n">
        <v>0.8520833333333333</v>
      </c>
      <c r="I28" s="218" t="n">
        <v>0.8527777777777777</v>
      </c>
      <c r="J28" s="219" t="n">
        <v>0.0006944444444444445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18</v>
      </c>
      <c r="C29" s="207" t="n">
        <v>1</v>
      </c>
      <c r="D29" s="207" t="n">
        <v>1</v>
      </c>
      <c r="E29" s="207" t="n">
        <v>0.5</v>
      </c>
      <c r="F29" s="207" t="n">
        <v>0.001</v>
      </c>
      <c r="G29" s="207" t="n">
        <v>1</v>
      </c>
      <c r="H29" s="208" t="n">
        <v>0.8534722222222222</v>
      </c>
      <c r="I29" s="208" t="n">
        <v>0.8541666666666666</v>
      </c>
      <c r="J29" s="209" t="n">
        <v>0.0006944444444444445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21</v>
      </c>
      <c r="C30" s="217" t="n">
        <v>8</v>
      </c>
      <c r="D30" s="217" t="n">
        <v>12</v>
      </c>
      <c r="E30" s="217" t="n">
        <v>41.86</v>
      </c>
      <c r="F30" s="217" t="n">
        <v>0.309</v>
      </c>
      <c r="G30" s="217" t="n">
        <v>1</v>
      </c>
      <c r="H30" s="218" t="n">
        <v>0.8548611111111111</v>
      </c>
      <c r="I30" s="218" t="n">
        <v>0.8576388888888888</v>
      </c>
      <c r="J30" s="219" t="n">
        <v>0.002777777777777778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2</v>
      </c>
      <c r="C31" s="207" t="n">
        <v>14</v>
      </c>
      <c r="D31" s="207" t="n">
        <v>127</v>
      </c>
      <c r="E31" s="207" t="n">
        <v>25.11</v>
      </c>
      <c r="F31" s="207" t="n">
        <v>0.146</v>
      </c>
      <c r="G31" s="207" t="n">
        <v>1</v>
      </c>
      <c r="H31" s="208" t="n">
        <v>0.84375</v>
      </c>
      <c r="I31" s="208" t="n">
        <v>0.8513888888888889</v>
      </c>
      <c r="J31" s="209" t="n">
        <v>0.007638888888888889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7</v>
      </c>
      <c r="C32" s="217" t="n">
        <v>21</v>
      </c>
      <c r="D32" s="217" t="n">
        <v>91</v>
      </c>
      <c r="E32" s="217" t="n">
        <v>65.02</v>
      </c>
      <c r="F32" s="217" t="n">
        <v>0.268</v>
      </c>
      <c r="G32" s="217" t="n">
        <v>1</v>
      </c>
      <c r="H32" s="218" t="n">
        <v>0.8354166666666667</v>
      </c>
      <c r="I32" s="218" t="n">
        <v>0.8423611111111111</v>
      </c>
      <c r="J32" s="219" t="n">
        <v>0.006944444444444444</v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14</v>
      </c>
      <c r="C33" s="207" t="n">
        <v>8</v>
      </c>
      <c r="D33" s="207" t="n">
        <v>52</v>
      </c>
      <c r="E33" s="207" t="n">
        <v>845.08</v>
      </c>
      <c r="F33" s="207" t="n">
        <v>1.275</v>
      </c>
      <c r="G33" s="207" t="n">
        <v>1</v>
      </c>
      <c r="H33" s="208" t="n">
        <v>0.8263888888888888</v>
      </c>
      <c r="I33" s="208" t="n">
        <v>0.8347222222222223</v>
      </c>
      <c r="J33" s="209" t="n">
        <v>0.008333333333333333</v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16</v>
      </c>
      <c r="C34" s="217" t="n">
        <v>9</v>
      </c>
      <c r="D34" s="217" t="n">
        <v>77</v>
      </c>
      <c r="E34" s="217" t="n">
        <v>6.57</v>
      </c>
      <c r="F34" s="217" t="n">
        <v>0.082</v>
      </c>
      <c r="G34" s="217" t="n">
        <v>1</v>
      </c>
      <c r="H34" s="218" t="n">
        <v>0.8159722222222222</v>
      </c>
      <c r="I34" s="218" t="n">
        <v>0.8194444444444444</v>
      </c>
      <c r="J34" s="219" t="n">
        <v>0.003472222222222222</v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10</v>
      </c>
      <c r="C35" s="207" t="n">
        <v>14</v>
      </c>
      <c r="D35" s="207" t="inlineStr">
        <is>
          <t>81</t>
        </is>
      </c>
      <c r="E35" s="207" t="n">
        <v>103.03</v>
      </c>
      <c r="F35" s="207" t="n">
        <v>0.164</v>
      </c>
      <c r="G35" s="207" t="n">
        <v>1</v>
      </c>
      <c r="H35" s="208" t="n">
        <v>0.9375</v>
      </c>
      <c r="I35" s="208" t="n">
        <v>0.9548611111111112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3</v>
      </c>
      <c r="C36" s="217" t="n">
        <v>17</v>
      </c>
      <c r="D36" s="217" t="n">
        <v>229</v>
      </c>
      <c r="E36" s="217" t="n">
        <v>136.16</v>
      </c>
      <c r="F36" s="217" t="n">
        <v>0.829</v>
      </c>
      <c r="G36" s="217" t="n">
        <v>1</v>
      </c>
      <c r="H36" s="218" t="n">
        <v>0.9270833333333334</v>
      </c>
      <c r="I36" s="218" t="n">
        <v>0.9354166666666667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7</v>
      </c>
      <c r="C37" s="207" t="n">
        <v>20</v>
      </c>
      <c r="D37" s="207" t="n">
        <v>208</v>
      </c>
      <c r="E37" s="207" t="n">
        <v>486.66</v>
      </c>
      <c r="F37" s="207" t="n">
        <v>1.886</v>
      </c>
      <c r="G37" s="207" t="n">
        <v>1</v>
      </c>
      <c r="H37" s="208" t="n">
        <v>0.8888888888888888</v>
      </c>
      <c r="I37" s="208" t="n">
        <v>0.9194444444444444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15</v>
      </c>
      <c r="C38" s="217" t="n">
        <v>2</v>
      </c>
      <c r="D38" s="217" t="n">
        <v>178</v>
      </c>
      <c r="E38" s="217" t="n">
        <v>1763.77</v>
      </c>
      <c r="F38" s="217" t="n">
        <v>4.32</v>
      </c>
      <c r="G38" s="217" t="n">
        <v>1</v>
      </c>
      <c r="H38" s="218" t="n">
        <v>0.8805555555555555</v>
      </c>
      <c r="I38" s="218" t="n">
        <v>0.8875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30</v>
      </c>
      <c r="C39" s="207" t="n">
        <v>4</v>
      </c>
      <c r="D39" s="207" t="n">
        <v>6</v>
      </c>
      <c r="E39" s="207" t="n">
        <v>116.55</v>
      </c>
      <c r="F39" s="207" t="n">
        <v>0.325</v>
      </c>
      <c r="G39" s="207" t="n">
        <v>1</v>
      </c>
      <c r="H39" s="208" t="n">
        <v>0.875</v>
      </c>
      <c r="I39" s="208" t="n">
        <v>0.8763888888888889</v>
      </c>
      <c r="J39" s="209">
        <f>I39-H39</f>
        <v/>
      </c>
    </row>
    <row r="40" ht="15.75" customHeight="1" s="109">
      <c r="A40" s="216" t="n">
        <v>23</v>
      </c>
      <c r="B40" s="217" t="n">
        <v>19</v>
      </c>
      <c r="C40" s="217" t="n">
        <v>8</v>
      </c>
      <c r="D40" s="217" t="n">
        <v>12</v>
      </c>
      <c r="E40" s="217" t="n">
        <v>17</v>
      </c>
      <c r="F40" s="217" t="n">
        <v>0.028</v>
      </c>
      <c r="G40" s="217" t="n">
        <v>1</v>
      </c>
      <c r="H40" s="218" t="n">
        <v>0.8666666666666667</v>
      </c>
      <c r="I40" s="218" t="n">
        <v>0.8694444444444445</v>
      </c>
      <c r="J40" s="219">
        <f>I40-H40</f>
        <v/>
      </c>
    </row>
    <row r="41" ht="15.75" customHeight="1" s="109">
      <c r="A41" s="206" t="n">
        <v>23</v>
      </c>
      <c r="B41" s="207" t="n">
        <v>20</v>
      </c>
      <c r="C41" s="207" t="n">
        <v>7</v>
      </c>
      <c r="D41" s="207" t="n">
        <v>10</v>
      </c>
      <c r="E41" s="207" t="n">
        <v>19.94</v>
      </c>
      <c r="F41" s="207" t="n">
        <v>0.024</v>
      </c>
      <c r="G41" s="207" t="n">
        <v>1</v>
      </c>
      <c r="H41" s="208" t="n">
        <v>0.8701388888888889</v>
      </c>
      <c r="I41" s="208" t="n">
        <v>0.8722222222222222</v>
      </c>
      <c r="J41" s="209">
        <f>I41-H41</f>
        <v/>
      </c>
    </row>
    <row r="42" ht="15.75" customHeight="1" s="109">
      <c r="A42" s="216" t="n">
        <v>23</v>
      </c>
      <c r="B42" s="217" t="n">
        <v>21</v>
      </c>
      <c r="C42" s="217" t="n">
        <v>3</v>
      </c>
      <c r="D42" s="217" t="n">
        <v>5</v>
      </c>
      <c r="E42" s="217" t="n">
        <v>2.95</v>
      </c>
      <c r="F42" s="217" t="n">
        <v>0.006</v>
      </c>
      <c r="G42" s="217" t="n">
        <v>1</v>
      </c>
      <c r="H42" s="218" t="n">
        <v>0.8729166666666667</v>
      </c>
      <c r="I42" s="218" t="n">
        <v>0.8743055555555556</v>
      </c>
      <c r="J42" s="219">
        <f>I42-H42</f>
        <v/>
      </c>
    </row>
    <row r="43" ht="15.75" customHeight="1" s="109">
      <c r="A43" s="206" t="n">
        <v>23</v>
      </c>
      <c r="B43" s="207" t="n">
        <v>9</v>
      </c>
      <c r="C43" s="207" t="n">
        <v>4</v>
      </c>
      <c r="D43" s="207" t="n">
        <v>9</v>
      </c>
      <c r="E43" s="207" t="n">
        <v>85.83</v>
      </c>
      <c r="F43" s="207" t="n">
        <v>0.324</v>
      </c>
      <c r="G43" s="207" t="n">
        <v>1</v>
      </c>
      <c r="H43" s="208" t="n">
        <v>0.8611111111111112</v>
      </c>
      <c r="I43" s="208" t="n">
        <v>0.8645833333333334</v>
      </c>
      <c r="J43" s="209">
        <f>I43-H43</f>
        <v/>
      </c>
    </row>
    <row r="44" ht="15.75" customHeight="1" s="109">
      <c r="A44" s="216" t="n">
        <v>23</v>
      </c>
      <c r="B44" s="217" t="n">
        <v>12</v>
      </c>
      <c r="C44" s="217" t="n">
        <v>13</v>
      </c>
      <c r="D44" s="217" t="n">
        <v>70</v>
      </c>
      <c r="E44" s="217" t="n">
        <v>49.22</v>
      </c>
      <c r="F44" s="217" t="n">
        <v>0.202</v>
      </c>
      <c r="G44" s="217" t="n">
        <v>1</v>
      </c>
      <c r="H44" s="218" t="n">
        <v>0.8541666666666666</v>
      </c>
      <c r="I44" s="218" t="n">
        <v>0.8604166666666667</v>
      </c>
      <c r="J44" s="219">
        <f>I44-H44</f>
        <v/>
      </c>
    </row>
    <row r="45" ht="15.75" customHeight="1" s="109">
      <c r="A45" s="206" t="n">
        <v>23</v>
      </c>
      <c r="B45" s="207" t="n">
        <v>3</v>
      </c>
      <c r="C45" s="207" t="n">
        <v>9</v>
      </c>
      <c r="D45" s="207" t="n">
        <v>55</v>
      </c>
      <c r="E45" s="207" t="n">
        <v>15.76</v>
      </c>
      <c r="F45" s="207" t="n">
        <v>0.177</v>
      </c>
      <c r="G45" s="207" t="n">
        <v>1</v>
      </c>
      <c r="H45" s="208" t="n">
        <v>0.8479166666666667</v>
      </c>
      <c r="I45" s="208" t="n">
        <v>0.8513888888888889</v>
      </c>
      <c r="J45" s="209">
        <f>I45-H45</f>
        <v/>
      </c>
    </row>
    <row r="46" ht="15.75" customHeight="1" s="109">
      <c r="A46" s="216" t="n">
        <v>23</v>
      </c>
      <c r="B46" s="217" t="n">
        <v>4</v>
      </c>
      <c r="C46" s="217" t="n">
        <v>4</v>
      </c>
      <c r="D46" s="217" t="n">
        <v>4</v>
      </c>
      <c r="E46" s="217" t="n">
        <v>26.75</v>
      </c>
      <c r="F46" s="217" t="n">
        <v>0.09</v>
      </c>
      <c r="G46" s="217" t="n">
        <v>1</v>
      </c>
      <c r="H46" s="218" t="n">
        <v>0.8520833333333333</v>
      </c>
      <c r="I46" s="218" t="n">
        <v>0.8534722222222222</v>
      </c>
      <c r="J46" s="219">
        <f>I46-H46</f>
        <v/>
      </c>
    </row>
    <row r="47" ht="15.75" customHeight="1" s="109">
      <c r="A47" s="206" t="n">
        <v>23</v>
      </c>
      <c r="B47" s="207" t="n">
        <v>11</v>
      </c>
      <c r="C47" s="207" t="n">
        <v>27</v>
      </c>
      <c r="D47" s="207" t="n">
        <v>241</v>
      </c>
      <c r="E47" s="207" t="n">
        <v>145.03</v>
      </c>
      <c r="F47" s="207" t="n">
        <v>0.276</v>
      </c>
      <c r="G47" s="207" t="n">
        <v>1</v>
      </c>
      <c r="H47" s="208" t="n">
        <v>0.8277777777777777</v>
      </c>
      <c r="I47" s="208" t="n">
        <v>0.8416666666666667</v>
      </c>
      <c r="J47" s="209">
        <f>I47-H47</f>
        <v/>
      </c>
    </row>
    <row r="48" ht="15.75" customHeight="1" s="109">
      <c r="A48" s="216" t="n">
        <v>23</v>
      </c>
      <c r="B48" s="217" t="n">
        <v>17</v>
      </c>
      <c r="C48" s="217" t="n">
        <v>12</v>
      </c>
      <c r="D48" s="217" t="n">
        <v>50</v>
      </c>
      <c r="E48" s="217" t="n">
        <v>14.95</v>
      </c>
      <c r="F48" s="217" t="n">
        <v>0.195</v>
      </c>
      <c r="G48" s="217" t="n">
        <v>1</v>
      </c>
      <c r="H48" s="218" t="n">
        <v>0.8159722222222222</v>
      </c>
      <c r="I48" s="218" t="n">
        <v>0.8229166666666666</v>
      </c>
      <c r="J48" s="219">
        <f>I48-H48</f>
        <v/>
      </c>
    </row>
    <row r="49" ht="15.75" customHeight="1" s="109">
      <c r="A49" s="206" t="n">
        <v>23</v>
      </c>
      <c r="B49" s="207" t="n">
        <v>20</v>
      </c>
      <c r="C49" s="207" t="n">
        <v>1</v>
      </c>
      <c r="D49" s="207" t="n">
        <v>12</v>
      </c>
      <c r="E49" s="207" t="n">
        <v>0.3</v>
      </c>
      <c r="F49" s="207" t="n">
        <v>0.002</v>
      </c>
      <c r="G49" s="207" t="n">
        <v>1</v>
      </c>
      <c r="H49" s="208" t="n">
        <v>0.8236111111111111</v>
      </c>
      <c r="I49" s="208" t="n">
        <v>0.825</v>
      </c>
      <c r="J49" s="209">
        <f>I49-H49</f>
        <v/>
      </c>
    </row>
    <row r="50" ht="15.75" customHeight="1" s="109">
      <c r="A50" s="216" t="n">
        <v>23</v>
      </c>
      <c r="B50" s="217" t="n">
        <v>11</v>
      </c>
      <c r="C50" s="217" t="n">
        <v>32</v>
      </c>
      <c r="D50" s="217" t="n">
        <v>495</v>
      </c>
      <c r="E50" s="217" t="n">
        <v>258.5</v>
      </c>
      <c r="F50" s="217" t="n">
        <v>0.638</v>
      </c>
      <c r="G50" s="217" t="n">
        <v>1</v>
      </c>
      <c r="H50" s="218" t="n">
        <v>0.1493055555555556</v>
      </c>
      <c r="I50" s="218" t="n">
        <v>0.1513888888888889</v>
      </c>
      <c r="J50" s="219">
        <f>I50-H50</f>
        <v/>
      </c>
    </row>
    <row r="51" ht="15.75" customHeight="1" s="109">
      <c r="A51" s="206" t="n">
        <v>23</v>
      </c>
      <c r="B51" s="207" t="n">
        <v>1</v>
      </c>
      <c r="C51" s="207" t="n">
        <v>3</v>
      </c>
      <c r="D51" s="207" t="n">
        <v>9</v>
      </c>
      <c r="E51" s="207" t="n">
        <v>1.03</v>
      </c>
      <c r="F51" s="207" t="n">
        <v>0.002</v>
      </c>
      <c r="G51" s="207" t="n">
        <v>1</v>
      </c>
      <c r="H51" s="208" t="n">
        <v>0.1159722222222222</v>
      </c>
      <c r="I51" s="208" t="n">
        <v>0.1180555555555556</v>
      </c>
      <c r="J51" s="209">
        <f>I51-H51</f>
        <v/>
      </c>
    </row>
    <row r="52" ht="15.75" customHeight="1" s="109">
      <c r="A52" s="216" t="n">
        <v>23</v>
      </c>
      <c r="B52" s="217" t="n">
        <v>4</v>
      </c>
      <c r="C52" s="217" t="n">
        <v>1</v>
      </c>
      <c r="D52" s="217" t="n">
        <v>1</v>
      </c>
      <c r="E52" s="217" t="n">
        <v>1.69</v>
      </c>
      <c r="F52" s="217" t="n">
        <v>0.02</v>
      </c>
      <c r="G52" s="217" t="n">
        <v>1</v>
      </c>
      <c r="H52" s="218" t="n">
        <v>0.11875</v>
      </c>
      <c r="I52" s="218" t="n">
        <v>0.1194444444444445</v>
      </c>
      <c r="J52" s="219">
        <f>I52-H52</f>
        <v/>
      </c>
    </row>
    <row r="53" ht="15.75" customHeight="1" s="109">
      <c r="A53" s="206" t="n">
        <v>23</v>
      </c>
      <c r="B53" s="207" t="n">
        <v>15</v>
      </c>
      <c r="C53" s="207" t="n">
        <v>5</v>
      </c>
      <c r="D53" s="207" t="n">
        <v>79</v>
      </c>
      <c r="E53" s="207" t="n">
        <v>491.68</v>
      </c>
      <c r="F53" s="207" t="n">
        <v>1.215</v>
      </c>
      <c r="G53" s="207" t="n">
        <v>1</v>
      </c>
      <c r="H53" s="208" t="n">
        <v>0.1041666666666667</v>
      </c>
      <c r="I53" s="208" t="n">
        <v>0.1138888888888889</v>
      </c>
      <c r="J53" s="209">
        <f>I53-H53</f>
        <v/>
      </c>
    </row>
    <row r="54" ht="15.75" customHeight="1" s="109">
      <c r="A54" s="216" t="n">
        <v>23</v>
      </c>
      <c r="B54" s="217" t="n">
        <v>16</v>
      </c>
      <c r="C54" s="217" t="n">
        <v>1</v>
      </c>
      <c r="D54" s="217" t="n">
        <v>1</v>
      </c>
      <c r="E54" s="217" t="n">
        <v>0.01</v>
      </c>
      <c r="F54" s="217" t="n">
        <v>0</v>
      </c>
      <c r="G54" s="217" t="n">
        <v>1</v>
      </c>
      <c r="H54" s="218" t="n">
        <v>0.1145833333333333</v>
      </c>
      <c r="I54" s="218" t="n">
        <v>0.1159722222222222</v>
      </c>
      <c r="J54" s="219">
        <f>I54-H54</f>
        <v/>
      </c>
    </row>
    <row r="55" ht="15.75" customHeight="1" s="109">
      <c r="A55" s="206" t="n">
        <v>23</v>
      </c>
      <c r="B55" s="207" t="n">
        <v>12</v>
      </c>
      <c r="C55" s="207" t="n">
        <v>12</v>
      </c>
      <c r="D55" s="207" t="n">
        <v>19</v>
      </c>
      <c r="E55" s="207" t="n">
        <v>8.59</v>
      </c>
      <c r="F55" s="207" t="n">
        <v>0.138</v>
      </c>
      <c r="G55" s="207" t="n">
        <v>1</v>
      </c>
      <c r="H55" s="208" t="n">
        <v>0.0763888888888889</v>
      </c>
      <c r="I55" s="208" t="n">
        <v>0.08819444444444445</v>
      </c>
      <c r="J55" s="209">
        <f>I55-H55</f>
        <v/>
      </c>
    </row>
    <row r="56" ht="15.75" customHeight="1" s="109">
      <c r="A56" s="216" t="n">
        <v>23</v>
      </c>
      <c r="B56" s="217" t="n">
        <v>15</v>
      </c>
      <c r="C56" s="217" t="n">
        <v>5</v>
      </c>
      <c r="D56" s="217" t="n">
        <v>27</v>
      </c>
      <c r="E56" s="217" t="n">
        <v>97.77</v>
      </c>
      <c r="F56" s="217" t="n">
        <v>0.229</v>
      </c>
      <c r="G56" s="217" t="n">
        <v>1</v>
      </c>
      <c r="H56" s="218" t="n">
        <v>0.06944444444444445</v>
      </c>
      <c r="I56" s="218" t="n">
        <v>0.075</v>
      </c>
      <c r="J56" s="219">
        <f>I56-H56</f>
        <v/>
      </c>
    </row>
    <row r="57" ht="15.75" customHeight="1" s="109">
      <c r="A57" s="206" t="n">
        <v>23</v>
      </c>
      <c r="B57" s="207" t="n">
        <v>11</v>
      </c>
      <c r="C57" s="207" t="n">
        <v>17</v>
      </c>
      <c r="D57" s="207" t="n">
        <v>285</v>
      </c>
      <c r="E57" s="207" t="n">
        <v>104.4</v>
      </c>
      <c r="F57" s="207" t="n">
        <v>0.229</v>
      </c>
      <c r="G57" s="207" t="n">
        <v>1</v>
      </c>
      <c r="H57" s="208" t="n">
        <v>0.05208333333333334</v>
      </c>
      <c r="I57" s="208" t="n">
        <v>0.06736111111111111</v>
      </c>
      <c r="J57" s="209">
        <f>I57-H57</f>
        <v/>
      </c>
    </row>
    <row r="58" ht="15.75" customHeight="1" s="109">
      <c r="A58" s="216" t="n">
        <v>23</v>
      </c>
      <c r="B58" s="217" t="n">
        <v>10</v>
      </c>
      <c r="C58" s="217" t="n">
        <v>5</v>
      </c>
      <c r="D58" s="217" t="n">
        <v>16</v>
      </c>
      <c r="E58" s="217" t="n">
        <v>21.44</v>
      </c>
      <c r="F58" s="217" t="n">
        <v>0.067</v>
      </c>
      <c r="G58" s="217" t="n">
        <v>1</v>
      </c>
      <c r="H58" s="218" t="n">
        <v>0.04097222222222222</v>
      </c>
      <c r="I58" s="218" t="n">
        <v>0.04513888888888889</v>
      </c>
      <c r="J58" s="219">
        <f>I58-H58</f>
        <v/>
      </c>
    </row>
    <row r="59" ht="15.75" customHeight="1" s="109">
      <c r="A59" s="206" t="n">
        <v>23</v>
      </c>
      <c r="B59" s="207" t="n">
        <v>1</v>
      </c>
      <c r="C59" s="207" t="n">
        <v>22</v>
      </c>
      <c r="D59" s="207" t="n">
        <v>43</v>
      </c>
      <c r="E59" s="207" t="n">
        <v>160.21</v>
      </c>
      <c r="F59" s="207" t="n">
        <v>0.283</v>
      </c>
      <c r="G59" s="207" t="n">
        <v>1</v>
      </c>
      <c r="H59" s="208" t="n">
        <v>0.03263888888888889</v>
      </c>
      <c r="I59" s="208" t="n">
        <v>0.03958333333333333</v>
      </c>
      <c r="J59" s="209">
        <f>I59-H59</f>
        <v/>
      </c>
    </row>
    <row r="60" ht="15.75" customHeight="1" s="109">
      <c r="A60" s="216" t="n">
        <v>23</v>
      </c>
      <c r="B60" s="217" t="n">
        <v>16</v>
      </c>
      <c r="C60" s="217" t="n">
        <v>8</v>
      </c>
      <c r="D60" s="217" t="n">
        <v>59</v>
      </c>
      <c r="E60" s="217" t="n">
        <v>1.54</v>
      </c>
      <c r="F60" s="217" t="n">
        <v>0.01</v>
      </c>
      <c r="G60" s="217" t="n">
        <v>1</v>
      </c>
      <c r="H60" s="218" t="n">
        <v>0.02777777777777778</v>
      </c>
      <c r="I60" s="218" t="n">
        <v>0.03125</v>
      </c>
      <c r="J60" s="219">
        <f>I60-H60</f>
        <v/>
      </c>
    </row>
    <row r="61" ht="15.75" customHeight="1" s="109">
      <c r="A61" s="206" t="n">
        <v>23</v>
      </c>
      <c r="B61" s="207" t="n">
        <v>3</v>
      </c>
      <c r="C61" s="207" t="n">
        <v>30</v>
      </c>
      <c r="D61" s="207" t="n">
        <v>216</v>
      </c>
      <c r="E61" s="207" t="n">
        <v>147.49</v>
      </c>
      <c r="F61" s="207" t="n">
        <v>1.043</v>
      </c>
      <c r="G61" s="207" t="n">
        <v>1</v>
      </c>
      <c r="H61" s="208" t="n">
        <v>0.003472222222222222</v>
      </c>
      <c r="I61" s="208" t="n">
        <v>0.02638888888888889</v>
      </c>
      <c r="J61" s="209">
        <f>I61-H61</f>
        <v/>
      </c>
    </row>
    <row r="62" ht="15.75" customHeight="1" s="109">
      <c r="A62" s="216" t="n">
        <v>24</v>
      </c>
      <c r="B62" s="217" t="n">
        <v>9</v>
      </c>
      <c r="C62" s="217" t="n">
        <v>6</v>
      </c>
      <c r="D62" s="217" t="n">
        <v>7</v>
      </c>
      <c r="E62" s="217" t="n">
        <v>45.75</v>
      </c>
      <c r="F62" s="217" t="n">
        <v>0.169</v>
      </c>
      <c r="G62" s="217" t="n">
        <v>1</v>
      </c>
      <c r="H62" s="218" t="n">
        <v>0.9416666666666667</v>
      </c>
      <c r="I62" s="218" t="n">
        <v>0.9479166666666666</v>
      </c>
      <c r="J62" s="219">
        <f>I62-H62</f>
        <v/>
      </c>
    </row>
    <row r="63" ht="15.75" customHeight="1" s="109">
      <c r="A63" s="206" t="n">
        <v>24</v>
      </c>
      <c r="B63" s="207" t="n">
        <v>10</v>
      </c>
      <c r="C63" s="207" t="n">
        <v>4</v>
      </c>
      <c r="D63" s="207" t="n">
        <v>35</v>
      </c>
      <c r="E63" s="207" t="n">
        <v>42.75</v>
      </c>
      <c r="F63" s="207" t="n">
        <v>0.08400000000000001</v>
      </c>
      <c r="G63" s="207" t="n">
        <v>1</v>
      </c>
      <c r="H63" s="208" t="n">
        <v>0.9486111111111111</v>
      </c>
      <c r="I63" s="208" t="n">
        <v>0.9513888888888888</v>
      </c>
      <c r="J63" s="209">
        <f>I63-H63</f>
        <v/>
      </c>
    </row>
    <row r="64" ht="15.75" customHeight="1" s="109">
      <c r="A64" s="216" t="n">
        <v>24</v>
      </c>
      <c r="B64" s="217" t="n">
        <v>3</v>
      </c>
      <c r="C64" s="217" t="n">
        <v>29</v>
      </c>
      <c r="D64" s="217" t="n">
        <v>329</v>
      </c>
      <c r="E64" s="217" t="n">
        <v>366.82</v>
      </c>
      <c r="F64" s="217" t="n">
        <v>2.881</v>
      </c>
      <c r="G64" s="217" t="n">
        <v>1</v>
      </c>
      <c r="H64" s="218" t="n">
        <v>0.8333333333333334</v>
      </c>
      <c r="I64" s="218" t="n">
        <v>0.9402777777777778</v>
      </c>
      <c r="J64" s="219">
        <f>I64-H64</f>
        <v/>
      </c>
    </row>
    <row r="65" ht="15.75" customHeight="1" s="109">
      <c r="A65" s="206" t="n">
        <v>24</v>
      </c>
      <c r="B65" s="207" t="n">
        <v>2</v>
      </c>
      <c r="C65" s="207" t="n">
        <v>1</v>
      </c>
      <c r="D65" s="207" t="n">
        <v>5</v>
      </c>
      <c r="E65" s="207" t="n">
        <v>2.75</v>
      </c>
      <c r="F65" s="207" t="n">
        <v>0.07000000000000001</v>
      </c>
      <c r="G65" s="207" t="n">
        <v>1</v>
      </c>
      <c r="H65" s="208" t="n">
        <v>0.90625</v>
      </c>
      <c r="I65" s="208" t="n">
        <v>0.9097222222222222</v>
      </c>
      <c r="J65" s="209">
        <f>I65-H65</f>
        <v/>
      </c>
    </row>
    <row r="66" ht="15.75" customHeight="1" s="109">
      <c r="A66" s="216" t="n">
        <v>24</v>
      </c>
      <c r="B66" s="217" t="n">
        <v>3</v>
      </c>
      <c r="C66" s="217" t="n">
        <v>3</v>
      </c>
      <c r="D66" s="217" t="n">
        <v>3</v>
      </c>
      <c r="E66" s="217" t="n">
        <v>5.99</v>
      </c>
      <c r="F66" s="217" t="n">
        <v>0.032</v>
      </c>
      <c r="G66" s="217" t="n">
        <v>1</v>
      </c>
      <c r="H66" s="218" t="n">
        <v>0.9104166666666667</v>
      </c>
      <c r="I66" s="218" t="n">
        <v>0.9118055555555555</v>
      </c>
      <c r="J66" s="219">
        <f>I66-H66</f>
        <v/>
      </c>
    </row>
    <row r="67" ht="15.75" customHeight="1" s="109">
      <c r="A67" s="206" t="n">
        <v>24</v>
      </c>
      <c r="B67" s="207" t="n">
        <v>2</v>
      </c>
      <c r="C67" s="207" t="n">
        <v>33</v>
      </c>
      <c r="D67" s="207" t="n">
        <v>238</v>
      </c>
      <c r="E67" s="207" t="n">
        <v>126.37</v>
      </c>
      <c r="F67" s="207" t="n">
        <v>1.499</v>
      </c>
      <c r="G67" s="207" t="n">
        <v>1</v>
      </c>
      <c r="H67" s="208" t="n">
        <v>0.8840277777777777</v>
      </c>
      <c r="I67" s="208" t="n">
        <v>0.9020833333333333</v>
      </c>
      <c r="J67" s="209">
        <f>I67-H67</f>
        <v/>
      </c>
    </row>
    <row r="68" ht="15.75" customHeight="1" s="109">
      <c r="A68" s="216" t="n">
        <v>24</v>
      </c>
      <c r="B68" s="217" t="n">
        <v>12</v>
      </c>
      <c r="C68" s="217" t="n">
        <v>17</v>
      </c>
      <c r="D68" s="217" t="n">
        <v>22</v>
      </c>
      <c r="E68" s="217" t="n">
        <v>46.64</v>
      </c>
      <c r="F68" s="217" t="n">
        <v>0.287</v>
      </c>
      <c r="G68" s="217" t="n">
        <v>1</v>
      </c>
      <c r="H68" s="218" t="n">
        <v>0.8743055555555556</v>
      </c>
      <c r="I68" s="218" t="n">
        <v>0.8798611111111111</v>
      </c>
      <c r="J68" s="219">
        <f>I68-H68</f>
        <v/>
      </c>
    </row>
    <row r="69" ht="15.75" customHeight="1" s="109">
      <c r="A69" s="206" t="n">
        <v>24</v>
      </c>
      <c r="B69" s="207" t="n">
        <v>14</v>
      </c>
      <c r="C69" s="207" t="n">
        <v>4</v>
      </c>
      <c r="D69" s="207" t="n">
        <v>43</v>
      </c>
      <c r="E69" s="207" t="n">
        <v>1132.3</v>
      </c>
      <c r="F69" s="207" t="n">
        <v>1.475</v>
      </c>
      <c r="G69" s="207" t="n">
        <v>1</v>
      </c>
      <c r="H69" s="208" t="n">
        <v>0.8645833333333334</v>
      </c>
      <c r="I69" s="208" t="n">
        <v>0.86875</v>
      </c>
      <c r="J69" s="209">
        <f>I69-H69</f>
        <v/>
      </c>
    </row>
    <row r="70" ht="15.75" customHeight="1" s="109">
      <c r="A70" s="216" t="n">
        <v>24</v>
      </c>
      <c r="B70" s="217" t="n">
        <v>10</v>
      </c>
      <c r="C70" s="217" t="n">
        <v>4</v>
      </c>
      <c r="D70" s="217" t="n">
        <v>72</v>
      </c>
      <c r="E70" s="217" t="n">
        <v>163.02</v>
      </c>
      <c r="F70" s="217" t="n">
        <v>0.503</v>
      </c>
      <c r="G70" s="217" t="n">
        <v>1</v>
      </c>
      <c r="H70" s="218" t="n">
        <v>0.85625</v>
      </c>
      <c r="I70" s="218" t="n">
        <v>0.8638888888888889</v>
      </c>
      <c r="J70" s="219">
        <f>I70-H70</f>
        <v/>
      </c>
    </row>
    <row r="71" ht="15.75" customHeight="1" s="109">
      <c r="A71" s="206" t="n">
        <v>24</v>
      </c>
      <c r="B71" s="207" t="n">
        <v>1</v>
      </c>
      <c r="C71" s="207" t="n">
        <v>17</v>
      </c>
      <c r="D71" s="207" t="n">
        <v>182</v>
      </c>
      <c r="E71" s="207" t="n">
        <v>1745</v>
      </c>
      <c r="F71" s="207" t="n">
        <v>3.141</v>
      </c>
      <c r="G71" s="207" t="n">
        <v>1</v>
      </c>
      <c r="H71" s="208" t="n">
        <v>0.8333333333333334</v>
      </c>
      <c r="I71" s="208" t="n">
        <v>0.8555555555555555</v>
      </c>
      <c r="J71" s="209">
        <f>I71-H71</f>
        <v/>
      </c>
    </row>
    <row r="72" ht="15.75" customHeight="1" s="109">
      <c r="A72" s="216" t="n">
        <v>24</v>
      </c>
      <c r="B72" s="217" t="n">
        <v>16</v>
      </c>
      <c r="C72" s="217" t="n">
        <v>1</v>
      </c>
      <c r="D72" s="217" t="n">
        <v>6</v>
      </c>
      <c r="E72" s="217" t="n">
        <v>0.36</v>
      </c>
      <c r="F72" s="217" t="n">
        <v>0.003</v>
      </c>
      <c r="G72" s="217" t="n">
        <v>1</v>
      </c>
      <c r="H72" s="218" t="n">
        <v>0.8277777777777777</v>
      </c>
      <c r="I72" s="218" t="n">
        <v>0.8284722222222223</v>
      </c>
      <c r="J72" s="219">
        <f>I72-H72</f>
        <v/>
      </c>
    </row>
    <row r="73" ht="15.75" customHeight="1" s="109">
      <c r="A73" s="206" t="n">
        <v>24</v>
      </c>
      <c r="B73" s="207" t="n">
        <v>19</v>
      </c>
      <c r="C73" s="207" t="n">
        <v>1</v>
      </c>
      <c r="D73" s="207" t="n">
        <v>1</v>
      </c>
      <c r="E73" s="207" t="n">
        <v>0.29</v>
      </c>
      <c r="F73" s="207" t="n">
        <v>0.001</v>
      </c>
      <c r="G73" s="207" t="n">
        <v>1</v>
      </c>
      <c r="H73" s="208" t="n">
        <v>0.8291666666666667</v>
      </c>
      <c r="I73" s="208" t="n">
        <v>0.8298611111111112</v>
      </c>
      <c r="J73" s="209">
        <f>I73-H73</f>
        <v/>
      </c>
    </row>
    <row r="74" ht="15.75" customHeight="1" s="109">
      <c r="A74" s="216" t="n">
        <v>24</v>
      </c>
      <c r="B74" s="217" t="n">
        <v>13</v>
      </c>
      <c r="C74" s="217" t="n">
        <v>7</v>
      </c>
      <c r="D74" s="217" t="n">
        <v>73</v>
      </c>
      <c r="E74" s="217" t="n">
        <v>51.04</v>
      </c>
      <c r="F74" s="217" t="n">
        <v>0.112</v>
      </c>
      <c r="G74" s="217" t="n">
        <v>1</v>
      </c>
      <c r="H74" s="218" t="n">
        <v>0.8194444444444444</v>
      </c>
      <c r="I74" s="218" t="n">
        <v>0.8222222222222222</v>
      </c>
      <c r="J74" s="219">
        <f>I74-H74</f>
        <v/>
      </c>
    </row>
    <row r="75" ht="15.75" customHeight="1" s="109">
      <c r="A75" s="206" t="n">
        <v>24</v>
      </c>
      <c r="B75" s="207" t="n">
        <v>15</v>
      </c>
      <c r="C75" s="207" t="n">
        <v>3</v>
      </c>
      <c r="D75" s="207" t="n">
        <v>15</v>
      </c>
      <c r="E75" s="207" t="n">
        <v>51.93</v>
      </c>
      <c r="F75" s="207" t="n">
        <v>0.101</v>
      </c>
      <c r="G75" s="207" t="n">
        <v>1</v>
      </c>
      <c r="H75" s="208" t="n">
        <v>0.8229166666666666</v>
      </c>
      <c r="I75" s="208" t="n">
        <v>0.825</v>
      </c>
      <c r="J75" s="209">
        <f>I75-H75</f>
        <v/>
      </c>
    </row>
    <row r="76" ht="15.75" customHeight="1" s="109">
      <c r="A76" s="216" t="n">
        <v>24</v>
      </c>
      <c r="B76" s="217" t="n">
        <v>15</v>
      </c>
      <c r="C76" s="217" t="n">
        <v>4</v>
      </c>
      <c r="D76" s="217" t="n">
        <v>18</v>
      </c>
      <c r="E76" s="217" t="n">
        <v>189.49</v>
      </c>
      <c r="F76" s="217" t="n">
        <v>0.308</v>
      </c>
      <c r="G76" s="217" t="n">
        <v>1</v>
      </c>
      <c r="H76" s="218" t="n">
        <v>0.8159722222222222</v>
      </c>
      <c r="I76" s="218" t="n">
        <v>0.8180555555555555</v>
      </c>
      <c r="J76" s="219">
        <f>I76-H76</f>
        <v/>
      </c>
    </row>
    <row r="77" ht="15.75" customHeight="1" s="109">
      <c r="A77" s="206" t="n">
        <v>24</v>
      </c>
      <c r="B77" s="207" t="n">
        <v>5</v>
      </c>
      <c r="C77" s="207" t="n">
        <v>12</v>
      </c>
      <c r="D77" s="207" t="n">
        <v>334</v>
      </c>
      <c r="E77" s="207" t="n">
        <v>179.38</v>
      </c>
      <c r="F77" s="207" t="n">
        <v>13.508</v>
      </c>
      <c r="G77" s="207" t="n">
        <v>1</v>
      </c>
      <c r="H77" s="208" t="n">
        <v>0.1131944444444444</v>
      </c>
      <c r="I77" s="208" t="n">
        <v>0.1388888888888889</v>
      </c>
      <c r="J77" s="209">
        <f>I77-H77</f>
        <v/>
      </c>
    </row>
    <row r="78" ht="15.75" customHeight="1" s="109">
      <c r="A78" s="216" t="n">
        <v>24</v>
      </c>
      <c r="B78" s="217" t="n">
        <v>16</v>
      </c>
      <c r="C78" s="217" t="n">
        <v>11</v>
      </c>
      <c r="D78" s="217" t="n">
        <v>55</v>
      </c>
      <c r="E78" s="217" t="n">
        <v>2.61</v>
      </c>
      <c r="F78" s="217" t="n">
        <v>0.025</v>
      </c>
      <c r="G78" s="217" t="n">
        <v>1</v>
      </c>
      <c r="H78" s="218" t="n">
        <v>0.09513888888888888</v>
      </c>
      <c r="I78" s="218" t="n">
        <v>0.1104166666666667</v>
      </c>
      <c r="J78" s="219">
        <f>I78-H78</f>
        <v/>
      </c>
    </row>
    <row r="79" ht="15.75" customHeight="1" s="109">
      <c r="A79" s="206" t="n">
        <v>24</v>
      </c>
      <c r="B79" s="207" t="n">
        <v>16</v>
      </c>
      <c r="C79" s="207" t="n">
        <v>10</v>
      </c>
      <c r="D79" s="207" t="n">
        <v>33</v>
      </c>
      <c r="E79" s="207" t="n">
        <v>1.29</v>
      </c>
      <c r="F79" s="207" t="n">
        <v>0.012</v>
      </c>
      <c r="G79" s="207" t="n">
        <v>1</v>
      </c>
      <c r="H79" s="208" t="n">
        <v>0.08819444444444445</v>
      </c>
      <c r="I79" s="208" t="n">
        <v>0.09305555555555556</v>
      </c>
      <c r="J79" s="209">
        <f>I79-H79</f>
        <v/>
      </c>
    </row>
    <row r="80" ht="15.75" customHeight="1" s="109">
      <c r="A80" s="216" t="n">
        <v>24</v>
      </c>
      <c r="B80" s="217" t="n">
        <v>11</v>
      </c>
      <c r="C80" s="217" t="n">
        <v>10</v>
      </c>
      <c r="D80" s="217" t="n">
        <v>55</v>
      </c>
      <c r="E80" s="217" t="n">
        <v>103.1</v>
      </c>
      <c r="F80" s="217" t="n">
        <v>0.202</v>
      </c>
      <c r="G80" s="217" t="n">
        <v>1</v>
      </c>
      <c r="H80" s="218" t="n">
        <v>0.07916666666666666</v>
      </c>
      <c r="I80" s="218" t="n">
        <v>0.08402777777777778</v>
      </c>
      <c r="J80" s="219">
        <f>I80-H80</f>
        <v/>
      </c>
    </row>
    <row r="81" ht="15.75" customHeight="1" s="109">
      <c r="A81" s="206" t="n">
        <v>24</v>
      </c>
      <c r="B81" s="207" t="n">
        <v>20</v>
      </c>
      <c r="C81" s="207" t="n">
        <v>7</v>
      </c>
      <c r="D81" s="207" t="n">
        <v>12</v>
      </c>
      <c r="E81" s="207" t="n">
        <v>10.48</v>
      </c>
      <c r="F81" s="207" t="n">
        <v>0.014</v>
      </c>
      <c r="G81" s="207" t="n">
        <v>1</v>
      </c>
      <c r="H81" s="208" t="n">
        <v>0.0625</v>
      </c>
      <c r="I81" s="208" t="n">
        <v>0.06944444444444445</v>
      </c>
      <c r="J81" s="209">
        <f>I81-H81</f>
        <v/>
      </c>
    </row>
    <row r="82" ht="15.75" customHeight="1" s="109">
      <c r="A82" s="216" t="n">
        <v>24</v>
      </c>
      <c r="B82" s="217" t="n">
        <v>21</v>
      </c>
      <c r="C82" s="217" t="n">
        <v>4</v>
      </c>
      <c r="D82" s="217" t="n">
        <v>6</v>
      </c>
      <c r="E82" s="217" t="n">
        <v>1.31</v>
      </c>
      <c r="F82" s="217" t="n">
        <v>0.002</v>
      </c>
      <c r="G82" s="217" t="n">
        <v>1</v>
      </c>
      <c r="H82" s="218" t="n">
        <v>0.07013888888888889</v>
      </c>
      <c r="I82" s="218" t="n">
        <v>0.07152777777777777</v>
      </c>
      <c r="J82" s="219">
        <f>I82-H82</f>
        <v/>
      </c>
    </row>
    <row r="83" ht="15.75" customHeight="1" s="109">
      <c r="A83" s="206" t="n">
        <v>24</v>
      </c>
      <c r="B83" s="207" t="n">
        <v>18</v>
      </c>
      <c r="C83" s="207" t="n">
        <v>8</v>
      </c>
      <c r="D83" s="207" t="n">
        <v>20</v>
      </c>
      <c r="E83" s="207" t="n">
        <v>4.02</v>
      </c>
      <c r="F83" s="207" t="n">
        <v>0.014</v>
      </c>
      <c r="G83" s="207" t="n">
        <v>1</v>
      </c>
      <c r="H83" s="208" t="n">
        <v>0.05555555555555555</v>
      </c>
      <c r="I83" s="208" t="n">
        <v>0.05833333333333333</v>
      </c>
      <c r="J83" s="209">
        <f>I83-H83</f>
        <v/>
      </c>
    </row>
    <row r="84" ht="15.75" customHeight="1" s="109">
      <c r="A84" s="216" t="n">
        <v>24</v>
      </c>
      <c r="B84" s="217" t="n">
        <v>19</v>
      </c>
      <c r="C84" s="217" t="n">
        <v>5</v>
      </c>
      <c r="D84" s="217" t="n">
        <v>5</v>
      </c>
      <c r="E84" s="217" t="n">
        <v>1.83</v>
      </c>
      <c r="F84" s="217" t="n">
        <v>0.003</v>
      </c>
      <c r="G84" s="217" t="n">
        <v>1</v>
      </c>
      <c r="H84" s="218" t="n">
        <v>0.05902777777777778</v>
      </c>
      <c r="I84" s="218" t="n">
        <v>0.06041666666666667</v>
      </c>
      <c r="J84" s="219">
        <f>I84-H84</f>
        <v/>
      </c>
    </row>
    <row r="85" ht="15.75" customHeight="1" s="109">
      <c r="A85" s="206" t="n">
        <v>24</v>
      </c>
      <c r="B85" s="207" t="n">
        <v>4</v>
      </c>
      <c r="C85" s="207" t="n">
        <v>1</v>
      </c>
      <c r="D85" s="207" t="n">
        <v>1</v>
      </c>
      <c r="E85" s="207" t="n">
        <v>1.21</v>
      </c>
      <c r="F85" s="207" t="n">
        <v>0.011</v>
      </c>
      <c r="G85" s="207" t="n">
        <v>1</v>
      </c>
      <c r="H85" s="208" t="n">
        <v>0.05069444444444444</v>
      </c>
      <c r="I85" s="208" t="n">
        <v>0.05138888888888889</v>
      </c>
      <c r="J85" s="209">
        <f>I85-H85</f>
        <v/>
      </c>
    </row>
    <row r="86" ht="15.75" customHeight="1" s="109">
      <c r="A86" s="216" t="n">
        <v>24</v>
      </c>
      <c r="B86" s="217" t="n">
        <v>5</v>
      </c>
      <c r="C86" s="217" t="n">
        <v>3</v>
      </c>
      <c r="D86" s="217" t="n">
        <v>9</v>
      </c>
      <c r="E86" s="217" t="n">
        <v>4.38</v>
      </c>
      <c r="F86" s="217" t="n">
        <v>0.228</v>
      </c>
      <c r="G86" s="217" t="n">
        <v>1</v>
      </c>
      <c r="H86" s="218" t="n">
        <v>0.05208333333333334</v>
      </c>
      <c r="I86" s="218" t="n"/>
      <c r="J86" s="219" t="n"/>
    </row>
    <row r="87" ht="15.75" customHeight="1" s="109">
      <c r="A87" s="206" t="n">
        <v>24</v>
      </c>
      <c r="B87" s="207" t="n">
        <v>16</v>
      </c>
      <c r="C87" s="207" t="n">
        <v>11</v>
      </c>
      <c r="D87" s="207" t="n">
        <v>42</v>
      </c>
      <c r="E87" s="207" t="n">
        <v>8.140000000000001</v>
      </c>
      <c r="F87" s="207" t="n">
        <v>0.022</v>
      </c>
      <c r="G87" s="207" t="n">
        <v>1</v>
      </c>
      <c r="H87" s="208" t="n">
        <v>0.03333333333333333</v>
      </c>
      <c r="I87" s="208" t="n">
        <v>0.03888888888888889</v>
      </c>
      <c r="J87" s="209">
        <f>I87-H87</f>
        <v/>
      </c>
    </row>
    <row r="88" ht="15.75" customHeight="1" s="109">
      <c r="A88" s="216" t="n">
        <v>24</v>
      </c>
      <c r="B88" s="217" t="n">
        <v>16</v>
      </c>
      <c r="C88" s="217" t="n">
        <v>25</v>
      </c>
      <c r="D88" s="217" t="n">
        <v>63</v>
      </c>
      <c r="E88" s="217" t="n">
        <v>4.22</v>
      </c>
      <c r="F88" s="217" t="n">
        <v>0.04</v>
      </c>
      <c r="G88" s="217" t="n">
        <v>1</v>
      </c>
      <c r="H88" s="218" t="n">
        <v>0.02291666666666667</v>
      </c>
      <c r="I88" s="218" t="n">
        <v>0.03125</v>
      </c>
      <c r="J88" s="219">
        <f>I88-H88</f>
        <v/>
      </c>
    </row>
    <row r="89" ht="15.75" customHeight="1" s="109">
      <c r="A89" s="206" t="n">
        <v>24</v>
      </c>
      <c r="B89" s="207" t="n">
        <v>16</v>
      </c>
      <c r="C89" s="207" t="n">
        <v>1</v>
      </c>
      <c r="D89" s="207" t="n">
        <v>10</v>
      </c>
      <c r="E89" s="207" t="n">
        <v>1.05</v>
      </c>
      <c r="F89" s="207" t="n">
        <v>0.034</v>
      </c>
      <c r="G89" s="207" t="n">
        <v>1</v>
      </c>
      <c r="H89" s="208" t="n">
        <v>0.003472222222222222</v>
      </c>
      <c r="I89" s="208" t="n">
        <v>0.0125</v>
      </c>
      <c r="J89" s="209">
        <f>I89-H89</f>
        <v/>
      </c>
    </row>
    <row r="90" ht="15.75" customHeight="1" s="109">
      <c r="A90" s="216" t="n">
        <v>24</v>
      </c>
      <c r="B90" s="217" t="n">
        <v>21</v>
      </c>
      <c r="C90" s="217" t="n">
        <v>4</v>
      </c>
      <c r="D90" s="217" t="n">
        <v>49</v>
      </c>
      <c r="E90" s="217" t="n">
        <v>9.109999999999999</v>
      </c>
      <c r="F90" s="217" t="n">
        <v>0.027</v>
      </c>
      <c r="G90" s="217" t="n">
        <v>1</v>
      </c>
      <c r="H90" s="218" t="n">
        <v>0.01388888888888889</v>
      </c>
      <c r="I90" s="218" t="n">
        <v>0.01527777777777778</v>
      </c>
      <c r="J90" s="219">
        <f>I90-H90</f>
        <v/>
      </c>
    </row>
    <row r="91" ht="15.75" customHeight="1" s="109">
      <c r="A91" s="206" t="n">
        <v>25</v>
      </c>
      <c r="B91" s="207" t="n">
        <v>17</v>
      </c>
      <c r="C91" s="207" t="n">
        <v>21</v>
      </c>
      <c r="D91" s="207" t="n">
        <v>41</v>
      </c>
      <c r="E91" s="207" t="n">
        <v>12.83</v>
      </c>
      <c r="F91" s="207" t="n">
        <v>0.054</v>
      </c>
      <c r="G91" s="207" t="n">
        <v>1</v>
      </c>
      <c r="H91" s="208" t="n">
        <v>0.08472222222222223</v>
      </c>
      <c r="I91" s="208" t="n">
        <v>0.09027777777777778</v>
      </c>
      <c r="J91" s="209">
        <f>I91-H91</f>
        <v/>
      </c>
    </row>
    <row r="92" ht="15.75" customHeight="1" s="109">
      <c r="A92" s="216" t="n">
        <v>25</v>
      </c>
      <c r="B92" s="217" t="n">
        <v>18</v>
      </c>
      <c r="C92" s="217" t="n">
        <v>2</v>
      </c>
      <c r="D92" s="217" t="n">
        <v>3</v>
      </c>
      <c r="E92" s="217" t="n">
        <v>0.19</v>
      </c>
      <c r="F92" s="217" t="n">
        <v>0</v>
      </c>
      <c r="G92" s="217" t="n">
        <v>1</v>
      </c>
      <c r="H92" s="218" t="n">
        <v>0.07013888888888889</v>
      </c>
      <c r="I92" s="218" t="n">
        <v>0.07152777777777777</v>
      </c>
      <c r="J92" s="219">
        <f>I92-H92</f>
        <v/>
      </c>
    </row>
    <row r="93" ht="15.75" customHeight="1" s="109">
      <c r="A93" s="206" t="n">
        <v>25</v>
      </c>
      <c r="B93" s="207" t="n">
        <v>19</v>
      </c>
      <c r="C93" s="207" t="n">
        <v>4</v>
      </c>
      <c r="D93" s="207" t="n">
        <v>7</v>
      </c>
      <c r="E93" s="207" t="n">
        <v>2</v>
      </c>
      <c r="F93" s="207" t="n">
        <v>0.01</v>
      </c>
      <c r="G93" s="207" t="n">
        <v>1</v>
      </c>
      <c r="H93" s="208" t="n">
        <v>0.07222222222222222</v>
      </c>
      <c r="I93" s="208" t="n">
        <v>0.07361111111111111</v>
      </c>
      <c r="J93" s="209">
        <f>I93-H93</f>
        <v/>
      </c>
    </row>
    <row r="94" ht="15.75" customHeight="1" s="109">
      <c r="A94" s="216" t="n">
        <v>25</v>
      </c>
      <c r="B94" s="217" t="n">
        <v>21</v>
      </c>
      <c r="C94" s="217" t="n">
        <v>1</v>
      </c>
      <c r="D94" s="217" t="n">
        <v>1</v>
      </c>
      <c r="E94" s="217" t="n">
        <v>0.05</v>
      </c>
      <c r="F94" s="217" t="n">
        <v>0</v>
      </c>
      <c r="G94" s="217" t="n">
        <v>1</v>
      </c>
      <c r="H94" s="218" t="n">
        <v>0.07430555555555556</v>
      </c>
      <c r="I94" s="218" t="n">
        <v>0.075</v>
      </c>
      <c r="J94" s="219">
        <f>I94-H94</f>
        <v/>
      </c>
    </row>
    <row r="95" ht="15.75" customHeight="1" s="109">
      <c r="A95" s="206" t="n">
        <v>25</v>
      </c>
      <c r="B95" s="207" t="n">
        <v>12</v>
      </c>
      <c r="C95" s="207" t="n">
        <v>14</v>
      </c>
      <c r="D95" s="207" t="n">
        <v>166</v>
      </c>
      <c r="E95" s="207" t="n">
        <v>220.81</v>
      </c>
      <c r="F95" s="207" t="n">
        <v>0.623</v>
      </c>
      <c r="G95" s="207" t="n">
        <v>1</v>
      </c>
      <c r="H95" s="208" t="n">
        <v>0.05416666666666667</v>
      </c>
      <c r="I95" s="208" t="n">
        <v>0.06458333333333334</v>
      </c>
      <c r="J95" s="209">
        <f>I95-H95</f>
        <v/>
      </c>
    </row>
    <row r="96" ht="15.75" customHeight="1" s="109">
      <c r="A96" s="216" t="n">
        <v>25</v>
      </c>
      <c r="B96" s="217" t="n">
        <v>11</v>
      </c>
      <c r="C96" s="217" t="n">
        <v>23</v>
      </c>
      <c r="D96" s="217" t="n">
        <v>54</v>
      </c>
      <c r="E96" s="217" t="n">
        <v>110.81</v>
      </c>
      <c r="F96" s="217" t="n">
        <v>0.27</v>
      </c>
      <c r="G96" s="217" t="n">
        <v>1</v>
      </c>
      <c r="H96" s="218" t="n">
        <v>0.02777777777777778</v>
      </c>
      <c r="I96" s="218" t="n">
        <v>0.04236111111111111</v>
      </c>
      <c r="J96" s="219">
        <f>I96-H96</f>
        <v/>
      </c>
    </row>
    <row r="97" ht="15.75" customHeight="1" s="109">
      <c r="A97" s="206" t="n">
        <v>25</v>
      </c>
      <c r="B97" s="207" t="n">
        <v>9</v>
      </c>
      <c r="C97" s="207" t="n">
        <v>10</v>
      </c>
      <c r="D97" s="207" t="n">
        <v>17</v>
      </c>
      <c r="E97" s="207" t="n">
        <v>141.42</v>
      </c>
      <c r="F97" s="207" t="n">
        <v>0.524</v>
      </c>
      <c r="G97" s="207" t="n">
        <v>1</v>
      </c>
      <c r="H97" s="208" t="n">
        <v>0.01388888888888889</v>
      </c>
      <c r="I97" s="208" t="n">
        <v>0.01736111111111111</v>
      </c>
      <c r="J97" s="209">
        <f>I97-H97</f>
        <v/>
      </c>
    </row>
    <row r="98" ht="15.75" customHeight="1" s="109">
      <c r="A98" s="216" t="n">
        <v>25</v>
      </c>
      <c r="B98" s="217" t="n">
        <v>10</v>
      </c>
      <c r="C98" s="217" t="n">
        <v>19</v>
      </c>
      <c r="D98" s="217" t="n">
        <v>103</v>
      </c>
      <c r="E98" s="217" t="n">
        <v>39.03</v>
      </c>
      <c r="F98" s="217" t="n">
        <v>0.07099999999999999</v>
      </c>
      <c r="G98" s="217" t="n">
        <v>1</v>
      </c>
      <c r="H98" s="218" t="n">
        <v>0.01944444444444444</v>
      </c>
      <c r="I98" s="218" t="n">
        <v>0.02708333333333333</v>
      </c>
      <c r="J98" s="219">
        <f>I98-H98</f>
        <v/>
      </c>
    </row>
    <row r="99" ht="15.75" customHeight="1" s="109">
      <c r="A99" s="206" t="n">
        <v>25</v>
      </c>
      <c r="B99" s="207" t="n">
        <v>1</v>
      </c>
      <c r="C99" s="207" t="n">
        <v>21</v>
      </c>
      <c r="D99" s="207" t="n">
        <v>607</v>
      </c>
      <c r="E99" s="207" t="n">
        <v>74.73</v>
      </c>
      <c r="F99" s="207" t="n">
        <v>0.182</v>
      </c>
      <c r="G99" s="207" t="n">
        <v>1</v>
      </c>
      <c r="H99" s="208" t="n">
        <v>0.9222222222222223</v>
      </c>
      <c r="I99" s="208" t="n">
        <v>0.9375</v>
      </c>
      <c r="J99" s="209">
        <f>I99-H99</f>
        <v/>
      </c>
    </row>
    <row r="100" ht="15.75" customHeight="1" s="109">
      <c r="A100" s="216" t="n">
        <v>25</v>
      </c>
      <c r="B100" s="217" t="n">
        <v>2</v>
      </c>
      <c r="C100" s="217" t="n">
        <v>3</v>
      </c>
      <c r="D100" s="217" t="n">
        <v>36</v>
      </c>
      <c r="E100" s="217" t="n">
        <v>4.24</v>
      </c>
      <c r="F100" s="217" t="n">
        <v>0.038</v>
      </c>
      <c r="G100" s="217" t="n">
        <v>1</v>
      </c>
      <c r="H100" s="218" t="n">
        <v>0.9152777777777777</v>
      </c>
      <c r="I100" s="218" t="n">
        <v>0.9208333333333333</v>
      </c>
      <c r="J100" s="219">
        <f>I100-H100</f>
        <v/>
      </c>
    </row>
    <row r="101" ht="15.75" customHeight="1" s="109">
      <c r="A101" s="206" t="n">
        <v>25</v>
      </c>
      <c r="B101" s="207" t="n">
        <v>20</v>
      </c>
      <c r="C101" s="207" t="n">
        <v>4</v>
      </c>
      <c r="D101" s="207" t="n">
        <v>4</v>
      </c>
      <c r="E101" s="207" t="n">
        <v>3.83</v>
      </c>
      <c r="F101" s="207" t="n">
        <v>0.008</v>
      </c>
      <c r="G101" s="207" t="n">
        <v>1</v>
      </c>
      <c r="H101" s="208" t="n">
        <v>0.9111111111111111</v>
      </c>
      <c r="I101" s="208" t="n">
        <v>0.9131944444444444</v>
      </c>
      <c r="J101" s="209">
        <f>I101-H101</f>
        <v/>
      </c>
    </row>
    <row r="102" ht="15.75" customHeight="1" s="109">
      <c r="A102" s="216" t="n">
        <v>25</v>
      </c>
      <c r="B102" s="217" t="n">
        <v>21</v>
      </c>
      <c r="C102" s="217" t="n">
        <v>6</v>
      </c>
      <c r="D102" s="217" t="n">
        <v>12</v>
      </c>
      <c r="E102" s="217" t="n">
        <v>1.67</v>
      </c>
      <c r="F102" s="217" t="n">
        <v>0.008</v>
      </c>
      <c r="G102" s="217" t="n">
        <v>1</v>
      </c>
      <c r="H102" s="218" t="n">
        <v>0.9138888888888889</v>
      </c>
      <c r="I102" s="218" t="n">
        <v>0.9152777777777777</v>
      </c>
      <c r="J102" s="219">
        <f>I102-H102</f>
        <v/>
      </c>
    </row>
    <row r="103" ht="15.75" customHeight="1" s="109">
      <c r="A103" s="206" t="n">
        <v>25</v>
      </c>
      <c r="B103" s="207" t="n">
        <v>10</v>
      </c>
      <c r="C103" s="207" t="n">
        <v>11</v>
      </c>
      <c r="D103" s="207" t="n">
        <v>21</v>
      </c>
      <c r="E103" s="207" t="n">
        <v>34.86</v>
      </c>
      <c r="F103" s="207" t="n">
        <v>0.108</v>
      </c>
      <c r="G103" s="207" t="n">
        <v>1</v>
      </c>
      <c r="H103" s="208" t="n">
        <v>0.9006944444444445</v>
      </c>
      <c r="I103" s="208" t="n">
        <v>0.9055555555555556</v>
      </c>
      <c r="J103" s="209">
        <f>I103-H103</f>
        <v/>
      </c>
    </row>
    <row r="104" ht="15.75" customHeight="1" s="109">
      <c r="A104" s="216" t="n">
        <v>25</v>
      </c>
      <c r="B104" s="217" t="n">
        <v>11</v>
      </c>
      <c r="C104" s="217" t="n">
        <v>4</v>
      </c>
      <c r="D104" s="217" t="n">
        <v>22</v>
      </c>
      <c r="E104" s="217" t="n">
        <v>14.7</v>
      </c>
      <c r="F104" s="217" t="n">
        <v>0.037</v>
      </c>
      <c r="G104" s="217" t="n">
        <v>1</v>
      </c>
      <c r="H104" s="218" t="n">
        <v>0.90625</v>
      </c>
      <c r="I104" s="218" t="n">
        <v>0.9076388888888889</v>
      </c>
      <c r="J104" s="219">
        <f>I104-H104</f>
        <v/>
      </c>
    </row>
    <row r="105" ht="15.75" customHeight="1" s="109">
      <c r="A105" s="206" t="n">
        <v>25</v>
      </c>
      <c r="B105" s="207" t="n">
        <v>16</v>
      </c>
      <c r="C105" s="207" t="n">
        <v>1</v>
      </c>
      <c r="D105" s="207" t="n">
        <v>2</v>
      </c>
      <c r="E105" s="207" t="n">
        <v>0.37</v>
      </c>
      <c r="F105" s="207" t="n">
        <v>0.001</v>
      </c>
      <c r="G105" s="207" t="n">
        <v>1</v>
      </c>
      <c r="H105" s="208" t="n">
        <v>0.9083333333333333</v>
      </c>
      <c r="I105" s="208" t="n">
        <v>0.9090277777777778</v>
      </c>
      <c r="J105" s="209">
        <f>I105-H105</f>
        <v/>
      </c>
    </row>
    <row r="106" ht="15.75" customHeight="1" s="109">
      <c r="A106" s="216" t="n">
        <v>25</v>
      </c>
      <c r="B106" s="217" t="n">
        <v>2</v>
      </c>
      <c r="C106" s="217" t="n">
        <v>2</v>
      </c>
      <c r="D106" s="217" t="n">
        <v>2</v>
      </c>
      <c r="E106" s="217" t="n">
        <v>1.76</v>
      </c>
      <c r="F106" s="217" t="n">
        <v>0.008</v>
      </c>
      <c r="G106" s="217" t="n">
        <v>1</v>
      </c>
      <c r="H106" s="218" t="n">
        <v>0.89375</v>
      </c>
      <c r="I106" s="218" t="n">
        <v>0.8944444444444445</v>
      </c>
      <c r="J106" s="219">
        <f>I106-H106</f>
        <v/>
      </c>
    </row>
    <row r="107" ht="15.75" customHeight="1" s="109">
      <c r="A107" s="206" t="n">
        <v>25</v>
      </c>
      <c r="B107" s="207" t="n">
        <v>30</v>
      </c>
      <c r="C107" s="207" t="n">
        <v>1</v>
      </c>
      <c r="D107" s="207" t="n">
        <v>1</v>
      </c>
      <c r="E107" s="207" t="n">
        <v>15.1</v>
      </c>
      <c r="F107" s="207" t="n">
        <v>0.039</v>
      </c>
      <c r="G107" s="207" t="n">
        <v>1</v>
      </c>
      <c r="H107" s="208" t="n">
        <v>0.8923611111111112</v>
      </c>
      <c r="I107" s="208" t="n">
        <v>0.8930555555555556</v>
      </c>
      <c r="J107" s="209">
        <f>I107-H107</f>
        <v/>
      </c>
    </row>
    <row r="108" ht="15.75" customHeight="1" s="109">
      <c r="A108" s="216" t="n">
        <v>25</v>
      </c>
      <c r="B108" s="217" t="n">
        <v>11</v>
      </c>
      <c r="C108" s="217" t="n">
        <v>13</v>
      </c>
      <c r="D108" s="217" t="n">
        <v>100</v>
      </c>
      <c r="E108" s="217" t="n">
        <v>200.32</v>
      </c>
      <c r="F108" s="217" t="n">
        <v>0.339</v>
      </c>
      <c r="G108" s="217" t="n">
        <v>1</v>
      </c>
      <c r="H108" s="218" t="n">
        <v>0.8854166666666666</v>
      </c>
      <c r="I108" s="218" t="n">
        <v>0.8909722222222223</v>
      </c>
      <c r="J108" s="219">
        <f>I108-H108</f>
        <v/>
      </c>
    </row>
    <row r="109" ht="15.75" customHeight="1" s="109">
      <c r="A109" s="206" t="n">
        <v>25</v>
      </c>
      <c r="B109" s="207" t="n">
        <v>11</v>
      </c>
      <c r="C109" s="207" t="n">
        <v>18</v>
      </c>
      <c r="D109" s="207" t="n">
        <v>75</v>
      </c>
      <c r="E109" s="207" t="n">
        <v>82.28</v>
      </c>
      <c r="F109" s="207" t="n">
        <v>0.196</v>
      </c>
      <c r="G109" s="207" t="n">
        <v>1</v>
      </c>
      <c r="H109" s="208" t="n">
        <v>0.8701388888888889</v>
      </c>
      <c r="I109" s="208" t="n">
        <v>0.8819444444444444</v>
      </c>
      <c r="J109" s="209">
        <f>I109-H109</f>
        <v/>
      </c>
    </row>
    <row r="110" ht="15.75" customHeight="1" s="109">
      <c r="A110" s="216" t="n">
        <v>25</v>
      </c>
      <c r="B110" s="217" t="n">
        <v>15</v>
      </c>
      <c r="C110" s="217" t="n">
        <v>5</v>
      </c>
      <c r="D110" s="217" t="n">
        <v>54</v>
      </c>
      <c r="E110" s="217" t="n">
        <v>105.15</v>
      </c>
      <c r="F110" s="217" t="n">
        <v>0.219</v>
      </c>
      <c r="G110" s="217" t="n">
        <v>1</v>
      </c>
      <c r="H110" s="218" t="n">
        <v>0.8659722222222223</v>
      </c>
      <c r="I110" s="218" t="n">
        <v>0.8680555555555556</v>
      </c>
      <c r="J110" s="219">
        <f>I110-H110</f>
        <v/>
      </c>
    </row>
    <row r="111" ht="15.75" customHeight="1" s="109">
      <c r="A111" s="206" t="n">
        <v>25</v>
      </c>
      <c r="B111" s="207" t="n">
        <v>8</v>
      </c>
      <c r="C111" s="207" t="n">
        <v>13</v>
      </c>
      <c r="D111" s="207" t="n">
        <v>50</v>
      </c>
      <c r="E111" s="207" t="n">
        <v>230.87</v>
      </c>
      <c r="F111" s="207" t="n">
        <v>0.602</v>
      </c>
      <c r="G111" s="207" t="n">
        <v>1</v>
      </c>
      <c r="H111" s="208" t="n">
        <v>0.8361111111111111</v>
      </c>
      <c r="I111" s="208" t="n">
        <v>0.8416666666666667</v>
      </c>
      <c r="J111" s="209">
        <f>I111-H111</f>
        <v/>
      </c>
    </row>
    <row r="112" ht="15.75" customHeight="1" s="109">
      <c r="A112" s="216" t="n">
        <v>25</v>
      </c>
      <c r="B112" s="217" t="n">
        <v>9</v>
      </c>
      <c r="C112" s="217" t="n">
        <v>9</v>
      </c>
      <c r="D112" s="217" t="n">
        <v>19</v>
      </c>
      <c r="E112" s="217" t="n">
        <v>141.48</v>
      </c>
      <c r="F112" s="217" t="n">
        <v>0.525</v>
      </c>
      <c r="G112" s="217" t="n">
        <v>1</v>
      </c>
      <c r="H112" s="218" t="n">
        <v>0.8472222222222222</v>
      </c>
      <c r="I112" s="218" t="n">
        <v>0.8597222222222223</v>
      </c>
      <c r="J112" s="219">
        <f>I112-H112</f>
        <v/>
      </c>
    </row>
    <row r="113" ht="15.75" customHeight="1" s="109">
      <c r="A113" s="206" t="n">
        <v>25</v>
      </c>
      <c r="B113" s="207" t="n">
        <v>11</v>
      </c>
      <c r="C113" s="207" t="n">
        <v>16</v>
      </c>
      <c r="D113" s="207" t="n">
        <v>103</v>
      </c>
      <c r="E113" s="207" t="n">
        <v>291.77</v>
      </c>
      <c r="F113" s="207" t="n">
        <v>0.5</v>
      </c>
      <c r="G113" s="207" t="n">
        <v>1</v>
      </c>
      <c r="H113" s="208" t="n">
        <v>0.8159722222222222</v>
      </c>
      <c r="I113" s="208" t="n">
        <v>0.8229166666666666</v>
      </c>
      <c r="J113" s="209">
        <f>I113-H113</f>
        <v/>
      </c>
    </row>
    <row r="114" ht="15.75" customHeight="1" s="109">
      <c r="A114" s="216" t="n">
        <v>26</v>
      </c>
      <c r="B114" s="217" t="n">
        <v>11</v>
      </c>
      <c r="C114" s="217" t="n">
        <v>4</v>
      </c>
      <c r="D114" s="217" t="n">
        <v>672</v>
      </c>
      <c r="E114" s="217" t="n">
        <v>16.8</v>
      </c>
      <c r="F114" s="217" t="n">
        <v>0.217</v>
      </c>
      <c r="G114" s="217" t="n">
        <v>1</v>
      </c>
      <c r="H114" s="218" t="n">
        <v>0.91875</v>
      </c>
      <c r="I114" s="218" t="n">
        <v>0.9236111111111112</v>
      </c>
      <c r="J114" s="219">
        <f>I114-H114</f>
        <v/>
      </c>
    </row>
    <row r="115" ht="15.75" customHeight="1" s="109">
      <c r="A115" s="206" t="n">
        <v>26</v>
      </c>
      <c r="B115" s="207" t="n">
        <v>18</v>
      </c>
      <c r="C115" s="207" t="n">
        <v>16</v>
      </c>
      <c r="D115" s="207" t="n">
        <v>85</v>
      </c>
      <c r="E115" s="207" t="n">
        <v>131.47</v>
      </c>
      <c r="F115" s="207" t="n">
        <v>0.247</v>
      </c>
      <c r="G115" s="207" t="n">
        <v>1</v>
      </c>
      <c r="H115" s="208" t="n">
        <v>0.8965277777777778</v>
      </c>
      <c r="I115" s="208" t="n">
        <v>0.9027777777777778</v>
      </c>
      <c r="J115" s="209">
        <f>I115-H115</f>
        <v/>
      </c>
    </row>
    <row r="116" ht="15.75" customHeight="1" s="109">
      <c r="A116" s="216" t="n">
        <v>26</v>
      </c>
      <c r="B116" s="217" t="n">
        <v>19</v>
      </c>
      <c r="C116" s="217" t="n">
        <v>5</v>
      </c>
      <c r="D116" s="217" t="n">
        <v>12</v>
      </c>
      <c r="E116" s="217" t="n">
        <v>4.38</v>
      </c>
      <c r="F116" s="217" t="n">
        <v>0.021</v>
      </c>
      <c r="G116" s="217" t="n">
        <v>1</v>
      </c>
      <c r="H116" s="218" t="n">
        <v>0.9076388888888889</v>
      </c>
      <c r="I116" s="218" t="n">
        <v>0.9131944444444444</v>
      </c>
      <c r="J116" s="219">
        <f>I116-H116</f>
        <v/>
      </c>
    </row>
    <row r="117" ht="15.75" customHeight="1" s="109">
      <c r="A117" s="206" t="n">
        <v>26</v>
      </c>
      <c r="B117" s="207" t="n">
        <v>15</v>
      </c>
      <c r="C117" s="207" t="n">
        <v>3</v>
      </c>
      <c r="D117" s="207" t="n">
        <v>9</v>
      </c>
      <c r="E117" s="207" t="n">
        <v>56.77</v>
      </c>
      <c r="F117" s="207" t="n">
        <v>0.126</v>
      </c>
      <c r="G117" s="207" t="n">
        <v>1</v>
      </c>
      <c r="H117" s="208" t="n">
        <v>0.8875</v>
      </c>
      <c r="I117" s="208" t="n">
        <v>0.8902777777777777</v>
      </c>
      <c r="J117" s="209">
        <f>I117-H117</f>
        <v/>
      </c>
    </row>
    <row r="118" ht="15.75" customHeight="1" s="109">
      <c r="A118" s="216" t="n">
        <v>26</v>
      </c>
      <c r="B118" s="217" t="n">
        <v>12</v>
      </c>
      <c r="C118" s="217" t="n">
        <v>4</v>
      </c>
      <c r="D118" s="217" t="n">
        <v>23</v>
      </c>
      <c r="E118" s="217" t="n">
        <v>21.42</v>
      </c>
      <c r="F118" s="217" t="n">
        <v>0.033</v>
      </c>
      <c r="G118" s="217" t="n">
        <v>1</v>
      </c>
      <c r="H118" s="218" t="n">
        <v>0.8527777777777777</v>
      </c>
      <c r="I118" s="218" t="n">
        <v>0.8541666666666666</v>
      </c>
      <c r="J118" s="219">
        <f>I118-H118</f>
        <v/>
      </c>
    </row>
    <row r="119" ht="15.75" customHeight="1" s="109">
      <c r="A119" s="206" t="n">
        <v>26</v>
      </c>
      <c r="B119" s="207" t="n">
        <v>1</v>
      </c>
      <c r="C119" s="207" t="n">
        <v>15</v>
      </c>
      <c r="D119" s="207" t="n">
        <v>308</v>
      </c>
      <c r="E119" s="207" t="n">
        <v>32.9</v>
      </c>
      <c r="F119" s="207" t="n">
        <v>0.253</v>
      </c>
      <c r="G119" s="207" t="n">
        <v>1</v>
      </c>
      <c r="H119" s="208" t="n">
        <v>0.8263888888888888</v>
      </c>
      <c r="I119" s="208" t="n">
        <v>0.8354166666666667</v>
      </c>
      <c r="J119" s="209">
        <f>I119-H119</f>
        <v/>
      </c>
    </row>
    <row r="120" ht="15.75" customHeight="1" s="109">
      <c r="A120" s="216" t="n">
        <v>26</v>
      </c>
      <c r="B120" s="217" t="n">
        <v>3</v>
      </c>
      <c r="C120" s="217" t="n">
        <v>1</v>
      </c>
      <c r="D120" s="217" t="n">
        <v>4</v>
      </c>
      <c r="E120" s="217" t="n">
        <v>1.68</v>
      </c>
      <c r="F120" s="217" t="n">
        <v>0.008</v>
      </c>
      <c r="G120" s="217" t="n">
        <v>1</v>
      </c>
      <c r="H120" s="218" t="n">
        <v>0.8361111111111111</v>
      </c>
      <c r="I120" s="218" t="n">
        <v>0.8368055555555556</v>
      </c>
      <c r="J120" s="219">
        <f>I120-H120</f>
        <v/>
      </c>
    </row>
    <row r="121" ht="15.75" customHeight="1" s="109">
      <c r="A121" s="206" t="n">
        <v>29</v>
      </c>
      <c r="B121" s="207" t="n">
        <v>30</v>
      </c>
      <c r="C121" s="207" t="n">
        <v>5</v>
      </c>
      <c r="D121" s="207" t="n">
        <v>5</v>
      </c>
      <c r="E121" s="207" t="n">
        <v>58.94</v>
      </c>
      <c r="F121" s="207" t="n">
        <v>0.252</v>
      </c>
      <c r="G121" s="207" t="n">
        <v>1</v>
      </c>
      <c r="H121" s="208" t="n">
        <v>0.95</v>
      </c>
      <c r="I121" s="208" t="n">
        <v>0.9555555555555556</v>
      </c>
      <c r="J121" s="209">
        <f>I121-H121</f>
        <v/>
      </c>
    </row>
    <row r="122" ht="15.75" customHeight="1" s="109">
      <c r="A122" s="216" t="n">
        <v>29</v>
      </c>
      <c r="B122" s="217" t="n">
        <v>4</v>
      </c>
      <c r="C122" s="217" t="n">
        <v>6</v>
      </c>
      <c r="D122" s="217" t="n">
        <v>6</v>
      </c>
      <c r="E122" s="217" t="n">
        <v>21.93</v>
      </c>
      <c r="F122" s="217" t="n">
        <v>0.095</v>
      </c>
      <c r="G122" s="217" t="n">
        <v>1</v>
      </c>
      <c r="H122" s="218" t="n">
        <v>0.9375</v>
      </c>
      <c r="I122" s="218" t="n">
        <v>0.9388888888888889</v>
      </c>
      <c r="J122" s="219">
        <f>I122-H122</f>
        <v/>
      </c>
    </row>
    <row r="123" ht="15.75" customHeight="1" s="109">
      <c r="A123" s="206" t="n">
        <v>29</v>
      </c>
      <c r="B123" s="207" t="n">
        <v>5</v>
      </c>
      <c r="C123" s="207" t="n">
        <v>6</v>
      </c>
      <c r="D123" s="207" t="n">
        <v>7</v>
      </c>
      <c r="E123" s="207" t="n">
        <v>3.04</v>
      </c>
      <c r="F123" s="207" t="n">
        <v>0.213</v>
      </c>
      <c r="G123" s="207" t="n">
        <v>1</v>
      </c>
      <c r="H123" s="208" t="n">
        <v>0.9395833333333333</v>
      </c>
      <c r="I123" s="208" t="n">
        <v>0.9409722222222222</v>
      </c>
      <c r="J123" s="209">
        <f>I123-H123</f>
        <v/>
      </c>
    </row>
    <row r="124" ht="15.75" customHeight="1" s="109">
      <c r="A124" s="216" t="n">
        <v>29</v>
      </c>
      <c r="B124" s="217" t="n">
        <v>6</v>
      </c>
      <c r="C124" s="217" t="n">
        <v>1</v>
      </c>
      <c r="D124" s="217" t="n">
        <v>1</v>
      </c>
      <c r="E124" s="217" t="n">
        <v>5.14</v>
      </c>
      <c r="F124" s="217" t="n">
        <v>0.075</v>
      </c>
      <c r="G124" s="217" t="n">
        <v>1</v>
      </c>
      <c r="H124" s="218" t="n">
        <v>0.9416666666666667</v>
      </c>
      <c r="I124" s="218" t="n">
        <v>0.9423611111111111</v>
      </c>
      <c r="J124" s="219">
        <f>I124-H124</f>
        <v/>
      </c>
    </row>
    <row r="125" ht="15.75" customHeight="1" s="109">
      <c r="A125" s="206" t="n">
        <v>29</v>
      </c>
      <c r="B125" s="207" t="n">
        <v>14</v>
      </c>
      <c r="C125" s="207" t="n">
        <v>7</v>
      </c>
      <c r="D125" s="207" t="n">
        <v>113</v>
      </c>
      <c r="E125" s="207" t="n">
        <v>2140.78</v>
      </c>
      <c r="F125" s="207" t="n">
        <v>2.953</v>
      </c>
      <c r="G125" s="207" t="n">
        <v>1</v>
      </c>
      <c r="H125" s="208" t="n">
        <v>0.9236111111111112</v>
      </c>
      <c r="I125" s="208" t="n">
        <v>0.9368055555555556</v>
      </c>
      <c r="J125" s="209">
        <f>I125-H125</f>
        <v/>
      </c>
    </row>
    <row r="126" ht="15.75" customHeight="1" s="109">
      <c r="A126" s="216" t="n">
        <v>29</v>
      </c>
      <c r="B126" s="217" t="n">
        <v>30</v>
      </c>
      <c r="C126" s="217" t="n">
        <v>1</v>
      </c>
      <c r="D126" s="217" t="n">
        <v>10</v>
      </c>
      <c r="E126" s="217" t="n">
        <v>71</v>
      </c>
      <c r="F126" s="217" t="n">
        <v>0.151</v>
      </c>
      <c r="G126" s="217" t="n">
        <v>1</v>
      </c>
      <c r="H126" s="218" t="n">
        <v>0.9152777777777777</v>
      </c>
      <c r="I126" s="218" t="n">
        <v>0.9166666666666666</v>
      </c>
      <c r="J126" s="219">
        <f>I126-H126</f>
        <v/>
      </c>
    </row>
    <row r="127" ht="15.75" customHeight="1" s="109">
      <c r="A127" s="206" t="n">
        <v>29</v>
      </c>
      <c r="B127" s="207" t="n">
        <v>9</v>
      </c>
      <c r="C127" s="207" t="n">
        <v>22</v>
      </c>
      <c r="D127" s="207" t="n">
        <v>87</v>
      </c>
      <c r="E127" s="207" t="n">
        <v>359.64</v>
      </c>
      <c r="F127" s="207" t="n">
        <v>1.272</v>
      </c>
      <c r="G127" s="207" t="n">
        <v>1</v>
      </c>
      <c r="H127" s="208" t="n">
        <v>0.8986111111111111</v>
      </c>
      <c r="I127" s="208" t="n">
        <v>0.9138888888888889</v>
      </c>
      <c r="J127" s="209">
        <f>I127-H127</f>
        <v/>
      </c>
    </row>
    <row r="128" ht="15.75" customHeight="1" s="109">
      <c r="A128" s="216" t="n">
        <v>29</v>
      </c>
      <c r="B128" s="217" t="n">
        <v>1</v>
      </c>
      <c r="C128" s="217" t="n">
        <v>10</v>
      </c>
      <c r="D128" s="217" t="n">
        <v>55</v>
      </c>
      <c r="E128" s="217" t="n">
        <v>288.03</v>
      </c>
      <c r="F128" s="217" t="n">
        <v>0.472</v>
      </c>
      <c r="G128" s="217" t="n">
        <v>1</v>
      </c>
      <c r="H128" s="218" t="n">
        <v>0.8902777777777777</v>
      </c>
      <c r="I128" s="218" t="n">
        <v>0.8951388888888889</v>
      </c>
      <c r="J128" s="219">
        <f>I128-H128</f>
        <v/>
      </c>
    </row>
    <row r="129" ht="15.75" customHeight="1" s="109">
      <c r="A129" s="206" t="n">
        <v>29</v>
      </c>
      <c r="B129" s="207" t="n">
        <v>2</v>
      </c>
      <c r="C129" s="207" t="n">
        <v>4</v>
      </c>
      <c r="D129" s="207" t="n">
        <v>19</v>
      </c>
      <c r="E129" s="207" t="n">
        <v>7.72</v>
      </c>
      <c r="F129" s="207" t="n">
        <v>0.095</v>
      </c>
      <c r="G129" s="207" t="n">
        <v>1</v>
      </c>
      <c r="H129" s="208" t="n">
        <v>0.8958333333333334</v>
      </c>
      <c r="I129" s="208" t="n">
        <v>0.8972222222222223</v>
      </c>
      <c r="J129" s="209">
        <f>I129-H129</f>
        <v/>
      </c>
    </row>
    <row r="130" ht="15.75" customHeight="1" s="109">
      <c r="A130" s="216" t="n">
        <v>29</v>
      </c>
      <c r="B130" s="217" t="n">
        <v>3</v>
      </c>
      <c r="C130" s="217" t="n">
        <v>1</v>
      </c>
      <c r="D130" s="217" t="n">
        <v>20</v>
      </c>
      <c r="E130" s="217" t="n">
        <v>22.5</v>
      </c>
      <c r="F130" s="217" t="n">
        <v>0.102</v>
      </c>
      <c r="G130" s="217" t="n">
        <v>1</v>
      </c>
      <c r="H130" s="218" t="n">
        <v>0.8840277777777777</v>
      </c>
      <c r="I130" s="218" t="n">
        <v>0.8847222222222222</v>
      </c>
      <c r="J130" s="219">
        <f>I130-H130</f>
        <v/>
      </c>
    </row>
    <row r="131" ht="15.75" customHeight="1" s="109">
      <c r="A131" s="206" t="n">
        <v>29</v>
      </c>
      <c r="B131" s="207" t="n">
        <v>8</v>
      </c>
      <c r="C131" s="207" t="n">
        <v>1</v>
      </c>
      <c r="D131" s="207" t="n">
        <v>2</v>
      </c>
      <c r="E131" s="207" t="n">
        <v>10.46</v>
      </c>
      <c r="F131" s="207" t="n">
        <v>0.003</v>
      </c>
      <c r="G131" s="207" t="n">
        <v>1</v>
      </c>
      <c r="H131" s="208" t="n">
        <v>0.8854166666666666</v>
      </c>
      <c r="I131" s="208" t="n">
        <v>0.8861111111111111</v>
      </c>
      <c r="J131" s="209">
        <f>I131-H131</f>
        <v/>
      </c>
    </row>
    <row r="132" ht="15.75" customHeight="1" s="109">
      <c r="A132" s="216" t="n">
        <v>29</v>
      </c>
      <c r="B132" s="217" t="n">
        <v>9</v>
      </c>
      <c r="C132" s="217" t="n">
        <v>1</v>
      </c>
      <c r="D132" s="217" t="n">
        <v>1</v>
      </c>
      <c r="E132" s="217" t="n">
        <v>1.32</v>
      </c>
      <c r="F132" s="217" t="n">
        <v>0.004</v>
      </c>
      <c r="G132" s="217" t="n">
        <v>1</v>
      </c>
      <c r="H132" s="218" t="n">
        <v>0.8868055555555555</v>
      </c>
      <c r="I132" s="218" t="n">
        <v>0.8875</v>
      </c>
      <c r="J132" s="219">
        <f>I132-H132</f>
        <v/>
      </c>
    </row>
    <row r="133" ht="15.75" customHeight="1" s="109">
      <c r="A133" s="206" t="n">
        <v>29</v>
      </c>
      <c r="B133" s="207" t="n">
        <v>9</v>
      </c>
      <c r="C133" s="207" t="n">
        <v>20</v>
      </c>
      <c r="D133" s="207" t="n">
        <v>37</v>
      </c>
      <c r="E133" s="207" t="n">
        <v>118.74</v>
      </c>
      <c r="F133" s="207" t="n">
        <v>0.627</v>
      </c>
      <c r="G133" s="207" t="n">
        <v>1</v>
      </c>
      <c r="H133" s="208" t="n">
        <v>0.8638888888888889</v>
      </c>
      <c r="I133" s="208" t="n">
        <v>0.8736111111111111</v>
      </c>
      <c r="J133" s="209">
        <f>I133-H133</f>
        <v/>
      </c>
    </row>
    <row r="134" ht="15.75" customHeight="1" s="109">
      <c r="A134" s="216" t="n">
        <v>29</v>
      </c>
      <c r="B134" s="217" t="n">
        <v>8</v>
      </c>
      <c r="C134" s="217" t="n">
        <v>1</v>
      </c>
      <c r="D134" s="217" t="n">
        <v>1</v>
      </c>
      <c r="E134" s="217" t="n">
        <v>5.71</v>
      </c>
      <c r="F134" s="217" t="n">
        <v>0.007</v>
      </c>
      <c r="G134" s="217" t="n">
        <v>1</v>
      </c>
      <c r="H134" s="218" t="n">
        <v>0.8527777777777777</v>
      </c>
      <c r="I134" s="218" t="n">
        <v>0.8534722222222222</v>
      </c>
      <c r="J134" s="219">
        <f>I134-H134</f>
        <v/>
      </c>
    </row>
    <row r="135" ht="15.75" customHeight="1" s="109">
      <c r="A135" s="206" t="n">
        <v>29</v>
      </c>
      <c r="B135" s="207" t="n">
        <v>9</v>
      </c>
      <c r="C135" s="207" t="n">
        <v>1</v>
      </c>
      <c r="D135" s="207" t="n">
        <v>1</v>
      </c>
      <c r="E135" s="207" t="n">
        <v>0.83</v>
      </c>
      <c r="F135" s="207" t="n">
        <v>0.022</v>
      </c>
      <c r="G135" s="207" t="n">
        <v>1</v>
      </c>
      <c r="H135" s="208" t="n">
        <v>0.8541666666666666</v>
      </c>
      <c r="I135" s="208" t="n">
        <v>0.8548611111111111</v>
      </c>
      <c r="J135" s="209">
        <f>I135-H135</f>
        <v/>
      </c>
    </row>
    <row r="136" ht="15.75" customHeight="1" s="109">
      <c r="A136" s="216" t="n">
        <v>29</v>
      </c>
      <c r="B136" s="217" t="n">
        <v>10</v>
      </c>
      <c r="C136" s="217" t="n">
        <v>20</v>
      </c>
      <c r="D136" s="217" t="n">
        <v>163</v>
      </c>
      <c r="E136" s="217" t="n">
        <v>65.72</v>
      </c>
      <c r="F136" s="217" t="n">
        <v>0.182</v>
      </c>
      <c r="G136" s="217" t="n">
        <v>1</v>
      </c>
      <c r="H136" s="218" t="n">
        <v>0.8555555555555555</v>
      </c>
      <c r="I136" s="218" t="n">
        <v>0.8618055555555556</v>
      </c>
      <c r="J136" s="219">
        <f>I136-H136</f>
        <v/>
      </c>
    </row>
    <row r="137" ht="15.75" customHeight="1" s="109">
      <c r="A137" s="206" t="n">
        <v>29</v>
      </c>
      <c r="B137" s="207" t="n">
        <v>10</v>
      </c>
      <c r="C137" s="207" t="n">
        <v>15</v>
      </c>
      <c r="D137" s="207" t="n">
        <v>31</v>
      </c>
      <c r="E137" s="207" t="n">
        <v>19.83</v>
      </c>
      <c r="F137" s="207" t="n">
        <v>0.053</v>
      </c>
      <c r="G137" s="207" t="n">
        <v>1</v>
      </c>
      <c r="H137" s="208" t="n">
        <v>0.8465277777777778</v>
      </c>
      <c r="I137" s="208" t="n">
        <v>0.8520833333333333</v>
      </c>
      <c r="J137" s="209">
        <f>I137-H137</f>
        <v/>
      </c>
    </row>
    <row r="138" ht="15.75" customHeight="1" s="109">
      <c r="A138" s="216" t="n">
        <v>29</v>
      </c>
      <c r="B138" s="217" t="n">
        <v>10</v>
      </c>
      <c r="C138" s="217" t="n">
        <v>16</v>
      </c>
      <c r="D138" s="217" t="n">
        <v>84</v>
      </c>
      <c r="E138" s="217" t="n">
        <v>56.05</v>
      </c>
      <c r="F138" s="217" t="n">
        <v>0.09</v>
      </c>
      <c r="G138" s="217" t="n">
        <v>1</v>
      </c>
      <c r="H138" s="218" t="n">
        <v>0.8395833333333333</v>
      </c>
      <c r="I138" s="218" t="n">
        <v>0.8451388888888889</v>
      </c>
      <c r="J138" s="219">
        <f>I138-H138</f>
        <v/>
      </c>
    </row>
    <row r="139" ht="15.75" customHeight="1" s="109">
      <c r="A139" s="206" t="n">
        <v>29</v>
      </c>
      <c r="B139" s="207" t="n">
        <v>13</v>
      </c>
      <c r="C139" s="207" t="n">
        <v>4</v>
      </c>
      <c r="D139" s="207" t="n">
        <v>11</v>
      </c>
      <c r="E139" s="207" t="n">
        <v>232.77</v>
      </c>
      <c r="F139" s="207" t="n">
        <v>0.308</v>
      </c>
      <c r="G139" s="207" t="n">
        <v>1</v>
      </c>
      <c r="H139" s="208" t="n">
        <v>0.8291666666666667</v>
      </c>
      <c r="I139" s="208" t="n">
        <v>0.8319444444444445</v>
      </c>
      <c r="J139" s="209">
        <f>I139-H139</f>
        <v/>
      </c>
    </row>
    <row r="140" ht="15.75" customHeight="1" s="109">
      <c r="A140" s="216" t="n">
        <v>29</v>
      </c>
      <c r="B140" s="217" t="n">
        <v>14</v>
      </c>
      <c r="C140" s="217" t="n">
        <v>6</v>
      </c>
      <c r="D140" s="217" t="n">
        <v>50</v>
      </c>
      <c r="E140" s="217" t="n">
        <v>1261.98</v>
      </c>
      <c r="F140" s="217" t="n">
        <v>1.665</v>
      </c>
      <c r="G140" s="217" t="n">
        <v>1</v>
      </c>
      <c r="H140" s="218" t="n">
        <v>0.8326388888888889</v>
      </c>
      <c r="I140" s="218" t="n">
        <v>0.8388888888888889</v>
      </c>
      <c r="J140" s="219">
        <f>I140-H140</f>
        <v/>
      </c>
    </row>
    <row r="141" ht="15.75" customHeight="1" s="109">
      <c r="A141" s="206" t="n">
        <v>29</v>
      </c>
      <c r="B141" s="207" t="n">
        <v>5</v>
      </c>
      <c r="C141" s="207" t="n">
        <v>6</v>
      </c>
      <c r="D141" s="207" t="n">
        <v>12</v>
      </c>
      <c r="E141" s="207" t="n">
        <v>3.52</v>
      </c>
      <c r="F141" s="207" t="n">
        <v>0.275</v>
      </c>
      <c r="G141" s="207" t="n">
        <v>1</v>
      </c>
      <c r="H141" s="208" t="n">
        <v>0.8243055555555555</v>
      </c>
      <c r="I141" s="208" t="n">
        <v>0.8263888888888888</v>
      </c>
      <c r="J141" s="209">
        <f>I141-H141</f>
        <v/>
      </c>
    </row>
    <row r="142" ht="15.75" customHeight="1" s="109">
      <c r="A142" s="216" t="n">
        <v>29</v>
      </c>
      <c r="B142" s="217" t="n">
        <v>6</v>
      </c>
      <c r="C142" s="217" t="n">
        <v>3</v>
      </c>
      <c r="D142" s="217" t="n">
        <v>3</v>
      </c>
      <c r="E142" s="217" t="n">
        <v>9.699999999999999</v>
      </c>
      <c r="F142" s="217" t="n">
        <v>0.222</v>
      </c>
      <c r="G142" s="217" t="n">
        <v>1</v>
      </c>
      <c r="H142" s="218" t="n">
        <v>0.8270833333333333</v>
      </c>
      <c r="I142" s="218" t="n">
        <v>0.8284722222222223</v>
      </c>
      <c r="J142" s="219">
        <f>I142-H142</f>
        <v/>
      </c>
    </row>
    <row r="143" ht="15.75" customHeight="1" s="109">
      <c r="A143" s="206" t="n">
        <v>29</v>
      </c>
      <c r="B143" s="207" t="n">
        <v>17</v>
      </c>
      <c r="C143" s="207" t="n">
        <v>11</v>
      </c>
      <c r="D143" s="207" t="n">
        <v>51</v>
      </c>
      <c r="E143" s="207" t="n">
        <v>4.54</v>
      </c>
      <c r="F143" s="207" t="n">
        <v>0.024</v>
      </c>
      <c r="G143" s="207" t="n">
        <v>1</v>
      </c>
      <c r="H143" s="208" t="n">
        <v>0.8173611111111111</v>
      </c>
      <c r="I143" s="208" t="n">
        <v>0.8236111111111111</v>
      </c>
      <c r="J143" s="209">
        <f>I143-H143</f>
        <v/>
      </c>
    </row>
    <row r="144" ht="15.75" customHeight="1" s="109">
      <c r="A144" s="216" t="n">
        <v>29</v>
      </c>
      <c r="B144" s="217" t="n">
        <v>30</v>
      </c>
      <c r="C144" s="217" t="n">
        <v>1</v>
      </c>
      <c r="D144" s="217" t="n">
        <v>5</v>
      </c>
      <c r="E144" s="217" t="n">
        <v>75.5</v>
      </c>
      <c r="F144" s="217" t="n">
        <v>0.196</v>
      </c>
      <c r="G144" s="217" t="n">
        <v>1</v>
      </c>
      <c r="H144" s="218" t="n">
        <v>0.8125</v>
      </c>
      <c r="I144" s="218" t="n">
        <v>0.8159722222222222</v>
      </c>
      <c r="J144" s="219">
        <f>I144-H144</f>
        <v/>
      </c>
    </row>
    <row r="145" ht="15.75" customHeight="1" s="109">
      <c r="A145" s="206" t="n">
        <v>29</v>
      </c>
      <c r="B145" s="207" t="n">
        <v>5</v>
      </c>
      <c r="C145" s="207" t="n">
        <v>2</v>
      </c>
      <c r="D145" s="207" t="n">
        <v>22</v>
      </c>
      <c r="E145" s="207" t="n">
        <v>18.7</v>
      </c>
      <c r="F145" s="207" t="n">
        <v>0.213</v>
      </c>
      <c r="G145" s="207" t="n">
        <v>1</v>
      </c>
      <c r="H145" s="208" t="n">
        <v>0.2520833333333333</v>
      </c>
      <c r="I145" s="208" t="n">
        <v>0.2548611111111111</v>
      </c>
      <c r="J145" s="209">
        <f>I145-H145</f>
        <v/>
      </c>
    </row>
    <row r="146" ht="15.75" customHeight="1" s="109">
      <c r="A146" s="216" t="n">
        <v>29</v>
      </c>
      <c r="B146" s="217" t="n">
        <v>6</v>
      </c>
      <c r="C146" s="217" t="n">
        <v>2</v>
      </c>
      <c r="D146" s="217" t="n">
        <v>2</v>
      </c>
      <c r="E146" s="217" t="n">
        <v>8.550000000000001</v>
      </c>
      <c r="F146" s="217" t="n">
        <v>0.108</v>
      </c>
      <c r="G146" s="217" t="n">
        <v>1</v>
      </c>
      <c r="H146" s="218" t="n">
        <v>0.2548611111111111</v>
      </c>
      <c r="I146" s="218" t="n">
        <v>0.2555555555555555</v>
      </c>
      <c r="J146" s="219">
        <f>I146-H146</f>
        <v/>
      </c>
    </row>
    <row r="147" ht="15.75" customHeight="1" s="109">
      <c r="A147" s="206" t="n">
        <v>29</v>
      </c>
      <c r="B147" s="207" t="n">
        <v>7</v>
      </c>
      <c r="C147" s="207" t="n">
        <v>1</v>
      </c>
      <c r="D147" s="207" t="n">
        <v>1</v>
      </c>
      <c r="E147" s="207" t="n">
        <v>1.47</v>
      </c>
      <c r="F147" s="207" t="n">
        <v>0.005</v>
      </c>
      <c r="G147" s="207" t="n">
        <v>1</v>
      </c>
      <c r="H147" s="208" t="n">
        <v>0.25625</v>
      </c>
      <c r="I147" s="208" t="n">
        <v>0.2569444444444444</v>
      </c>
      <c r="J147" s="209">
        <f>I147-H147</f>
        <v/>
      </c>
    </row>
    <row r="148" ht="15.75" customHeight="1" s="109">
      <c r="A148" s="216" t="n">
        <v>29</v>
      </c>
      <c r="B148" s="217" t="n">
        <v>8</v>
      </c>
      <c r="C148" s="217" t="n">
        <v>3</v>
      </c>
      <c r="D148" s="217" t="n">
        <v>4</v>
      </c>
      <c r="E148" s="217" t="n">
        <v>16.73</v>
      </c>
      <c r="F148" s="217" t="n">
        <v>0.029</v>
      </c>
      <c r="G148" s="217" t="n">
        <v>1</v>
      </c>
      <c r="H148" s="218" t="n">
        <v>0.2576388888888889</v>
      </c>
      <c r="I148" s="218" t="n">
        <v>0.2590277777777778</v>
      </c>
      <c r="J148" s="219">
        <f>I148-H148</f>
        <v/>
      </c>
    </row>
    <row r="149" ht="15.75" customHeight="1" s="109">
      <c r="A149" s="206" t="n">
        <v>29</v>
      </c>
      <c r="B149" s="207" t="n">
        <v>16</v>
      </c>
      <c r="C149" s="207" t="n">
        <v>16</v>
      </c>
      <c r="D149" s="207" t="n">
        <v>60</v>
      </c>
      <c r="E149" s="207" t="n">
        <v>3.34</v>
      </c>
      <c r="F149" s="207" t="n">
        <v>0.057</v>
      </c>
      <c r="G149" s="207" t="n">
        <v>1</v>
      </c>
      <c r="H149" s="208" t="n">
        <v>0.24375</v>
      </c>
      <c r="I149" s="208" t="n">
        <v>0.2486111111111111</v>
      </c>
      <c r="J149" s="209">
        <f>I149-H149</f>
        <v/>
      </c>
    </row>
    <row r="150" ht="15.75" customHeight="1" s="109">
      <c r="A150" s="216" t="n">
        <v>29</v>
      </c>
      <c r="B150" s="217" t="n">
        <v>11</v>
      </c>
      <c r="C150" s="217" t="n">
        <v>22</v>
      </c>
      <c r="D150" s="217" t="n">
        <v>141</v>
      </c>
      <c r="E150" s="217" t="n">
        <v>231.49</v>
      </c>
      <c r="F150" s="217" t="n">
        <v>0.43</v>
      </c>
      <c r="G150" s="217" t="n">
        <v>1</v>
      </c>
      <c r="H150" s="218" t="n">
        <v>0.2270833333333333</v>
      </c>
      <c r="I150" s="218" t="n">
        <v>0.2430555555555556</v>
      </c>
      <c r="J150" s="219">
        <f>I150-H150</f>
        <v/>
      </c>
    </row>
    <row r="151" ht="15.75" customHeight="1" s="109">
      <c r="A151" s="206" t="n">
        <v>29</v>
      </c>
      <c r="B151" s="207" t="n">
        <v>2</v>
      </c>
      <c r="C151" s="207" t="n">
        <v>17</v>
      </c>
      <c r="D151" s="207" t="n">
        <v>246</v>
      </c>
      <c r="E151" s="207" t="n">
        <v>76.39</v>
      </c>
      <c r="F151" s="207" t="n">
        <v>0.745</v>
      </c>
      <c r="G151" s="207" t="n">
        <v>1</v>
      </c>
      <c r="H151" s="208" t="n">
        <v>0.1881944444444444</v>
      </c>
      <c r="I151" s="208" t="n">
        <v>0.2263888888888889</v>
      </c>
      <c r="J151" s="209">
        <f>I151-H151</f>
        <v/>
      </c>
    </row>
    <row r="152" ht="15.75" customHeight="1" s="109">
      <c r="A152" s="216" t="n">
        <v>29</v>
      </c>
      <c r="B152" s="217" t="n">
        <v>8</v>
      </c>
      <c r="C152" s="217" t="n">
        <v>15</v>
      </c>
      <c r="D152" s="217" t="n">
        <v>51</v>
      </c>
      <c r="E152" s="217" t="n">
        <v>77.20999999999999</v>
      </c>
      <c r="F152" s="217" t="n">
        <v>0.25</v>
      </c>
      <c r="G152" s="217" t="n">
        <v>1</v>
      </c>
      <c r="H152" s="218" t="n">
        <v>0.1736111111111111</v>
      </c>
      <c r="I152" s="218" t="n">
        <v>0.1805555555555556</v>
      </c>
      <c r="J152" s="219">
        <f>I152-H152</f>
        <v/>
      </c>
    </row>
    <row r="153" ht="15.75" customHeight="1" s="109">
      <c r="A153" s="206" t="n">
        <v>29</v>
      </c>
      <c r="B153" s="207" t="n">
        <v>2</v>
      </c>
      <c r="C153" s="207" t="n">
        <v>2</v>
      </c>
      <c r="D153" s="207" t="n">
        <v>18</v>
      </c>
      <c r="E153" s="207" t="n">
        <v>0.48</v>
      </c>
      <c r="F153" s="207" t="n">
        <v>0.012</v>
      </c>
      <c r="G153" s="207" t="n">
        <v>1</v>
      </c>
      <c r="H153" s="208" t="n">
        <v>0.1604166666666667</v>
      </c>
      <c r="I153" s="208" t="n">
        <v>0.1618055555555556</v>
      </c>
      <c r="J153" s="209">
        <f>I153-H153</f>
        <v/>
      </c>
    </row>
    <row r="154" ht="15.75" customHeight="1" s="109">
      <c r="A154" s="216" t="n">
        <v>29</v>
      </c>
      <c r="B154" s="217" t="n">
        <v>3</v>
      </c>
      <c r="C154" s="217" t="n">
        <v>1</v>
      </c>
      <c r="D154" s="217" t="n">
        <v>14</v>
      </c>
      <c r="E154" s="217" t="n">
        <v>6.93</v>
      </c>
      <c r="F154" s="217" t="n">
        <v>0.054</v>
      </c>
      <c r="G154" s="217" t="n">
        <v>1</v>
      </c>
      <c r="H154" s="218" t="n">
        <v>0.1625</v>
      </c>
      <c r="I154" s="218" t="n">
        <v>0.1638888888888889</v>
      </c>
      <c r="J154" s="219">
        <f>I154-H154</f>
        <v/>
      </c>
    </row>
    <row r="155" ht="15.75" customHeight="1" s="109">
      <c r="A155" s="206" t="n">
        <v>29</v>
      </c>
      <c r="B155" s="207" t="n">
        <v>7</v>
      </c>
      <c r="C155" s="207" t="n">
        <v>2</v>
      </c>
      <c r="D155" s="207" t="n">
        <v>3</v>
      </c>
      <c r="E155" s="207" t="n">
        <v>0.44</v>
      </c>
      <c r="F155" s="207" t="n">
        <v>0.002</v>
      </c>
      <c r="G155" s="207" t="n">
        <v>1</v>
      </c>
      <c r="H155" s="208" t="n">
        <v>0.1645833333333333</v>
      </c>
      <c r="I155" s="208" t="n">
        <v>0.1659722222222222</v>
      </c>
      <c r="J155" s="209">
        <f>I155-H155</f>
        <v/>
      </c>
    </row>
    <row r="156" ht="15.75" customHeight="1" s="109">
      <c r="A156" s="216" t="n">
        <v>29</v>
      </c>
      <c r="B156" s="217" t="n">
        <v>5</v>
      </c>
      <c r="C156" s="217" t="n">
        <v>3</v>
      </c>
      <c r="D156" s="217" t="n">
        <v>24</v>
      </c>
      <c r="E156" s="217" t="n">
        <v>8.800000000000001</v>
      </c>
      <c r="F156" s="217" t="n">
        <v>0.404</v>
      </c>
      <c r="G156" s="217" t="n">
        <v>1</v>
      </c>
      <c r="H156" s="218" t="n">
        <v>0.1527777777777778</v>
      </c>
      <c r="I156" s="218" t="n">
        <v>0.1541666666666667</v>
      </c>
      <c r="J156" s="219">
        <f>I156-H156</f>
        <v/>
      </c>
    </row>
    <row r="157" ht="15.75" customHeight="1" s="109">
      <c r="A157" s="206" t="n">
        <v>29</v>
      </c>
      <c r="B157" s="207" t="n">
        <v>6</v>
      </c>
      <c r="C157" s="207" t="n">
        <v>1</v>
      </c>
      <c r="D157" s="207" t="n">
        <v>1</v>
      </c>
      <c r="E157" s="207" t="n">
        <v>0.44</v>
      </c>
      <c r="F157" s="207" t="n">
        <v>0.08799999999999999</v>
      </c>
      <c r="G157" s="207" t="n">
        <v>1</v>
      </c>
      <c r="H157" s="208" t="n">
        <v>0.1548611111111111</v>
      </c>
      <c r="I157" s="208" t="n">
        <v>0.15625</v>
      </c>
      <c r="J157" s="209">
        <f>I157-H157</f>
        <v/>
      </c>
    </row>
    <row r="158" ht="15.75" customHeight="1" s="109">
      <c r="A158" s="216" t="n">
        <v>29</v>
      </c>
      <c r="B158" s="217" t="n">
        <v>9</v>
      </c>
      <c r="C158" s="217" t="n">
        <v>2</v>
      </c>
      <c r="D158" s="217" t="n">
        <v>6</v>
      </c>
      <c r="E158" s="217" t="n">
        <v>1.94</v>
      </c>
      <c r="F158" s="217" t="n">
        <v>0.003</v>
      </c>
      <c r="G158" s="217" t="n">
        <v>1</v>
      </c>
      <c r="H158" s="218" t="n">
        <v>0.1333333333333333</v>
      </c>
      <c r="I158" s="218" t="n">
        <v>0.1347222222222222</v>
      </c>
      <c r="J158" s="219">
        <f>I158-H158</f>
        <v/>
      </c>
    </row>
    <row r="159" ht="15.75" customHeight="1" s="109">
      <c r="A159" s="206" t="n">
        <v>29</v>
      </c>
      <c r="B159" s="207" t="n">
        <v>10</v>
      </c>
      <c r="C159" s="207" t="n">
        <v>5</v>
      </c>
      <c r="D159" s="207" t="n">
        <v>24</v>
      </c>
      <c r="E159" s="207" t="n">
        <v>65.91</v>
      </c>
      <c r="F159" s="207" t="n">
        <v>0.119</v>
      </c>
      <c r="G159" s="207" t="n">
        <v>1</v>
      </c>
      <c r="H159" s="208" t="n">
        <v>0.1354166666666667</v>
      </c>
      <c r="I159" s="208" t="n">
        <v>0.1381944444444445</v>
      </c>
      <c r="J159" s="209">
        <f>I159-H159</f>
        <v/>
      </c>
    </row>
    <row r="160" ht="15.75" customHeight="1" s="109">
      <c r="A160" s="216" t="n">
        <v>29</v>
      </c>
      <c r="B160" s="217" t="n">
        <v>17</v>
      </c>
      <c r="C160" s="217" t="n">
        <v>14</v>
      </c>
      <c r="D160" s="217" t="n">
        <v>203</v>
      </c>
      <c r="E160" s="217" t="n">
        <v>13.79</v>
      </c>
      <c r="F160" s="217" t="n">
        <v>0.093</v>
      </c>
      <c r="G160" s="217" t="n">
        <v>1</v>
      </c>
      <c r="H160" s="218" t="n">
        <v>0.1131944444444444</v>
      </c>
      <c r="I160" s="218" t="n">
        <v>0.125</v>
      </c>
      <c r="J160" s="219">
        <f>I160-H160</f>
        <v/>
      </c>
    </row>
    <row r="161" ht="15.75" customHeight="1" s="109">
      <c r="A161" s="206" t="n">
        <v>29</v>
      </c>
      <c r="B161" s="207" t="n">
        <v>18</v>
      </c>
      <c r="C161" s="207" t="n">
        <v>6</v>
      </c>
      <c r="D161" s="207" t="n">
        <v>15</v>
      </c>
      <c r="E161" s="207" t="n">
        <v>25.86</v>
      </c>
      <c r="F161" s="207" t="n">
        <v>0.04</v>
      </c>
      <c r="G161" s="207" t="n">
        <v>1</v>
      </c>
      <c r="H161" s="208" t="n">
        <v>0.1256944444444444</v>
      </c>
      <c r="I161" s="208" t="n">
        <v>0.1277777777777778</v>
      </c>
      <c r="J161" s="209">
        <f>I161-H161</f>
        <v/>
      </c>
    </row>
    <row r="162" ht="15.75" customHeight="1" s="109">
      <c r="A162" s="216" t="n">
        <v>29</v>
      </c>
      <c r="B162" s="217" t="n">
        <v>19</v>
      </c>
      <c r="C162" s="217" t="n">
        <v>2</v>
      </c>
      <c r="D162" s="217" t="n">
        <v>4</v>
      </c>
      <c r="E162" s="217" t="n">
        <v>2.14</v>
      </c>
      <c r="F162" s="217" t="n">
        <v>0.008999999999999999</v>
      </c>
      <c r="G162" s="217" t="n">
        <v>1</v>
      </c>
      <c r="H162" s="218" t="n">
        <v>0.1284722222222222</v>
      </c>
      <c r="I162" s="218" t="n">
        <v>0.1298611111111111</v>
      </c>
      <c r="J162" s="219">
        <f>I162-H162</f>
        <v/>
      </c>
    </row>
    <row r="163" ht="15.75" customHeight="1" s="109">
      <c r="A163" s="206" t="n">
        <v>29</v>
      </c>
      <c r="B163" s="207" t="n">
        <v>21</v>
      </c>
      <c r="C163" s="207" t="n">
        <v>3</v>
      </c>
      <c r="D163" s="207" t="n">
        <v>7</v>
      </c>
      <c r="E163" s="207" t="n">
        <v>0.44</v>
      </c>
      <c r="F163" s="207" t="n">
        <v>0.001</v>
      </c>
      <c r="G163" s="207" t="n">
        <v>1</v>
      </c>
      <c r="H163" s="208" t="n">
        <v>0.1305555555555556</v>
      </c>
      <c r="I163" s="208" t="n">
        <v>0.13125</v>
      </c>
      <c r="J163" s="209">
        <f>I163-H163</f>
        <v/>
      </c>
    </row>
    <row r="164" ht="15.75" customHeight="1" s="109">
      <c r="A164" s="216" t="n">
        <v>29</v>
      </c>
      <c r="B164" s="217" t="n">
        <v>2</v>
      </c>
      <c r="C164" s="217" t="n">
        <v>5</v>
      </c>
      <c r="D164" s="217" t="n">
        <v>49</v>
      </c>
      <c r="E164" s="217" t="n">
        <v>2.31</v>
      </c>
      <c r="F164" s="217" t="n">
        <v>0.06</v>
      </c>
      <c r="G164" s="217" t="n">
        <v>1</v>
      </c>
      <c r="H164" s="218" t="n">
        <v>0.1076388888888889</v>
      </c>
      <c r="I164" s="218" t="n">
        <v>0.1090277777777778</v>
      </c>
      <c r="J164" s="219">
        <f>I164-H164</f>
        <v/>
      </c>
    </row>
    <row r="165" ht="15.75" customHeight="1" s="109">
      <c r="A165" s="206" t="n">
        <v>29</v>
      </c>
      <c r="B165" s="207" t="n">
        <v>19</v>
      </c>
      <c r="C165" s="207" t="n">
        <v>12</v>
      </c>
      <c r="D165" s="207" t="n">
        <v>12</v>
      </c>
      <c r="E165" s="207" t="n">
        <v>11.04</v>
      </c>
      <c r="F165" s="207" t="n">
        <v>0.023</v>
      </c>
      <c r="G165" s="207" t="n">
        <v>1</v>
      </c>
      <c r="H165" s="208" t="n">
        <v>0.1020833333333333</v>
      </c>
      <c r="I165" s="208" t="n">
        <v>0.1041666666666667</v>
      </c>
      <c r="J165" s="209">
        <f>I165-H165</f>
        <v/>
      </c>
    </row>
    <row r="166" ht="15.75" customHeight="1" s="109">
      <c r="A166" s="216" t="n">
        <v>29</v>
      </c>
      <c r="B166" s="217" t="n">
        <v>11</v>
      </c>
      <c r="C166" s="217" t="n">
        <v>29</v>
      </c>
      <c r="D166" s="217" t="n">
        <v>454</v>
      </c>
      <c r="E166" s="217" t="n">
        <v>432.11</v>
      </c>
      <c r="F166" s="217" t="n">
        <v>0.89</v>
      </c>
      <c r="G166" s="217" t="n">
        <v>1</v>
      </c>
      <c r="H166" s="218" t="n">
        <v>0.08194444444444444</v>
      </c>
      <c r="I166" s="218" t="n">
        <v>0.1006944444444444</v>
      </c>
      <c r="J166" s="219">
        <f>I166-H166</f>
        <v/>
      </c>
    </row>
    <row r="167" ht="15.75" customHeight="1" s="109">
      <c r="A167" s="206" t="n">
        <v>29</v>
      </c>
      <c r="B167" s="207" t="n">
        <v>10</v>
      </c>
      <c r="C167" s="207" t="n">
        <v>2</v>
      </c>
      <c r="D167" s="207" t="n">
        <v>2</v>
      </c>
      <c r="E167" s="207" t="n">
        <v>1.29</v>
      </c>
      <c r="F167" s="207" t="n">
        <v>0.004</v>
      </c>
      <c r="G167" s="207" t="n">
        <v>1</v>
      </c>
      <c r="H167" s="208" t="n">
        <v>0.07152777777777777</v>
      </c>
      <c r="I167" s="208" t="n">
        <v>0.07222222222222222</v>
      </c>
      <c r="J167" s="209">
        <f>I167-H167</f>
        <v/>
      </c>
    </row>
    <row r="168" ht="15.75" customHeight="1" s="109">
      <c r="A168" s="216" t="n">
        <v>29</v>
      </c>
      <c r="B168" s="217" t="n">
        <v>16</v>
      </c>
      <c r="C168" s="217" t="n">
        <v>3</v>
      </c>
      <c r="D168" s="217" t="n">
        <v>72</v>
      </c>
      <c r="E168" s="217" t="n">
        <v>10.02</v>
      </c>
      <c r="F168" s="217" t="n">
        <v>0.171</v>
      </c>
      <c r="G168" s="217" t="n">
        <v>1</v>
      </c>
      <c r="H168" s="218" t="n">
        <v>0.07361111111111111</v>
      </c>
      <c r="I168" s="218" t="n">
        <v>0.0763888888888889</v>
      </c>
      <c r="J168" s="219">
        <f>I168-H168</f>
        <v/>
      </c>
    </row>
    <row r="169" ht="15.75" customHeight="1" s="109">
      <c r="A169" s="206" t="n">
        <v>29</v>
      </c>
      <c r="B169" s="207" t="n">
        <v>8</v>
      </c>
      <c r="C169" s="207" t="n">
        <v>29</v>
      </c>
      <c r="D169" s="207" t="n">
        <v>90</v>
      </c>
      <c r="E169" s="207" t="n">
        <v>171.01</v>
      </c>
      <c r="F169" s="207" t="n">
        <v>0.5649999999999999</v>
      </c>
      <c r="G169" s="207" t="n">
        <v>1</v>
      </c>
      <c r="H169" s="208" t="n">
        <v>0.04930555555555555</v>
      </c>
      <c r="I169" s="208" t="n">
        <v>0.07083333333333333</v>
      </c>
      <c r="J169" s="209">
        <f>I169-H169</f>
        <v/>
      </c>
    </row>
    <row r="170" ht="15.75" customHeight="1" s="109">
      <c r="A170" s="216" t="n">
        <v>29</v>
      </c>
      <c r="B170" s="217" t="n">
        <v>17</v>
      </c>
      <c r="C170" s="217" t="n">
        <v>15</v>
      </c>
      <c r="D170" s="217" t="n">
        <v>164</v>
      </c>
      <c r="E170" s="217" t="n">
        <v>39.93</v>
      </c>
      <c r="F170" s="217" t="n">
        <v>0.189</v>
      </c>
      <c r="G170" s="217" t="n">
        <v>1</v>
      </c>
      <c r="H170" s="218" t="n">
        <v>0.03680555555555556</v>
      </c>
      <c r="I170" s="218" t="n">
        <v>0.04791666666666667</v>
      </c>
      <c r="J170" s="219">
        <f>I170-H170</f>
        <v/>
      </c>
    </row>
    <row r="171" ht="15.75" customHeight="1" s="109">
      <c r="A171" s="206" t="n">
        <v>29</v>
      </c>
      <c r="B171" s="207" t="n">
        <v>1</v>
      </c>
      <c r="C171" s="207" t="n">
        <v>7</v>
      </c>
      <c r="D171" s="207" t="n">
        <v>44</v>
      </c>
      <c r="E171" s="207" t="n">
        <v>10.75</v>
      </c>
      <c r="F171" s="207" t="n">
        <v>0.027</v>
      </c>
      <c r="G171" s="207" t="n">
        <v>1</v>
      </c>
      <c r="H171" s="208" t="n">
        <v>0.03263888888888889</v>
      </c>
      <c r="I171" s="208" t="n">
        <v>0.03472222222222222</v>
      </c>
      <c r="J171" s="209">
        <f>I171-H171</f>
        <v/>
      </c>
    </row>
    <row r="172" ht="15.75" customHeight="1" s="109">
      <c r="A172" s="216" t="n">
        <v>29</v>
      </c>
      <c r="B172" s="217" t="n">
        <v>6</v>
      </c>
      <c r="C172" s="217" t="n">
        <v>1</v>
      </c>
      <c r="D172" s="217" t="n">
        <v>5</v>
      </c>
      <c r="E172" s="217" t="n">
        <v>25.27</v>
      </c>
      <c r="F172" s="217" t="n">
        <v>0.36</v>
      </c>
      <c r="G172" s="217" t="n">
        <v>1</v>
      </c>
      <c r="H172" s="218" t="n">
        <v>0.02777777777777778</v>
      </c>
      <c r="I172" s="218" t="n">
        <v>0.02847222222222222</v>
      </c>
      <c r="J172" s="219">
        <f>I172-H172</f>
        <v/>
      </c>
    </row>
    <row r="173" ht="15.75" customHeight="1" s="109">
      <c r="A173" s="206" t="n">
        <v>29</v>
      </c>
      <c r="B173" s="207" t="n">
        <v>7</v>
      </c>
      <c r="C173" s="207" t="n">
        <v>1</v>
      </c>
      <c r="D173" s="207" t="n">
        <v>12</v>
      </c>
      <c r="E173" s="207" t="n">
        <v>8.460000000000001</v>
      </c>
      <c r="F173" s="207" t="n">
        <v>0.02</v>
      </c>
      <c r="G173" s="207" t="n">
        <v>1</v>
      </c>
      <c r="H173" s="208" t="n">
        <v>0.02916666666666667</v>
      </c>
      <c r="I173" s="208" t="n">
        <v>0.02986111111111111</v>
      </c>
      <c r="J173" s="209">
        <f>I173-H173</f>
        <v/>
      </c>
    </row>
    <row r="174" ht="15.75" customHeight="1" s="109">
      <c r="A174" s="216" t="n">
        <v>29</v>
      </c>
      <c r="B174" s="217" t="n">
        <v>15</v>
      </c>
      <c r="C174" s="217" t="n">
        <v>1</v>
      </c>
      <c r="D174" s="217" t="n">
        <v>3</v>
      </c>
      <c r="E174" s="217" t="n">
        <v>31.05</v>
      </c>
      <c r="F174" s="217" t="n">
        <v>0.075</v>
      </c>
      <c r="G174" s="217" t="n">
        <v>1</v>
      </c>
      <c r="H174" s="218" t="n">
        <v>0.03125</v>
      </c>
      <c r="I174" s="218" t="n">
        <v>0.03194444444444444</v>
      </c>
      <c r="J174" s="219">
        <f>I174-H174</f>
        <v/>
      </c>
    </row>
    <row r="175" ht="15.75" customHeight="1" s="109">
      <c r="A175" s="206" t="n">
        <v>29</v>
      </c>
      <c r="B175" s="207" t="n">
        <v>1</v>
      </c>
      <c r="C175" s="207" t="n">
        <v>3</v>
      </c>
      <c r="D175" s="207" t="n">
        <v>4</v>
      </c>
      <c r="E175" s="207" t="n">
        <v>19.3</v>
      </c>
      <c r="F175" s="207" t="n">
        <v>0.024</v>
      </c>
      <c r="G175" s="207" t="n">
        <v>1</v>
      </c>
      <c r="H175" s="208" t="n">
        <v>0.01666666666666667</v>
      </c>
      <c r="I175" s="208" t="n">
        <v>0.01736111111111111</v>
      </c>
      <c r="J175" s="209">
        <f>I175-H175</f>
        <v/>
      </c>
    </row>
    <row r="176" ht="15.75" customHeight="1" s="109">
      <c r="A176" s="216" t="n">
        <v>29</v>
      </c>
      <c r="B176" s="217" t="n">
        <v>2</v>
      </c>
      <c r="C176" s="217" t="n">
        <v>1</v>
      </c>
      <c r="D176" s="217" t="n">
        <v>4</v>
      </c>
      <c r="E176" s="217" t="n">
        <v>0.14</v>
      </c>
      <c r="F176" s="217" t="n">
        <v>0.003</v>
      </c>
      <c r="G176" s="217" t="n">
        <v>1</v>
      </c>
      <c r="H176" s="218" t="n">
        <v>0.01805555555555555</v>
      </c>
      <c r="I176" s="218" t="n">
        <v>0.01875</v>
      </c>
      <c r="J176" s="219">
        <f>I176-H176</f>
        <v/>
      </c>
    </row>
    <row r="177" ht="15.75" customHeight="1" s="109">
      <c r="A177" s="206" t="n">
        <v>29</v>
      </c>
      <c r="B177" s="207" t="n">
        <v>3</v>
      </c>
      <c r="C177" s="207" t="n">
        <v>1</v>
      </c>
      <c r="D177" s="207" t="n">
        <v>1</v>
      </c>
      <c r="E177" s="207" t="n">
        <v>0.67</v>
      </c>
      <c r="F177" s="207" t="n">
        <v>0.005</v>
      </c>
      <c r="G177" s="207" t="n">
        <v>1</v>
      </c>
      <c r="H177" s="208" t="n">
        <v>0.01944444444444444</v>
      </c>
      <c r="I177" s="208" t="n">
        <v>0.02013888888888889</v>
      </c>
      <c r="J177" s="209">
        <f>I177-H177</f>
        <v/>
      </c>
    </row>
    <row r="178" ht="15.75" customHeight="1" s="109">
      <c r="A178" s="216" t="n">
        <v>29</v>
      </c>
      <c r="B178" s="217" t="n">
        <v>7</v>
      </c>
      <c r="C178" s="217" t="n">
        <v>1</v>
      </c>
      <c r="D178" s="217" t="n">
        <v>3</v>
      </c>
      <c r="E178" s="217" t="n">
        <v>0.32</v>
      </c>
      <c r="F178" s="217" t="n">
        <v>0.004</v>
      </c>
      <c r="G178" s="217" t="n">
        <v>1</v>
      </c>
      <c r="H178" s="218" t="n">
        <v>0.02083333333333333</v>
      </c>
      <c r="I178" s="218" t="n">
        <v>0.02152777777777778</v>
      </c>
      <c r="J178" s="219">
        <f>I178-H178</f>
        <v/>
      </c>
    </row>
    <row r="179" ht="15.75" customHeight="1" s="109">
      <c r="A179" s="206" t="n">
        <v>29</v>
      </c>
      <c r="B179" s="207" t="n">
        <v>9</v>
      </c>
      <c r="C179" s="207" t="n">
        <v>2</v>
      </c>
      <c r="D179" s="207" t="n">
        <v>3</v>
      </c>
      <c r="E179" s="207" t="n">
        <v>10.5</v>
      </c>
      <c r="F179" s="207" t="n">
        <v>0.04</v>
      </c>
      <c r="G179" s="207" t="n">
        <v>1</v>
      </c>
      <c r="H179" s="208" t="n">
        <v>0.01111111111111111</v>
      </c>
      <c r="I179" s="208" t="n">
        <v>0.01180555555555556</v>
      </c>
      <c r="J179" s="209">
        <f>I179-H179</f>
        <v/>
      </c>
    </row>
    <row r="180" ht="15.75" customHeight="1" s="109">
      <c r="A180" s="216" t="n">
        <v>29</v>
      </c>
      <c r="B180" s="217" t="n">
        <v>11</v>
      </c>
      <c r="C180" s="217" t="n">
        <v>6</v>
      </c>
      <c r="D180" s="217" t="n">
        <v>19</v>
      </c>
      <c r="E180" s="217" t="n">
        <v>29.45</v>
      </c>
      <c r="F180" s="217" t="n">
        <v>0.082</v>
      </c>
      <c r="G180" s="217" t="n">
        <v>1</v>
      </c>
      <c r="H180" s="218" t="n">
        <v>0.0125</v>
      </c>
      <c r="I180" s="218" t="n">
        <v>0.01388888888888889</v>
      </c>
      <c r="J180" s="219">
        <f>I180-H180</f>
        <v/>
      </c>
    </row>
    <row r="181" ht="15.75" customHeight="1" s="109">
      <c r="A181" s="206" t="n">
        <v>29</v>
      </c>
      <c r="B181" s="207" t="n">
        <v>12</v>
      </c>
      <c r="C181" s="207" t="n">
        <v>3</v>
      </c>
      <c r="D181" s="207" t="n">
        <v>4</v>
      </c>
      <c r="E181" s="207" t="n">
        <v>2.26</v>
      </c>
      <c r="F181" s="207" t="n">
        <v>0.026</v>
      </c>
      <c r="G181" s="207" t="n">
        <v>1</v>
      </c>
      <c r="H181" s="208" t="n">
        <v>0.003472222222222222</v>
      </c>
      <c r="I181" s="208" t="n">
        <v>0.004166666666666667</v>
      </c>
      <c r="J181" s="209">
        <f>I181-H181</f>
        <v/>
      </c>
    </row>
    <row r="182" ht="15.75" customHeight="1" s="109">
      <c r="A182" s="216" t="n">
        <v>29</v>
      </c>
      <c r="B182" s="217" t="n">
        <v>13</v>
      </c>
      <c r="C182" s="217" t="n">
        <v>1</v>
      </c>
      <c r="D182" s="217" t="n">
        <v>2</v>
      </c>
      <c r="E182" s="217" t="n">
        <v>60.16</v>
      </c>
      <c r="F182" s="217" t="n">
        <v>0.079</v>
      </c>
      <c r="G182" s="217" t="n">
        <v>1</v>
      </c>
      <c r="H182" s="218" t="n">
        <v>0.005555555555555556</v>
      </c>
      <c r="I182" s="218" t="n">
        <v>0.005555555555555556</v>
      </c>
      <c r="J182" s="219">
        <f>I182-H182</f>
        <v/>
      </c>
    </row>
    <row r="183" ht="15.75" customHeight="1" s="109">
      <c r="A183" s="206" t="n">
        <v>30</v>
      </c>
      <c r="B183" s="207" t="n">
        <v>1</v>
      </c>
      <c r="C183" s="207" t="n">
        <v>9</v>
      </c>
      <c r="D183" s="207" t="n">
        <v>154</v>
      </c>
      <c r="E183" s="207" t="n">
        <v>76.37</v>
      </c>
      <c r="F183" s="207" t="n">
        <v>0.245</v>
      </c>
      <c r="G183" s="207" t="n">
        <v>1</v>
      </c>
      <c r="H183" s="208" t="n">
        <v>0.9493055555555555</v>
      </c>
      <c r="I183" s="208" t="n">
        <v>0.9541666666666667</v>
      </c>
      <c r="J183" s="209">
        <f>I183-H183</f>
        <v/>
      </c>
    </row>
    <row r="184" ht="15.75" customHeight="1" s="109">
      <c r="A184" s="216" t="n">
        <v>30</v>
      </c>
      <c r="B184" s="217" t="n">
        <v>2</v>
      </c>
      <c r="C184" s="217" t="n">
        <v>1</v>
      </c>
      <c r="D184" s="217" t="n">
        <v>3</v>
      </c>
      <c r="E184" s="217" t="n">
        <v>0.1</v>
      </c>
      <c r="F184" s="217" t="n">
        <v>0.002</v>
      </c>
      <c r="G184" s="217" t="n">
        <v>1</v>
      </c>
      <c r="H184" s="218" t="n">
        <v>0.9548611111111112</v>
      </c>
      <c r="I184" s="218" t="n">
        <v>0.9569444444444445</v>
      </c>
      <c r="J184" s="219">
        <f>I184-H184</f>
        <v/>
      </c>
    </row>
    <row r="185" ht="15.75" customHeight="1" s="109">
      <c r="A185" s="206" t="n">
        <v>30</v>
      </c>
      <c r="B185" s="207" t="n">
        <v>2</v>
      </c>
      <c r="C185" s="207" t="n">
        <v>2</v>
      </c>
      <c r="D185" s="207" t="n">
        <v>5</v>
      </c>
      <c r="E185" s="207" t="n">
        <v>1.29</v>
      </c>
      <c r="F185" s="207" t="n">
        <v>0.008999999999999999</v>
      </c>
      <c r="G185" s="207" t="n">
        <v>1</v>
      </c>
      <c r="H185" s="208" t="n">
        <v>0.94375</v>
      </c>
      <c r="I185" s="208" t="n">
        <v>0.9444444444444444</v>
      </c>
      <c r="J185" s="209">
        <f>I185-H185</f>
        <v/>
      </c>
    </row>
    <row r="186" ht="15.75" customHeight="1" s="109">
      <c r="A186" s="216" t="n">
        <v>30</v>
      </c>
      <c r="B186" s="217" t="n">
        <v>3</v>
      </c>
      <c r="C186" s="217" t="n">
        <v>4</v>
      </c>
      <c r="D186" s="217" t="n">
        <v>9</v>
      </c>
      <c r="E186" s="217" t="n">
        <v>16.39</v>
      </c>
      <c r="F186" s="217" t="n">
        <v>0.045</v>
      </c>
      <c r="G186" s="217" t="n">
        <v>1</v>
      </c>
      <c r="H186" s="218" t="n">
        <v>0.9451388888888889</v>
      </c>
      <c r="I186" s="218" t="n">
        <v>0.9479166666666666</v>
      </c>
      <c r="J186" s="219">
        <f>I186-H186</f>
        <v/>
      </c>
    </row>
    <row r="187" ht="15.75" customHeight="1" s="109">
      <c r="A187" s="206" t="n">
        <v>30</v>
      </c>
      <c r="B187" s="207" t="n">
        <v>2</v>
      </c>
      <c r="C187" s="207" t="n">
        <v>3</v>
      </c>
      <c r="D187" s="207" t="n">
        <v>8</v>
      </c>
      <c r="E187" s="207" t="n">
        <v>4.06</v>
      </c>
      <c r="F187" s="207" t="n">
        <v>0.031</v>
      </c>
      <c r="G187" s="207" t="n">
        <v>1</v>
      </c>
      <c r="H187" s="208" t="n">
        <v>0.9340277777777778</v>
      </c>
      <c r="I187" s="208" t="n">
        <v>0.9354166666666667</v>
      </c>
      <c r="J187" s="209">
        <f>I187-H187</f>
        <v/>
      </c>
    </row>
    <row r="188" ht="15.75" customHeight="1" s="109">
      <c r="A188" s="216" t="n">
        <v>30</v>
      </c>
      <c r="B188" s="217" t="n">
        <v>3</v>
      </c>
      <c r="C188" s="217" t="n">
        <v>2</v>
      </c>
      <c r="D188" s="217" t="n">
        <v>9</v>
      </c>
      <c r="E188" s="217" t="n">
        <v>15</v>
      </c>
      <c r="F188" s="217" t="n">
        <v>0.043</v>
      </c>
      <c r="G188" s="217" t="n">
        <v>1</v>
      </c>
      <c r="H188" s="218" t="n">
        <v>0.9361111111111111</v>
      </c>
      <c r="I188" s="218" t="n">
        <v>0.9375</v>
      </c>
      <c r="J188" s="219">
        <f>I188-H188</f>
        <v/>
      </c>
    </row>
    <row r="189" ht="15.75" customHeight="1" s="109">
      <c r="A189" s="206" t="n">
        <v>30</v>
      </c>
      <c r="B189" s="207" t="n">
        <v>7</v>
      </c>
      <c r="C189" s="207" t="n">
        <v>20</v>
      </c>
      <c r="D189" s="207" t="n">
        <v>174</v>
      </c>
      <c r="E189" s="207" t="n">
        <v>139.34</v>
      </c>
      <c r="F189" s="207" t="n">
        <v>0.485</v>
      </c>
      <c r="G189" s="207" t="n">
        <v>1</v>
      </c>
      <c r="H189" s="208" t="n">
        <v>0.9180555555555555</v>
      </c>
      <c r="I189" s="208" t="n">
        <v>0.9284722222222223</v>
      </c>
      <c r="J189" s="209">
        <f>I189-H189</f>
        <v/>
      </c>
    </row>
    <row r="190" ht="15.75" customHeight="1" s="109">
      <c r="A190" s="216" t="n">
        <v>30</v>
      </c>
      <c r="B190" s="217" t="n">
        <v>16</v>
      </c>
      <c r="C190" s="217" t="n">
        <v>12</v>
      </c>
      <c r="D190" s="217" t="n">
        <v>55</v>
      </c>
      <c r="E190" s="217" t="n">
        <v>2.39</v>
      </c>
      <c r="F190" s="217" t="n">
        <v>0.037</v>
      </c>
      <c r="G190" s="217" t="n">
        <v>1</v>
      </c>
      <c r="H190" s="218" t="n">
        <v>0.9097222222222222</v>
      </c>
      <c r="I190" s="218" t="n">
        <v>0.9131944444444444</v>
      </c>
      <c r="J190" s="219">
        <f>I190-H190</f>
        <v/>
      </c>
    </row>
    <row r="191" ht="15.75" customHeight="1" s="109">
      <c r="A191" s="206" t="n">
        <v>30</v>
      </c>
      <c r="B191" s="207" t="n">
        <v>17</v>
      </c>
      <c r="C191" s="207" t="n">
        <v>1</v>
      </c>
      <c r="D191" s="207" t="n">
        <v>20</v>
      </c>
      <c r="E191" s="207" t="n">
        <v>1.2</v>
      </c>
      <c r="F191" s="207" t="n">
        <v>0.005</v>
      </c>
      <c r="G191" s="207" t="n">
        <v>1</v>
      </c>
      <c r="H191" s="208" t="n">
        <v>0.9138888888888889</v>
      </c>
      <c r="I191" s="208" t="n">
        <v>0.9145833333333333</v>
      </c>
      <c r="J191" s="209">
        <f>I191-H191</f>
        <v/>
      </c>
    </row>
    <row r="192" ht="15.75" customHeight="1" s="109">
      <c r="A192" s="216" t="n">
        <v>30</v>
      </c>
      <c r="B192" s="217" t="n">
        <v>30</v>
      </c>
      <c r="C192" s="217" t="n">
        <v>3</v>
      </c>
      <c r="D192" s="217" t="n">
        <v>3</v>
      </c>
      <c r="E192" s="217" t="n">
        <v>75.3</v>
      </c>
      <c r="F192" s="217" t="n">
        <v>0.213</v>
      </c>
      <c r="G192" s="217" t="n">
        <v>1</v>
      </c>
      <c r="H192" s="218" t="n">
        <v>0.9069444444444444</v>
      </c>
      <c r="I192" s="218" t="n">
        <v>0.9083333333333333</v>
      </c>
      <c r="J192" s="219">
        <f>I192-H192</f>
        <v/>
      </c>
    </row>
    <row r="193" ht="15.75" customHeight="1" s="109">
      <c r="A193" s="206" t="n">
        <v>30</v>
      </c>
      <c r="B193" s="207" t="n">
        <v>2</v>
      </c>
      <c r="C193" s="207" t="n">
        <v>2</v>
      </c>
      <c r="D193" s="207" t="n">
        <v>10</v>
      </c>
      <c r="E193" s="207" t="n">
        <v>3.46</v>
      </c>
      <c r="F193" s="207" t="n">
        <v>0.093</v>
      </c>
      <c r="G193" s="207" t="n">
        <v>1</v>
      </c>
      <c r="H193" s="208" t="n">
        <v>0.89375</v>
      </c>
      <c r="I193" s="208" t="n">
        <v>0.8944444444444445</v>
      </c>
      <c r="J193" s="209">
        <f>I193-H193</f>
        <v/>
      </c>
    </row>
    <row r="194" ht="15.75" customHeight="1" s="109">
      <c r="A194" s="216" t="n">
        <v>30</v>
      </c>
      <c r="B194" s="217" t="n">
        <v>3</v>
      </c>
      <c r="C194" s="217" t="n">
        <v>7</v>
      </c>
      <c r="D194" s="217" t="n">
        <v>18</v>
      </c>
      <c r="E194" s="217" t="n">
        <v>11.12</v>
      </c>
      <c r="F194" s="217" t="n">
        <v>0.059</v>
      </c>
      <c r="G194" s="217" t="n">
        <v>1</v>
      </c>
      <c r="H194" s="218" t="n">
        <v>0.8951388888888889</v>
      </c>
      <c r="I194" s="218" t="n">
        <v>0.8986111111111111</v>
      </c>
      <c r="J194" s="219">
        <f>I194-H194</f>
        <v/>
      </c>
    </row>
    <row r="195" ht="15.75" customHeight="1" s="109">
      <c r="A195" s="206" t="n">
        <v>30</v>
      </c>
      <c r="B195" s="207" t="n">
        <v>14</v>
      </c>
      <c r="C195" s="207" t="n">
        <v>2</v>
      </c>
      <c r="D195" s="207" t="n">
        <v>31</v>
      </c>
      <c r="E195" s="207" t="n">
        <v>910.1</v>
      </c>
      <c r="F195" s="207" t="n">
        <v>1.183</v>
      </c>
      <c r="G195" s="207" t="n">
        <v>1</v>
      </c>
      <c r="H195" s="208" t="n">
        <v>0.8847222222222222</v>
      </c>
      <c r="I195" s="208" t="n">
        <v>0.8868055555555555</v>
      </c>
      <c r="J195" s="209">
        <f>I195-H195</f>
        <v/>
      </c>
    </row>
    <row r="196" ht="15.75" customHeight="1" s="109">
      <c r="A196" s="216" t="n">
        <v>30</v>
      </c>
      <c r="B196" s="217" t="n">
        <v>19</v>
      </c>
      <c r="C196" s="217" t="n">
        <v>7</v>
      </c>
      <c r="D196" s="217" t="n">
        <v>13</v>
      </c>
      <c r="E196" s="217" t="n">
        <v>16.69</v>
      </c>
      <c r="F196" s="217" t="n">
        <v>0.029</v>
      </c>
      <c r="G196" s="217" t="n">
        <v>1</v>
      </c>
      <c r="H196" s="218" t="n">
        <v>0.8784722222222222</v>
      </c>
      <c r="I196" s="218" t="n">
        <v>0.8805555555555555</v>
      </c>
      <c r="J196" s="219">
        <f>I196-H196</f>
        <v/>
      </c>
    </row>
    <row r="197" ht="15.75" customHeight="1" s="109">
      <c r="A197" s="206" t="n">
        <v>30</v>
      </c>
      <c r="B197" s="207" t="n">
        <v>20</v>
      </c>
      <c r="C197" s="207" t="n">
        <v>4</v>
      </c>
      <c r="D197" s="207" t="n">
        <v>4</v>
      </c>
      <c r="E197" s="207" t="n">
        <v>1.52</v>
      </c>
      <c r="F197" s="207" t="n">
        <v>0.003</v>
      </c>
      <c r="G197" s="207" t="n">
        <v>1</v>
      </c>
      <c r="H197" s="208" t="n">
        <v>0.88125</v>
      </c>
      <c r="I197" s="208" t="n">
        <v>0.8826388888888889</v>
      </c>
      <c r="J197" s="209">
        <f>I197-H197</f>
        <v/>
      </c>
    </row>
    <row r="198" ht="15.75" customHeight="1" s="109">
      <c r="A198" s="216" t="n">
        <v>30</v>
      </c>
      <c r="B198" s="217" t="n">
        <v>9</v>
      </c>
      <c r="C198" s="217" t="n">
        <v>27</v>
      </c>
      <c r="D198" s="217" t="n">
        <v>54</v>
      </c>
      <c r="E198" s="217" t="n">
        <v>286.29</v>
      </c>
      <c r="F198" s="217" t="n">
        <v>1.383</v>
      </c>
      <c r="G198" s="217" t="n">
        <v>1</v>
      </c>
      <c r="H198" s="218" t="n">
        <v>0.8631944444444445</v>
      </c>
      <c r="I198" s="218" t="n">
        <v>0.8736111111111111</v>
      </c>
      <c r="J198" s="219">
        <f>I198-H198</f>
        <v/>
      </c>
    </row>
    <row r="199" ht="15.75" customHeight="1" s="109">
      <c r="A199" s="206" t="n">
        <v>30</v>
      </c>
      <c r="B199" s="207" t="n">
        <v>30</v>
      </c>
      <c r="C199" s="207" t="n">
        <v>3</v>
      </c>
      <c r="D199" s="207" t="n">
        <v>4</v>
      </c>
      <c r="E199" s="207" t="n">
        <v>62.42</v>
      </c>
      <c r="F199" s="207" t="n">
        <v>0.158</v>
      </c>
      <c r="G199" s="207" t="n">
        <v>1</v>
      </c>
      <c r="H199" s="208" t="n">
        <v>0.8590277777777777</v>
      </c>
      <c r="I199" s="208" t="n">
        <v>0.8611111111111112</v>
      </c>
      <c r="J199" s="209">
        <f>I199-H199</f>
        <v/>
      </c>
    </row>
    <row r="200" ht="15.75" customHeight="1" s="109">
      <c r="A200" s="216" t="n">
        <v>30</v>
      </c>
      <c r="B200" s="217" t="n">
        <v>8</v>
      </c>
      <c r="C200" s="217" t="n">
        <v>6</v>
      </c>
      <c r="D200" s="217" t="n">
        <v>26</v>
      </c>
      <c r="E200" s="217" t="n">
        <v>108.79</v>
      </c>
      <c r="F200" s="217" t="n">
        <v>0.576</v>
      </c>
      <c r="G200" s="217" t="n">
        <v>1</v>
      </c>
      <c r="H200" s="218" t="n">
        <v>0.8465277777777778</v>
      </c>
      <c r="I200" s="218" t="n">
        <v>0.8493055555555555</v>
      </c>
      <c r="J200" s="219">
        <f>I200-H200</f>
        <v/>
      </c>
    </row>
    <row r="201" ht="15.75" customHeight="1" s="109">
      <c r="A201" s="206" t="n">
        <v>30</v>
      </c>
      <c r="B201" s="207" t="n">
        <v>6</v>
      </c>
      <c r="C201" s="207" t="n">
        <v>1</v>
      </c>
      <c r="D201" s="207" t="n">
        <v>1</v>
      </c>
      <c r="E201" s="207" t="n">
        <v>5.05</v>
      </c>
      <c r="F201" s="207" t="n">
        <v>0.07199999999999999</v>
      </c>
      <c r="G201" s="207" t="n">
        <v>1</v>
      </c>
      <c r="H201" s="208" t="n">
        <v>0.8375</v>
      </c>
      <c r="I201" s="208" t="n">
        <v>0.8381944444444445</v>
      </c>
      <c r="J201" s="209">
        <f>I201-H201</f>
        <v/>
      </c>
    </row>
    <row r="202" ht="15.75" customHeight="1" s="109">
      <c r="A202" s="216" t="n">
        <v>30</v>
      </c>
      <c r="B202" s="217" t="n">
        <v>7</v>
      </c>
      <c r="C202" s="217" t="n">
        <v>7</v>
      </c>
      <c r="D202" s="217" t="n">
        <v>20</v>
      </c>
      <c r="E202" s="217" t="n">
        <v>5.92</v>
      </c>
      <c r="F202" s="217" t="n">
        <v>0.021</v>
      </c>
      <c r="G202" s="217" t="n">
        <v>1</v>
      </c>
      <c r="H202" s="218" t="n">
        <v>0.8388888888888889</v>
      </c>
      <c r="I202" s="218" t="n">
        <v>0.8402777777777778</v>
      </c>
      <c r="J202" s="219">
        <f>I202-H202</f>
        <v/>
      </c>
    </row>
    <row r="203" ht="15.75" customHeight="1" s="109">
      <c r="A203" s="206" t="n">
        <v>30</v>
      </c>
      <c r="B203" s="207" t="n">
        <v>7</v>
      </c>
      <c r="C203" s="207" t="n">
        <v>3</v>
      </c>
      <c r="D203" s="207" t="n">
        <v>15</v>
      </c>
      <c r="E203" s="207" t="n">
        <v>20.6</v>
      </c>
      <c r="F203" s="207" t="n">
        <v>0.043</v>
      </c>
      <c r="G203" s="207" t="n">
        <v>1</v>
      </c>
      <c r="H203" s="208" t="n">
        <v>0.8298611111111112</v>
      </c>
      <c r="I203" s="208" t="n">
        <v>0.8326388888888889</v>
      </c>
      <c r="J203" s="209">
        <f>I203-H203</f>
        <v/>
      </c>
    </row>
    <row r="204" ht="15.75" customHeight="1" s="109">
      <c r="A204" s="216" t="n">
        <v>30</v>
      </c>
      <c r="B204" s="217" t="n">
        <v>8</v>
      </c>
      <c r="C204" s="217" t="n">
        <v>4</v>
      </c>
      <c r="D204" s="217" t="n">
        <v>27</v>
      </c>
      <c r="E204" s="217" t="n">
        <v>141.35</v>
      </c>
      <c r="F204" s="217" t="n">
        <v>0.184</v>
      </c>
      <c r="G204" s="217" t="n">
        <v>1</v>
      </c>
      <c r="H204" s="218" t="n">
        <v>0.8333333333333334</v>
      </c>
      <c r="I204" s="218" t="n">
        <v>0.8347222222222223</v>
      </c>
      <c r="J204" s="219">
        <f>I204-H204</f>
        <v/>
      </c>
    </row>
    <row r="205" ht="15.75" customHeight="1" s="109">
      <c r="A205" s="206" t="n">
        <v>30</v>
      </c>
      <c r="B205" s="207" t="n">
        <v>201</v>
      </c>
      <c r="C205" s="207" t="n">
        <v>1</v>
      </c>
      <c r="D205" s="207" t="n">
        <v>30</v>
      </c>
      <c r="E205" s="207" t="n">
        <v>31.5</v>
      </c>
      <c r="F205" s="207" t="n">
        <v>0.025</v>
      </c>
      <c r="G205" s="207" t="n">
        <v>1</v>
      </c>
      <c r="H205" s="208" t="n">
        <v>0.8229166666666666</v>
      </c>
      <c r="I205" s="208" t="n">
        <v>0.8256944444444444</v>
      </c>
      <c r="J205" s="209">
        <f>I205-H205</f>
        <v/>
      </c>
    </row>
    <row r="206" ht="15.75" customHeight="1" s="109">
      <c r="A206" s="216" t="n">
        <v>30</v>
      </c>
      <c r="B206" s="217" t="n">
        <v>6</v>
      </c>
      <c r="C206" s="217" t="n">
        <v>6</v>
      </c>
      <c r="D206" s="217" t="n">
        <v>6</v>
      </c>
      <c r="E206" s="217" t="n">
        <v>31.4</v>
      </c>
      <c r="F206" s="217" t="n">
        <v>0.434</v>
      </c>
      <c r="G206" s="217" t="n">
        <v>1</v>
      </c>
      <c r="H206" s="218" t="n">
        <v>0.8152777777777778</v>
      </c>
      <c r="I206" s="218" t="n">
        <v>0.8166666666666667</v>
      </c>
      <c r="J206" s="219">
        <f>I206-H206</f>
        <v/>
      </c>
    </row>
    <row r="207" ht="15.75" customHeight="1" s="109">
      <c r="A207" s="206" t="n">
        <v>30</v>
      </c>
      <c r="B207" s="207" t="n">
        <v>7</v>
      </c>
      <c r="C207" s="207" t="n">
        <v>6</v>
      </c>
      <c r="D207" s="207" t="n">
        <v>15</v>
      </c>
      <c r="E207" s="207" t="n">
        <v>2.58</v>
      </c>
      <c r="F207" s="207" t="n">
        <v>0.012</v>
      </c>
      <c r="G207" s="207" t="n">
        <v>1</v>
      </c>
      <c r="H207" s="208" t="n">
        <v>0.8173611111111111</v>
      </c>
      <c r="I207" s="208" t="n">
        <v>0.81875</v>
      </c>
      <c r="J207" s="209">
        <f>I207-H207</f>
        <v/>
      </c>
    </row>
    <row r="208" ht="15.75" customHeight="1" s="109">
      <c r="A208" s="216" t="n">
        <v>30</v>
      </c>
      <c r="B208" s="217" t="n">
        <v>10</v>
      </c>
      <c r="C208" s="217" t="n">
        <v>14</v>
      </c>
      <c r="D208" s="217" t="n">
        <v>54</v>
      </c>
      <c r="E208" s="217" t="n">
        <v>104.12</v>
      </c>
      <c r="F208" s="217" t="n">
        <v>0.175</v>
      </c>
      <c r="G208" s="217" t="n">
        <v>1</v>
      </c>
      <c r="H208" s="218" t="n">
        <v>0.1826388888888889</v>
      </c>
      <c r="I208" s="218" t="n">
        <v>0.1868055555555556</v>
      </c>
      <c r="J208" s="219">
        <f>I208-H208</f>
        <v/>
      </c>
    </row>
    <row r="209" ht="15.75" customHeight="1" s="109">
      <c r="A209" s="206" t="n">
        <v>30</v>
      </c>
      <c r="B209" s="207" t="n">
        <v>13</v>
      </c>
      <c r="C209" s="207" t="n">
        <v>6</v>
      </c>
      <c r="D209" s="207" t="n">
        <v>84</v>
      </c>
      <c r="E209" s="207" t="n">
        <v>16.33</v>
      </c>
      <c r="F209" s="207" t="n">
        <v>0.064</v>
      </c>
      <c r="G209" s="207" t="n">
        <v>1</v>
      </c>
      <c r="H209" s="208" t="n">
        <v>0.1722222222222222</v>
      </c>
      <c r="I209" s="208" t="n">
        <v>0.1777777777777778</v>
      </c>
      <c r="J209" s="209">
        <f>I209-H209</f>
        <v/>
      </c>
    </row>
    <row r="210" ht="15.75" customHeight="1" s="109">
      <c r="A210" s="216" t="n">
        <v>30</v>
      </c>
      <c r="B210" s="217" t="n">
        <v>19</v>
      </c>
      <c r="C210" s="217" t="n">
        <v>11</v>
      </c>
      <c r="D210" s="217" t="n">
        <v>15</v>
      </c>
      <c r="E210" s="217" t="n">
        <v>20.68</v>
      </c>
      <c r="F210" s="217" t="n">
        <v>0.054</v>
      </c>
      <c r="G210" s="217" t="n">
        <v>1</v>
      </c>
      <c r="H210" s="218" t="n">
        <v>0.1604166666666667</v>
      </c>
      <c r="I210" s="218" t="n">
        <v>0.1638888888888889</v>
      </c>
      <c r="J210" s="219">
        <f>I210-H210</f>
        <v/>
      </c>
    </row>
    <row r="211" ht="15.75" customHeight="1" s="109">
      <c r="A211" s="206" t="n">
        <v>30</v>
      </c>
      <c r="B211" s="207" t="n">
        <v>3</v>
      </c>
      <c r="C211" s="207" t="n">
        <v>8</v>
      </c>
      <c r="D211" s="207" t="n">
        <v>63</v>
      </c>
      <c r="E211" s="207" t="n">
        <v>18.82</v>
      </c>
      <c r="F211" s="207" t="n">
        <v>0.202</v>
      </c>
      <c r="G211" s="207" t="n">
        <v>1</v>
      </c>
      <c r="H211" s="208" t="n">
        <v>0.1534722222222222</v>
      </c>
      <c r="I211" s="208" t="n">
        <v>0.1576388888888889</v>
      </c>
      <c r="J211" s="209">
        <f>I211-H211</f>
        <v/>
      </c>
    </row>
    <row r="212" ht="15.75" customHeight="1" s="109">
      <c r="A212" s="216" t="n">
        <v>30</v>
      </c>
      <c r="B212" s="217" t="n">
        <v>13</v>
      </c>
      <c r="C212" s="217" t="n">
        <v>2</v>
      </c>
      <c r="D212" s="217" t="n">
        <v>35</v>
      </c>
      <c r="E212" s="217" t="n">
        <v>357.75</v>
      </c>
      <c r="F212" s="217" t="n">
        <v>0.488</v>
      </c>
      <c r="G212" s="217" t="n">
        <v>1</v>
      </c>
      <c r="H212" s="218" t="n">
        <v>0.1472222222222222</v>
      </c>
      <c r="I212" s="218" t="n">
        <v>0.1513888888888889</v>
      </c>
      <c r="J212" s="219">
        <f>I212-H212</f>
        <v/>
      </c>
    </row>
    <row r="213" ht="15.75" customHeight="1" s="109">
      <c r="A213" s="206" t="n">
        <v>30</v>
      </c>
      <c r="B213" s="207" t="n">
        <v>9</v>
      </c>
      <c r="C213" s="207" t="n">
        <v>8</v>
      </c>
      <c r="D213" s="207" t="n">
        <v>81</v>
      </c>
      <c r="E213" s="207" t="n">
        <v>623.38</v>
      </c>
      <c r="F213" s="207" t="n">
        <v>2.524</v>
      </c>
      <c r="G213" s="207" t="n">
        <v>1</v>
      </c>
      <c r="H213" s="208" t="n">
        <v>0.1298611111111111</v>
      </c>
      <c r="I213" s="208" t="n">
        <v>0.1444444444444444</v>
      </c>
      <c r="J213" s="209">
        <f>I213-H213</f>
        <v/>
      </c>
    </row>
    <row r="214" ht="15.75" customHeight="1" s="109">
      <c r="A214" s="216" t="n">
        <v>30</v>
      </c>
      <c r="B214" s="217" t="n">
        <v>11</v>
      </c>
      <c r="C214" s="217" t="n">
        <v>24</v>
      </c>
      <c r="D214" s="217" t="n">
        <v>117</v>
      </c>
      <c r="E214" s="217" t="n">
        <v>209.34</v>
      </c>
      <c r="F214" s="217" t="n">
        <v>0.434</v>
      </c>
      <c r="G214" s="217" t="n">
        <v>1</v>
      </c>
      <c r="H214" s="218" t="n">
        <v>0.09861111111111111</v>
      </c>
      <c r="I214" s="218" t="n">
        <v>0.1180555555555556</v>
      </c>
      <c r="J214" s="219">
        <f>I214-H214</f>
        <v/>
      </c>
    </row>
    <row r="215" ht="15.75" customHeight="1" s="109">
      <c r="A215" s="206" t="n">
        <v>30</v>
      </c>
      <c r="B215" s="207" t="n">
        <v>8</v>
      </c>
      <c r="C215" s="207" t="n">
        <v>14</v>
      </c>
      <c r="D215" s="207" t="n">
        <v>181</v>
      </c>
      <c r="E215" s="207" t="n">
        <v>548.5700000000001</v>
      </c>
      <c r="F215" s="207" t="n">
        <v>1.191</v>
      </c>
      <c r="G215" s="207" t="n">
        <v>1</v>
      </c>
      <c r="H215" s="208" t="n">
        <v>0.08055555555555556</v>
      </c>
      <c r="I215" s="208" t="n">
        <v>0.09652777777777778</v>
      </c>
      <c r="J215" s="209">
        <f>I215-H215</f>
        <v/>
      </c>
    </row>
    <row r="216" ht="15.75" customHeight="1" s="109">
      <c r="A216" s="216" t="n">
        <v>30</v>
      </c>
      <c r="B216" s="217" t="n">
        <v>10</v>
      </c>
      <c r="C216" s="217" t="n">
        <v>14</v>
      </c>
      <c r="D216" s="217" t="n">
        <v>117</v>
      </c>
      <c r="E216" s="217" t="n">
        <v>159.49</v>
      </c>
      <c r="F216" s="217" t="n">
        <v>0.405</v>
      </c>
      <c r="G216" s="217" t="n">
        <v>1</v>
      </c>
      <c r="H216" s="218" t="n">
        <v>0.07152777777777777</v>
      </c>
      <c r="I216" s="218" t="n">
        <v>0.07847222222222222</v>
      </c>
      <c r="J216" s="219">
        <f>I216-H216</f>
        <v/>
      </c>
    </row>
    <row r="217" ht="15.75" customHeight="1" s="109">
      <c r="A217" s="206" t="n">
        <v>30</v>
      </c>
      <c r="B217" s="207" t="n">
        <v>3</v>
      </c>
      <c r="C217" s="207" t="n">
        <v>23</v>
      </c>
      <c r="D217" s="207" t="n">
        <v>15</v>
      </c>
      <c r="E217" s="207" t="n">
        <v>132.6</v>
      </c>
      <c r="F217" s="207" t="n">
        <v>0.903</v>
      </c>
      <c r="G217" s="207" t="n">
        <v>1</v>
      </c>
      <c r="H217" s="208" t="n">
        <v>0.05625</v>
      </c>
      <c r="I217" s="208" t="n">
        <v>0.06944444444444445</v>
      </c>
      <c r="J217" s="209">
        <f>I217-H217</f>
        <v/>
      </c>
    </row>
    <row r="218" ht="15.75" customHeight="1" s="109">
      <c r="A218" s="216" t="n">
        <v>30</v>
      </c>
      <c r="B218" s="217" t="n">
        <v>20</v>
      </c>
      <c r="C218" s="217" t="n">
        <v>12</v>
      </c>
      <c r="D218" s="217" t="n">
        <v>14</v>
      </c>
      <c r="E218" s="217" t="n">
        <v>7.45</v>
      </c>
      <c r="F218" s="217" t="n">
        <v>0.019</v>
      </c>
      <c r="G218" s="217" t="n">
        <v>1</v>
      </c>
      <c r="H218" s="218" t="n">
        <v>0.04513888888888889</v>
      </c>
      <c r="I218" s="218" t="n">
        <v>0.04791666666666667</v>
      </c>
      <c r="J218" s="219">
        <f>I218-H218</f>
        <v/>
      </c>
    </row>
    <row r="219" ht="15.75" customHeight="1" s="109">
      <c r="A219" s="206" t="n">
        <v>30</v>
      </c>
      <c r="B219" s="207" t="n">
        <v>21</v>
      </c>
      <c r="C219" s="207" t="n">
        <v>7</v>
      </c>
      <c r="D219" s="207" t="n">
        <v>10</v>
      </c>
      <c r="E219" s="207" t="n">
        <v>5.66</v>
      </c>
      <c r="F219" s="207" t="n">
        <v>0.03</v>
      </c>
      <c r="G219" s="207" t="n">
        <v>1</v>
      </c>
      <c r="H219" s="208" t="n">
        <v>0.04861111111111111</v>
      </c>
      <c r="I219" s="208" t="n">
        <v>0.05208333333333334</v>
      </c>
      <c r="J219" s="209">
        <f>I219-H219</f>
        <v/>
      </c>
    </row>
    <row r="220" ht="15.75" customHeight="1" s="109">
      <c r="A220" s="216" t="n">
        <v>30</v>
      </c>
      <c r="B220" s="217" t="n">
        <v>7</v>
      </c>
      <c r="C220" s="217" t="n">
        <v>8</v>
      </c>
      <c r="D220" s="217" t="n">
        <v>64</v>
      </c>
      <c r="E220" s="217" t="n">
        <v>35.85</v>
      </c>
      <c r="F220" s="217" t="n">
        <v>0.334</v>
      </c>
      <c r="G220" s="217" t="n">
        <v>1</v>
      </c>
      <c r="H220" s="218" t="n">
        <v>0.03819444444444445</v>
      </c>
      <c r="I220" s="218" t="n">
        <v>0.04375</v>
      </c>
      <c r="J220" s="219">
        <f>I220-H220</f>
        <v/>
      </c>
    </row>
    <row r="221" ht="15.75" customHeight="1" s="109">
      <c r="A221" s="206" t="n">
        <v>30</v>
      </c>
      <c r="B221" s="207" t="n">
        <v>12</v>
      </c>
      <c r="C221" s="207" t="n">
        <v>14</v>
      </c>
      <c r="D221" s="207" t="n">
        <v>61</v>
      </c>
      <c r="E221" s="207" t="n">
        <v>52.09</v>
      </c>
      <c r="F221" s="207" t="n">
        <v>0.216</v>
      </c>
      <c r="G221" s="207" t="n">
        <v>1</v>
      </c>
      <c r="H221" s="208" t="n">
        <v>0.03263888888888889</v>
      </c>
      <c r="I221" s="208" t="n">
        <v>0.0375</v>
      </c>
      <c r="J221" s="209">
        <f>I221-H221</f>
        <v/>
      </c>
    </row>
    <row r="222" ht="15.75" customHeight="1" s="109">
      <c r="A222" s="216" t="n">
        <v>30</v>
      </c>
      <c r="B222" s="217" t="n">
        <v>2</v>
      </c>
      <c r="C222" s="217" t="n">
        <v>7</v>
      </c>
      <c r="D222" s="217" t="n">
        <v>52</v>
      </c>
      <c r="E222" s="217" t="n">
        <v>6.84</v>
      </c>
      <c r="F222" s="217" t="n">
        <v>0.075</v>
      </c>
      <c r="G222" s="217" t="n">
        <v>1</v>
      </c>
      <c r="H222" s="218" t="n">
        <v>0.02638888888888889</v>
      </c>
      <c r="I222" s="218" t="n">
        <v>0.03125</v>
      </c>
      <c r="J222" s="219">
        <f>I222-H222</f>
        <v/>
      </c>
    </row>
    <row r="223" ht="15.75" customHeight="1" s="109">
      <c r="A223" s="206" t="n">
        <v>30</v>
      </c>
      <c r="B223" s="207" t="n">
        <v>10</v>
      </c>
      <c r="C223" s="207" t="n">
        <v>15</v>
      </c>
      <c r="D223" s="207" t="n">
        <v>46</v>
      </c>
      <c r="E223" s="207" t="n">
        <v>64.45</v>
      </c>
      <c r="F223" s="207" t="n">
        <v>0.149</v>
      </c>
      <c r="G223" s="207" t="n">
        <v>1</v>
      </c>
      <c r="H223" s="208" t="n">
        <v>0.01736111111111111</v>
      </c>
      <c r="I223" s="208" t="n">
        <v>0.02291666666666667</v>
      </c>
      <c r="J223" s="209">
        <f>I223-H223</f>
        <v/>
      </c>
    </row>
    <row r="224" ht="15.75" customHeight="1" s="109">
      <c r="A224" s="216" t="n">
        <v>30</v>
      </c>
      <c r="B224" s="217" t="n">
        <v>3</v>
      </c>
      <c r="C224" s="217" t="n">
        <v>14</v>
      </c>
      <c r="D224" s="217" t="n">
        <v>102</v>
      </c>
      <c r="E224" s="217" t="n">
        <v>60.31</v>
      </c>
      <c r="F224" s="217" t="n">
        <v>0.635</v>
      </c>
      <c r="G224" s="217" t="n">
        <v>1</v>
      </c>
      <c r="H224" s="218" t="n">
        <v>0.003472222222222222</v>
      </c>
      <c r="I224" s="218" t="n">
        <v>0.01041666666666667</v>
      </c>
      <c r="J224" s="219">
        <f>I224-H224</f>
        <v/>
      </c>
    </row>
    <row r="225" ht="15.75" customHeight="1" s="109">
      <c r="A225" s="206" t="n">
        <v>31</v>
      </c>
      <c r="B225" s="207" t="n">
        <v>15</v>
      </c>
      <c r="C225" s="207" t="n">
        <v>7</v>
      </c>
      <c r="D225" s="207" t="n">
        <v>153</v>
      </c>
      <c r="E225" s="207" t="n">
        <v>1598.82</v>
      </c>
      <c r="F225" s="207" t="n">
        <v>2.78</v>
      </c>
      <c r="G225" s="207" t="n">
        <v>1</v>
      </c>
      <c r="H225" s="208" t="n">
        <v>0.9409722222222222</v>
      </c>
      <c r="I225" s="208" t="n">
        <v>0.95625</v>
      </c>
      <c r="J225" s="209">
        <f>I225-H225</f>
        <v/>
      </c>
    </row>
    <row r="226" ht="15.75" customHeight="1" s="109">
      <c r="A226" s="216" t="n">
        <v>31</v>
      </c>
      <c r="B226" s="217" t="n">
        <v>11</v>
      </c>
      <c r="C226" s="217" t="n">
        <v>16</v>
      </c>
      <c r="D226" s="217" t="n">
        <v>670</v>
      </c>
      <c r="E226" s="217" t="n">
        <v>731.74</v>
      </c>
      <c r="F226" s="217" t="n">
        <v>1.658</v>
      </c>
      <c r="G226" s="217" t="n">
        <v>1</v>
      </c>
      <c r="H226" s="218" t="n">
        <v>0.9138888888888889</v>
      </c>
      <c r="I226" s="218" t="n">
        <v>0.9375</v>
      </c>
      <c r="J226" s="219">
        <f>I226-H226</f>
        <v/>
      </c>
    </row>
    <row r="227" ht="15.75" customHeight="1" s="109">
      <c r="A227" s="206" t="n">
        <v>31</v>
      </c>
      <c r="B227" s="207" t="n">
        <v>18</v>
      </c>
      <c r="C227" s="207" t="n">
        <v>14</v>
      </c>
      <c r="D227" s="207" t="n">
        <v>17</v>
      </c>
      <c r="E227" s="207" t="n">
        <v>5.82</v>
      </c>
      <c r="F227" s="207" t="n">
        <v>0.018</v>
      </c>
      <c r="G227" s="207" t="n">
        <v>1</v>
      </c>
      <c r="H227" s="208" t="n">
        <v>0.9076388888888889</v>
      </c>
      <c r="I227" s="208" t="n">
        <v>0.9097222222222222</v>
      </c>
      <c r="J227" s="209">
        <f>I227-H227</f>
        <v/>
      </c>
    </row>
    <row r="228" ht="15.75" customHeight="1" s="109">
      <c r="A228" s="216" t="n">
        <v>31</v>
      </c>
      <c r="B228" s="217" t="n">
        <v>19</v>
      </c>
      <c r="C228" s="217" t="n">
        <v>3</v>
      </c>
      <c r="D228" s="217" t="n">
        <v>4</v>
      </c>
      <c r="E228" s="217" t="n">
        <v>1.19</v>
      </c>
      <c r="F228" s="217" t="n">
        <v>0.004</v>
      </c>
      <c r="G228" s="217" t="n">
        <v>1</v>
      </c>
      <c r="H228" s="218" t="n">
        <v>0.9104166666666667</v>
      </c>
      <c r="I228" s="218" t="n">
        <v>0.9118055555555555</v>
      </c>
      <c r="J228" s="219">
        <f>I228-H228</f>
        <v/>
      </c>
    </row>
    <row r="229" ht="15.75" customHeight="1" s="109">
      <c r="A229" s="206" t="n">
        <v>31</v>
      </c>
      <c r="B229" s="207" t="n">
        <v>14</v>
      </c>
      <c r="C229" s="207" t="n">
        <v>5</v>
      </c>
      <c r="D229" s="207" t="n">
        <v>21</v>
      </c>
      <c r="E229" s="207" t="n">
        <v>471.2</v>
      </c>
      <c r="F229" s="207" t="n">
        <v>0.634</v>
      </c>
      <c r="G229" s="207" t="n">
        <v>1</v>
      </c>
      <c r="H229" s="208" t="n">
        <v>0.8958333333333334</v>
      </c>
      <c r="I229" s="208" t="n"/>
      <c r="J229" s="209">
        <f>I229-H229</f>
        <v/>
      </c>
    </row>
    <row r="230" ht="15.75" customHeight="1" s="109">
      <c r="A230" s="216" t="n">
        <v>31</v>
      </c>
      <c r="B230" s="217" t="n">
        <v>13</v>
      </c>
      <c r="C230" s="217" t="n">
        <v>4</v>
      </c>
      <c r="D230" s="217" t="n">
        <v>203</v>
      </c>
      <c r="E230" s="217" t="n">
        <v>82.20999999999999</v>
      </c>
      <c r="F230" s="217" t="n">
        <v>0.229</v>
      </c>
      <c r="G230" s="217" t="n">
        <v>1</v>
      </c>
      <c r="H230" s="218" t="n">
        <v>0.8930555555555556</v>
      </c>
      <c r="I230" s="218" t="n">
        <v>0.8951388888888889</v>
      </c>
      <c r="J230" s="219">
        <f>I230-H230</f>
        <v/>
      </c>
    </row>
    <row r="231" ht="15.75" customHeight="1" s="109">
      <c r="A231" s="206" t="n">
        <v>31</v>
      </c>
      <c r="B231" s="207" t="n">
        <v>9</v>
      </c>
      <c r="C231" s="207" t="n">
        <v>21</v>
      </c>
      <c r="D231" s="207" t="n">
        <v>53</v>
      </c>
      <c r="E231" s="207" t="n">
        <v>370.03</v>
      </c>
      <c r="F231" s="207" t="n">
        <v>1.342</v>
      </c>
      <c r="G231" s="207" t="n">
        <v>1</v>
      </c>
      <c r="H231" s="208" t="n">
        <v>0.8743055555555556</v>
      </c>
      <c r="I231" s="208" t="n">
        <v>0.8881944444444444</v>
      </c>
      <c r="J231" s="209">
        <f>I231-H231</f>
        <v/>
      </c>
    </row>
    <row r="232" ht="15.75" customHeight="1" s="109">
      <c r="A232" s="216" t="n">
        <v>31</v>
      </c>
      <c r="B232" s="217" t="n">
        <v>8</v>
      </c>
      <c r="C232" s="217" t="n">
        <v>3</v>
      </c>
      <c r="D232" s="217" t="n">
        <v>8</v>
      </c>
      <c r="E232" s="217" t="n">
        <v>38.2</v>
      </c>
      <c r="F232" s="217" t="n">
        <v>0.113</v>
      </c>
      <c r="G232" s="217" t="n">
        <v>1</v>
      </c>
      <c r="H232" s="218" t="n">
        <v>0.8625</v>
      </c>
      <c r="I232" s="218" t="n">
        <v>0.8638888888888889</v>
      </c>
      <c r="J232" s="219">
        <f>I232-H232</f>
        <v/>
      </c>
    </row>
    <row r="233" ht="15.75" customHeight="1" s="109">
      <c r="A233" s="206" t="n">
        <v>31</v>
      </c>
      <c r="B233" s="207" t="n">
        <v>9</v>
      </c>
      <c r="C233" s="207" t="n">
        <v>8</v>
      </c>
      <c r="D233" s="207" t="n">
        <v>29</v>
      </c>
      <c r="E233" s="207" t="n">
        <v>86.54000000000001</v>
      </c>
      <c r="F233" s="207" t="n">
        <v>0.489</v>
      </c>
      <c r="G233" s="207" t="n">
        <v>1</v>
      </c>
      <c r="H233" s="208" t="n">
        <v>0.8645833333333334</v>
      </c>
      <c r="I233" s="208" t="n">
        <v>0.8673611111111111</v>
      </c>
      <c r="J233" s="209">
        <f>I233-H233</f>
        <v/>
      </c>
    </row>
    <row r="234" ht="15.75" customHeight="1" s="109">
      <c r="A234" s="216" t="n">
        <v>31</v>
      </c>
      <c r="B234" s="217" t="n">
        <v>19</v>
      </c>
      <c r="C234" s="217" t="n">
        <v>13</v>
      </c>
      <c r="D234" s="217" t="n">
        <v>18</v>
      </c>
      <c r="E234" s="217" t="n">
        <v>5.48</v>
      </c>
      <c r="F234" s="217" t="n">
        <v>0.008999999999999999</v>
      </c>
      <c r="G234" s="217" t="n">
        <v>1</v>
      </c>
      <c r="H234" s="218" t="n">
        <v>0.8569444444444444</v>
      </c>
      <c r="I234" s="218" t="n">
        <v>0.8597222222222223</v>
      </c>
      <c r="J234" s="219">
        <f>I234-H234</f>
        <v/>
      </c>
    </row>
    <row r="235" ht="15.75" customHeight="1" s="109">
      <c r="A235" s="206" t="n">
        <v>31</v>
      </c>
      <c r="B235" s="207" t="n">
        <v>20</v>
      </c>
      <c r="C235" s="207" t="n">
        <v>2</v>
      </c>
      <c r="D235" s="207" t="n">
        <v>4</v>
      </c>
      <c r="E235" s="207" t="n">
        <v>2.08</v>
      </c>
      <c r="F235" s="207" t="n">
        <v>0.003</v>
      </c>
      <c r="G235" s="207" t="n">
        <v>1</v>
      </c>
      <c r="H235" s="208" t="n">
        <v>0.8604166666666667</v>
      </c>
      <c r="I235" s="208" t="n">
        <v>0.8625</v>
      </c>
      <c r="J235" s="209">
        <f>I235-H235</f>
        <v/>
      </c>
    </row>
    <row r="236" ht="15.75" customHeight="1" s="109">
      <c r="A236" s="216" t="n">
        <v>31</v>
      </c>
      <c r="B236" s="217" t="n">
        <v>15</v>
      </c>
      <c r="C236" s="217" t="n">
        <v>4</v>
      </c>
      <c r="D236" s="217" t="n">
        <v>45</v>
      </c>
      <c r="E236" s="217" t="n">
        <v>39.89</v>
      </c>
      <c r="F236" s="217" t="n">
        <v>0.06900000000000001</v>
      </c>
      <c r="G236" s="217" t="n">
        <v>1</v>
      </c>
      <c r="H236" s="218" t="n">
        <v>0.8513888888888889</v>
      </c>
      <c r="I236" s="218" t="n">
        <v>0.8534722222222222</v>
      </c>
      <c r="J236" s="219">
        <f>I236-H236</f>
        <v/>
      </c>
    </row>
    <row r="237" ht="15.75" customHeight="1" s="109">
      <c r="A237" s="206" t="n">
        <v>31</v>
      </c>
      <c r="B237" s="207" t="n">
        <v>3</v>
      </c>
      <c r="C237" s="207" t="n">
        <v>9</v>
      </c>
      <c r="D237" s="207" t="n">
        <v>36</v>
      </c>
      <c r="E237" s="207" t="n">
        <v>79.45999999999999</v>
      </c>
      <c r="F237" s="207" t="n">
        <v>0.482</v>
      </c>
      <c r="G237" s="207" t="n">
        <v>1</v>
      </c>
      <c r="H237" s="208" t="n">
        <v>0.8444444444444444</v>
      </c>
      <c r="I237" s="208" t="n">
        <v>0.8506944444444444</v>
      </c>
      <c r="J237" s="209">
        <f>I237-H237</f>
        <v/>
      </c>
    </row>
    <row r="238" ht="15.75" customHeight="1" s="109">
      <c r="A238" s="216" t="n">
        <v>31</v>
      </c>
      <c r="B238" s="217" t="n">
        <v>19</v>
      </c>
      <c r="C238" s="217" t="n">
        <v>4</v>
      </c>
      <c r="D238" s="217" t="n">
        <v>4</v>
      </c>
      <c r="E238" s="217" t="n">
        <v>4.67</v>
      </c>
      <c r="F238" s="217" t="n">
        <v>0.007</v>
      </c>
      <c r="G238" s="217" t="n">
        <v>1</v>
      </c>
      <c r="H238" s="218" t="n">
        <v>0.2833333333333333</v>
      </c>
      <c r="I238" s="218" t="n">
        <v>0.2847222222222222</v>
      </c>
      <c r="J238" s="219">
        <f>I238-H238</f>
        <v/>
      </c>
    </row>
    <row r="239" ht="15.75" customHeight="1" s="109">
      <c r="A239" s="206" t="n">
        <v>31</v>
      </c>
      <c r="B239" s="207" t="n">
        <v>20</v>
      </c>
      <c r="C239" s="207" t="n">
        <v>13</v>
      </c>
      <c r="D239" s="207" t="n">
        <v>13</v>
      </c>
      <c r="E239" s="207" t="n">
        <v>23.98</v>
      </c>
      <c r="F239" s="207" t="n">
        <v>0.039</v>
      </c>
      <c r="G239" s="207" t="n">
        <v>1</v>
      </c>
      <c r="H239" s="208" t="n">
        <v>0.2854166666666667</v>
      </c>
      <c r="I239" s="208" t="n">
        <v>0.2881944444444444</v>
      </c>
      <c r="J239" s="209">
        <f>I239-H239</f>
        <v/>
      </c>
    </row>
    <row r="240" ht="15.75" customHeight="1" s="109">
      <c r="A240" s="216" t="n">
        <v>31</v>
      </c>
      <c r="B240" s="217" t="n">
        <v>21</v>
      </c>
      <c r="C240" s="217" t="n">
        <v>8</v>
      </c>
      <c r="D240" s="217" t="n">
        <v>11</v>
      </c>
      <c r="E240" s="217" t="n">
        <v>4.61</v>
      </c>
      <c r="F240" s="217" t="n">
        <v>0.015</v>
      </c>
      <c r="G240" s="217" t="n">
        <v>1</v>
      </c>
      <c r="H240" s="218" t="n">
        <v>0.2888888888888889</v>
      </c>
      <c r="I240" s="218" t="n">
        <v>0.2923611111111111</v>
      </c>
      <c r="J240" s="219">
        <f>I240-H240</f>
        <v/>
      </c>
    </row>
    <row r="241" ht="15.75" customHeight="1" s="109">
      <c r="A241" s="206" t="n">
        <v>31</v>
      </c>
      <c r="B241" s="207" t="n">
        <v>3</v>
      </c>
      <c r="C241" s="207" t="n">
        <v>19</v>
      </c>
      <c r="D241" s="207" t="n">
        <v>59</v>
      </c>
      <c r="E241" s="207" t="n">
        <v>72.41</v>
      </c>
      <c r="F241" s="207" t="n">
        <v>0.422</v>
      </c>
      <c r="G241" s="207" t="n">
        <v>1</v>
      </c>
      <c r="H241" s="208" t="n">
        <v>0.2625</v>
      </c>
      <c r="I241" s="208" t="n">
        <v>0.2805555555555556</v>
      </c>
      <c r="J241" s="209">
        <f>I241-H241</f>
        <v/>
      </c>
    </row>
    <row r="242" ht="15.75" customHeight="1" s="109">
      <c r="A242" s="216" t="n">
        <v>31</v>
      </c>
      <c r="B242" s="217" t="n">
        <v>30</v>
      </c>
      <c r="C242" s="217" t="n">
        <v>9</v>
      </c>
      <c r="D242" s="217" t="n">
        <v>9</v>
      </c>
      <c r="E242" s="217" t="n">
        <v>75.38</v>
      </c>
      <c r="F242" s="217" t="n">
        <v>0.377</v>
      </c>
      <c r="G242" s="217" t="n">
        <v>1</v>
      </c>
      <c r="H242" s="218" t="n">
        <v>0.2555555555555555</v>
      </c>
      <c r="I242" s="218" t="n">
        <v>0.2611111111111111</v>
      </c>
      <c r="J242" s="219">
        <f>I242-H242</f>
        <v/>
      </c>
    </row>
    <row r="243" ht="15.75" customHeight="1" s="109">
      <c r="A243" s="206" t="n">
        <v>31</v>
      </c>
      <c r="B243" s="207" t="n">
        <v>19</v>
      </c>
      <c r="C243" s="207" t="n">
        <v>43</v>
      </c>
      <c r="D243" s="207" t="n">
        <v>83</v>
      </c>
      <c r="E243" s="207" t="n">
        <v>39.87</v>
      </c>
      <c r="F243" s="207" t="n">
        <v>0.118</v>
      </c>
      <c r="G243" s="207" t="n">
        <v>1</v>
      </c>
      <c r="H243" s="208" t="n">
        <v>0.2368055555555555</v>
      </c>
      <c r="I243" s="208" t="n">
        <v>0.2465277777777778</v>
      </c>
      <c r="J243" s="209">
        <f>I243-H243</f>
        <v/>
      </c>
    </row>
    <row r="244" ht="15.75" customHeight="1" s="109">
      <c r="A244" s="216" t="n">
        <v>31</v>
      </c>
      <c r="B244" s="217" t="n">
        <v>8</v>
      </c>
      <c r="C244" s="217" t="n">
        <v>30</v>
      </c>
      <c r="D244" s="217" t="n">
        <v>92</v>
      </c>
      <c r="E244" s="217" t="n">
        <v>157.1</v>
      </c>
      <c r="F244" s="217" t="n">
        <v>0.481</v>
      </c>
      <c r="G244" s="217" t="n">
        <v>1</v>
      </c>
      <c r="H244" s="218" t="n">
        <v>0.2222222222222222</v>
      </c>
      <c r="I244" s="218" t="n">
        <v>0.2347222222222222</v>
      </c>
      <c r="J244" s="219">
        <f>I244-H244</f>
        <v/>
      </c>
    </row>
    <row r="245" ht="15.75" customHeight="1" s="109">
      <c r="A245" s="206" t="n">
        <v>31</v>
      </c>
      <c r="B245" s="207" t="n">
        <v>2</v>
      </c>
      <c r="C245" s="207" t="n">
        <v>18</v>
      </c>
      <c r="D245" s="207" t="n">
        <v>122</v>
      </c>
      <c r="E245" s="207" t="n">
        <v>34.88</v>
      </c>
      <c r="F245" s="207" t="n">
        <v>0.474</v>
      </c>
      <c r="G245" s="207" t="n">
        <v>1</v>
      </c>
      <c r="H245" s="208" t="n">
        <v>0.2083333333333333</v>
      </c>
      <c r="I245" s="208" t="n">
        <v>0.2208333333333333</v>
      </c>
      <c r="J245" s="209">
        <f>I245-H245</f>
        <v/>
      </c>
    </row>
    <row r="246" ht="15.75" customHeight="1" s="109">
      <c r="A246" s="216" t="n">
        <v>31</v>
      </c>
      <c r="B246" s="217" t="n">
        <v>11</v>
      </c>
      <c r="C246" s="217" t="n">
        <v>20</v>
      </c>
      <c r="D246" s="217" t="n">
        <v>90</v>
      </c>
      <c r="E246" s="217" t="n">
        <v>108.03</v>
      </c>
      <c r="F246" s="217" t="n">
        <v>0.201</v>
      </c>
      <c r="G246" s="217" t="n">
        <v>1</v>
      </c>
      <c r="H246" s="218" t="n">
        <v>0.1756944444444444</v>
      </c>
      <c r="I246" s="218" t="n">
        <v>0.1840277777777778</v>
      </c>
      <c r="J246" s="219">
        <f>I246-H246</f>
        <v/>
      </c>
    </row>
    <row r="247" ht="15.75" customHeight="1" s="109">
      <c r="A247" s="206" t="n">
        <v>31</v>
      </c>
      <c r="B247" s="207" t="n">
        <v>11</v>
      </c>
      <c r="C247" s="207" t="n">
        <v>31</v>
      </c>
      <c r="D247" s="207" t="n">
        <v>180</v>
      </c>
      <c r="E247" s="207" t="n">
        <v>110.32</v>
      </c>
      <c r="F247" s="207" t="n">
        <v>0.256</v>
      </c>
      <c r="G247" s="207" t="n">
        <v>1</v>
      </c>
      <c r="H247" s="208" t="n">
        <v>0.1409722222222222</v>
      </c>
      <c r="I247" s="208" t="n">
        <v>0.16875</v>
      </c>
      <c r="J247" s="209">
        <f>I247-H247</f>
        <v/>
      </c>
    </row>
    <row r="248" ht="15.75" customHeight="1" s="109">
      <c r="A248" s="216" t="n">
        <v>31</v>
      </c>
      <c r="B248" s="217" t="n">
        <v>9</v>
      </c>
      <c r="C248" s="217" t="n">
        <v>6</v>
      </c>
      <c r="D248" s="217" t="n">
        <v>14</v>
      </c>
      <c r="E248" s="217" t="n">
        <v>44.53</v>
      </c>
      <c r="F248" s="217" t="n">
        <v>0.14</v>
      </c>
      <c r="G248" s="217" t="n">
        <v>1</v>
      </c>
      <c r="H248" s="218" t="n">
        <v>0.1326388888888889</v>
      </c>
      <c r="I248" s="218" t="n">
        <v>0.1388888888888889</v>
      </c>
      <c r="J248" s="219">
        <f>I248-H248</f>
        <v/>
      </c>
    </row>
    <row r="249" ht="15.75" customHeight="1" s="109">
      <c r="A249" s="206" t="n">
        <v>31</v>
      </c>
      <c r="B249" s="207" t="n">
        <v>20</v>
      </c>
      <c r="C249" s="207" t="n">
        <v>2</v>
      </c>
      <c r="D249" s="207" t="n">
        <v>2</v>
      </c>
      <c r="E249" s="207" t="n">
        <v>2.02</v>
      </c>
      <c r="F249" s="207" t="n">
        <v>0.001</v>
      </c>
      <c r="G249" s="207" t="n">
        <v>1</v>
      </c>
      <c r="H249" s="208" t="n">
        <v>0.1229166666666667</v>
      </c>
      <c r="I249" s="208" t="n">
        <v>0.1236111111111111</v>
      </c>
      <c r="J249" s="209">
        <f>I249-H249</f>
        <v/>
      </c>
    </row>
    <row r="250" ht="15.75" customHeight="1" s="109">
      <c r="A250" s="216" t="n">
        <v>31</v>
      </c>
      <c r="B250" s="217" t="n">
        <v>21</v>
      </c>
      <c r="C250" s="217" t="n">
        <v>2</v>
      </c>
      <c r="D250" s="217" t="n">
        <v>2</v>
      </c>
      <c r="E250" s="217" t="n">
        <v>1.07</v>
      </c>
      <c r="F250" s="217" t="n">
        <v>0.004</v>
      </c>
      <c r="G250" s="217" t="n">
        <v>1</v>
      </c>
      <c r="H250" s="218" t="n">
        <v>0.125</v>
      </c>
      <c r="I250" s="218" t="n">
        <v>0.1270833333333333</v>
      </c>
      <c r="J250" s="219">
        <f>I250-H250</f>
        <v/>
      </c>
    </row>
    <row r="251" ht="15.75" customHeight="1" s="109">
      <c r="A251" s="206" t="n">
        <v>31</v>
      </c>
      <c r="B251" s="207" t="n">
        <v>4</v>
      </c>
      <c r="C251" s="207" t="n">
        <v>4</v>
      </c>
      <c r="D251" s="207" t="n">
        <v>5</v>
      </c>
      <c r="E251" s="207" t="n">
        <v>40.64</v>
      </c>
      <c r="F251" s="207" t="n">
        <v>0.081</v>
      </c>
      <c r="G251" s="207" t="n">
        <v>1</v>
      </c>
      <c r="H251" s="208" t="n">
        <v>0.11875</v>
      </c>
      <c r="I251" s="208" t="n">
        <v>0.1215277777777778</v>
      </c>
      <c r="J251" s="209">
        <f>I251-H251</f>
        <v/>
      </c>
    </row>
    <row r="252" ht="15.75" customHeight="1" s="109">
      <c r="A252" s="216" t="n">
        <v>31</v>
      </c>
      <c r="B252" s="217" t="n">
        <v>5</v>
      </c>
      <c r="C252" s="217" t="n">
        <v>4</v>
      </c>
      <c r="D252" s="217" t="n">
        <v>6</v>
      </c>
      <c r="E252" s="217" t="n">
        <v>4.79</v>
      </c>
      <c r="F252" s="217" t="n">
        <v>0.487</v>
      </c>
      <c r="G252" s="217" t="n">
        <v>1</v>
      </c>
      <c r="H252" s="218" t="n">
        <v>0.1222222222222222</v>
      </c>
      <c r="I252" s="218" t="n">
        <v>0.1229166666666667</v>
      </c>
      <c r="J252" s="219">
        <f>I252-H252</f>
        <v/>
      </c>
    </row>
    <row r="253" ht="15.75" customHeight="1" s="109">
      <c r="A253" s="206" t="n">
        <v>31</v>
      </c>
      <c r="B253" s="207" t="n">
        <v>13</v>
      </c>
      <c r="C253" s="207" t="n">
        <v>1</v>
      </c>
      <c r="D253" s="207" t="n">
        <v>50</v>
      </c>
      <c r="E253" s="207" t="n">
        <v>8</v>
      </c>
      <c r="F253" s="207" t="n">
        <v>0.038</v>
      </c>
      <c r="G253" s="207" t="n">
        <v>1</v>
      </c>
      <c r="H253" s="208" t="n">
        <v>0.1020833333333333</v>
      </c>
      <c r="I253" s="208" t="n">
        <v>0.1076388888888889</v>
      </c>
      <c r="J253" s="209">
        <f>I253-H253</f>
        <v/>
      </c>
    </row>
    <row r="254" ht="15.75" customHeight="1" s="109">
      <c r="A254" s="216" t="n">
        <v>31</v>
      </c>
      <c r="B254" s="217" t="n">
        <v>14</v>
      </c>
      <c r="C254" s="217" t="n">
        <v>2</v>
      </c>
      <c r="D254" s="217" t="n">
        <v>21</v>
      </c>
      <c r="E254" s="217" t="n">
        <v>610.1900000000001</v>
      </c>
      <c r="F254" s="217" t="n">
        <v>0.792</v>
      </c>
      <c r="G254" s="217" t="n">
        <v>1</v>
      </c>
      <c r="H254" s="218" t="n">
        <v>0.1090277777777778</v>
      </c>
      <c r="I254" s="218" t="n">
        <v>0.1104166666666667</v>
      </c>
      <c r="J254" s="219">
        <f>I254-H254</f>
        <v/>
      </c>
    </row>
    <row r="255" ht="15.75" customHeight="1" s="109">
      <c r="A255" s="206" t="n">
        <v>31</v>
      </c>
      <c r="B255" s="207" t="n">
        <v>15</v>
      </c>
      <c r="C255" s="207" t="n">
        <v>2</v>
      </c>
      <c r="D255" s="207" t="n">
        <v>19</v>
      </c>
      <c r="E255" s="207" t="n">
        <v>240.42</v>
      </c>
      <c r="F255" s="207" t="n">
        <v>0.349</v>
      </c>
      <c r="G255" s="207" t="n">
        <v>1</v>
      </c>
      <c r="H255" s="208" t="n">
        <v>0.1145833333333333</v>
      </c>
      <c r="I255" s="208" t="n">
        <v>0.1180555555555556</v>
      </c>
      <c r="J255" s="209">
        <f>I255-H255</f>
        <v/>
      </c>
    </row>
    <row r="256" ht="15.75" customHeight="1" s="109">
      <c r="A256" s="216" t="n">
        <v>31</v>
      </c>
      <c r="B256" s="217" t="n">
        <v>16</v>
      </c>
      <c r="C256" s="217" t="n">
        <v>16</v>
      </c>
      <c r="D256" s="217" t="n">
        <v>61</v>
      </c>
      <c r="E256" s="217" t="n">
        <v>3.5</v>
      </c>
      <c r="F256" s="217" t="n">
        <v>0.03</v>
      </c>
      <c r="G256" s="217" t="n">
        <v>1</v>
      </c>
      <c r="H256" s="218" t="n">
        <v>0.08819444444444445</v>
      </c>
      <c r="I256" s="218" t="n">
        <v>0.09513888888888888</v>
      </c>
      <c r="J256" s="219">
        <f>I256-H256</f>
        <v/>
      </c>
    </row>
    <row r="257" ht="15.75" customHeight="1" s="109">
      <c r="A257" s="206" t="n">
        <v>31</v>
      </c>
      <c r="B257" s="207" t="n">
        <v>18</v>
      </c>
      <c r="C257" s="207" t="n">
        <v>1</v>
      </c>
      <c r="D257" s="207" t="n">
        <v>1</v>
      </c>
      <c r="E257" s="207" t="n">
        <v>0.31</v>
      </c>
      <c r="F257" s="207" t="n">
        <v>0.001</v>
      </c>
      <c r="G257" s="207" t="n">
        <v>1</v>
      </c>
      <c r="H257" s="208" t="n">
        <v>0.09583333333333334</v>
      </c>
      <c r="I257" s="208" t="n">
        <v>0.09652777777777778</v>
      </c>
      <c r="J257" s="209">
        <f>I257-H257</f>
        <v/>
      </c>
    </row>
    <row r="258" ht="15.75" customHeight="1" s="109">
      <c r="A258" s="216" t="n">
        <v>31</v>
      </c>
      <c r="B258" s="217" t="n">
        <v>19</v>
      </c>
      <c r="C258" s="217" t="n">
        <v>3</v>
      </c>
      <c r="D258" s="217" t="n">
        <v>7</v>
      </c>
      <c r="E258" s="217" t="n">
        <v>9.789999999999999</v>
      </c>
      <c r="F258" s="217" t="n">
        <v>0.015</v>
      </c>
      <c r="G258" s="217" t="n">
        <v>1</v>
      </c>
      <c r="H258" s="218" t="n">
        <v>0.09722222222222222</v>
      </c>
      <c r="I258" s="218" t="n">
        <v>0.1</v>
      </c>
      <c r="J258" s="219">
        <f>I258-H258</f>
        <v/>
      </c>
    </row>
    <row r="259" ht="15.75" customHeight="1" s="109">
      <c r="A259" s="206" t="n">
        <v>31</v>
      </c>
      <c r="B259" s="207" t="n">
        <v>20</v>
      </c>
      <c r="C259" s="207" t="n">
        <v>1</v>
      </c>
      <c r="D259" s="207" t="n">
        <v>2</v>
      </c>
      <c r="E259" s="207" t="n">
        <v>1.75</v>
      </c>
      <c r="F259" s="207" t="n">
        <v>0.003</v>
      </c>
      <c r="G259" s="207" t="n">
        <v>1</v>
      </c>
      <c r="H259" s="208" t="n">
        <v>0.1006944444444444</v>
      </c>
      <c r="I259" s="208" t="n">
        <v>0.1013888888888889</v>
      </c>
      <c r="J259" s="209">
        <f>I259-H259</f>
        <v/>
      </c>
    </row>
    <row r="260" ht="15.75" customHeight="1" s="109">
      <c r="A260" s="216" t="n">
        <v>31</v>
      </c>
      <c r="B260" s="217" t="n">
        <v>13</v>
      </c>
      <c r="C260" s="217" t="n">
        <v>3</v>
      </c>
      <c r="D260" s="217" t="n">
        <v>4</v>
      </c>
      <c r="E260" s="217" t="n">
        <v>90.40000000000001</v>
      </c>
      <c r="F260" s="217" t="n">
        <v>0.119</v>
      </c>
      <c r="G260" s="217" t="n">
        <v>1</v>
      </c>
      <c r="H260" s="218" t="n">
        <v>0.08055555555555556</v>
      </c>
      <c r="I260" s="218" t="n">
        <v>0.08263888888888889</v>
      </c>
      <c r="J260" s="219">
        <f>I260-H260</f>
        <v/>
      </c>
    </row>
    <row r="261" ht="15.75" customHeight="1" s="109">
      <c r="A261" s="206" t="n">
        <v>31</v>
      </c>
      <c r="B261" s="207" t="n">
        <v>11</v>
      </c>
      <c r="C261" s="207" t="n">
        <v>43</v>
      </c>
      <c r="D261" s="207" t="n">
        <v>380</v>
      </c>
      <c r="E261" s="207" t="n">
        <v>482</v>
      </c>
      <c r="F261" s="207" t="n">
        <v>1.234</v>
      </c>
      <c r="G261" s="207" t="n">
        <v>1</v>
      </c>
      <c r="H261" s="208" t="n">
        <v>0.03819444444444445</v>
      </c>
      <c r="I261" s="208" t="n">
        <v>0.06111111111111111</v>
      </c>
      <c r="J261" s="209">
        <f>I261-H261</f>
        <v/>
      </c>
    </row>
    <row r="262" ht="15.75" customHeight="1" s="109">
      <c r="A262" s="216" t="n">
        <v>31</v>
      </c>
      <c r="B262" s="217" t="n">
        <v>8</v>
      </c>
      <c r="C262" s="217" t="n">
        <v>33</v>
      </c>
      <c r="D262" s="217" t="n">
        <v>112</v>
      </c>
      <c r="E262" s="217" t="n">
        <v>334.19</v>
      </c>
      <c r="F262" s="217" t="n">
        <v>1.343</v>
      </c>
      <c r="G262" s="217" t="n">
        <v>1</v>
      </c>
      <c r="H262" s="218" t="n">
        <v>0.01388888888888889</v>
      </c>
      <c r="I262" s="218" t="n">
        <v>0.02430555555555556</v>
      </c>
      <c r="J262" s="219">
        <f>I262-H262</f>
        <v/>
      </c>
    </row>
    <row r="263" ht="15.75" customHeight="1" s="109">
      <c r="A263" s="206" t="n">
        <v>31</v>
      </c>
      <c r="B263" s="207" t="n">
        <v>16</v>
      </c>
      <c r="C263" s="207" t="n">
        <v>14</v>
      </c>
      <c r="D263" s="207" t="n">
        <v>24</v>
      </c>
      <c r="E263" s="207" t="n">
        <v>1.31</v>
      </c>
      <c r="F263" s="207" t="n">
        <v>0.011</v>
      </c>
      <c r="G263" s="207" t="n">
        <v>1</v>
      </c>
      <c r="H263" s="208" t="n">
        <v>0.003472222222222222</v>
      </c>
      <c r="I263" s="208" t="n">
        <v>0.01041666666666667</v>
      </c>
      <c r="J263" s="209">
        <f>I263-H263</f>
        <v/>
      </c>
    </row>
    <row r="264" ht="15.75" customHeight="1" s="109">
      <c r="A264" s="216" t="n">
        <v>1</v>
      </c>
      <c r="B264" s="217" t="n">
        <v>14</v>
      </c>
      <c r="C264" s="217" t="n">
        <v>9</v>
      </c>
      <c r="D264" s="217" t="n">
        <v>54</v>
      </c>
      <c r="E264" s="217" t="n">
        <v>1206.3</v>
      </c>
      <c r="F264" s="217" t="n">
        <v>1.588</v>
      </c>
      <c r="G264" s="217" t="n">
        <v>1</v>
      </c>
      <c r="H264" s="218" t="n">
        <v>0.9430555555555555</v>
      </c>
      <c r="I264" s="218" t="n">
        <v>0.9527777777777777</v>
      </c>
      <c r="J264" s="219">
        <f>I264-H264</f>
        <v/>
      </c>
    </row>
    <row r="265" ht="15.75" customHeight="1" s="109">
      <c r="A265" s="206" t="n">
        <v>1</v>
      </c>
      <c r="B265" s="207" t="n">
        <v>19</v>
      </c>
      <c r="C265" s="207" t="n">
        <v>3</v>
      </c>
      <c r="D265" s="207" t="n">
        <v>9</v>
      </c>
      <c r="E265" s="207" t="n">
        <v>13.56</v>
      </c>
      <c r="F265" s="207" t="n">
        <v>0.023</v>
      </c>
      <c r="G265" s="207" t="n">
        <v>1</v>
      </c>
      <c r="H265" s="208" t="n">
        <v>0.9277777777777778</v>
      </c>
      <c r="I265" s="208" t="n">
        <v>0.9305555555555556</v>
      </c>
      <c r="J265" s="209">
        <f>I265-H265</f>
        <v/>
      </c>
    </row>
    <row r="266" ht="15.75" customHeight="1" s="109">
      <c r="A266" s="216" t="n">
        <v>1</v>
      </c>
      <c r="B266" s="217" t="n">
        <v>20</v>
      </c>
      <c r="C266" s="217" t="n">
        <v>4</v>
      </c>
      <c r="D266" s="217" t="n">
        <v>8</v>
      </c>
      <c r="E266" s="217" t="n">
        <v>5.25</v>
      </c>
      <c r="F266" s="217" t="n">
        <v>0.005</v>
      </c>
      <c r="G266" s="217" t="n">
        <v>1</v>
      </c>
      <c r="H266" s="218" t="n">
        <v>0.93125</v>
      </c>
      <c r="I266" s="218" t="n">
        <v>0.9326388888888889</v>
      </c>
      <c r="J266" s="219">
        <f>I266-H266</f>
        <v/>
      </c>
    </row>
    <row r="267" ht="15.75" customHeight="1" s="109">
      <c r="A267" s="206" t="n">
        <v>1</v>
      </c>
      <c r="B267" s="207" t="n">
        <v>21</v>
      </c>
      <c r="C267" s="207" t="n">
        <v>19</v>
      </c>
      <c r="D267" s="207" t="n">
        <v>26</v>
      </c>
      <c r="E267" s="207" t="n">
        <v>14.67</v>
      </c>
      <c r="F267" s="207" t="n">
        <v>0.044</v>
      </c>
      <c r="G267" s="207" t="n">
        <v>1</v>
      </c>
      <c r="H267" s="208" t="n">
        <v>0.9333333333333333</v>
      </c>
      <c r="I267" s="208" t="n">
        <v>0.9409722222222222</v>
      </c>
      <c r="J267" s="209">
        <f>I267-H267</f>
        <v/>
      </c>
    </row>
    <row r="268" ht="15.75" customHeight="1" s="109">
      <c r="A268" s="216" t="n">
        <v>1</v>
      </c>
      <c r="B268" s="217" t="n">
        <v>4</v>
      </c>
      <c r="C268" s="217" t="n">
        <v>3</v>
      </c>
      <c r="D268" s="217" t="n">
        <v>3</v>
      </c>
      <c r="E268" s="217" t="n">
        <v>5.07</v>
      </c>
      <c r="F268" s="217" t="n">
        <v>0.07199999999999999</v>
      </c>
      <c r="G268" s="217" t="n">
        <v>1</v>
      </c>
      <c r="H268" s="218" t="n">
        <v>0.9194444444444444</v>
      </c>
      <c r="I268" s="218" t="n">
        <v>0.9208333333333333</v>
      </c>
      <c r="J268" s="219">
        <f>I268-H268</f>
        <v/>
      </c>
    </row>
    <row r="269" ht="15.75" customHeight="1" s="109">
      <c r="A269" s="206" t="n">
        <v>1</v>
      </c>
      <c r="B269" s="207" t="n">
        <v>5</v>
      </c>
      <c r="C269" s="207" t="n">
        <v>2</v>
      </c>
      <c r="D269" s="207" t="n">
        <v>28</v>
      </c>
      <c r="E269" s="207" t="n">
        <v>10.36</v>
      </c>
      <c r="F269" s="207" t="n">
        <v>0.442</v>
      </c>
      <c r="G269" s="207" t="n">
        <v>1</v>
      </c>
      <c r="H269" s="208" t="n">
        <v>0.9215277777777777</v>
      </c>
      <c r="I269" s="208" t="n">
        <v>0.9229166666666667</v>
      </c>
      <c r="J269" s="209">
        <f>I269-H269</f>
        <v/>
      </c>
    </row>
    <row r="270" ht="15.75" customHeight="1" s="109">
      <c r="A270" s="216" t="n">
        <v>1</v>
      </c>
      <c r="B270" s="217" t="n">
        <v>6</v>
      </c>
      <c r="C270" s="217" t="n">
        <v>1</v>
      </c>
      <c r="D270" s="217" t="n">
        <v>25</v>
      </c>
      <c r="E270" s="217" t="n">
        <v>5.5</v>
      </c>
      <c r="F270" s="217" t="n">
        <v>0.121</v>
      </c>
      <c r="G270" s="217" t="n">
        <v>1</v>
      </c>
      <c r="H270" s="218" t="n">
        <v>0.9236111111111112</v>
      </c>
      <c r="I270" s="218" t="n">
        <v>0.9243055555555556</v>
      </c>
      <c r="J270" s="219">
        <f>I270-H270</f>
        <v/>
      </c>
    </row>
    <row r="271" ht="15.75" customHeight="1" s="109">
      <c r="A271" s="206" t="n">
        <v>1</v>
      </c>
      <c r="B271" s="207" t="n">
        <v>5</v>
      </c>
      <c r="C271" s="207" t="n">
        <v>7</v>
      </c>
      <c r="D271" s="207" t="n">
        <v>99</v>
      </c>
      <c r="E271" s="207" t="n">
        <v>16.59</v>
      </c>
      <c r="F271" s="207" t="n">
        <v>0.989</v>
      </c>
      <c r="G271" s="207" t="n">
        <v>1</v>
      </c>
      <c r="H271" s="208" t="n">
        <v>0.8958333333333334</v>
      </c>
      <c r="I271" s="208" t="n">
        <v>0.9159722222222222</v>
      </c>
      <c r="J271" s="209">
        <f>I271-H271</f>
        <v/>
      </c>
    </row>
    <row r="272" ht="15.75" customHeight="1" s="109">
      <c r="A272" s="216" t="n">
        <v>1</v>
      </c>
      <c r="B272" s="217" t="n">
        <v>10</v>
      </c>
      <c r="C272" s="217" t="n">
        <v>29</v>
      </c>
      <c r="D272" s="217" t="n">
        <v>374</v>
      </c>
      <c r="E272" s="217" t="n">
        <v>759.87</v>
      </c>
      <c r="F272" s="217" t="n">
        <v>2.305</v>
      </c>
      <c r="G272" s="217" t="n">
        <v>1</v>
      </c>
      <c r="H272" s="218" t="n">
        <v>0.8645833333333334</v>
      </c>
      <c r="I272" s="218" t="n">
        <v>0.8888888888888888</v>
      </c>
      <c r="J272" s="219">
        <f>I272-H272</f>
        <v/>
      </c>
    </row>
    <row r="273" ht="15.75" customHeight="1" s="109">
      <c r="A273" s="206" t="n">
        <v>1</v>
      </c>
      <c r="B273" s="207" t="n">
        <v>8</v>
      </c>
      <c r="C273" s="207" t="n">
        <v>17</v>
      </c>
      <c r="D273" s="207" t="n">
        <v>33</v>
      </c>
      <c r="E273" s="207" t="n">
        <v>91.76000000000001</v>
      </c>
      <c r="F273" s="207" t="n">
        <v>0.28</v>
      </c>
      <c r="G273" s="207" t="n">
        <v>1</v>
      </c>
      <c r="H273" s="208" t="n">
        <v>0.8513888888888889</v>
      </c>
      <c r="I273" s="208" t="n">
        <v>0.8583333333333333</v>
      </c>
      <c r="J273" s="209">
        <f>I273-H273</f>
        <v/>
      </c>
    </row>
    <row r="274" ht="15.75" customHeight="1" s="109">
      <c r="A274" s="216" t="n">
        <v>1</v>
      </c>
      <c r="B274" s="217" t="n">
        <v>30</v>
      </c>
      <c r="C274" s="217" t="n">
        <v>4</v>
      </c>
      <c r="D274" s="217" t="n">
        <v>5</v>
      </c>
      <c r="E274" s="217" t="n">
        <v>95.23999999999999</v>
      </c>
      <c r="F274" s="217" t="n">
        <v>0.307</v>
      </c>
      <c r="G274" s="217" t="n">
        <v>1</v>
      </c>
      <c r="H274" s="218" t="n">
        <v>0.8409722222222222</v>
      </c>
      <c r="I274" s="218" t="n">
        <v>0.8423611111111111</v>
      </c>
      <c r="J274" s="219">
        <f>I274-H274</f>
        <v/>
      </c>
    </row>
    <row r="275" ht="15.75" customHeight="1" s="109">
      <c r="A275" s="206" t="n">
        <v>1</v>
      </c>
      <c r="B275" s="207" t="n">
        <v>3</v>
      </c>
      <c r="C275" s="207" t="n">
        <v>23</v>
      </c>
      <c r="D275" s="207" t="n">
        <v>109</v>
      </c>
      <c r="E275" s="207" t="n">
        <v>137.86</v>
      </c>
      <c r="F275" s="207" t="n">
        <v>0.742</v>
      </c>
      <c r="G275" s="207" t="n">
        <v>1</v>
      </c>
      <c r="H275" s="208" t="n">
        <v>0.8222222222222222</v>
      </c>
      <c r="I275" s="208" t="n">
        <v>0.8395833333333333</v>
      </c>
      <c r="J275" s="209">
        <f>I275-H275</f>
        <v/>
      </c>
    </row>
    <row r="276" ht="15.75" customHeight="1" s="109">
      <c r="A276" s="216" t="n">
        <v>1</v>
      </c>
      <c r="B276" s="217" t="n">
        <v>9</v>
      </c>
      <c r="C276" s="217" t="n">
        <v>1</v>
      </c>
      <c r="D276" s="217" t="n">
        <v>1</v>
      </c>
      <c r="E276" s="217" t="n">
        <v>9.779999999999999</v>
      </c>
      <c r="F276" s="217" t="n">
        <v>0.036</v>
      </c>
      <c r="G276" s="217" t="n">
        <v>1</v>
      </c>
      <c r="H276" s="218" t="n">
        <v>0.8152777777777778</v>
      </c>
      <c r="I276" s="218" t="n">
        <v>0.8159722222222222</v>
      </c>
      <c r="J276" s="219">
        <f>I276-H276</f>
        <v/>
      </c>
    </row>
    <row r="277" ht="15.75" customHeight="1" s="109">
      <c r="A277" s="206" t="n">
        <v>1</v>
      </c>
      <c r="B277" s="207" t="n">
        <v>10</v>
      </c>
      <c r="C277" s="207" t="n">
        <v>7</v>
      </c>
      <c r="D277" s="207" t="n">
        <v>12</v>
      </c>
      <c r="E277" s="207" t="n">
        <v>17.81</v>
      </c>
      <c r="F277" s="207" t="n">
        <v>0.033</v>
      </c>
      <c r="G277" s="207" t="n">
        <v>1</v>
      </c>
      <c r="H277" s="208" t="n">
        <v>0.8166666666666667</v>
      </c>
      <c r="I277" s="208" t="n">
        <v>0.81875</v>
      </c>
      <c r="J277" s="209">
        <f>I277-H277</f>
        <v/>
      </c>
    </row>
    <row r="278" ht="15.75" customHeight="1" s="109">
      <c r="A278" s="216" t="n">
        <v>1</v>
      </c>
      <c r="B278" s="217" t="n">
        <v>1</v>
      </c>
      <c r="C278" s="217" t="n">
        <v>26</v>
      </c>
      <c r="D278" s="217" t="n">
        <v>510</v>
      </c>
      <c r="E278" s="217" t="n">
        <v>611.66</v>
      </c>
      <c r="F278" s="217" t="n">
        <v>1.398</v>
      </c>
      <c r="G278" s="217" t="n">
        <v>1</v>
      </c>
      <c r="H278" s="218" t="n">
        <v>0.08333333333333333</v>
      </c>
      <c r="I278" s="218" t="n">
        <v>0.09722222222222222</v>
      </c>
      <c r="J278" s="219">
        <f>I278-H278</f>
        <v/>
      </c>
    </row>
    <row r="279" ht="15.75" customHeight="1" s="109">
      <c r="A279" s="206" t="n">
        <v>1</v>
      </c>
      <c r="B279" s="207" t="n">
        <v>20</v>
      </c>
      <c r="C279" s="207" t="n">
        <v>2</v>
      </c>
      <c r="D279" s="207" t="n">
        <v>6</v>
      </c>
      <c r="E279" s="207" t="n">
        <v>8.1</v>
      </c>
      <c r="F279" s="207" t="n">
        <v>0.014</v>
      </c>
      <c r="G279" s="207" t="n">
        <v>1</v>
      </c>
      <c r="H279" s="208" t="n">
        <v>0.06111111111111111</v>
      </c>
      <c r="I279" s="208" t="n">
        <v>0.0625</v>
      </c>
      <c r="J279" s="209">
        <f>I279-H279</f>
        <v/>
      </c>
    </row>
    <row r="280" ht="15.75" customHeight="1" s="109">
      <c r="A280" s="216" t="n">
        <v>1</v>
      </c>
      <c r="B280" s="217" t="n">
        <v>21</v>
      </c>
      <c r="C280" s="217" t="n">
        <v>3</v>
      </c>
      <c r="D280" s="217" t="n">
        <v>38</v>
      </c>
      <c r="E280" s="217" t="n">
        <v>7.68</v>
      </c>
      <c r="F280" s="217" t="n">
        <v>0.08699999999999999</v>
      </c>
      <c r="G280" s="217" t="n">
        <v>1</v>
      </c>
      <c r="H280" s="218" t="n">
        <v>0.06319444444444444</v>
      </c>
      <c r="I280" s="218" t="n">
        <v>0.06458333333333334</v>
      </c>
      <c r="J280" s="219">
        <f>I280-H280</f>
        <v/>
      </c>
    </row>
    <row r="281" ht="15.75" customHeight="1" s="109">
      <c r="A281" s="206" t="n">
        <v>1</v>
      </c>
      <c r="B281" s="207" t="n">
        <v>31</v>
      </c>
      <c r="C281" s="207" t="n">
        <v>1</v>
      </c>
      <c r="D281" s="207" t="n">
        <v>1</v>
      </c>
      <c r="E281" s="207" t="n">
        <v>1.24</v>
      </c>
      <c r="F281" s="207" t="n">
        <v>0.012</v>
      </c>
      <c r="G281" s="207" t="n">
        <v>1</v>
      </c>
      <c r="H281" s="208" t="n">
        <v>0.06527777777777778</v>
      </c>
      <c r="I281" s="208" t="n">
        <v>0.06666666666666667</v>
      </c>
      <c r="J281" s="209">
        <f>I281-H281</f>
        <v/>
      </c>
    </row>
    <row r="282" ht="15.75" customHeight="1" s="109">
      <c r="A282" s="216" t="n">
        <v>1</v>
      </c>
      <c r="B282" s="217" t="n">
        <v>1</v>
      </c>
      <c r="C282" s="217" t="n">
        <v>15</v>
      </c>
      <c r="D282" s="217" t="n">
        <v>52</v>
      </c>
      <c r="E282" s="217" t="n">
        <v>155.57</v>
      </c>
      <c r="F282" s="217" t="n">
        <v>0.291</v>
      </c>
      <c r="G282" s="217" t="n">
        <v>1</v>
      </c>
      <c r="H282" s="218" t="n">
        <v>0.04097222222222222</v>
      </c>
      <c r="I282" s="218" t="n">
        <v>0.05208333333333334</v>
      </c>
      <c r="J282" s="219">
        <f>I282-H282</f>
        <v/>
      </c>
    </row>
    <row r="283" ht="15.75" customHeight="1" s="109">
      <c r="A283" s="206" t="n">
        <v>1</v>
      </c>
      <c r="B283" s="207" t="n">
        <v>6</v>
      </c>
      <c r="C283" s="207" t="n">
        <v>4</v>
      </c>
      <c r="D283" s="207" t="n">
        <v>13</v>
      </c>
      <c r="E283" s="207" t="n">
        <v>15.18</v>
      </c>
      <c r="F283" s="207" t="n">
        <v>0.209</v>
      </c>
      <c r="G283" s="207" t="n">
        <v>1</v>
      </c>
      <c r="H283" s="208" t="n">
        <v>0.03402777777777777</v>
      </c>
      <c r="I283" s="208" t="n">
        <v>0.03680555555555556</v>
      </c>
      <c r="J283" s="209">
        <f>I283-H283</f>
        <v/>
      </c>
    </row>
    <row r="284" ht="15.75" customHeight="1" s="109">
      <c r="A284" s="216" t="n">
        <v>1</v>
      </c>
      <c r="B284" s="217" t="n">
        <v>7</v>
      </c>
      <c r="C284" s="217" t="n">
        <v>3</v>
      </c>
      <c r="D284" s="217" t="n">
        <v>41</v>
      </c>
      <c r="E284" s="217" t="n">
        <v>29.12</v>
      </c>
      <c r="F284" s="217" t="n">
        <v>0.326</v>
      </c>
      <c r="G284" s="217" t="n">
        <v>1</v>
      </c>
      <c r="H284" s="218" t="n">
        <v>0.0375</v>
      </c>
      <c r="I284" s="218" t="n">
        <v>0.03888888888888889</v>
      </c>
      <c r="J284" s="219">
        <f>I284-H284</f>
        <v/>
      </c>
    </row>
    <row r="285" ht="15.75" customHeight="1" s="109">
      <c r="A285" s="206" t="n">
        <v>1</v>
      </c>
      <c r="B285" s="207" t="n">
        <v>1</v>
      </c>
      <c r="C285" s="207" t="n">
        <v>9</v>
      </c>
      <c r="D285" s="207" t="n">
        <v>125</v>
      </c>
      <c r="E285" s="207" t="n">
        <v>1078.21</v>
      </c>
      <c r="F285" s="207" t="n">
        <v>1.975</v>
      </c>
      <c r="G285" s="207" t="n">
        <v>1</v>
      </c>
      <c r="H285" s="208" t="n">
        <v>0.01736111111111111</v>
      </c>
      <c r="I285" s="208" t="n">
        <v>0.03125</v>
      </c>
      <c r="J285" s="209">
        <f>I285-H285</f>
        <v/>
      </c>
    </row>
    <row r="286" ht="15.75" customHeight="1" s="109">
      <c r="A286" s="216" t="n">
        <v>1</v>
      </c>
      <c r="B286" s="217" t="n">
        <v>13</v>
      </c>
      <c r="C286" s="217" t="n">
        <v>6</v>
      </c>
      <c r="D286" s="217" t="n">
        <v>64</v>
      </c>
      <c r="E286" s="217" t="n">
        <v>176.01</v>
      </c>
      <c r="F286" s="217" t="n">
        <v>0.271</v>
      </c>
      <c r="G286" s="217" t="n">
        <v>1</v>
      </c>
      <c r="H286" s="218" t="n">
        <v>0.01180555555555556</v>
      </c>
      <c r="I286" s="218" t="n">
        <v>0.01458333333333333</v>
      </c>
      <c r="J286" s="219">
        <f>I286-H286</f>
        <v/>
      </c>
    </row>
    <row r="287" ht="15.75" customHeight="1" s="109">
      <c r="A287" s="206" t="n">
        <v>3</v>
      </c>
      <c r="B287" s="207" t="n">
        <v>2</v>
      </c>
      <c r="C287" s="207" t="n">
        <v>8</v>
      </c>
      <c r="D287" s="207" t="n">
        <v>59</v>
      </c>
      <c r="E287" s="207" t="n">
        <v>10.68</v>
      </c>
      <c r="F287" s="207" t="n">
        <v>0.101</v>
      </c>
      <c r="G287" s="207" t="n">
        <v>1</v>
      </c>
      <c r="H287" s="208" t="n">
        <v>0.7638888888888888</v>
      </c>
      <c r="I287" s="208" t="n">
        <v>0.7680555555555556</v>
      </c>
      <c r="J287" s="209">
        <f>I287-H287</f>
        <v/>
      </c>
    </row>
    <row r="288" ht="15.75" customHeight="1" s="109">
      <c r="A288" s="216" t="n">
        <v>3</v>
      </c>
      <c r="B288" s="217" t="n">
        <v>4</v>
      </c>
      <c r="C288" s="217" t="n">
        <v>2</v>
      </c>
      <c r="D288" s="217" t="n">
        <v>2</v>
      </c>
      <c r="E288" s="217" t="n">
        <v>18.1</v>
      </c>
      <c r="F288" s="217" t="n">
        <v>0.035</v>
      </c>
      <c r="G288" s="217" t="n">
        <v>1</v>
      </c>
      <c r="H288" s="218" t="n">
        <v>0.7527777777777778</v>
      </c>
      <c r="I288" s="218" t="n">
        <v>0.7534722222222222</v>
      </c>
      <c r="J288" s="219">
        <f>I288-H288</f>
        <v/>
      </c>
    </row>
    <row r="289" ht="15.75" customHeight="1" s="109">
      <c r="A289" s="206" t="n">
        <v>3</v>
      </c>
      <c r="B289" s="207" t="n">
        <v>5</v>
      </c>
      <c r="C289" s="207" t="n">
        <v>2</v>
      </c>
      <c r="D289" s="207" t="n">
        <v>4</v>
      </c>
      <c r="E289" s="207" t="n">
        <v>1.2</v>
      </c>
      <c r="F289" s="207" t="n">
        <v>0.063</v>
      </c>
      <c r="G289" s="207" t="n">
        <v>1</v>
      </c>
      <c r="H289" s="208" t="n">
        <v>0.7541666666666667</v>
      </c>
      <c r="I289" s="208" t="n">
        <v>0.7548611111111111</v>
      </c>
      <c r="J289" s="209">
        <f>I289-H289</f>
        <v/>
      </c>
    </row>
    <row r="290" ht="15.75" customHeight="1" s="109">
      <c r="A290" s="216" t="n">
        <v>3</v>
      </c>
      <c r="B290" s="217" t="n">
        <v>6</v>
      </c>
      <c r="C290" s="217" t="n">
        <v>4</v>
      </c>
      <c r="D290" s="217" t="n">
        <v>11</v>
      </c>
      <c r="E290" s="217" t="n">
        <v>22.98</v>
      </c>
      <c r="F290" s="217" t="n">
        <v>0.784</v>
      </c>
      <c r="G290" s="217" t="n">
        <v>1</v>
      </c>
      <c r="H290" s="218" t="n">
        <v>0.7611111111111111</v>
      </c>
      <c r="I290" s="218" t="n">
        <v>0.7631944444444444</v>
      </c>
      <c r="J290" s="219">
        <f>I290-H290</f>
        <v/>
      </c>
    </row>
    <row r="291" ht="15.75" customHeight="1" s="109">
      <c r="A291" s="206" t="n">
        <v>3</v>
      </c>
      <c r="B291" s="207" t="n">
        <v>7</v>
      </c>
      <c r="C291" s="207" t="n">
        <v>7</v>
      </c>
      <c r="D291" s="207" t="n">
        <v>57</v>
      </c>
      <c r="E291" s="207" t="n">
        <v>13.84</v>
      </c>
      <c r="F291" s="207" t="n">
        <v>0.065</v>
      </c>
      <c r="G291" s="207" t="n">
        <v>1</v>
      </c>
      <c r="H291" s="208" t="n">
        <v>0.7569444444444444</v>
      </c>
      <c r="I291" s="208" t="n">
        <v>0.7597222222222222</v>
      </c>
      <c r="J291" s="209">
        <f>I291-H291</f>
        <v/>
      </c>
    </row>
    <row r="292" ht="15.75" customHeight="1" s="109">
      <c r="A292" s="216" t="n">
        <v>3</v>
      </c>
      <c r="B292" s="217" t="n">
        <v>2</v>
      </c>
      <c r="C292" s="217" t="n">
        <v>12</v>
      </c>
      <c r="D292" s="217" t="n">
        <v>53</v>
      </c>
      <c r="E292" s="217" t="n">
        <v>11.62</v>
      </c>
      <c r="F292" s="217" t="n">
        <v>0.106</v>
      </c>
      <c r="G292" s="217" t="n">
        <v>1</v>
      </c>
      <c r="H292" s="218" t="n">
        <v>0.7291666666666666</v>
      </c>
      <c r="I292" s="218" t="n">
        <v>0.73125</v>
      </c>
      <c r="J292" s="219">
        <f>I292-H292</f>
        <v/>
      </c>
    </row>
    <row r="293" ht="15.75" customHeight="1" s="109">
      <c r="A293" s="206" t="n">
        <v>3</v>
      </c>
      <c r="B293" s="207" t="n">
        <v>3</v>
      </c>
      <c r="C293" s="207" t="n">
        <v>12</v>
      </c>
      <c r="D293" s="207" t="n">
        <v>83</v>
      </c>
      <c r="E293" s="207" t="n">
        <v>29.91</v>
      </c>
      <c r="F293" s="207" t="n">
        <v>0.574</v>
      </c>
      <c r="G293" s="207" t="n">
        <v>1</v>
      </c>
      <c r="H293" s="208" t="n">
        <v>0.7326388888888888</v>
      </c>
      <c r="I293" s="208" t="n">
        <v>0.7465277777777778</v>
      </c>
      <c r="J293" s="209">
        <f>I293-H293</f>
        <v/>
      </c>
    </row>
    <row r="294" ht="15.75" customHeight="1" s="109">
      <c r="A294" s="216" t="n">
        <v>3</v>
      </c>
      <c r="B294" s="217" t="n">
        <v>5</v>
      </c>
      <c r="C294" s="217" t="n">
        <v>2</v>
      </c>
      <c r="D294" s="217" t="n">
        <v>6</v>
      </c>
      <c r="E294" s="217" t="n">
        <v>3.06</v>
      </c>
      <c r="F294" s="217" t="n">
        <v>0.145</v>
      </c>
      <c r="G294" s="217" t="n">
        <v>1</v>
      </c>
      <c r="H294" s="218" t="n">
        <v>0.7270833333333333</v>
      </c>
      <c r="I294" s="218" t="n">
        <v>0.7277777777777777</v>
      </c>
      <c r="J294" s="219">
        <f>I294-H294</f>
        <v/>
      </c>
    </row>
    <row r="295" ht="15.75" customHeight="1" s="109">
      <c r="A295" s="206" t="n">
        <v>3</v>
      </c>
      <c r="B295" s="207" t="n">
        <v>6</v>
      </c>
      <c r="C295" s="207" t="n">
        <v>3</v>
      </c>
      <c r="D295" s="207" t="n">
        <v>8</v>
      </c>
      <c r="E295" s="207" t="n">
        <v>1.7</v>
      </c>
      <c r="F295" s="207" t="n">
        <v>0.035</v>
      </c>
      <c r="G295" s="207" t="n">
        <v>1</v>
      </c>
      <c r="H295" s="208" t="n">
        <v>0.7284722222222222</v>
      </c>
      <c r="I295" s="208" t="n">
        <v>0.7298611111111111</v>
      </c>
      <c r="J295" s="209">
        <f>I295-H295</f>
        <v/>
      </c>
    </row>
    <row r="296" ht="15.75" customHeight="1" s="109">
      <c r="A296" s="216" t="n">
        <v>3</v>
      </c>
      <c r="B296" s="217" t="n">
        <v>11</v>
      </c>
      <c r="C296" s="217" t="n">
        <v>13</v>
      </c>
      <c r="D296" s="217" t="n">
        <v>34</v>
      </c>
      <c r="E296" s="217" t="n">
        <v>36.5</v>
      </c>
      <c r="F296" s="217" t="n">
        <v>0.073</v>
      </c>
      <c r="G296" s="217" t="n">
        <v>1</v>
      </c>
      <c r="H296" s="218" t="n">
        <v>0.7097222222222223</v>
      </c>
      <c r="I296" s="218" t="n"/>
      <c r="J296" s="219">
        <f>I296-H296</f>
        <v/>
      </c>
    </row>
    <row r="297" ht="15.75" customHeight="1" s="109">
      <c r="A297" s="206" t="n">
        <v>3</v>
      </c>
      <c r="B297" s="207" t="n">
        <v>13</v>
      </c>
      <c r="C297" s="207" t="n">
        <v>4</v>
      </c>
      <c r="D297" s="207" t="n">
        <v>54</v>
      </c>
      <c r="E297" s="207" t="n">
        <v>33.47</v>
      </c>
      <c r="F297" s="207" t="n">
        <v>0.067</v>
      </c>
      <c r="G297" s="207" t="n">
        <v>1</v>
      </c>
      <c r="H297" s="208" t="n">
        <v>0.7041666666666667</v>
      </c>
      <c r="I297" s="208" t="n">
        <v>0.7076388888888889</v>
      </c>
      <c r="J297" s="209">
        <f>I297-H297</f>
        <v/>
      </c>
    </row>
    <row r="298" ht="15.75" customHeight="1" s="109">
      <c r="A298" s="216" t="n">
        <v>3</v>
      </c>
      <c r="B298" s="217" t="n">
        <v>10</v>
      </c>
      <c r="C298" s="217" t="n">
        <v>43</v>
      </c>
      <c r="D298" s="217" t="n">
        <v>267</v>
      </c>
      <c r="E298" s="217" t="n">
        <v>234.42</v>
      </c>
      <c r="F298" s="217" t="n">
        <v>0.699</v>
      </c>
      <c r="G298" s="217" t="n">
        <v>1</v>
      </c>
      <c r="H298" s="218" t="n">
        <v>0.6833333333333333</v>
      </c>
      <c r="I298" s="218" t="n">
        <v>0.6916666666666667</v>
      </c>
      <c r="J298" s="219">
        <f>I298-H298</f>
        <v/>
      </c>
    </row>
    <row r="299" ht="15.75" customHeight="1" s="109">
      <c r="A299" s="206" t="n">
        <v>3</v>
      </c>
      <c r="B299" s="207" t="n">
        <v>19</v>
      </c>
      <c r="C299" s="207" t="n">
        <v>42</v>
      </c>
      <c r="D299" s="207" t="n">
        <v>54</v>
      </c>
      <c r="E299" s="207" t="n">
        <v>31.18</v>
      </c>
      <c r="F299" s="207" t="n">
        <v>0.074</v>
      </c>
      <c r="G299" s="207" t="n">
        <v>1</v>
      </c>
      <c r="H299" s="208" t="n">
        <v>0.6666666666666666</v>
      </c>
      <c r="I299" s="208" t="n">
        <v>0.6743055555555556</v>
      </c>
      <c r="J299" s="209">
        <f>I299-H299</f>
        <v/>
      </c>
    </row>
    <row r="300" ht="15.75" customHeight="1" s="109">
      <c r="A300" s="216" t="n">
        <v>3</v>
      </c>
      <c r="B300" s="217" t="n">
        <v>1</v>
      </c>
      <c r="C300" s="217" t="n">
        <v>3</v>
      </c>
      <c r="D300" s="217" t="n">
        <v>6</v>
      </c>
      <c r="E300" s="217" t="n">
        <v>27.46</v>
      </c>
      <c r="F300" s="217" t="n">
        <v>0.05</v>
      </c>
      <c r="G300" s="217" t="n">
        <v>1</v>
      </c>
      <c r="H300" s="218" t="n">
        <v>0.6604166666666667</v>
      </c>
      <c r="I300" s="218" t="n">
        <v>0.6611111111111111</v>
      </c>
      <c r="J300" s="219">
        <f>I300-H300</f>
        <v/>
      </c>
    </row>
    <row r="301" ht="15.75" customHeight="1" s="109">
      <c r="A301" s="206" t="n">
        <v>3</v>
      </c>
      <c r="B301" s="207" t="n">
        <v>2</v>
      </c>
      <c r="C301" s="207" t="n">
        <v>5</v>
      </c>
      <c r="D301" s="207" t="n">
        <v>21</v>
      </c>
      <c r="E301" s="207" t="n">
        <v>12.36</v>
      </c>
      <c r="F301" s="207" t="n">
        <v>0.258</v>
      </c>
      <c r="G301" s="207" t="n">
        <v>1</v>
      </c>
      <c r="H301" s="208" t="n">
        <v>0.6618055555555555</v>
      </c>
      <c r="I301" s="208" t="n">
        <v>0.6638888888888889</v>
      </c>
      <c r="J301" s="209">
        <f>I301-H301</f>
        <v/>
      </c>
    </row>
    <row r="302" ht="15.75" customHeight="1" s="109">
      <c r="A302" s="216" t="n">
        <v>3</v>
      </c>
      <c r="B302" s="217" t="n">
        <v>15</v>
      </c>
      <c r="C302" s="217" t="n">
        <v>7</v>
      </c>
      <c r="D302" s="217" t="n">
        <v>122</v>
      </c>
      <c r="E302" s="217" t="n">
        <v>725.29</v>
      </c>
      <c r="F302" s="217" t="n">
        <v>1.818</v>
      </c>
      <c r="G302" s="217" t="n">
        <v>1</v>
      </c>
      <c r="H302" s="218" t="n">
        <v>0.6388888888888888</v>
      </c>
      <c r="I302" s="218" t="n">
        <v>0.6520833333333333</v>
      </c>
      <c r="J302" s="219">
        <f>I302-H302</f>
        <v/>
      </c>
    </row>
    <row r="303" ht="15.75" customHeight="1" s="109">
      <c r="A303" s="206" t="n">
        <v>3</v>
      </c>
      <c r="B303" s="207" t="n">
        <v>8</v>
      </c>
      <c r="C303" s="207" t="n">
        <v>3</v>
      </c>
      <c r="D303" s="207" t="n">
        <v>32</v>
      </c>
      <c r="E303" s="207" t="n">
        <v>182.55</v>
      </c>
      <c r="F303" s="207" t="n">
        <v>0.226</v>
      </c>
      <c r="G303" s="207" t="n">
        <v>1</v>
      </c>
      <c r="H303" s="208" t="n">
        <v>0.6416666666666667</v>
      </c>
      <c r="I303" s="208" t="n">
        <v>0.64375</v>
      </c>
      <c r="J303" s="209">
        <f>I303-H303</f>
        <v/>
      </c>
    </row>
    <row r="304" ht="15.75" customHeight="1" s="109">
      <c r="A304" s="216" t="n">
        <v>3</v>
      </c>
      <c r="B304" s="217" t="n">
        <v>30</v>
      </c>
      <c r="C304" s="217" t="n">
        <v>2</v>
      </c>
      <c r="D304" s="217" t="n">
        <v>79</v>
      </c>
      <c r="E304" s="217" t="n">
        <v>1292.9</v>
      </c>
      <c r="F304" s="217" t="n">
        <v>3.779</v>
      </c>
      <c r="G304" s="217" t="n">
        <v>1</v>
      </c>
      <c r="H304" s="218" t="n">
        <v>0.6319444444444444</v>
      </c>
      <c r="I304" s="218" t="n">
        <v>0.6361111111111111</v>
      </c>
      <c r="J304" s="219">
        <f>I304-H304</f>
        <v/>
      </c>
    </row>
    <row r="305" ht="15.75" customHeight="1" s="109">
      <c r="A305" s="206" t="n">
        <v>3</v>
      </c>
      <c r="B305" s="207" t="n">
        <v>7</v>
      </c>
      <c r="C305" s="207" t="n">
        <v>4</v>
      </c>
      <c r="D305" s="207" t="n">
        <v>7</v>
      </c>
      <c r="E305" s="207" t="n">
        <v>27.14</v>
      </c>
      <c r="F305" s="207" t="n">
        <v>0.075</v>
      </c>
      <c r="G305" s="207" t="n">
        <v>1</v>
      </c>
      <c r="H305" s="208" t="n">
        <v>0.6256944444444444</v>
      </c>
      <c r="I305" s="208" t="n">
        <v>0.6270833333333333</v>
      </c>
      <c r="J305" s="209">
        <f>I305-H305</f>
        <v/>
      </c>
    </row>
    <row r="306" ht="15.75" customHeight="1" s="109">
      <c r="A306" s="216" t="n">
        <v>3</v>
      </c>
      <c r="B306" s="217" t="n">
        <v>16</v>
      </c>
      <c r="C306" s="217" t="n">
        <v>6</v>
      </c>
      <c r="D306" s="217" t="n">
        <v>49</v>
      </c>
      <c r="E306" s="217" t="n">
        <v>12.65</v>
      </c>
      <c r="F306" s="217" t="n">
        <v>0.094</v>
      </c>
      <c r="G306" s="217" t="n">
        <v>1</v>
      </c>
      <c r="H306" s="218" t="n">
        <v>0.6222222222222222</v>
      </c>
      <c r="I306" s="218" t="n">
        <v>0.625</v>
      </c>
      <c r="J306" s="219">
        <f>I306-H306</f>
        <v/>
      </c>
    </row>
    <row r="307" ht="15.75" customHeight="1" s="109">
      <c r="A307" s="206" t="n">
        <v>3</v>
      </c>
      <c r="B307" s="207" t="n">
        <v>15</v>
      </c>
      <c r="C307" s="207" t="n">
        <v>2</v>
      </c>
      <c r="D307" s="207" t="n">
        <v>27</v>
      </c>
      <c r="E307" s="207" t="n">
        <v>64.55</v>
      </c>
      <c r="F307" s="207" t="n">
        <v>0.098</v>
      </c>
      <c r="G307" s="207" t="n">
        <v>1</v>
      </c>
      <c r="H307" s="208" t="n">
        <v>0.61875</v>
      </c>
      <c r="I307" s="208" t="n">
        <v>0.6201388888888889</v>
      </c>
      <c r="J307" s="209">
        <f>I307-H307</f>
        <v/>
      </c>
    </row>
    <row r="308" ht="15.75" customHeight="1" s="109">
      <c r="A308" s="216" t="n">
        <v>3</v>
      </c>
      <c r="B308" s="217" t="n">
        <v>4</v>
      </c>
      <c r="C308" s="217" t="n">
        <v>1</v>
      </c>
      <c r="D308" s="217" t="n">
        <v>84</v>
      </c>
      <c r="E308" s="217" t="n">
        <v>21</v>
      </c>
      <c r="F308" s="217" t="n">
        <v>0.437</v>
      </c>
      <c r="G308" s="217" t="n">
        <v>1</v>
      </c>
      <c r="H308" s="218" t="n">
        <v>0.6138888888888889</v>
      </c>
      <c r="I308" s="218" t="n">
        <v>0.6152777777777778</v>
      </c>
      <c r="J308" s="219">
        <f>I308-H308</f>
        <v/>
      </c>
    </row>
    <row r="309" ht="15.75" customHeight="1" s="109">
      <c r="A309" s="206" t="n">
        <v>3</v>
      </c>
      <c r="B309" s="207" t="n">
        <v>6</v>
      </c>
      <c r="C309" s="207" t="n">
        <v>1</v>
      </c>
      <c r="D309" s="207" t="n">
        <v>5</v>
      </c>
      <c r="E309" s="207" t="n">
        <v>34.5</v>
      </c>
      <c r="F309" s="207" t="n">
        <v>0.358</v>
      </c>
      <c r="G309" s="207" t="n">
        <v>1</v>
      </c>
      <c r="H309" s="208" t="n">
        <v>0.6166666666666667</v>
      </c>
      <c r="I309" s="208" t="n">
        <v>0.6180555555555556</v>
      </c>
      <c r="J309" s="209">
        <f>I309-H309</f>
        <v/>
      </c>
    </row>
    <row r="310" ht="15.75" customHeight="1" s="109">
      <c r="A310" s="216" t="n">
        <v>3</v>
      </c>
      <c r="B310" s="217" t="n">
        <v>9</v>
      </c>
      <c r="C310" s="217" t="n">
        <v>20</v>
      </c>
      <c r="D310" s="217" t="n">
        <v>28</v>
      </c>
      <c r="E310" s="217" t="n">
        <v>188.3</v>
      </c>
      <c r="F310" s="217" t="n">
        <v>0.698</v>
      </c>
      <c r="G310" s="217" t="n">
        <v>1</v>
      </c>
      <c r="H310" s="218" t="n">
        <v>0.6041666666666666</v>
      </c>
      <c r="I310" s="218" t="n">
        <v>0.6131944444444445</v>
      </c>
      <c r="J310" s="219">
        <f>I310-H310</f>
        <v/>
      </c>
    </row>
    <row r="311" ht="15.75" customHeight="1" s="109">
      <c r="A311" s="206" t="n">
        <v>3</v>
      </c>
      <c r="B311" s="207" t="n">
        <v>5</v>
      </c>
      <c r="C311" s="207" t="n">
        <v>1</v>
      </c>
      <c r="D311" s="207" t="n">
        <v>1</v>
      </c>
      <c r="E311" s="207" t="n">
        <v>0.54</v>
      </c>
      <c r="F311" s="207" t="n">
        <v>0.06</v>
      </c>
      <c r="G311" s="207" t="n">
        <v>1</v>
      </c>
      <c r="H311" s="208" t="n">
        <v>0.5993055555555555</v>
      </c>
      <c r="I311" s="208" t="n">
        <v>0.6</v>
      </c>
      <c r="J311" s="209">
        <f>I311-H311</f>
        <v/>
      </c>
    </row>
    <row r="312" ht="15.75" customHeight="1" s="109">
      <c r="A312" s="216" t="n">
        <v>3</v>
      </c>
      <c r="B312" s="217" t="n">
        <v>6</v>
      </c>
      <c r="C312" s="217" t="n">
        <v>1</v>
      </c>
      <c r="D312" s="217" t="n">
        <v>1</v>
      </c>
      <c r="E312" s="217" t="n">
        <v>5.68</v>
      </c>
      <c r="F312" s="217" t="n">
        <v>0.07199999999999999</v>
      </c>
      <c r="G312" s="217" t="n">
        <v>1</v>
      </c>
      <c r="H312" s="218" t="n">
        <v>0.6006944444444444</v>
      </c>
      <c r="I312" s="218" t="n">
        <v>0.6013888888888889</v>
      </c>
      <c r="J312" s="219">
        <f>I312-H312</f>
        <v/>
      </c>
    </row>
    <row r="313" ht="15.75" customHeight="1" s="109">
      <c r="A313" s="206" t="n">
        <v>3</v>
      </c>
      <c r="B313" s="207" t="n">
        <v>16</v>
      </c>
      <c r="C313" s="207" t="n">
        <v>36</v>
      </c>
      <c r="D313" s="207" t="n">
        <v>111</v>
      </c>
      <c r="E313" s="207" t="n">
        <v>3.8</v>
      </c>
      <c r="F313" s="207" t="n">
        <v>0.064</v>
      </c>
      <c r="G313" s="207" t="n">
        <v>1</v>
      </c>
      <c r="H313" s="208" t="n">
        <v>0.02847222222222222</v>
      </c>
      <c r="I313" s="208" t="n">
        <v>0.03958333333333333</v>
      </c>
      <c r="J313" s="209">
        <f>I313-H313</f>
        <v/>
      </c>
    </row>
    <row r="314" ht="15.75" customHeight="1" s="109">
      <c r="A314" s="216" t="n">
        <v>3</v>
      </c>
      <c r="B314" s="217" t="n">
        <v>11</v>
      </c>
      <c r="C314" s="217" t="n">
        <v>24</v>
      </c>
      <c r="D314" s="217" t="n">
        <v>127</v>
      </c>
      <c r="E314" s="217" t="n">
        <v>75.48</v>
      </c>
      <c r="F314" s="217" t="n">
        <v>0.202</v>
      </c>
      <c r="G314" s="217" t="n">
        <v>1</v>
      </c>
      <c r="H314" s="218" t="n">
        <v>0.01180555555555556</v>
      </c>
      <c r="I314" s="218" t="n">
        <v>0.02569444444444444</v>
      </c>
      <c r="J314" s="219">
        <f>I314-H314</f>
        <v/>
      </c>
    </row>
    <row r="315" ht="15.75" customHeight="1" s="109">
      <c r="A315" s="206" t="n">
        <v>3</v>
      </c>
      <c r="B315" s="207" t="n">
        <v>10</v>
      </c>
      <c r="C315" s="207" t="n">
        <v>17</v>
      </c>
      <c r="D315" s="207" t="n">
        <v>99</v>
      </c>
      <c r="E315" s="207" t="n">
        <v>301.48</v>
      </c>
      <c r="F315" s="207" t="n">
        <v>0.854</v>
      </c>
      <c r="G315" s="207" t="n">
        <v>1</v>
      </c>
      <c r="H315" s="208" t="n">
        <v>0.9305555555555556</v>
      </c>
      <c r="I315" s="208" t="n">
        <v>0.9527777777777777</v>
      </c>
      <c r="J315" s="209">
        <f>I315-H315</f>
        <v/>
      </c>
    </row>
    <row r="316" ht="15.75" customHeight="1" s="109">
      <c r="A316" s="216" t="n">
        <v>3</v>
      </c>
      <c r="B316" s="217" t="n">
        <v>16</v>
      </c>
      <c r="C316" s="217" t="n">
        <v>26</v>
      </c>
      <c r="D316" s="217" t="n">
        <v>85</v>
      </c>
      <c r="E316" s="217" t="n">
        <v>3.26</v>
      </c>
      <c r="F316" s="217" t="n">
        <v>0.059</v>
      </c>
      <c r="G316" s="217" t="n">
        <v>1</v>
      </c>
      <c r="H316" s="218" t="n">
        <v>0.9076388888888889</v>
      </c>
      <c r="I316" s="218" t="n">
        <v>0.9229166666666667</v>
      </c>
      <c r="J316" s="219">
        <f>I316-H316</f>
        <v/>
      </c>
    </row>
    <row r="317" ht="15.75" customHeight="1" s="109">
      <c r="A317" s="206" t="n">
        <v>3</v>
      </c>
      <c r="B317" s="207" t="n">
        <v>6</v>
      </c>
      <c r="C317" s="207" t="n">
        <v>7</v>
      </c>
      <c r="D317" s="207" t="n">
        <v>7</v>
      </c>
      <c r="E317" s="207" t="n">
        <v>33.04</v>
      </c>
      <c r="F317" s="207" t="n">
        <v>0.507</v>
      </c>
      <c r="G317" s="207" t="n">
        <v>1</v>
      </c>
      <c r="H317" s="208" t="n">
        <v>0.9048611111111111</v>
      </c>
      <c r="I317" s="208" t="n">
        <v>0.90625</v>
      </c>
      <c r="J317" s="209">
        <f>I317-H317</f>
        <v/>
      </c>
    </row>
    <row r="318" ht="15.75" customHeight="1" s="109">
      <c r="A318" s="216" t="n">
        <v>3</v>
      </c>
      <c r="B318" s="217" t="n">
        <v>2</v>
      </c>
      <c r="C318" s="217" t="n">
        <v>10</v>
      </c>
      <c r="D318" s="217" t="n">
        <v>301</v>
      </c>
      <c r="E318" s="217" t="n">
        <v>12.78</v>
      </c>
      <c r="F318" s="217" t="n">
        <v>0.35</v>
      </c>
      <c r="G318" s="217" t="n">
        <v>1</v>
      </c>
      <c r="H318" s="218" t="n">
        <v>0.8979166666666667</v>
      </c>
      <c r="I318" s="218" t="n">
        <v>0.9041666666666667</v>
      </c>
      <c r="J318" s="219">
        <f>I318-H318</f>
        <v/>
      </c>
    </row>
    <row r="319" ht="15.75" customHeight="1" s="109">
      <c r="A319" s="206" t="n">
        <v>3</v>
      </c>
      <c r="B319" s="207" t="n">
        <v>7</v>
      </c>
      <c r="C319" s="207" t="n">
        <v>17</v>
      </c>
      <c r="D319" s="207" t="n">
        <v>401</v>
      </c>
      <c r="E319" s="207" t="n">
        <v>68.70999999999999</v>
      </c>
      <c r="F319" s="207" t="n">
        <v>0.532</v>
      </c>
      <c r="G319" s="207" t="n">
        <v>1</v>
      </c>
      <c r="H319" s="208" t="n">
        <v>0.8902777777777777</v>
      </c>
      <c r="I319" s="208" t="n">
        <v>0.8965277777777778</v>
      </c>
      <c r="J319" s="209">
        <f>I319-H319</f>
        <v/>
      </c>
    </row>
    <row r="320" ht="15.75" customHeight="1" s="109">
      <c r="A320" s="216" t="n">
        <v>3</v>
      </c>
      <c r="B320" s="217" t="n">
        <v>15</v>
      </c>
      <c r="C320" s="217" t="n">
        <v>2</v>
      </c>
      <c r="D320" s="217" t="n">
        <v>62</v>
      </c>
      <c r="E320" s="217" t="n">
        <v>631.23</v>
      </c>
      <c r="F320" s="217" t="n">
        <v>1.533</v>
      </c>
      <c r="G320" s="217" t="n">
        <v>1</v>
      </c>
      <c r="H320" s="218" t="n">
        <v>0.8833333333333333</v>
      </c>
      <c r="I320" s="218" t="n">
        <v>0.8895833333333333</v>
      </c>
      <c r="J320" s="219">
        <f>I320-H320</f>
        <v/>
      </c>
    </row>
    <row r="321" ht="15.75" customHeight="1" s="109">
      <c r="A321" s="206" t="n">
        <v>3</v>
      </c>
      <c r="B321" s="207" t="n">
        <v>11</v>
      </c>
      <c r="C321" s="207" t="n">
        <v>24</v>
      </c>
      <c r="D321" s="207" t="n">
        <v>195</v>
      </c>
      <c r="E321" s="207" t="n">
        <v>235.42</v>
      </c>
      <c r="F321" s="207" t="n">
        <v>0.609</v>
      </c>
      <c r="G321" s="207" t="n">
        <v>1</v>
      </c>
      <c r="H321" s="208" t="n">
        <v>0.8583333333333333</v>
      </c>
      <c r="I321" s="208" t="n">
        <v>0.8715277777777778</v>
      </c>
      <c r="J321" s="209">
        <f>I321-H321</f>
        <v/>
      </c>
    </row>
    <row r="322" ht="15.75" customHeight="1" s="109">
      <c r="A322" s="216" t="n">
        <v>3</v>
      </c>
      <c r="B322" s="217" t="n">
        <v>9</v>
      </c>
      <c r="C322" s="217" t="n">
        <v>17</v>
      </c>
      <c r="D322" s="217" t="n">
        <v>59</v>
      </c>
      <c r="E322" s="217" t="n">
        <v>486.35</v>
      </c>
      <c r="F322" s="217" t="n">
        <v>1.865</v>
      </c>
      <c r="G322" s="217" t="n">
        <v>1</v>
      </c>
      <c r="H322" s="218" t="n">
        <v>0.8333333333333334</v>
      </c>
      <c r="I322" s="218" t="n">
        <v>0.8486111111111111</v>
      </c>
      <c r="J322" s="219">
        <f>I322-H322</f>
        <v/>
      </c>
    </row>
    <row r="323" ht="15.75" customHeight="1" s="109">
      <c r="A323" s="206" t="n">
        <v>3</v>
      </c>
      <c r="B323" s="207" t="n">
        <v>21</v>
      </c>
      <c r="C323" s="207" t="n">
        <v>11</v>
      </c>
      <c r="D323" s="207" t="n">
        <v>20</v>
      </c>
      <c r="E323" s="207" t="n">
        <v>10.05</v>
      </c>
      <c r="F323" s="207" t="n">
        <v>0.034</v>
      </c>
      <c r="G323" s="207" t="n">
        <v>1</v>
      </c>
      <c r="H323" s="208" t="n">
        <v>0.8256944444444444</v>
      </c>
      <c r="I323" s="208" t="n">
        <v>0.8305555555555556</v>
      </c>
      <c r="J323" s="209">
        <f>I323-H323</f>
        <v/>
      </c>
    </row>
    <row r="324" ht="15.75" customHeight="1" s="109">
      <c r="A324" s="216" t="n">
        <v>2</v>
      </c>
      <c r="B324" s="217" t="n">
        <v>1</v>
      </c>
      <c r="C324" s="217" t="n">
        <v>5</v>
      </c>
      <c r="D324" s="217" t="n">
        <v>38</v>
      </c>
      <c r="E324" s="217" t="n">
        <v>8.539999999999999</v>
      </c>
      <c r="F324" s="217" t="n">
        <v>0.018</v>
      </c>
      <c r="G324" s="217" t="n">
        <v>1</v>
      </c>
      <c r="H324" s="218" t="n">
        <v>0.88125</v>
      </c>
      <c r="I324" s="218" t="n">
        <v>0.8854166666666666</v>
      </c>
      <c r="J324" s="219">
        <f>I324-H324</f>
        <v/>
      </c>
    </row>
    <row r="325" ht="15.75" customHeight="1" s="109">
      <c r="A325" s="206" t="n">
        <v>2</v>
      </c>
      <c r="B325" s="207" t="n">
        <v>2</v>
      </c>
      <c r="C325" s="207" t="n">
        <v>15</v>
      </c>
      <c r="D325" s="207" t="n">
        <v>37</v>
      </c>
      <c r="E325" s="207" t="n">
        <v>9.880000000000001</v>
      </c>
      <c r="F325" s="207" t="n">
        <v>0.134</v>
      </c>
      <c r="G325" s="207" t="n">
        <v>1</v>
      </c>
      <c r="H325" s="208" t="n"/>
      <c r="I325" s="208" t="n"/>
      <c r="J325" s="209">
        <f>I325-H325</f>
        <v/>
      </c>
    </row>
    <row r="326" ht="15.75" customHeight="1" s="109">
      <c r="A326" s="216" t="n">
        <v>2</v>
      </c>
      <c r="B326" s="217" t="n">
        <v>11</v>
      </c>
      <c r="C326" s="217" t="n">
        <v>2</v>
      </c>
      <c r="D326" s="217" t="n">
        <v>20</v>
      </c>
      <c r="E326" s="217" t="n">
        <v>22.36</v>
      </c>
      <c r="F326" s="217" t="n">
        <v>0.032</v>
      </c>
      <c r="G326" s="217" t="n">
        <v>1</v>
      </c>
      <c r="H326" s="218" t="n">
        <v>0.8798611111111111</v>
      </c>
      <c r="I326" s="218" t="n">
        <v>0.88125</v>
      </c>
      <c r="J326" s="219">
        <f>I326-H326</f>
        <v/>
      </c>
    </row>
    <row r="327" ht="15.75" customHeight="1" s="109">
      <c r="A327" s="206" t="n">
        <v>2</v>
      </c>
      <c r="B327" s="207" t="n">
        <v>10</v>
      </c>
      <c r="C327" s="207" t="n">
        <v>29</v>
      </c>
      <c r="D327" s="207" t="n">
        <v>101</v>
      </c>
      <c r="E327" s="207" t="n">
        <v>61.74</v>
      </c>
      <c r="F327" s="207" t="n">
        <v>0.138</v>
      </c>
      <c r="G327" s="207" t="n">
        <v>1</v>
      </c>
      <c r="H327" s="208" t="n">
        <v>0.8652777777777778</v>
      </c>
      <c r="I327" s="208" t="n">
        <v>0.8770833333333333</v>
      </c>
      <c r="J327" s="209">
        <f>I327-H327</f>
        <v/>
      </c>
    </row>
    <row r="328" ht="15.75" customHeight="1" s="109">
      <c r="A328" s="216" t="n">
        <v>2</v>
      </c>
      <c r="B328" s="217" t="n">
        <v>3</v>
      </c>
      <c r="C328" s="217" t="n">
        <v>1</v>
      </c>
      <c r="D328" s="217" t="n">
        <v>10</v>
      </c>
      <c r="E328" s="217" t="n">
        <v>1.3</v>
      </c>
      <c r="F328" s="217" t="n">
        <v>0.002</v>
      </c>
      <c r="G328" s="217" t="n">
        <v>1</v>
      </c>
      <c r="H328" s="218" t="n">
        <v>0.8583333333333333</v>
      </c>
      <c r="I328" s="218" t="n">
        <v>0.8590277777777777</v>
      </c>
      <c r="J328" s="219">
        <f>I328-H328</f>
        <v/>
      </c>
    </row>
    <row r="329" ht="15.75" customHeight="1" s="109">
      <c r="A329" s="206" t="n">
        <v>2</v>
      </c>
      <c r="B329" s="207" t="n">
        <v>4</v>
      </c>
      <c r="C329" s="207" t="n">
        <v>1</v>
      </c>
      <c r="D329" s="207" t="n">
        <v>1</v>
      </c>
      <c r="E329" s="207" t="n">
        <v>1.4</v>
      </c>
      <c r="F329" s="207" t="n">
        <v>0.018</v>
      </c>
      <c r="G329" s="207" t="n">
        <v>1</v>
      </c>
      <c r="H329" s="208" t="n">
        <v>0.8604166666666667</v>
      </c>
      <c r="I329" s="208" t="n">
        <v>0.8611111111111112</v>
      </c>
      <c r="J329" s="209">
        <f>I329-H329</f>
        <v/>
      </c>
    </row>
    <row r="330" ht="15.75" customHeight="1" s="109">
      <c r="A330" s="216" t="n">
        <v>2</v>
      </c>
      <c r="B330" s="217" t="n">
        <v>7</v>
      </c>
      <c r="C330" s="217" t="n">
        <v>5</v>
      </c>
      <c r="D330" s="217" t="n">
        <v>23</v>
      </c>
      <c r="E330" s="217" t="n">
        <v>2.52</v>
      </c>
      <c r="F330" s="217" t="n">
        <v>0.033</v>
      </c>
      <c r="G330" s="217" t="n">
        <v>1</v>
      </c>
      <c r="H330" s="218" t="n">
        <v>0.8458333333333333</v>
      </c>
      <c r="I330" s="218" t="n">
        <v>0.8486111111111111</v>
      </c>
      <c r="J330" s="219">
        <f>I330-H330</f>
        <v/>
      </c>
    </row>
    <row r="331" ht="15.75" customHeight="1" s="109">
      <c r="A331" s="206" t="n">
        <v>2</v>
      </c>
      <c r="B331" s="207" t="n">
        <v>18</v>
      </c>
      <c r="C331" s="207" t="n">
        <v>10</v>
      </c>
      <c r="D331" s="207" t="n">
        <v>28</v>
      </c>
      <c r="E331" s="207" t="n">
        <v>9.49</v>
      </c>
      <c r="F331" s="207" t="n">
        <v>0.02</v>
      </c>
      <c r="G331" s="207" t="n">
        <v>1</v>
      </c>
      <c r="H331" s="208" t="n">
        <v>0.8381944444444445</v>
      </c>
      <c r="I331" s="208" t="n">
        <v>0.8416666666666667</v>
      </c>
      <c r="J331" s="209">
        <f>I331-H331</f>
        <v/>
      </c>
    </row>
    <row r="332" ht="15.75" customHeight="1" s="109">
      <c r="A332" s="216" t="n">
        <v>2</v>
      </c>
      <c r="B332" s="217" t="n">
        <v>2</v>
      </c>
      <c r="C332" s="217" t="n">
        <v>1</v>
      </c>
      <c r="D332" s="217" t="n">
        <v>60</v>
      </c>
      <c r="E332" s="217" t="n">
        <v>2.1</v>
      </c>
      <c r="F332" s="217" t="n">
        <v>0.05</v>
      </c>
      <c r="G332" s="217" t="n">
        <v>1</v>
      </c>
      <c r="H332" s="218" t="n">
        <v>0.8333333333333334</v>
      </c>
      <c r="I332" s="218" t="n">
        <v>0.8347222222222223</v>
      </c>
      <c r="J332" s="219">
        <f>I332-H332</f>
        <v/>
      </c>
    </row>
    <row r="333" ht="15.75" customHeight="1" s="109">
      <c r="A333" s="206" t="n">
        <v>5</v>
      </c>
      <c r="B333" s="207" t="n">
        <v>3</v>
      </c>
      <c r="C333" s="207" t="n">
        <v>16</v>
      </c>
      <c r="D333" s="207" t="n">
        <v>134</v>
      </c>
      <c r="E333" s="207" t="n">
        <v>170.96</v>
      </c>
      <c r="F333" s="207" t="n">
        <v>1.079</v>
      </c>
      <c r="G333" s="207" t="n">
        <v>1</v>
      </c>
      <c r="H333" s="208" t="n">
        <v>0.9479166666666666</v>
      </c>
      <c r="I333" s="208" t="n">
        <v>0.9555555555555556</v>
      </c>
      <c r="J333" s="209">
        <f>I333-H333</f>
        <v/>
      </c>
    </row>
    <row r="334" ht="15.75" customHeight="1" s="109">
      <c r="A334" s="216" t="n">
        <v>5</v>
      </c>
      <c r="B334" s="217" t="n">
        <v>16</v>
      </c>
      <c r="C334" s="217" t="n">
        <v>4</v>
      </c>
      <c r="D334" s="217" t="n">
        <v>19</v>
      </c>
      <c r="E334" s="217" t="n">
        <v>0.77</v>
      </c>
      <c r="F334" s="217" t="n">
        <v>0.007</v>
      </c>
      <c r="G334" s="217" t="n">
        <v>1</v>
      </c>
      <c r="H334" s="218" t="n">
        <v>0.8951388888888889</v>
      </c>
      <c r="I334" s="218" t="n">
        <v>0.9180555555555555</v>
      </c>
      <c r="J334" s="219">
        <f>I334-H334</f>
        <v/>
      </c>
    </row>
    <row r="335" ht="15.75" customHeight="1" s="109">
      <c r="A335" s="206" t="n">
        <v>5</v>
      </c>
      <c r="B335" s="207" t="n">
        <v>17</v>
      </c>
      <c r="C335" s="207" t="n">
        <v>40</v>
      </c>
      <c r="D335" s="207" t="n">
        <v>163</v>
      </c>
      <c r="E335" s="207" t="n">
        <v>26.42</v>
      </c>
      <c r="F335" s="207" t="n">
        <v>0.148</v>
      </c>
      <c r="G335" s="207" t="n">
        <v>1</v>
      </c>
      <c r="H335" s="208" t="n">
        <v>0.91875</v>
      </c>
      <c r="I335" s="208" t="n">
        <v>0.9333333333333333</v>
      </c>
      <c r="J335" s="209">
        <f>I335-H335</f>
        <v/>
      </c>
    </row>
    <row r="336" ht="15.75" customHeight="1" s="109">
      <c r="A336" s="216" t="n">
        <v>5</v>
      </c>
      <c r="B336" s="217" t="n">
        <v>16</v>
      </c>
      <c r="C336" s="217" t="n">
        <v>8</v>
      </c>
      <c r="D336" s="217" t="n">
        <v>111</v>
      </c>
      <c r="E336" s="217" t="n">
        <v>6.86</v>
      </c>
      <c r="F336" s="217" t="n">
        <v>0.013</v>
      </c>
      <c r="G336" s="217" t="n">
        <v>1</v>
      </c>
      <c r="H336" s="218" t="n">
        <v>0.9034722222222222</v>
      </c>
      <c r="I336" s="218" t="n">
        <v>0.9076388888888889</v>
      </c>
      <c r="J336" s="219">
        <f>I336-H336</f>
        <v/>
      </c>
    </row>
    <row r="337" ht="15.75" customHeight="1" s="109">
      <c r="A337" s="206" t="n">
        <v>5</v>
      </c>
      <c r="B337" s="207" t="n">
        <v>17</v>
      </c>
      <c r="C337" s="207" t="n">
        <v>3</v>
      </c>
      <c r="D337" s="207" t="n">
        <v>22</v>
      </c>
      <c r="E337" s="207" t="n">
        <v>9.9</v>
      </c>
      <c r="F337" s="207" t="n">
        <v>0.047</v>
      </c>
      <c r="G337" s="207" t="n">
        <v>1</v>
      </c>
      <c r="H337" s="208" t="n">
        <v>0.9083333333333333</v>
      </c>
      <c r="I337" s="208" t="n">
        <v>0.9097222222222222</v>
      </c>
      <c r="J337" s="209">
        <f>I337-H337</f>
        <v/>
      </c>
    </row>
    <row r="338" ht="15.75" customHeight="1" s="109">
      <c r="A338" s="216" t="n">
        <v>5</v>
      </c>
      <c r="B338" s="217" t="n">
        <v>18</v>
      </c>
      <c r="C338" s="217" t="n">
        <v>19</v>
      </c>
      <c r="D338" s="217" t="n">
        <v>25</v>
      </c>
      <c r="E338" s="217" t="n">
        <v>10.47</v>
      </c>
      <c r="F338" s="217" t="n">
        <v>0.058</v>
      </c>
      <c r="G338" s="217" t="n">
        <v>1</v>
      </c>
      <c r="H338" s="218" t="n">
        <v>0.9104166666666667</v>
      </c>
      <c r="I338" s="218" t="n">
        <v>0.9131944444444444</v>
      </c>
      <c r="J338" s="219">
        <f>I338-H338</f>
        <v/>
      </c>
    </row>
    <row r="339" ht="15.75" customHeight="1" s="109">
      <c r="A339" s="206" t="n">
        <v>5</v>
      </c>
      <c r="B339" s="207" t="n">
        <v>1</v>
      </c>
      <c r="C339" s="207" t="n">
        <v>24</v>
      </c>
      <c r="D339" s="207" t="n">
        <v>419</v>
      </c>
      <c r="E339" s="207" t="n">
        <v>1227.17</v>
      </c>
      <c r="F339" s="207" t="n">
        <v>2.505</v>
      </c>
      <c r="G339" s="207" t="n">
        <v>1</v>
      </c>
      <c r="H339" s="208" t="n">
        <v>0.8548611111111111</v>
      </c>
      <c r="I339" s="208" t="n">
        <v>0.8944444444444445</v>
      </c>
      <c r="J339" s="209">
        <f>I339-H339</f>
        <v/>
      </c>
    </row>
    <row r="340" ht="15.75" customHeight="1" s="109">
      <c r="A340" s="216" t="n">
        <v>5</v>
      </c>
      <c r="B340" s="217" t="n">
        <v>30</v>
      </c>
      <c r="C340" s="217" t="n">
        <v>10</v>
      </c>
      <c r="D340" s="217" t="n">
        <v>14</v>
      </c>
      <c r="E340" s="217" t="n">
        <v>198.69</v>
      </c>
      <c r="F340" s="217" t="n">
        <v>0.477</v>
      </c>
      <c r="G340" s="217" t="n">
        <v>1</v>
      </c>
      <c r="H340" s="218" t="n">
        <v>0.8451388888888889</v>
      </c>
      <c r="I340" s="218" t="n">
        <v>0.85</v>
      </c>
      <c r="J340" s="219">
        <f>I340-H340</f>
        <v/>
      </c>
    </row>
    <row r="341" ht="15.75" customHeight="1" s="109">
      <c r="A341" s="206" t="n">
        <v>5</v>
      </c>
      <c r="B341" s="207" t="n">
        <v>15</v>
      </c>
      <c r="C341" s="207" t="n">
        <v>2</v>
      </c>
      <c r="D341" s="207" t="n">
        <v>20</v>
      </c>
      <c r="E341" s="207" t="n">
        <v>206.54</v>
      </c>
      <c r="F341" s="207" t="n">
        <v>0.322</v>
      </c>
      <c r="G341" s="207" t="n">
        <v>1</v>
      </c>
      <c r="H341" s="208" t="n">
        <v>0.8395833333333333</v>
      </c>
      <c r="I341" s="208" t="n">
        <v>0.8409722222222222</v>
      </c>
      <c r="J341" s="209">
        <f>I341-H341</f>
        <v/>
      </c>
    </row>
    <row r="342" ht="15.75" customHeight="1" s="109">
      <c r="A342" s="216" t="n">
        <v>5</v>
      </c>
      <c r="B342" s="217" t="n">
        <v>19</v>
      </c>
      <c r="C342" s="217" t="n">
        <v>1</v>
      </c>
      <c r="D342" s="217" t="n">
        <v>3</v>
      </c>
      <c r="E342" s="217" t="n">
        <v>2.22</v>
      </c>
      <c r="F342" s="217" t="n">
        <v>0.004</v>
      </c>
      <c r="G342" s="217" t="n">
        <v>1</v>
      </c>
      <c r="H342" s="218" t="n">
        <v>0.8333333333333334</v>
      </c>
      <c r="I342" s="218" t="n">
        <v>0.8347222222222223</v>
      </c>
      <c r="J342" s="219">
        <f>I342-H342</f>
        <v/>
      </c>
    </row>
    <row r="343" ht="15.75" customHeight="1" s="109">
      <c r="A343" s="206" t="n">
        <v>5</v>
      </c>
      <c r="B343" s="207" t="n">
        <v>20</v>
      </c>
      <c r="C343" s="207" t="n">
        <v>1</v>
      </c>
      <c r="D343" s="207" t="n">
        <v>7</v>
      </c>
      <c r="E343" s="207" t="n">
        <v>14.56</v>
      </c>
      <c r="F343" s="207" t="n">
        <v>0.021</v>
      </c>
      <c r="G343" s="207" t="n">
        <v>1</v>
      </c>
      <c r="H343" s="208" t="n">
        <v>0.8354166666666667</v>
      </c>
      <c r="I343" s="208" t="n">
        <v>0.8361111111111111</v>
      </c>
      <c r="J343" s="209">
        <f>I343-H343</f>
        <v/>
      </c>
    </row>
    <row r="344" ht="15.75" customHeight="1" s="109">
      <c r="A344" s="216" t="n">
        <v>5</v>
      </c>
      <c r="B344" s="217" t="n">
        <v>21</v>
      </c>
      <c r="C344" s="217" t="n">
        <v>10</v>
      </c>
      <c r="D344" s="217" t="n">
        <v>38</v>
      </c>
      <c r="E344" s="217" t="n">
        <v>26.53</v>
      </c>
      <c r="F344" s="217" t="n">
        <v>0.067</v>
      </c>
      <c r="G344" s="217" t="n">
        <v>1</v>
      </c>
      <c r="H344" s="218" t="n">
        <v>0.8368055555555556</v>
      </c>
      <c r="I344" s="218" t="n">
        <v>0.8388888888888889</v>
      </c>
      <c r="J344" s="219">
        <f>I344-H344</f>
        <v/>
      </c>
    </row>
    <row r="345" ht="15.75" customHeight="1" s="109">
      <c r="A345" s="206" t="n">
        <v>5</v>
      </c>
      <c r="B345" s="207" t="n">
        <v>16</v>
      </c>
      <c r="C345" s="207" t="n">
        <v>6</v>
      </c>
      <c r="D345" s="207" t="n">
        <v>101</v>
      </c>
      <c r="E345" s="207" t="n">
        <v>3.38</v>
      </c>
      <c r="F345" s="207" t="n">
        <v>0.03</v>
      </c>
      <c r="G345" s="207" t="n">
        <v>1</v>
      </c>
      <c r="H345" s="208" t="n">
        <v>0.8270833333333333</v>
      </c>
      <c r="I345" s="208" t="n">
        <v>0.83125</v>
      </c>
      <c r="J345" s="209">
        <f>I345-H345</f>
        <v/>
      </c>
    </row>
    <row r="346" ht="15.75" customHeight="1" s="109">
      <c r="A346" s="216" t="n">
        <v>5</v>
      </c>
      <c r="B346" s="217" t="n">
        <v>12</v>
      </c>
      <c r="C346" s="217" t="n">
        <v>11</v>
      </c>
      <c r="D346" s="217" t="n">
        <v>29</v>
      </c>
      <c r="E346" s="217" t="n">
        <v>18.3</v>
      </c>
      <c r="F346" s="217" t="n">
        <v>0.209</v>
      </c>
      <c r="G346" s="217" t="n">
        <v>1</v>
      </c>
      <c r="H346" s="218" t="n">
        <v>0.8201388888888889</v>
      </c>
      <c r="I346" s="218" t="n">
        <v>0.8236111111111111</v>
      </c>
      <c r="J346" s="219">
        <f>I346-H346</f>
        <v/>
      </c>
    </row>
    <row r="347" ht="15.75" customHeight="1" s="109">
      <c r="A347" s="206" t="n">
        <v>5</v>
      </c>
      <c r="B347" s="207" t="n">
        <v>15</v>
      </c>
      <c r="C347" s="207" t="n">
        <v>1</v>
      </c>
      <c r="D347" s="207" t="n">
        <v>20</v>
      </c>
      <c r="E347" s="207" t="n">
        <v>10.2</v>
      </c>
      <c r="F347" s="207" t="n">
        <v>0.016</v>
      </c>
      <c r="G347" s="207" t="n">
        <v>1</v>
      </c>
      <c r="H347" s="208" t="n">
        <v>0.8180555555555555</v>
      </c>
      <c r="I347" s="208" t="n">
        <v>0.8194444444444444</v>
      </c>
      <c r="J347" s="209">
        <f>I347-H347</f>
        <v/>
      </c>
    </row>
    <row r="348" ht="15.75" customHeight="1" s="109">
      <c r="A348" s="216" t="n">
        <v>5</v>
      </c>
      <c r="B348" s="217" t="n">
        <v>4</v>
      </c>
      <c r="C348" s="217" t="n">
        <v>3</v>
      </c>
      <c r="D348" s="217" t="n">
        <v>14</v>
      </c>
      <c r="E348" s="217" t="n">
        <v>6.02</v>
      </c>
      <c r="F348" s="217" t="n">
        <v>0.105</v>
      </c>
      <c r="G348" s="217" t="n">
        <v>1</v>
      </c>
      <c r="H348" s="218" t="n">
        <v>0.1430555555555555</v>
      </c>
      <c r="I348" s="218" t="n">
        <v>0.1444444444444444</v>
      </c>
      <c r="J348" s="219">
        <f>I348-H348</f>
        <v/>
      </c>
    </row>
    <row r="349" ht="15.75" customHeight="1" s="109">
      <c r="A349" s="206" t="n">
        <v>5</v>
      </c>
      <c r="B349" s="207" t="n">
        <v>7</v>
      </c>
      <c r="C349" s="207" t="n">
        <v>7</v>
      </c>
      <c r="D349" s="207" t="n">
        <v>15</v>
      </c>
      <c r="E349" s="207" t="n">
        <v>3.94</v>
      </c>
      <c r="F349" s="207" t="n">
        <v>0.03</v>
      </c>
      <c r="G349" s="207" t="n">
        <v>1</v>
      </c>
      <c r="H349" s="208" t="n">
        <v>0.1034722222222222</v>
      </c>
      <c r="I349" s="208" t="n">
        <v>0.1055555555555556</v>
      </c>
      <c r="J349" s="209">
        <f>I349-H349</f>
        <v/>
      </c>
    </row>
    <row r="350" ht="15.75" customHeight="1" s="109">
      <c r="A350" s="216" t="n">
        <v>5</v>
      </c>
      <c r="B350" s="217" t="n">
        <v>13</v>
      </c>
      <c r="C350" s="217" t="n">
        <v>1</v>
      </c>
      <c r="D350" s="217" t="n">
        <v>1</v>
      </c>
      <c r="E350" s="217" t="n">
        <v>10.15</v>
      </c>
      <c r="F350" s="217" t="n">
        <v>0.016</v>
      </c>
      <c r="G350" s="217" t="n">
        <v>1</v>
      </c>
      <c r="H350" s="218" t="n">
        <v>0.1256944444444444</v>
      </c>
      <c r="I350" s="218" t="n">
        <v>0.1263888888888889</v>
      </c>
      <c r="J350" s="219">
        <f>I350-H350</f>
        <v/>
      </c>
    </row>
    <row r="351" ht="15.75" customHeight="1" s="109">
      <c r="A351" s="206" t="n">
        <v>5</v>
      </c>
      <c r="B351" s="207" t="n">
        <v>14</v>
      </c>
      <c r="C351" s="207" t="n">
        <v>6</v>
      </c>
      <c r="D351" s="207" t="n">
        <v>26</v>
      </c>
      <c r="E351" s="207" t="n">
        <v>505.59</v>
      </c>
      <c r="F351" s="207" t="n">
        <v>0.665</v>
      </c>
      <c r="G351" s="207" t="n">
        <v>1</v>
      </c>
      <c r="H351" s="208" t="n">
        <v>0.1270833333333333</v>
      </c>
      <c r="I351" s="208" t="n">
        <v>0.1305555555555556</v>
      </c>
      <c r="J351" s="209">
        <f>I351-H351</f>
        <v/>
      </c>
    </row>
    <row r="352" ht="15.75" customHeight="1" s="109">
      <c r="A352" s="216" t="n">
        <v>5</v>
      </c>
      <c r="B352" s="217" t="n">
        <v>8</v>
      </c>
      <c r="C352" s="217" t="n">
        <v>14</v>
      </c>
      <c r="D352" s="217" t="n">
        <v>39</v>
      </c>
      <c r="E352" s="217" t="n">
        <v>82.12</v>
      </c>
      <c r="F352" s="217" t="n">
        <v>0.352</v>
      </c>
      <c r="G352" s="217" t="n">
        <v>1</v>
      </c>
      <c r="H352" s="218" t="n">
        <v>0.1152777777777778</v>
      </c>
      <c r="I352" s="218" t="n">
        <v>0.1236111111111111</v>
      </c>
      <c r="J352" s="219">
        <f>I352-H352</f>
        <v/>
      </c>
    </row>
    <row r="353" ht="15.75" customHeight="1" s="109">
      <c r="A353" s="206" t="n">
        <v>5</v>
      </c>
      <c r="B353" s="207" t="n">
        <v>17</v>
      </c>
      <c r="C353" s="207" t="n">
        <v>9</v>
      </c>
      <c r="D353" s="207" t="n">
        <v>24</v>
      </c>
      <c r="E353" s="207" t="n">
        <v>3.75</v>
      </c>
      <c r="F353" s="207" t="n">
        <v>0.015</v>
      </c>
      <c r="G353" s="207" t="n">
        <v>1</v>
      </c>
      <c r="H353" s="208" t="n">
        <v>0.1090277777777778</v>
      </c>
      <c r="I353" s="208" t="n">
        <v>0.1145833333333333</v>
      </c>
      <c r="J353" s="209">
        <f>I353-H353</f>
        <v/>
      </c>
    </row>
    <row r="354" ht="15.75" customHeight="1" s="109">
      <c r="A354" s="216" t="n">
        <v>5</v>
      </c>
      <c r="B354" s="217" t="n">
        <v>30</v>
      </c>
      <c r="C354" s="217" t="n">
        <v>7</v>
      </c>
      <c r="D354" s="217" t="n">
        <v>8</v>
      </c>
      <c r="E354" s="217" t="n">
        <v>133.91</v>
      </c>
      <c r="F354" s="217" t="n">
        <v>0.355</v>
      </c>
      <c r="G354" s="217" t="n">
        <v>1</v>
      </c>
      <c r="H354" s="218" t="n">
        <v>0.09444444444444444</v>
      </c>
      <c r="I354" s="218" t="n">
        <v>0.1</v>
      </c>
      <c r="J354" s="219">
        <f>I354-H354</f>
        <v/>
      </c>
    </row>
    <row r="355" ht="15.75" customHeight="1" s="109">
      <c r="A355" s="206" t="n">
        <v>5</v>
      </c>
      <c r="B355" s="207" t="n">
        <v>18</v>
      </c>
      <c r="C355" s="207" t="n">
        <v>9</v>
      </c>
      <c r="D355" s="207" t="n">
        <v>56</v>
      </c>
      <c r="E355" s="207" t="n">
        <v>29.28</v>
      </c>
      <c r="F355" s="207" t="n">
        <v>0.075</v>
      </c>
      <c r="G355" s="207" t="n">
        <v>1</v>
      </c>
      <c r="H355" s="208" t="n">
        <v>0.0798611111111111</v>
      </c>
      <c r="I355" s="208" t="n">
        <v>0.08541666666666667</v>
      </c>
      <c r="J355" s="209">
        <f>I355-H355</f>
        <v/>
      </c>
    </row>
    <row r="356" ht="15.75" customHeight="1" s="109">
      <c r="A356" s="216" t="n">
        <v>5</v>
      </c>
      <c r="B356" s="217" t="n">
        <v>21</v>
      </c>
      <c r="C356" s="217" t="n">
        <v>10</v>
      </c>
      <c r="D356" s="217" t="n">
        <v>47</v>
      </c>
      <c r="E356" s="217" t="n">
        <v>8.66</v>
      </c>
      <c r="F356" s="217" t="n">
        <v>0.03</v>
      </c>
      <c r="G356" s="217" t="n">
        <v>1</v>
      </c>
      <c r="H356" s="218" t="n">
        <v>0.08611111111111111</v>
      </c>
      <c r="I356" s="218" t="n">
        <v>0.09027777777777778</v>
      </c>
      <c r="J356" s="219">
        <f>I356-H356</f>
        <v/>
      </c>
    </row>
    <row r="357" ht="15.75" customHeight="1" s="109">
      <c r="A357" s="206" t="n">
        <v>5</v>
      </c>
      <c r="B357" s="207" t="n">
        <v>16</v>
      </c>
      <c r="C357" s="207" t="n">
        <v>1</v>
      </c>
      <c r="D357" s="207" t="n">
        <v>3</v>
      </c>
      <c r="E357" s="207" t="n">
        <v>0.04</v>
      </c>
      <c r="F357" s="207" t="n">
        <v>0</v>
      </c>
      <c r="G357" s="207" t="n">
        <v>1</v>
      </c>
      <c r="H357" s="208" t="n">
        <v>0.07083333333333333</v>
      </c>
      <c r="I357" s="208" t="n">
        <v>0.07152777777777777</v>
      </c>
      <c r="J357" s="209">
        <f>I357-H357</f>
        <v/>
      </c>
    </row>
    <row r="358" ht="15.75" customHeight="1" s="109">
      <c r="A358" s="216" t="n">
        <v>5</v>
      </c>
      <c r="B358" s="217" t="n">
        <v>17</v>
      </c>
      <c r="C358" s="217" t="n">
        <v>7</v>
      </c>
      <c r="D358" s="217" t="n">
        <v>49</v>
      </c>
      <c r="E358" s="217" t="n">
        <v>11.71</v>
      </c>
      <c r="F358" s="217" t="n">
        <v>0.052</v>
      </c>
      <c r="G358" s="217" t="n">
        <v>1</v>
      </c>
      <c r="H358" s="218" t="n">
        <v>0.07222222222222222</v>
      </c>
      <c r="I358" s="218" t="n">
        <v>0.07777777777777778</v>
      </c>
      <c r="J358" s="219">
        <f>I358-H358</f>
        <v/>
      </c>
    </row>
    <row r="359" ht="15.75" customHeight="1" s="109">
      <c r="A359" s="206" t="n">
        <v>5</v>
      </c>
      <c r="B359" s="207" t="n">
        <v>8</v>
      </c>
      <c r="C359" s="207" t="n">
        <v>15</v>
      </c>
      <c r="D359" s="207" t="n">
        <v>24</v>
      </c>
      <c r="E359" s="207" t="n">
        <v>57.21</v>
      </c>
      <c r="F359" s="207" t="n">
        <v>0.221</v>
      </c>
      <c r="G359" s="207" t="n">
        <v>1</v>
      </c>
      <c r="H359" s="208" t="n">
        <v>0.05763888888888889</v>
      </c>
      <c r="I359" s="208" t="n">
        <v>0.06319444444444444</v>
      </c>
      <c r="J359" s="209">
        <f>I359-H359</f>
        <v/>
      </c>
    </row>
    <row r="360" ht="15.75" customHeight="1" s="109">
      <c r="A360" s="216" t="n">
        <v>5</v>
      </c>
      <c r="B360" s="217" t="n">
        <v>14</v>
      </c>
      <c r="C360" s="217" t="n">
        <v>8</v>
      </c>
      <c r="D360" s="217" t="n">
        <v>13</v>
      </c>
      <c r="E360" s="217" t="n">
        <v>212.34</v>
      </c>
      <c r="F360" s="217" t="n">
        <v>0.29</v>
      </c>
      <c r="G360" s="217" t="n">
        <v>1</v>
      </c>
      <c r="H360" s="218" t="n">
        <v>0.05277777777777778</v>
      </c>
      <c r="I360" s="218" t="n">
        <v>0.05555555555555555</v>
      </c>
      <c r="J360" s="219">
        <f>I360-H360</f>
        <v/>
      </c>
    </row>
    <row r="361" ht="15.75" customHeight="1" s="109">
      <c r="A361" s="206" t="n">
        <v>5</v>
      </c>
      <c r="B361" s="207" t="n">
        <v>14</v>
      </c>
      <c r="C361" s="207" t="n">
        <v>13</v>
      </c>
      <c r="D361" s="207" t="n">
        <v>93</v>
      </c>
      <c r="E361" s="207" t="n">
        <v>2159.16</v>
      </c>
      <c r="F361" s="207" t="n">
        <v>2.702</v>
      </c>
      <c r="G361" s="207" t="n">
        <v>1</v>
      </c>
      <c r="H361" s="208" t="n">
        <v>0.02430555555555556</v>
      </c>
      <c r="I361" s="208" t="n">
        <v>0.04444444444444445</v>
      </c>
      <c r="J361" s="209">
        <f>I361-H361</f>
        <v/>
      </c>
    </row>
    <row r="362" ht="15.75" customHeight="1" s="109">
      <c r="A362" s="216" t="n">
        <v>5</v>
      </c>
      <c r="B362" s="217" t="n">
        <v>15</v>
      </c>
      <c r="C362" s="217" t="n">
        <v>3</v>
      </c>
      <c r="D362" s="217" t="n">
        <v>12</v>
      </c>
      <c r="E362" s="217" t="n">
        <v>19.77</v>
      </c>
      <c r="F362" s="217" t="n">
        <v>0.03</v>
      </c>
      <c r="G362" s="217" t="n">
        <v>1</v>
      </c>
      <c r="H362" s="218" t="n">
        <v>0.01458333333333333</v>
      </c>
      <c r="I362" s="218" t="n">
        <v>0.01597222222222222</v>
      </c>
      <c r="J362" s="219">
        <f>I362-H362</f>
        <v/>
      </c>
    </row>
    <row r="363" ht="15.75" customHeight="1" s="109">
      <c r="A363" s="206" t="n">
        <v>5</v>
      </c>
      <c r="B363" s="207" t="n">
        <v>16</v>
      </c>
      <c r="C363" s="207" t="n">
        <v>5</v>
      </c>
      <c r="D363" s="207" t="n">
        <v>15</v>
      </c>
      <c r="E363" s="207" t="n">
        <v>0.67</v>
      </c>
      <c r="F363" s="207" t="n">
        <v>0.004</v>
      </c>
      <c r="G363" s="207" t="n">
        <v>1</v>
      </c>
      <c r="H363" s="208" t="n">
        <v>0.01666666666666667</v>
      </c>
      <c r="I363" s="208" t="n">
        <v>0.01805555555555555</v>
      </c>
      <c r="J363" s="209">
        <f>I363-H363</f>
        <v/>
      </c>
    </row>
    <row r="364" ht="15.75" customHeight="1" s="109">
      <c r="A364" s="216" t="n">
        <v>5</v>
      </c>
      <c r="B364" s="217" t="n">
        <v>17</v>
      </c>
      <c r="C364" s="217" t="n">
        <v>1</v>
      </c>
      <c r="D364" s="217" t="n">
        <v>1</v>
      </c>
      <c r="E364" s="217" t="n">
        <v>0.41</v>
      </c>
      <c r="F364" s="217" t="n">
        <v>0.002</v>
      </c>
      <c r="G364" s="217" t="n">
        <v>1</v>
      </c>
      <c r="H364" s="218" t="n">
        <v>0.01875</v>
      </c>
      <c r="I364" s="218" t="n">
        <v>0.02013888888888889</v>
      </c>
      <c r="J364" s="219">
        <f>I364-H364</f>
        <v/>
      </c>
    </row>
    <row r="365" ht="15.75" customHeight="1" s="109">
      <c r="A365" s="206" t="n">
        <v>6</v>
      </c>
      <c r="B365" s="207" t="n">
        <v>3</v>
      </c>
      <c r="C365" s="207" t="n">
        <v>23</v>
      </c>
      <c r="D365" s="207" t="n">
        <v>180</v>
      </c>
      <c r="E365" s="207" t="n">
        <v>120.96</v>
      </c>
      <c r="F365" s="207" t="n">
        <v>0.963</v>
      </c>
      <c r="G365" s="207" t="n">
        <v>1</v>
      </c>
      <c r="H365" s="208" t="n">
        <v>0.9347222222222222</v>
      </c>
      <c r="I365" s="208" t="n">
        <v>0.9513888888888888</v>
      </c>
      <c r="J365" s="209">
        <f>I365-H365</f>
        <v/>
      </c>
    </row>
    <row r="366" ht="15.75" customHeight="1" s="109">
      <c r="A366" s="216" t="n">
        <v>6</v>
      </c>
      <c r="B366" s="217" t="n">
        <v>11</v>
      </c>
      <c r="C366" s="217" t="n">
        <v>9</v>
      </c>
      <c r="D366" s="217" t="n">
        <v>42</v>
      </c>
      <c r="E366" s="217" t="n">
        <v>57.64</v>
      </c>
      <c r="F366" s="217" t="n">
        <v>0.104</v>
      </c>
      <c r="G366" s="217" t="n">
        <v>1</v>
      </c>
      <c r="H366" s="218" t="n">
        <v>0.9243055555555556</v>
      </c>
      <c r="I366" s="218" t="n">
        <v>0.9284722222222223</v>
      </c>
      <c r="J366" s="219">
        <f>I366-H366</f>
        <v/>
      </c>
    </row>
    <row r="367" ht="15.75" customHeight="1" s="109">
      <c r="A367" s="206" t="n">
        <v>6</v>
      </c>
      <c r="B367" s="207" t="n">
        <v>9</v>
      </c>
      <c r="C367" s="207" t="n">
        <v>15</v>
      </c>
      <c r="D367" s="207" t="n">
        <v>36</v>
      </c>
      <c r="E367" s="207" t="n">
        <v>202.12</v>
      </c>
      <c r="F367" s="207" t="n">
        <v>0.873</v>
      </c>
      <c r="G367" s="207" t="n">
        <v>1</v>
      </c>
      <c r="H367" s="208" t="n">
        <v>0.9055555555555556</v>
      </c>
      <c r="I367" s="208" t="n">
        <v>0.9118055555555555</v>
      </c>
      <c r="J367" s="209">
        <f>I367-H367</f>
        <v/>
      </c>
    </row>
    <row r="368" ht="15.75" customHeight="1" s="109">
      <c r="A368" s="216" t="n">
        <v>6</v>
      </c>
      <c r="B368" s="217" t="n">
        <v>11</v>
      </c>
      <c r="C368" s="217" t="n">
        <v>13</v>
      </c>
      <c r="D368" s="217" t="n">
        <v>198</v>
      </c>
      <c r="E368" s="217" t="n">
        <v>141.83</v>
      </c>
      <c r="F368" s="217" t="n">
        <v>0.263</v>
      </c>
      <c r="G368" s="217" t="n">
        <v>1</v>
      </c>
      <c r="H368" s="218" t="n">
        <v>0.8986111111111111</v>
      </c>
      <c r="I368" s="218" t="n">
        <v>0.9027777777777778</v>
      </c>
      <c r="J368" s="219">
        <f>I368-H368</f>
        <v/>
      </c>
    </row>
    <row r="369" ht="15.75" customHeight="1" s="109">
      <c r="A369" s="206" t="n">
        <v>6</v>
      </c>
      <c r="B369" s="207" t="n">
        <v>2</v>
      </c>
      <c r="C369" s="207" t="n">
        <v>7</v>
      </c>
      <c r="D369" s="207" t="n">
        <v>22</v>
      </c>
      <c r="E369" s="207" t="n">
        <v>8.83</v>
      </c>
      <c r="F369" s="207" t="n">
        <v>0.065</v>
      </c>
      <c r="G369" s="207" t="n">
        <v>1</v>
      </c>
      <c r="H369" s="208" t="n">
        <v>0.89375</v>
      </c>
      <c r="I369" s="208" t="n">
        <v>0.8958333333333334</v>
      </c>
      <c r="J369" s="209">
        <f>I369-H369</f>
        <v/>
      </c>
    </row>
    <row r="370" ht="15.75" customHeight="1" s="109">
      <c r="A370" s="216" t="n">
        <v>6</v>
      </c>
      <c r="B370" s="217" t="n">
        <v>20</v>
      </c>
      <c r="C370" s="217" t="n">
        <v>6</v>
      </c>
      <c r="D370" s="217" t="n">
        <v>7</v>
      </c>
      <c r="E370" s="217" t="n">
        <v>9.02</v>
      </c>
      <c r="F370" s="217" t="n">
        <v>0.016</v>
      </c>
      <c r="G370" s="217" t="n">
        <v>1</v>
      </c>
      <c r="H370" s="218" t="n">
        <v>0.8805555555555555</v>
      </c>
      <c r="I370" s="218" t="n">
        <v>0.8854166666666666</v>
      </c>
      <c r="J370" s="219">
        <f>I370-H370</f>
        <v/>
      </c>
    </row>
    <row r="371" ht="15.75" customHeight="1" s="109">
      <c r="A371" s="206" t="n">
        <v>6</v>
      </c>
      <c r="B371" s="207" t="n">
        <v>21</v>
      </c>
      <c r="C371" s="207" t="n">
        <v>9</v>
      </c>
      <c r="D371" s="207" t="n">
        <v>11</v>
      </c>
      <c r="E371" s="207" t="n">
        <v>15.37</v>
      </c>
      <c r="F371" s="207" t="n">
        <v>0.075</v>
      </c>
      <c r="G371" s="207" t="n">
        <v>1</v>
      </c>
      <c r="H371" s="208" t="n">
        <v>0.8861111111111111</v>
      </c>
      <c r="I371" s="208" t="n">
        <v>0.8875</v>
      </c>
      <c r="J371" s="209">
        <f>I371-H371</f>
        <v/>
      </c>
    </row>
    <row r="372" ht="15.75" customHeight="1" s="109">
      <c r="A372" s="216" t="n">
        <v>6</v>
      </c>
      <c r="B372" s="217" t="n">
        <v>15</v>
      </c>
      <c r="C372" s="217" t="n">
        <v>5</v>
      </c>
      <c r="D372" s="217" t="n">
        <v>38</v>
      </c>
      <c r="E372" s="217" t="n">
        <v>123.39</v>
      </c>
      <c r="F372" s="217" t="n">
        <v>0.314</v>
      </c>
      <c r="G372" s="217" t="n">
        <v>1</v>
      </c>
      <c r="H372" s="218" t="n">
        <v>0.8708333333333333</v>
      </c>
      <c r="I372" s="218" t="n">
        <v>0.875</v>
      </c>
      <c r="J372" s="219">
        <f>I372-H372</f>
        <v/>
      </c>
    </row>
    <row r="373" ht="15.75" customHeight="1" s="109">
      <c r="A373" s="206" t="n">
        <v>6</v>
      </c>
      <c r="B373" s="207" t="n">
        <v>1</v>
      </c>
      <c r="C373" s="207" t="n">
        <v>6</v>
      </c>
      <c r="D373" s="207" t="n">
        <v>31</v>
      </c>
      <c r="E373" s="207" t="n">
        <v>46.22</v>
      </c>
      <c r="F373" s="207" t="n">
        <v>0.077</v>
      </c>
      <c r="G373" s="207" t="n">
        <v>1</v>
      </c>
      <c r="H373" s="208" t="n">
        <v>0.8597222222222223</v>
      </c>
      <c r="I373" s="208" t="n">
        <v>0.8618055555555556</v>
      </c>
      <c r="J373" s="209">
        <f>I373-H373</f>
        <v/>
      </c>
    </row>
    <row r="374" ht="15.75" customHeight="1" s="109">
      <c r="A374" s="216" t="n">
        <v>6</v>
      </c>
      <c r="B374" s="217" t="n">
        <v>7</v>
      </c>
      <c r="C374" s="217" t="n">
        <v>2</v>
      </c>
      <c r="D374" s="217" t="n">
        <v>73</v>
      </c>
      <c r="E374" s="217" t="n">
        <v>7.42</v>
      </c>
      <c r="F374" s="217" t="n">
        <v>0.023</v>
      </c>
      <c r="G374" s="217" t="n">
        <v>1</v>
      </c>
      <c r="H374" s="218" t="n">
        <v>0.8625</v>
      </c>
      <c r="I374" s="218" t="n">
        <v>0.8645833333333334</v>
      </c>
      <c r="J374" s="219">
        <f>I374-H374</f>
        <v/>
      </c>
    </row>
    <row r="375" ht="15.75" customHeight="1" s="109">
      <c r="A375" s="206" t="n">
        <v>6</v>
      </c>
      <c r="B375" s="207" t="n">
        <v>5</v>
      </c>
      <c r="C375" s="207" t="n">
        <v>2</v>
      </c>
      <c r="D375" s="207" t="n">
        <v>54</v>
      </c>
      <c r="E375" s="207" t="n">
        <v>26.09</v>
      </c>
      <c r="F375" s="207" t="n">
        <v>2.628</v>
      </c>
      <c r="G375" s="207" t="n">
        <v>1</v>
      </c>
      <c r="H375" s="208" t="n">
        <v>0.8465277777777778</v>
      </c>
      <c r="I375" s="208" t="n">
        <v>0.8527777777777777</v>
      </c>
      <c r="J375" s="209">
        <f>I375-H375</f>
        <v/>
      </c>
    </row>
    <row r="376" ht="15.75" customHeight="1" s="109">
      <c r="A376" s="216" t="n">
        <v>6</v>
      </c>
      <c r="B376" s="217" t="n">
        <v>6</v>
      </c>
      <c r="C376" s="217" t="n">
        <v>4</v>
      </c>
      <c r="D376" s="217" t="n">
        <v>38</v>
      </c>
      <c r="E376" s="217" t="n">
        <v>56.2</v>
      </c>
      <c r="F376" s="217" t="n">
        <v>0.968</v>
      </c>
      <c r="G376" s="217" t="n">
        <v>1</v>
      </c>
      <c r="H376" s="218" t="n">
        <v>0.8763888888888889</v>
      </c>
      <c r="I376" s="218" t="n">
        <v>0.8798611111111111</v>
      </c>
      <c r="J376" s="219">
        <f>I376-H376</f>
        <v/>
      </c>
    </row>
    <row r="377" ht="15.75" customHeight="1" s="109">
      <c r="A377" s="206" t="n">
        <v>6</v>
      </c>
      <c r="B377" s="207" t="n">
        <v>3</v>
      </c>
      <c r="C377" s="207" t="n">
        <v>25</v>
      </c>
      <c r="D377" s="207" t="n">
        <v>113</v>
      </c>
      <c r="E377" s="207" t="n">
        <v>65.7</v>
      </c>
      <c r="F377" s="207" t="n">
        <v>0.47</v>
      </c>
      <c r="G377" s="207" t="n">
        <v>1</v>
      </c>
      <c r="H377" s="208" t="n">
        <v>0.8319444444444445</v>
      </c>
      <c r="I377" s="208" t="n">
        <v>0.84375</v>
      </c>
      <c r="J377" s="209">
        <f>I377-H377</f>
        <v/>
      </c>
    </row>
    <row r="378" ht="15.75" customHeight="1" s="109">
      <c r="A378" s="216" t="n">
        <v>6</v>
      </c>
      <c r="B378" s="217" t="n">
        <v>16</v>
      </c>
      <c r="C378" s="217" t="n">
        <v>42</v>
      </c>
      <c r="D378" s="217" t="n">
        <v>134</v>
      </c>
      <c r="E378" s="217" t="n">
        <v>5.57</v>
      </c>
      <c r="F378" s="217" t="n">
        <v>0.106</v>
      </c>
      <c r="G378" s="217" t="n">
        <v>1</v>
      </c>
      <c r="H378" s="218" t="n">
        <v>0.8138888888888889</v>
      </c>
      <c r="I378" s="218" t="n">
        <v>0.8243055555555555</v>
      </c>
      <c r="J378" s="219">
        <f>I378-H378</f>
        <v/>
      </c>
    </row>
    <row r="379" ht="15.75" customHeight="1" s="109">
      <c r="A379" s="206" t="n">
        <v>6</v>
      </c>
      <c r="B379" s="207" t="n">
        <v>10</v>
      </c>
      <c r="C379" s="207" t="n">
        <v>21</v>
      </c>
      <c r="D379" s="207" t="n">
        <v>46</v>
      </c>
      <c r="E379" s="207" t="n">
        <v>44.69</v>
      </c>
      <c r="F379" s="207" t="n">
        <v>0.111</v>
      </c>
      <c r="G379" s="207" t="n">
        <v>1</v>
      </c>
      <c r="H379" s="208" t="n">
        <v>0.1666666666666667</v>
      </c>
      <c r="I379" s="208" t="n">
        <v>0.1763888888888889</v>
      </c>
      <c r="J379" s="209">
        <f>I379-H379</f>
        <v/>
      </c>
    </row>
    <row r="380" ht="15.75" customHeight="1" s="109">
      <c r="A380" s="216" t="n">
        <v>6</v>
      </c>
      <c r="B380" s="217" t="n">
        <v>15</v>
      </c>
      <c r="C380" s="217" t="n">
        <v>2</v>
      </c>
      <c r="D380" s="217" t="n">
        <v>33</v>
      </c>
      <c r="E380" s="217" t="n">
        <v>491.9</v>
      </c>
      <c r="F380" s="217" t="n">
        <v>1.026</v>
      </c>
      <c r="G380" s="217" t="n">
        <v>1</v>
      </c>
      <c r="H380" s="218" t="n">
        <v>0.1701388888888889</v>
      </c>
      <c r="I380" s="218" t="n">
        <v>0.1736111111111111</v>
      </c>
      <c r="J380" s="219">
        <f>I380-H380</f>
        <v/>
      </c>
    </row>
    <row r="381" ht="15.75" customHeight="1" s="109">
      <c r="A381" s="206" t="n">
        <v>6</v>
      </c>
      <c r="B381" s="207" t="n">
        <v>13</v>
      </c>
      <c r="C381" s="207" t="n">
        <v>3</v>
      </c>
      <c r="D381" s="207" t="n">
        <v>23</v>
      </c>
      <c r="E381" s="207" t="n">
        <v>25.49</v>
      </c>
      <c r="F381" s="207" t="n">
        <v>0.042</v>
      </c>
      <c r="G381" s="207" t="n">
        <v>1</v>
      </c>
      <c r="H381" s="208" t="n">
        <v>0.1618055555555556</v>
      </c>
      <c r="I381" s="208" t="n">
        <v>0.16875</v>
      </c>
      <c r="J381" s="209">
        <f>I381-H381</f>
        <v/>
      </c>
    </row>
    <row r="382" ht="15.75" customHeight="1" s="109">
      <c r="A382" s="216" t="n">
        <v>6</v>
      </c>
      <c r="B382" s="217" t="n">
        <v>15</v>
      </c>
      <c r="C382" s="217" t="n">
        <v>3</v>
      </c>
      <c r="D382" s="217" t="n">
        <v>100</v>
      </c>
      <c r="E382" s="217" t="n">
        <v>85.90000000000001</v>
      </c>
      <c r="F382" s="217" t="n">
        <v>0.166</v>
      </c>
      <c r="G382" s="217" t="n">
        <v>1</v>
      </c>
      <c r="H382" s="218" t="n">
        <v>0.1270833333333333</v>
      </c>
      <c r="I382" s="218" t="n">
        <v>0.1534722222222222</v>
      </c>
      <c r="J382" s="219">
        <f>I382-H382</f>
        <v/>
      </c>
    </row>
    <row r="383" ht="15.75" customHeight="1" s="109">
      <c r="A383" s="206" t="n">
        <v>6</v>
      </c>
      <c r="B383" s="207" t="n">
        <v>15</v>
      </c>
      <c r="C383" s="207" t="n">
        <v>4</v>
      </c>
      <c r="D383" s="207" t="n">
        <v>110</v>
      </c>
      <c r="E383" s="207" t="n">
        <v>267.62</v>
      </c>
      <c r="F383" s="207" t="n">
        <v>0.66</v>
      </c>
      <c r="G383" s="207" t="n">
        <v>1</v>
      </c>
      <c r="H383" s="208" t="n">
        <v>0.1381944444444445</v>
      </c>
      <c r="I383" s="208" t="n">
        <v>0.1493055555555556</v>
      </c>
      <c r="J383" s="209">
        <f>I383-H383</f>
        <v/>
      </c>
    </row>
    <row r="384" ht="15.75" customHeight="1" s="109">
      <c r="A384" s="216" t="n">
        <v>6</v>
      </c>
      <c r="B384" s="217" t="n">
        <v>8</v>
      </c>
      <c r="C384" s="217" t="n">
        <v>9</v>
      </c>
      <c r="D384" s="217" t="n">
        <v>39</v>
      </c>
      <c r="E384" s="217" t="n">
        <v>36.63</v>
      </c>
      <c r="F384" s="217" t="n">
        <v>0.132</v>
      </c>
      <c r="G384" s="217" t="n">
        <v>1</v>
      </c>
      <c r="H384" s="218" t="n">
        <v>0.1222222222222222</v>
      </c>
      <c r="I384" s="218" t="n">
        <v>0.1319444444444444</v>
      </c>
      <c r="J384" s="219">
        <f>I384-H384</f>
        <v/>
      </c>
    </row>
    <row r="385" ht="15.75" customHeight="1" s="109">
      <c r="A385" s="206" t="n">
        <v>6</v>
      </c>
      <c r="B385" s="207" t="n">
        <v>16</v>
      </c>
      <c r="C385" s="207" t="n">
        <v>7</v>
      </c>
      <c r="D385" s="207" t="n">
        <v>76</v>
      </c>
      <c r="E385" s="207" t="n">
        <v>5.7</v>
      </c>
      <c r="F385" s="207" t="n">
        <v>0.038</v>
      </c>
      <c r="G385" s="207" t="n">
        <v>1</v>
      </c>
      <c r="H385" s="208" t="n">
        <v>0.1083333333333333</v>
      </c>
      <c r="I385" s="208" t="n">
        <v>0.1125</v>
      </c>
      <c r="J385" s="209">
        <f>I385-H385</f>
        <v/>
      </c>
    </row>
    <row r="386" ht="15.75" customHeight="1" s="109">
      <c r="A386" s="216" t="n">
        <v>6</v>
      </c>
      <c r="B386" s="217" t="n">
        <v>11</v>
      </c>
      <c r="C386" s="217" t="n">
        <v>18</v>
      </c>
      <c r="D386" s="217" t="n">
        <v>56</v>
      </c>
      <c r="E386" s="217" t="n">
        <v>102.34</v>
      </c>
      <c r="F386" s="217" t="n">
        <v>0.26</v>
      </c>
      <c r="G386" s="217" t="n">
        <v>1</v>
      </c>
      <c r="H386" s="218" t="n">
        <v>0.09166666666666666</v>
      </c>
      <c r="I386" s="218" t="n">
        <v>0.09930555555555555</v>
      </c>
      <c r="J386" s="219">
        <f>I386-H386</f>
        <v/>
      </c>
    </row>
    <row r="387" ht="15.75" customHeight="1" s="109">
      <c r="A387" s="206" t="n">
        <v>6</v>
      </c>
      <c r="B387" s="207" t="n">
        <v>7</v>
      </c>
      <c r="C387" s="207" t="n">
        <v>6</v>
      </c>
      <c r="D387" s="207" t="n">
        <v>17</v>
      </c>
      <c r="E387" s="207" t="n">
        <v>63.13</v>
      </c>
      <c r="F387" s="207" t="n">
        <v>0.15</v>
      </c>
      <c r="G387" s="207" t="n">
        <v>1</v>
      </c>
      <c r="H387" s="208" t="n">
        <v>0.08402777777777778</v>
      </c>
      <c r="I387" s="208" t="n">
        <v>0.08680555555555555</v>
      </c>
      <c r="J387" s="209">
        <f>I387-H387</f>
        <v/>
      </c>
    </row>
    <row r="388" ht="15.75" customHeight="1" s="109">
      <c r="A388" s="216" t="n">
        <v>6</v>
      </c>
      <c r="B388" s="217" t="n">
        <v>8</v>
      </c>
      <c r="C388" s="217" t="n">
        <v>8</v>
      </c>
      <c r="D388" s="217" t="n">
        <v>22</v>
      </c>
      <c r="E388" s="217" t="n">
        <v>28.76</v>
      </c>
      <c r="F388" s="217" t="n">
        <v>0.127</v>
      </c>
      <c r="G388" s="217" t="n">
        <v>1</v>
      </c>
      <c r="H388" s="218" t="n">
        <v>0.08680555555555555</v>
      </c>
      <c r="I388" s="218" t="n">
        <v>0.08958333333333333</v>
      </c>
      <c r="J388" s="219">
        <f>I388-H388</f>
        <v/>
      </c>
    </row>
    <row r="389" ht="15.75" customHeight="1" s="109">
      <c r="A389" s="206" t="n">
        <v>6</v>
      </c>
      <c r="B389" s="207" t="n">
        <v>11</v>
      </c>
      <c r="C389" s="207" t="n">
        <v>18</v>
      </c>
      <c r="D389" s="207" t="n">
        <v>228</v>
      </c>
      <c r="E389" s="207" t="n">
        <v>230.77</v>
      </c>
      <c r="F389" s="207" t="n">
        <v>0.712</v>
      </c>
      <c r="G389" s="207" t="n">
        <v>1</v>
      </c>
      <c r="H389" s="208" t="n">
        <v>0.05277777777777778</v>
      </c>
      <c r="I389" s="208" t="n">
        <v>0.07291666666666667</v>
      </c>
      <c r="J389" s="209">
        <f>I389-H389</f>
        <v/>
      </c>
    </row>
    <row r="390" ht="15.75" customHeight="1" s="109">
      <c r="A390" s="216" t="n">
        <v>6</v>
      </c>
      <c r="B390" s="217" t="n">
        <v>11</v>
      </c>
      <c r="C390" s="217" t="n">
        <v>10</v>
      </c>
      <c r="D390" s="217" t="n">
        <v>85</v>
      </c>
      <c r="E390" s="217" t="n">
        <v>96.14</v>
      </c>
      <c r="F390" s="217" t="n">
        <v>0.112</v>
      </c>
      <c r="G390" s="217" t="n">
        <v>1</v>
      </c>
      <c r="H390" s="218" t="n">
        <v>0.03958333333333333</v>
      </c>
      <c r="I390" s="218" t="n">
        <v>0.04583333333333333</v>
      </c>
      <c r="J390" s="219">
        <f>I390-H390</f>
        <v/>
      </c>
    </row>
    <row r="391" ht="15.75" customHeight="1" s="109">
      <c r="A391" s="206" t="n">
        <v>6</v>
      </c>
      <c r="B391" s="207" t="n">
        <v>1</v>
      </c>
      <c r="C391" s="207" t="n">
        <v>17</v>
      </c>
      <c r="D391" s="207" t="n">
        <v>133</v>
      </c>
      <c r="E391" s="207" t="n">
        <v>74.7</v>
      </c>
      <c r="F391" s="207" t="n">
        <v>0.15</v>
      </c>
      <c r="G391" s="207" t="n">
        <v>1</v>
      </c>
      <c r="H391" s="208" t="n">
        <v>0.03055555555555555</v>
      </c>
      <c r="I391" s="208" t="n">
        <v>0.0375</v>
      </c>
      <c r="J391" s="209">
        <f>I391-H391</f>
        <v/>
      </c>
    </row>
    <row r="392" ht="15.75" customHeight="1" s="109">
      <c r="A392" s="216" t="n">
        <v>6</v>
      </c>
      <c r="B392" s="217" t="n">
        <v>3</v>
      </c>
      <c r="C392" s="217" t="n">
        <v>14</v>
      </c>
      <c r="D392" s="217" t="n">
        <v>53</v>
      </c>
      <c r="E392" s="217" t="n">
        <v>65.47</v>
      </c>
      <c r="F392" s="217" t="n">
        <v>0.482</v>
      </c>
      <c r="G392" s="217" t="n">
        <v>1</v>
      </c>
      <c r="H392" s="218" t="n">
        <v>0.01041666666666667</v>
      </c>
      <c r="I392" s="218" t="n">
        <v>0.02083333333333333</v>
      </c>
      <c r="J392" s="219">
        <f>I392-H392</f>
        <v/>
      </c>
    </row>
    <row r="393" ht="15.75" customHeight="1" s="109">
      <c r="A393" s="206" t="n">
        <v>7</v>
      </c>
      <c r="B393" s="207" t="n">
        <v>4</v>
      </c>
      <c r="C393" s="207" t="n">
        <v>4</v>
      </c>
      <c r="D393" s="207" t="n">
        <v>55</v>
      </c>
      <c r="E393" s="207" t="n">
        <v>465.22</v>
      </c>
      <c r="F393" s="207" t="n">
        <v>0.924</v>
      </c>
      <c r="G393" s="207" t="n">
        <v>1</v>
      </c>
      <c r="H393" s="208" t="n">
        <v>0.9541666666666667</v>
      </c>
      <c r="I393" s="208" t="n">
        <v>0.9576388888888889</v>
      </c>
      <c r="J393" s="209">
        <f>I393-H393</f>
        <v/>
      </c>
    </row>
    <row r="394" ht="15.75" customHeight="1" s="109">
      <c r="A394" s="216" t="n">
        <v>7</v>
      </c>
      <c r="B394" s="217" t="n">
        <v>9</v>
      </c>
      <c r="C394" s="217" t="n">
        <v>1</v>
      </c>
      <c r="D394" s="217" t="n">
        <v>2</v>
      </c>
      <c r="E394" s="217" t="n">
        <v>19.27</v>
      </c>
      <c r="F394" s="217" t="n">
        <v>0.074</v>
      </c>
      <c r="G394" s="217" t="n">
        <v>1</v>
      </c>
      <c r="H394" s="218" t="n">
        <v>0.9493055555555555</v>
      </c>
      <c r="I394" s="218" t="n">
        <v>0.95</v>
      </c>
      <c r="J394" s="219">
        <f>I394-H394</f>
        <v/>
      </c>
    </row>
    <row r="395" ht="15.75" customHeight="1" s="109">
      <c r="A395" s="206" t="n">
        <v>7</v>
      </c>
      <c r="B395" s="207" t="n">
        <v>10</v>
      </c>
      <c r="C395" s="207" t="n">
        <v>17</v>
      </c>
      <c r="D395" s="207" t="n">
        <v>18</v>
      </c>
      <c r="E395" s="207" t="n">
        <v>11.18</v>
      </c>
      <c r="F395" s="207" t="n">
        <v>0.027</v>
      </c>
      <c r="G395" s="207" t="n">
        <v>1</v>
      </c>
      <c r="H395" s="208" t="n">
        <v>0.9506944444444444</v>
      </c>
      <c r="I395" s="208" t="n">
        <v>0.9534722222222223</v>
      </c>
      <c r="J395" s="209">
        <f>I395-H395</f>
        <v/>
      </c>
    </row>
    <row r="396" ht="15.75" customHeight="1" s="109">
      <c r="A396" s="216" t="n">
        <v>7</v>
      </c>
      <c r="B396" s="217" t="n">
        <v>19</v>
      </c>
      <c r="C396" s="217" t="n">
        <v>4</v>
      </c>
      <c r="D396" s="217" t="n">
        <v>4</v>
      </c>
      <c r="E396" s="217" t="n">
        <v>6</v>
      </c>
      <c r="F396" s="217" t="n">
        <v>0.011</v>
      </c>
      <c r="G396" s="217" t="n">
        <v>1</v>
      </c>
      <c r="H396" s="218" t="n">
        <v>0.9270833333333334</v>
      </c>
      <c r="I396" s="218" t="n">
        <v>0.9375</v>
      </c>
      <c r="J396" s="219">
        <f>I396-H396</f>
        <v/>
      </c>
    </row>
    <row r="397" ht="15.75" customHeight="1" s="109">
      <c r="A397" s="206" t="n">
        <v>7</v>
      </c>
      <c r="B397" s="207" t="n">
        <v>30</v>
      </c>
      <c r="C397" s="207" t="n">
        <v>1</v>
      </c>
      <c r="D397" s="207" t="n">
        <v>2</v>
      </c>
      <c r="E397" s="207" t="n">
        <v>2.96</v>
      </c>
      <c r="F397" s="207" t="n">
        <v>0.107</v>
      </c>
      <c r="G397" s="207" t="n">
        <v>1</v>
      </c>
      <c r="H397" s="208" t="n">
        <v>0.925</v>
      </c>
      <c r="I397" s="208" t="n">
        <v>0.9263888888888889</v>
      </c>
      <c r="J397" s="209">
        <f>I397-H397</f>
        <v/>
      </c>
    </row>
    <row r="398" ht="15.75" customHeight="1" s="109">
      <c r="A398" s="216" t="n">
        <v>7</v>
      </c>
      <c r="B398" s="217" t="n">
        <v>8</v>
      </c>
      <c r="C398" s="217" t="n">
        <v>16</v>
      </c>
      <c r="D398" s="217" t="n">
        <v>38</v>
      </c>
      <c r="E398" s="217" t="n">
        <v>106.37</v>
      </c>
      <c r="F398" s="217" t="n">
        <v>0.279</v>
      </c>
      <c r="G398" s="217" t="n">
        <v>1</v>
      </c>
      <c r="H398" s="218" t="n">
        <v>0.91875</v>
      </c>
      <c r="I398" s="218" t="n">
        <v>0.9236111111111112</v>
      </c>
      <c r="J398" s="219">
        <f>I398-H398</f>
        <v/>
      </c>
    </row>
    <row r="399" ht="15.75" customHeight="1" s="109">
      <c r="A399" s="206" t="n">
        <v>7</v>
      </c>
      <c r="B399" s="207" t="n">
        <v>7</v>
      </c>
      <c r="C399" s="207" t="n">
        <v>1</v>
      </c>
      <c r="D399" s="207" t="n">
        <v>1</v>
      </c>
      <c r="E399" s="207" t="n">
        <v>0.34</v>
      </c>
      <c r="F399" s="207" t="n">
        <v>0.003</v>
      </c>
      <c r="G399" s="207" t="n">
        <v>1</v>
      </c>
      <c r="H399" s="208" t="n">
        <v>0.9145833333333333</v>
      </c>
      <c r="I399" s="208" t="n">
        <v>0.9152777777777777</v>
      </c>
      <c r="J399" s="209">
        <f>I399-H399</f>
        <v/>
      </c>
    </row>
    <row r="400" ht="15.75" customHeight="1" s="109">
      <c r="A400" s="216" t="n">
        <v>7</v>
      </c>
      <c r="B400" s="217" t="n">
        <v>10</v>
      </c>
      <c r="C400" s="217" t="n">
        <v>3</v>
      </c>
      <c r="D400" s="217" t="n">
        <v>8</v>
      </c>
      <c r="E400" s="217" t="n">
        <v>37.47</v>
      </c>
      <c r="F400" s="217" t="n">
        <v>0.049</v>
      </c>
      <c r="G400" s="217" t="n">
        <v>1</v>
      </c>
      <c r="H400" s="218" t="n">
        <v>0.9166666666666666</v>
      </c>
      <c r="I400" s="218" t="n">
        <v>0.9180555555555555</v>
      </c>
      <c r="J400" s="219">
        <f>I400-H400</f>
        <v/>
      </c>
    </row>
    <row r="401" ht="15.75" customHeight="1" s="109">
      <c r="A401" s="206" t="n">
        <v>7</v>
      </c>
      <c r="B401" s="207" t="n">
        <v>13</v>
      </c>
      <c r="C401" s="207" t="n">
        <v>6</v>
      </c>
      <c r="D401" s="207" t="n">
        <v>149</v>
      </c>
      <c r="E401" s="207" t="n">
        <v>46.16</v>
      </c>
      <c r="F401" s="207" t="n">
        <v>0.14</v>
      </c>
      <c r="G401" s="207" t="n">
        <v>1</v>
      </c>
      <c r="H401" s="208" t="n">
        <v>0.9048611111111111</v>
      </c>
      <c r="I401" s="208" t="n">
        <v>0.90625</v>
      </c>
      <c r="J401" s="209">
        <f>I401-H401</f>
        <v/>
      </c>
    </row>
    <row r="402" ht="15.75" customHeight="1" s="109">
      <c r="A402" s="216" t="n">
        <v>7</v>
      </c>
      <c r="B402" s="217" t="n">
        <v>14</v>
      </c>
      <c r="C402" s="217" t="n">
        <v>3</v>
      </c>
      <c r="D402" s="217" t="n">
        <v>5</v>
      </c>
      <c r="E402" s="217" t="n">
        <v>70.7</v>
      </c>
      <c r="F402" s="217" t="n">
        <v>0.096</v>
      </c>
      <c r="G402" s="217" t="n">
        <v>1</v>
      </c>
      <c r="H402" s="218" t="n">
        <v>0.9069444444444444</v>
      </c>
      <c r="I402" s="218" t="n">
        <v>0.9097222222222222</v>
      </c>
      <c r="J402" s="219">
        <f>I402-H402</f>
        <v/>
      </c>
    </row>
    <row r="403" ht="15.75" customHeight="1" s="109">
      <c r="A403" s="206" t="n">
        <v>7</v>
      </c>
      <c r="B403" s="207" t="n">
        <v>12</v>
      </c>
      <c r="C403" s="207" t="n">
        <v>7</v>
      </c>
      <c r="D403" s="207" t="n">
        <v>17</v>
      </c>
      <c r="E403" s="207" t="n">
        <v>9.91</v>
      </c>
      <c r="F403" s="207" t="n">
        <v>0.133</v>
      </c>
      <c r="G403" s="207" t="n">
        <v>1</v>
      </c>
      <c r="H403" s="208" t="n">
        <v>0.8993055555555556</v>
      </c>
      <c r="I403" s="208" t="n">
        <v>0.9027777777777778</v>
      </c>
      <c r="J403" s="209">
        <f>I403-H403</f>
        <v/>
      </c>
    </row>
    <row r="404" ht="15.75" customHeight="1" s="109">
      <c r="A404" s="216" t="n">
        <v>7</v>
      </c>
      <c r="B404" s="217" t="n">
        <v>1</v>
      </c>
      <c r="C404" s="217" t="n">
        <v>9</v>
      </c>
      <c r="D404" s="217" t="n">
        <v>3187</v>
      </c>
      <c r="E404" s="217" t="n">
        <v>157.3</v>
      </c>
      <c r="F404" s="217" t="n">
        <v>1.753</v>
      </c>
      <c r="G404" s="217" t="n">
        <v>1</v>
      </c>
      <c r="H404" s="218" t="n">
        <v>0.8805555555555555</v>
      </c>
      <c r="I404" s="218" t="n">
        <v>0.8944444444444445</v>
      </c>
      <c r="J404" s="219">
        <f>I404-H404</f>
        <v/>
      </c>
    </row>
    <row r="405" ht="15.75" customHeight="1" s="109">
      <c r="A405" s="206" t="n">
        <v>7</v>
      </c>
      <c r="B405" s="207" t="n">
        <v>3</v>
      </c>
      <c r="C405" s="207" t="n">
        <v>20</v>
      </c>
      <c r="D405" s="207" t="n">
        <v>172</v>
      </c>
      <c r="E405" s="207" t="n">
        <v>38.03</v>
      </c>
      <c r="F405" s="207" t="n">
        <v>0.195</v>
      </c>
      <c r="G405" s="207" t="n">
        <v>1</v>
      </c>
      <c r="H405" s="208" t="n">
        <v>0.8694444444444445</v>
      </c>
      <c r="I405" s="208" t="n">
        <v>0.8763888888888889</v>
      </c>
      <c r="J405" s="209">
        <f>I405-H405</f>
        <v/>
      </c>
    </row>
    <row r="406" ht="15.75" customHeight="1" s="109">
      <c r="A406" s="216" t="n">
        <v>7</v>
      </c>
      <c r="B406" s="217" t="n">
        <v>8</v>
      </c>
      <c r="C406" s="217" t="n">
        <v>28</v>
      </c>
      <c r="D406" s="217" t="n">
        <v>92</v>
      </c>
      <c r="E406" s="217" t="n">
        <v>126.18</v>
      </c>
      <c r="F406" s="217" t="n">
        <v>0.429</v>
      </c>
      <c r="G406" s="217" t="n">
        <v>1</v>
      </c>
      <c r="H406" s="218" t="n">
        <v>0.8472222222222222</v>
      </c>
      <c r="I406" s="218" t="n">
        <v>0.8625</v>
      </c>
      <c r="J406" s="219">
        <f>I406-H406</f>
        <v/>
      </c>
    </row>
    <row r="407" ht="15.75" customHeight="1" s="109">
      <c r="A407" s="206" t="n">
        <v>7</v>
      </c>
      <c r="B407" s="207" t="n">
        <v>3</v>
      </c>
      <c r="C407" s="207" t="n">
        <v>17</v>
      </c>
      <c r="D407" s="207" t="n">
        <v>271</v>
      </c>
      <c r="E407" s="207" t="n">
        <v>570.71</v>
      </c>
      <c r="F407" s="207" t="n">
        <v>3.297</v>
      </c>
      <c r="G407" s="207" t="n">
        <v>1</v>
      </c>
      <c r="H407" s="208" t="n">
        <v>0.8222222222222222</v>
      </c>
      <c r="I407" s="208" t="n">
        <v>0.8444444444444444</v>
      </c>
      <c r="J407" s="209">
        <f>I407-H407</f>
        <v/>
      </c>
    </row>
    <row r="408" ht="15.75" customHeight="1" s="109">
      <c r="A408" s="216" t="n">
        <v>7</v>
      </c>
      <c r="B408" s="217" t="n">
        <v>12</v>
      </c>
      <c r="C408" s="217" t="n">
        <v>10</v>
      </c>
      <c r="D408" s="217" t="n">
        <v>42</v>
      </c>
      <c r="E408" s="217" t="n">
        <v>22.25</v>
      </c>
      <c r="F408" s="217" t="n">
        <v>0.17</v>
      </c>
      <c r="G408" s="217" t="n">
        <v>1</v>
      </c>
      <c r="H408" s="218" t="n">
        <v>0.3</v>
      </c>
      <c r="I408" s="218" t="n">
        <v>0.3055555555555556</v>
      </c>
      <c r="J408" s="219">
        <f>I408-H408</f>
        <v/>
      </c>
    </row>
    <row r="409" ht="15.75" customHeight="1" s="109">
      <c r="A409" s="206" t="n">
        <v>7</v>
      </c>
      <c r="B409" s="207" t="n">
        <v>3</v>
      </c>
      <c r="C409" s="207" t="n">
        <v>15</v>
      </c>
      <c r="D409" s="207" t="n">
        <v>25</v>
      </c>
      <c r="E409" s="207" t="n">
        <v>55.43</v>
      </c>
      <c r="F409" s="207" t="n">
        <v>0.304</v>
      </c>
      <c r="G409" s="207" t="n">
        <v>1</v>
      </c>
      <c r="H409" s="208" t="n">
        <v>0.2895833333333334</v>
      </c>
      <c r="I409" s="208" t="n">
        <v>0.2986111111111111</v>
      </c>
      <c r="J409" s="209">
        <f>I409-H409</f>
        <v/>
      </c>
    </row>
    <row r="410" ht="15.75" customHeight="1" s="109">
      <c r="A410" s="216" t="n">
        <v>7</v>
      </c>
      <c r="B410" s="217" t="n">
        <v>1</v>
      </c>
      <c r="C410" s="217" t="n">
        <v>9</v>
      </c>
      <c r="D410" s="217" t="n">
        <v>58</v>
      </c>
      <c r="E410" s="217" t="n">
        <v>168.79</v>
      </c>
      <c r="F410" s="217" t="n">
        <v>0.273</v>
      </c>
      <c r="G410" s="217" t="n">
        <v>1</v>
      </c>
      <c r="H410" s="218" t="n">
        <v>0.275</v>
      </c>
      <c r="I410" s="218" t="n">
        <v>0.28125</v>
      </c>
      <c r="J410" s="219">
        <f>I410-H410</f>
        <v/>
      </c>
    </row>
    <row r="411" ht="15.75" customHeight="1" s="109">
      <c r="A411" s="206" t="n">
        <v>7</v>
      </c>
      <c r="B411" s="207" t="n">
        <v>14</v>
      </c>
      <c r="C411" s="207" t="n">
        <v>4</v>
      </c>
      <c r="D411" s="207" t="n">
        <v>83</v>
      </c>
      <c r="E411" s="207" t="n">
        <v>2040.9</v>
      </c>
      <c r="F411" s="207" t="n">
        <v>2.473</v>
      </c>
      <c r="G411" s="207" t="n">
        <v>1</v>
      </c>
      <c r="H411" s="208" t="n">
        <v>0.2479166666666667</v>
      </c>
      <c r="I411" s="208" t="n">
        <v>0.2569444444444444</v>
      </c>
      <c r="J411" s="209">
        <f>I411-H411</f>
        <v/>
      </c>
    </row>
    <row r="412" ht="15.75" customHeight="1" s="109">
      <c r="A412" s="216" t="n">
        <v>7</v>
      </c>
      <c r="B412" s="217" t="n">
        <v>11</v>
      </c>
      <c r="C412" s="217" t="n">
        <v>27</v>
      </c>
      <c r="D412" s="217" t="n">
        <v>220</v>
      </c>
      <c r="E412" s="217" t="n">
        <v>268.54</v>
      </c>
      <c r="F412" s="217" t="n">
        <v>0.653</v>
      </c>
      <c r="G412" s="217" t="n">
        <v>1</v>
      </c>
      <c r="H412" s="218" t="n">
        <v>0.2180555555555556</v>
      </c>
      <c r="I412" s="218" t="n">
        <v>0.2472222222222222</v>
      </c>
      <c r="J412" s="219">
        <f>I412-H412</f>
        <v/>
      </c>
    </row>
    <row r="413" ht="15.75" customHeight="1" s="109">
      <c r="A413" s="206" t="n">
        <v>7</v>
      </c>
      <c r="B413" s="207" t="n">
        <v>30</v>
      </c>
      <c r="C413" s="207" t="n">
        <v>6</v>
      </c>
      <c r="D413" s="207" t="n">
        <v>6</v>
      </c>
      <c r="E413" s="207" t="n">
        <v>35.74</v>
      </c>
      <c r="F413" s="207" t="n">
        <v>0.175</v>
      </c>
      <c r="G413" s="207" t="n">
        <v>1</v>
      </c>
      <c r="H413" s="208" t="n">
        <v>0.2138888888888889</v>
      </c>
      <c r="I413" s="208" t="n">
        <v>0.2166666666666667</v>
      </c>
      <c r="J413" s="209">
        <f>I413-H413</f>
        <v/>
      </c>
    </row>
    <row r="414" ht="15.75" customHeight="1" s="109">
      <c r="A414" s="216" t="n">
        <v>7</v>
      </c>
      <c r="B414" s="217" t="n">
        <v>3</v>
      </c>
      <c r="C414" s="217" t="n">
        <v>12</v>
      </c>
      <c r="D414" s="217" t="n">
        <v>63</v>
      </c>
      <c r="E414" s="217" t="n">
        <v>104.13</v>
      </c>
      <c r="F414" s="217" t="n">
        <v>0.5639999999999999</v>
      </c>
      <c r="G414" s="217" t="n">
        <v>1</v>
      </c>
      <c r="H414" s="218" t="n">
        <v>0.1729166666666667</v>
      </c>
      <c r="I414" s="218" t="n">
        <v>0.1805555555555556</v>
      </c>
      <c r="J414" s="219">
        <f>I414-H414</f>
        <v/>
      </c>
    </row>
    <row r="415" ht="15.75" customHeight="1" s="109">
      <c r="A415" s="206" t="n">
        <v>7</v>
      </c>
      <c r="B415" s="207" t="n">
        <v>14</v>
      </c>
      <c r="C415" s="207" t="n">
        <v>8</v>
      </c>
      <c r="D415" s="207" t="n">
        <v>81</v>
      </c>
      <c r="E415" s="207" t="n">
        <v>1223.14</v>
      </c>
      <c r="F415" s="207" t="n">
        <v>1.597</v>
      </c>
      <c r="G415" s="207" t="n">
        <v>1</v>
      </c>
      <c r="H415" s="208" t="n">
        <v>0.1493055555555556</v>
      </c>
      <c r="I415" s="208" t="n">
        <v>0.15625</v>
      </c>
      <c r="J415" s="209">
        <f>I415-H415</f>
        <v/>
      </c>
    </row>
    <row r="416" ht="15.75" customHeight="1" s="109">
      <c r="A416" s="216" t="n">
        <v>7</v>
      </c>
      <c r="B416" s="217" t="n">
        <v>11</v>
      </c>
      <c r="C416" s="217" t="n">
        <v>24</v>
      </c>
      <c r="D416" s="217" t="n">
        <v>579</v>
      </c>
      <c r="E416" s="217" t="n">
        <v>177.61</v>
      </c>
      <c r="F416" s="217" t="n">
        <v>0.502</v>
      </c>
      <c r="G416" s="217" t="n">
        <v>1</v>
      </c>
      <c r="H416" s="218" t="n"/>
      <c r="I416" s="218" t="n"/>
      <c r="J416" s="219">
        <f>I416-H416</f>
        <v/>
      </c>
    </row>
    <row r="417" ht="15.75" customHeight="1" s="109">
      <c r="A417" s="206" t="n">
        <v>7</v>
      </c>
      <c r="B417" s="207" t="n">
        <v>11</v>
      </c>
      <c r="C417" s="207" t="n">
        <v>20</v>
      </c>
      <c r="D417" s="207" t="n">
        <v>911</v>
      </c>
      <c r="E417" s="207" t="n">
        <v>224.82</v>
      </c>
      <c r="F417" s="207" t="n">
        <v>0.6</v>
      </c>
      <c r="G417" s="207" t="n">
        <v>1</v>
      </c>
      <c r="H417" s="208" t="n">
        <v>0.1013888888888889</v>
      </c>
      <c r="I417" s="208" t="n">
        <v>0.1111111111111111</v>
      </c>
      <c r="J417" s="209">
        <f>I417-H417</f>
        <v/>
      </c>
    </row>
    <row r="418" ht="15.75" customHeight="1" s="109">
      <c r="A418" s="216" t="n">
        <v>7</v>
      </c>
      <c r="B418" s="217" t="n">
        <v>16</v>
      </c>
      <c r="C418" s="217" t="n">
        <v>2</v>
      </c>
      <c r="D418" s="217" t="n">
        <v>5</v>
      </c>
      <c r="E418" s="217" t="n">
        <v>0.36</v>
      </c>
      <c r="F418" s="217" t="n">
        <v>0.006</v>
      </c>
      <c r="G418" s="217" t="n">
        <v>1</v>
      </c>
      <c r="H418" s="218" t="n">
        <v>0.08125</v>
      </c>
      <c r="I418" s="218" t="n">
        <v>0.08263888888888889</v>
      </c>
      <c r="J418" s="219">
        <f>I418-H418</f>
        <v/>
      </c>
    </row>
    <row r="419" ht="15.75" customHeight="1" s="109">
      <c r="A419" s="206" t="n">
        <v>7</v>
      </c>
      <c r="B419" s="207" t="n">
        <v>17</v>
      </c>
      <c r="C419" s="207" t="n">
        <v>5</v>
      </c>
      <c r="D419" s="207" t="n">
        <v>29</v>
      </c>
      <c r="E419" s="207" t="n">
        <v>2.47</v>
      </c>
      <c r="F419" s="207" t="n">
        <v>0.011</v>
      </c>
      <c r="G419" s="207" t="n">
        <v>1</v>
      </c>
      <c r="H419" s="208" t="n">
        <v>0.08472222222222223</v>
      </c>
      <c r="I419" s="208" t="n">
        <v>0.08541666666666667</v>
      </c>
      <c r="J419" s="209">
        <f>I419-H419</f>
        <v/>
      </c>
    </row>
    <row r="420" ht="15.75" customHeight="1" s="109">
      <c r="A420" s="216" t="n">
        <v>7</v>
      </c>
      <c r="B420" s="217" t="n">
        <v>30</v>
      </c>
      <c r="C420" s="217" t="n">
        <v>2</v>
      </c>
      <c r="D420" s="217" t="n">
        <v>4</v>
      </c>
      <c r="E420" s="217" t="n">
        <v>28.25</v>
      </c>
      <c r="F420" s="217" t="n">
        <v>0.077</v>
      </c>
      <c r="G420" s="217" t="n">
        <v>1</v>
      </c>
      <c r="H420" s="218" t="n">
        <v>0.08680555555555555</v>
      </c>
      <c r="I420" s="218" t="n">
        <v>0.09027777777777778</v>
      </c>
      <c r="J420" s="219">
        <f>I420-H420</f>
        <v/>
      </c>
    </row>
    <row r="421" ht="15.75" customHeight="1" s="109">
      <c r="A421" s="206" t="n">
        <v>7</v>
      </c>
      <c r="B421" s="207" t="n">
        <v>8</v>
      </c>
      <c r="C421" s="207" t="n">
        <v>3</v>
      </c>
      <c r="D421" s="207" t="n">
        <v>4</v>
      </c>
      <c r="E421" s="207" t="n">
        <v>22.06</v>
      </c>
      <c r="F421" s="207" t="n">
        <v>0.091</v>
      </c>
      <c r="G421" s="207" t="n">
        <v>1</v>
      </c>
      <c r="H421" s="208" t="n">
        <v>0.07152777777777777</v>
      </c>
      <c r="I421" s="208" t="n">
        <v>0.07291666666666667</v>
      </c>
      <c r="J421" s="209">
        <f>I421-H421</f>
        <v/>
      </c>
    </row>
    <row r="422" ht="15.75" customHeight="1" s="109">
      <c r="A422" s="216" t="n">
        <v>7</v>
      </c>
      <c r="B422" s="217" t="n">
        <v>9</v>
      </c>
      <c r="C422" s="217" t="n">
        <v>5</v>
      </c>
      <c r="D422" s="217" t="n">
        <v>34</v>
      </c>
      <c r="E422" s="217" t="n">
        <v>34.71</v>
      </c>
      <c r="F422" s="217" t="n">
        <v>0.488</v>
      </c>
      <c r="G422" s="217" t="n">
        <v>1</v>
      </c>
      <c r="H422" s="218" t="n">
        <v>0.07361111111111111</v>
      </c>
      <c r="I422" s="218" t="n">
        <v>0.0763888888888889</v>
      </c>
      <c r="J422" s="219">
        <f>I422-H422</f>
        <v/>
      </c>
    </row>
    <row r="423" ht="15.75" customHeight="1" s="109">
      <c r="A423" s="206" t="n">
        <v>7</v>
      </c>
      <c r="B423" s="207" t="n">
        <v>10</v>
      </c>
      <c r="C423" s="207" t="n">
        <v>4</v>
      </c>
      <c r="D423" s="207" t="n">
        <v>42</v>
      </c>
      <c r="E423" s="207" t="n">
        <v>4.83</v>
      </c>
      <c r="F423" s="207" t="n">
        <v>0.011</v>
      </c>
      <c r="G423" s="207" t="n">
        <v>1</v>
      </c>
      <c r="H423" s="208" t="n">
        <v>0.07708333333333334</v>
      </c>
      <c r="I423" s="208" t="n">
        <v>0.0798611111111111</v>
      </c>
      <c r="J423" s="209">
        <f>I423-H423</f>
        <v/>
      </c>
    </row>
    <row r="424" ht="15.75" customHeight="1" s="109">
      <c r="A424" s="216" t="n">
        <v>7</v>
      </c>
      <c r="B424" s="217" t="n">
        <v>9</v>
      </c>
      <c r="C424" s="217" t="n">
        <v>4</v>
      </c>
      <c r="D424" s="217" t="n">
        <v>10</v>
      </c>
      <c r="E424" s="217" t="n">
        <v>52.78</v>
      </c>
      <c r="F424" s="217" t="n">
        <v>0.199</v>
      </c>
      <c r="G424" s="217" t="n">
        <v>1</v>
      </c>
      <c r="H424" s="218" t="n">
        <v>0.06388888888888888</v>
      </c>
      <c r="I424" s="218" t="n">
        <v>0.06597222222222222</v>
      </c>
      <c r="J424" s="219">
        <f>I424-H424</f>
        <v/>
      </c>
    </row>
    <row r="425" ht="15.75" customHeight="1" s="109">
      <c r="A425" s="206" t="n">
        <v>7</v>
      </c>
      <c r="B425" s="207" t="n">
        <v>10</v>
      </c>
      <c r="C425" s="207" t="n">
        <v>4</v>
      </c>
      <c r="D425" s="207" t="n">
        <v>114</v>
      </c>
      <c r="E425" s="207" t="n">
        <v>68.73</v>
      </c>
      <c r="F425" s="207" t="n">
        <v>0.174</v>
      </c>
      <c r="G425" s="207" t="n">
        <v>1</v>
      </c>
      <c r="H425" s="208" t="n">
        <v>0.06666666666666667</v>
      </c>
      <c r="I425" s="208" t="n">
        <v>0.06944444444444445</v>
      </c>
      <c r="J425" s="209">
        <f>I425-H425</f>
        <v/>
      </c>
    </row>
    <row r="426" ht="15.75" customHeight="1" s="109">
      <c r="A426" s="216" t="n">
        <v>7</v>
      </c>
      <c r="B426" s="217" t="n">
        <v>16</v>
      </c>
      <c r="C426" s="217" t="n">
        <v>20</v>
      </c>
      <c r="D426" s="217" t="n">
        <v>105</v>
      </c>
      <c r="E426" s="217" t="n">
        <v>7.95</v>
      </c>
      <c r="F426" s="217" t="n">
        <v>0.06900000000000001</v>
      </c>
      <c r="G426" s="217" t="n">
        <v>1</v>
      </c>
      <c r="H426" s="218" t="n">
        <v>0.05277777777777778</v>
      </c>
      <c r="I426" s="218" t="n">
        <v>0.0625</v>
      </c>
      <c r="J426" s="219">
        <f>I426-H426</f>
        <v/>
      </c>
    </row>
    <row r="427" ht="15.75" customHeight="1" s="109">
      <c r="A427" s="206" t="n">
        <v>7</v>
      </c>
      <c r="B427" s="207" t="n">
        <v>5</v>
      </c>
      <c r="C427" s="207" t="n">
        <v>7</v>
      </c>
      <c r="D427" s="207" t="n">
        <v>27</v>
      </c>
      <c r="E427" s="207" t="n">
        <v>5.71</v>
      </c>
      <c r="F427" s="207" t="n">
        <v>0.582</v>
      </c>
      <c r="G427" s="207" t="n">
        <v>1</v>
      </c>
      <c r="H427" s="208" t="n">
        <v>0.04097222222222222</v>
      </c>
      <c r="I427" s="208" t="n">
        <v>0.04513888888888889</v>
      </c>
      <c r="J427" s="209">
        <f>I427-H427</f>
        <v/>
      </c>
    </row>
    <row r="428" ht="15.75" customHeight="1" s="109">
      <c r="A428" s="216" t="n">
        <v>7</v>
      </c>
      <c r="B428" s="217" t="n">
        <v>18</v>
      </c>
      <c r="C428" s="217" t="n">
        <v>13</v>
      </c>
      <c r="D428" s="217" t="n">
        <v>42</v>
      </c>
      <c r="E428" s="217" t="n">
        <v>15.94</v>
      </c>
      <c r="F428" s="217" t="n">
        <v>0.047</v>
      </c>
      <c r="G428" s="217" t="n">
        <v>1</v>
      </c>
      <c r="H428" s="218" t="n">
        <v>0.03263888888888889</v>
      </c>
      <c r="I428" s="218" t="n">
        <v>0.03819444444444445</v>
      </c>
      <c r="J428" s="219">
        <f>I428-H428</f>
        <v/>
      </c>
    </row>
    <row r="429" ht="15.75" customHeight="1" s="109">
      <c r="A429" s="206" t="n">
        <v>7</v>
      </c>
      <c r="B429" s="207" t="n">
        <v>2</v>
      </c>
      <c r="C429" s="207" t="n">
        <v>24</v>
      </c>
      <c r="D429" s="207" t="n">
        <v>263</v>
      </c>
      <c r="E429" s="207" t="n">
        <v>66.84999999999999</v>
      </c>
      <c r="F429" s="207" t="n">
        <v>0.6889999999999999</v>
      </c>
      <c r="G429" s="207" t="n">
        <v>1</v>
      </c>
      <c r="H429" s="208" t="n">
        <v>0.01666666666666667</v>
      </c>
      <c r="I429" s="208" t="n">
        <v>0.02986111111111111</v>
      </c>
      <c r="J429" s="209">
        <f>I429-H429</f>
        <v/>
      </c>
    </row>
    <row r="430" ht="15.75" customHeight="1" s="109">
      <c r="A430" s="216" t="n">
        <v>9</v>
      </c>
      <c r="B430" s="217" t="n">
        <v>18</v>
      </c>
      <c r="C430" s="217" t="n">
        <v>16</v>
      </c>
      <c r="D430" s="217" t="n">
        <v>54</v>
      </c>
      <c r="E430" s="217" t="n">
        <v>25.34</v>
      </c>
      <c r="F430" s="217" t="n">
        <v>0.089</v>
      </c>
      <c r="G430" s="217" t="n">
        <v>1</v>
      </c>
      <c r="H430" s="218" t="n">
        <v>0.01527777777777778</v>
      </c>
      <c r="I430" s="218" t="n">
        <v>0.01944444444444444</v>
      </c>
      <c r="J430" s="219">
        <f>I430-H430</f>
        <v/>
      </c>
    </row>
    <row r="431" ht="15.75" customHeight="1" s="109">
      <c r="A431" s="206" t="n">
        <v>9</v>
      </c>
      <c r="B431" s="207" t="n">
        <v>16</v>
      </c>
      <c r="C431" s="207" t="n">
        <v>14</v>
      </c>
      <c r="D431" s="207" t="n">
        <v>121</v>
      </c>
      <c r="E431" s="207" t="n">
        <v>3.32</v>
      </c>
      <c r="F431" s="207" t="n">
        <v>0.04</v>
      </c>
      <c r="G431" s="207" t="n">
        <v>1</v>
      </c>
      <c r="H431" s="208" t="n">
        <v>0.006944444444444444</v>
      </c>
      <c r="I431" s="208" t="n">
        <v>0.01458333333333333</v>
      </c>
      <c r="J431" s="209">
        <f>I431-H431</f>
        <v/>
      </c>
    </row>
    <row r="432" ht="15.75" customHeight="1" s="109">
      <c r="A432" s="216" t="n">
        <v>9</v>
      </c>
      <c r="B432" s="217" t="n">
        <v>8</v>
      </c>
      <c r="C432" s="217" t="n">
        <v>2</v>
      </c>
      <c r="D432" s="217" t="n">
        <v>180</v>
      </c>
      <c r="E432" s="217" t="n">
        <v>99.95999999999999</v>
      </c>
      <c r="F432" s="217" t="n">
        <v>0.491</v>
      </c>
      <c r="G432" s="217" t="n">
        <v>1</v>
      </c>
      <c r="H432" s="218" t="n">
        <v>0.9430555555555555</v>
      </c>
      <c r="I432" s="218" t="n">
        <v>0.9479166666666666</v>
      </c>
      <c r="J432" s="219">
        <f>I432-H432</f>
        <v/>
      </c>
    </row>
    <row r="433" ht="15.75" customHeight="1" s="109">
      <c r="A433" s="206" t="n">
        <v>9</v>
      </c>
      <c r="B433" s="207" t="n">
        <v>13</v>
      </c>
      <c r="C433" s="207" t="n">
        <v>1</v>
      </c>
      <c r="D433" s="207" t="n">
        <v>10</v>
      </c>
      <c r="E433" s="207" t="n">
        <v>102.45</v>
      </c>
      <c r="F433" s="207" t="n">
        <v>0.138</v>
      </c>
      <c r="G433" s="207" t="n">
        <v>1</v>
      </c>
      <c r="H433" s="208" t="n">
        <v>0.9319444444444445</v>
      </c>
      <c r="I433" s="208" t="n">
        <v>0.9340277777777778</v>
      </c>
      <c r="J433" s="209">
        <f>I433-H433</f>
        <v/>
      </c>
    </row>
    <row r="434" ht="15.75" customHeight="1" s="109">
      <c r="A434" s="216" t="n">
        <v>9</v>
      </c>
      <c r="B434" s="217" t="n">
        <v>9</v>
      </c>
      <c r="C434" s="217" t="n">
        <v>1</v>
      </c>
      <c r="D434" s="217" t="n">
        <v>600</v>
      </c>
      <c r="E434" s="217" t="n">
        <v>6000</v>
      </c>
      <c r="F434" s="217" t="n">
        <v>7.524</v>
      </c>
      <c r="G434" s="217" t="n">
        <v>1</v>
      </c>
      <c r="H434" s="218" t="n">
        <v>0.8847222222222222</v>
      </c>
      <c r="I434" s="218" t="n">
        <v>0.8888888888888888</v>
      </c>
      <c r="J434" s="219">
        <f>I434-H434</f>
        <v/>
      </c>
    </row>
    <row r="435" ht="15.75" customHeight="1" s="109">
      <c r="A435" s="206" t="n">
        <v>9</v>
      </c>
      <c r="B435" s="207" t="n">
        <v>11</v>
      </c>
      <c r="C435" s="207" t="n">
        <v>12</v>
      </c>
      <c r="D435" s="207" t="n">
        <v>334</v>
      </c>
      <c r="E435" s="207" t="n">
        <v>12.76</v>
      </c>
      <c r="F435" s="207" t="n">
        <v>0.129</v>
      </c>
      <c r="G435" s="207" t="n">
        <v>1</v>
      </c>
      <c r="H435" s="208" t="n">
        <v>0.8479166666666667</v>
      </c>
      <c r="I435" s="208" t="n">
        <v>0.8659722222222223</v>
      </c>
      <c r="J435" s="209">
        <f>I435-H435</f>
        <v/>
      </c>
    </row>
    <row r="436" ht="15.75" customHeight="1" s="109">
      <c r="A436" s="216" t="n">
        <v>9</v>
      </c>
      <c r="B436" s="217" t="n">
        <v>10</v>
      </c>
      <c r="C436" s="217" t="n">
        <v>5</v>
      </c>
      <c r="D436" s="217" t="n">
        <v>5</v>
      </c>
      <c r="E436" s="217" t="n">
        <v>3.58</v>
      </c>
      <c r="F436" s="217" t="n">
        <v>0.008999999999999999</v>
      </c>
      <c r="G436" s="217" t="n">
        <v>1</v>
      </c>
      <c r="H436" s="218" t="n">
        <v>0.8298611111111112</v>
      </c>
      <c r="I436" s="218" t="n">
        <v>0.83125</v>
      </c>
      <c r="J436" s="219">
        <f>I436-H436</f>
        <v/>
      </c>
    </row>
    <row r="437" ht="15.75" customHeight="1" s="109">
      <c r="A437" s="206" t="n">
        <v>9</v>
      </c>
      <c r="B437" s="207" t="n">
        <v>11</v>
      </c>
      <c r="C437" s="207" t="n">
        <v>8</v>
      </c>
      <c r="D437" s="207" t="n">
        <v>27</v>
      </c>
      <c r="E437" s="207" t="n">
        <v>33.16</v>
      </c>
      <c r="F437" s="207" t="n">
        <v>0.052</v>
      </c>
      <c r="G437" s="207" t="n">
        <v>1</v>
      </c>
      <c r="H437" s="208" t="n">
        <v>0.8319444444444445</v>
      </c>
      <c r="I437" s="208" t="n">
        <v>0.8347222222222223</v>
      </c>
      <c r="J437" s="209">
        <f>I437-H437</f>
        <v/>
      </c>
    </row>
    <row r="438" ht="15.75" customHeight="1" s="109">
      <c r="A438" s="216" t="n">
        <v>9</v>
      </c>
      <c r="B438" s="217" t="n">
        <v>9</v>
      </c>
      <c r="C438" s="217" t="n">
        <v>13</v>
      </c>
      <c r="D438" s="217" t="n">
        <v>51</v>
      </c>
      <c r="E438" s="217" t="n">
        <v>205.02</v>
      </c>
      <c r="F438" s="217" t="n">
        <v>0.759</v>
      </c>
      <c r="G438" s="217" t="n">
        <v>1</v>
      </c>
      <c r="H438" s="218" t="n">
        <v>0.8215277777777777</v>
      </c>
      <c r="I438" s="218" t="n">
        <v>0.8284722222222223</v>
      </c>
      <c r="J438" s="219">
        <f>I438-H438</f>
        <v/>
      </c>
    </row>
    <row r="439" ht="15.75" customHeight="1" s="109">
      <c r="A439" s="206" t="n">
        <v>12</v>
      </c>
      <c r="B439" s="207" t="n">
        <v>2</v>
      </c>
      <c r="C439" s="207" t="n">
        <v>19</v>
      </c>
      <c r="D439" s="207" t="n">
        <v>48</v>
      </c>
      <c r="E439" s="207" t="n">
        <v>15.894</v>
      </c>
      <c r="F439" s="207" t="n">
        <v>0.141</v>
      </c>
      <c r="G439" s="207" t="n">
        <v>1</v>
      </c>
      <c r="H439" s="208" t="n">
        <v>0.8194444444444444</v>
      </c>
      <c r="I439" s="208" t="n">
        <v>0.8277777777777777</v>
      </c>
      <c r="J439" s="209">
        <f>I439-H439</f>
        <v/>
      </c>
    </row>
    <row r="440" ht="15.75" customHeight="1" s="109">
      <c r="A440" s="216" t="n">
        <v>12</v>
      </c>
      <c r="B440" s="217" t="n">
        <v>2</v>
      </c>
      <c r="C440" s="217" t="n">
        <v>6</v>
      </c>
      <c r="D440" s="217" t="n">
        <v>26</v>
      </c>
      <c r="E440" s="217" t="n">
        <v>4.246</v>
      </c>
      <c r="F440" s="217" t="n">
        <v>0.06</v>
      </c>
      <c r="G440" s="217" t="n">
        <v>1</v>
      </c>
      <c r="H440" s="218" t="n">
        <v>0.1833333333333333</v>
      </c>
      <c r="I440" s="218" t="n">
        <v>0.2069444444444444</v>
      </c>
      <c r="J440" s="219">
        <f>I440-H440</f>
        <v/>
      </c>
    </row>
    <row r="441" ht="15.75" customHeight="1" s="109">
      <c r="A441" s="206" t="n">
        <v>12</v>
      </c>
      <c r="B441" s="207" t="n">
        <v>11</v>
      </c>
      <c r="C441" s="207" t="n">
        <v>27</v>
      </c>
      <c r="D441" s="207" t="n">
        <v>226</v>
      </c>
      <c r="E441" s="207" t="n">
        <v>189.56</v>
      </c>
      <c r="F441" s="207" t="n">
        <v>0.492</v>
      </c>
      <c r="G441" s="207" t="n">
        <v>1</v>
      </c>
      <c r="H441" s="208" t="n">
        <v>0.1590277777777778</v>
      </c>
      <c r="I441" s="208" t="n">
        <v>0.1743055555555555</v>
      </c>
      <c r="J441" s="209">
        <f>I441-H441</f>
        <v/>
      </c>
    </row>
    <row r="442" ht="15.75" customHeight="1" s="109">
      <c r="A442" s="216" t="n">
        <v>12</v>
      </c>
      <c r="B442" s="217" t="n">
        <v>12</v>
      </c>
      <c r="C442" s="217" t="n">
        <v>1</v>
      </c>
      <c r="D442" s="217" t="n">
        <v>1</v>
      </c>
      <c r="E442" s="217" t="n">
        <v>0.5</v>
      </c>
      <c r="F442" s="217" t="n">
        <v>0.008999999999999999</v>
      </c>
      <c r="G442" s="217" t="n">
        <v>1</v>
      </c>
      <c r="H442" s="218" t="n">
        <v>0.1493055555555556</v>
      </c>
      <c r="I442" s="218" t="n">
        <v>0.15625</v>
      </c>
      <c r="J442" s="219">
        <f>I442-H442</f>
        <v/>
      </c>
    </row>
    <row r="443" ht="15.75" customHeight="1" s="109">
      <c r="A443" s="206" t="n">
        <v>12</v>
      </c>
      <c r="B443" s="207" t="n">
        <v>13</v>
      </c>
      <c r="C443" s="207" t="n">
        <v>7</v>
      </c>
      <c r="D443" s="207" t="n">
        <v>29</v>
      </c>
      <c r="E443" s="207" t="n">
        <v>105.69</v>
      </c>
      <c r="F443" s="207" t="n">
        <v>0.154</v>
      </c>
      <c r="G443" s="207" t="n">
        <v>1</v>
      </c>
      <c r="H443" s="208" t="n">
        <v>0.1493055555555556</v>
      </c>
      <c r="I443" s="208" t="n">
        <v>0.1583333333333333</v>
      </c>
      <c r="J443" s="209">
        <f>I443-H443</f>
        <v/>
      </c>
    </row>
    <row r="444" ht="15.75" customHeight="1" s="109">
      <c r="A444" s="216" t="n">
        <v>12</v>
      </c>
      <c r="B444" s="217" t="n">
        <v>12</v>
      </c>
      <c r="C444" s="217" t="n">
        <v>11</v>
      </c>
      <c r="D444" s="217" t="n">
        <v>40</v>
      </c>
      <c r="E444" s="217" t="n">
        <v>45.51</v>
      </c>
      <c r="F444" s="217" t="n">
        <v>0.305</v>
      </c>
      <c r="G444" s="217" t="n">
        <v>1</v>
      </c>
      <c r="H444" s="218" t="n">
        <v>0.1375</v>
      </c>
      <c r="I444" s="218" t="n">
        <v>0.1479166666666667</v>
      </c>
      <c r="J444" s="219">
        <f>I444-H444</f>
        <v/>
      </c>
    </row>
    <row r="445" ht="15.75" customHeight="1" s="109">
      <c r="A445" s="206" t="n">
        <v>12</v>
      </c>
      <c r="B445" s="207" t="n">
        <v>12</v>
      </c>
      <c r="C445" s="207" t="n">
        <v>5</v>
      </c>
      <c r="D445" s="207" t="n">
        <v>17</v>
      </c>
      <c r="E445" s="207" t="n">
        <v>9.035</v>
      </c>
      <c r="F445" s="207" t="n">
        <v>0.13</v>
      </c>
      <c r="G445" s="207" t="n">
        <v>1</v>
      </c>
      <c r="H445" s="208" t="n">
        <v>0.1319444444444444</v>
      </c>
      <c r="I445" s="208" t="n">
        <v>0.1368055555555556</v>
      </c>
      <c r="J445" s="209">
        <f>I445-H445</f>
        <v/>
      </c>
    </row>
    <row r="446" ht="15.75" customHeight="1" s="109">
      <c r="A446" s="216" t="n">
        <v>12</v>
      </c>
      <c r="B446" s="217" t="n">
        <v>18</v>
      </c>
      <c r="C446" s="217" t="n">
        <v>6</v>
      </c>
      <c r="D446" s="217" t="n">
        <v>7</v>
      </c>
      <c r="E446" s="217" t="n">
        <v>2.71</v>
      </c>
      <c r="F446" s="217" t="n">
        <v>0.007</v>
      </c>
      <c r="G446" s="217" t="n">
        <v>1</v>
      </c>
      <c r="H446" s="218" t="n">
        <v>0.1256944444444444</v>
      </c>
      <c r="I446" s="218" t="n">
        <v>0.13125</v>
      </c>
      <c r="J446" s="219">
        <f>I446-H446</f>
        <v/>
      </c>
    </row>
    <row r="447" ht="15.75" customHeight="1" s="109">
      <c r="A447" s="206" t="n">
        <v>12</v>
      </c>
      <c r="B447" s="207" t="n">
        <v>19</v>
      </c>
      <c r="C447" s="207" t="n">
        <v>1</v>
      </c>
      <c r="D447" s="207" t="n">
        <v>1</v>
      </c>
      <c r="E447" s="207" t="n">
        <v>1.71</v>
      </c>
      <c r="F447" s="207" t="n">
        <v>0.002</v>
      </c>
      <c r="G447" s="207" t="n">
        <v>1</v>
      </c>
      <c r="H447" s="208" t="n">
        <v>0.1256944444444444</v>
      </c>
      <c r="I447" s="208" t="n">
        <v>0.13125</v>
      </c>
      <c r="J447" s="209">
        <f>I447-H447</f>
        <v/>
      </c>
    </row>
    <row r="448" ht="15.75" customHeight="1" s="109">
      <c r="A448" s="216" t="n">
        <v>12</v>
      </c>
      <c r="B448" s="217" t="n">
        <v>21</v>
      </c>
      <c r="C448" s="217" t="n">
        <v>3</v>
      </c>
      <c r="D448" s="217" t="n">
        <v>3</v>
      </c>
      <c r="E448" s="217" t="n">
        <v>1.735</v>
      </c>
      <c r="F448" s="217" t="n">
        <v>0.011</v>
      </c>
      <c r="G448" s="217" t="n">
        <v>1</v>
      </c>
      <c r="H448" s="218" t="n">
        <v>0.1256944444444444</v>
      </c>
      <c r="I448" s="218" t="n">
        <v>0.13125</v>
      </c>
      <c r="J448" s="219">
        <f>I448-H448</f>
        <v/>
      </c>
    </row>
    <row r="449" ht="15.75" customHeight="1" s="109">
      <c r="A449" s="206" t="n">
        <v>12</v>
      </c>
      <c r="B449" s="207" t="n">
        <v>8</v>
      </c>
      <c r="C449" s="207" t="n">
        <v>9</v>
      </c>
      <c r="D449" s="207" t="n">
        <v>20</v>
      </c>
      <c r="E449" s="207" t="n">
        <v>92.69</v>
      </c>
      <c r="F449" s="207" t="n">
        <v>0.419</v>
      </c>
      <c r="G449" s="207" t="n">
        <v>1</v>
      </c>
      <c r="H449" s="208" t="n">
        <v>0.1145833333333333</v>
      </c>
      <c r="I449" s="208" t="n">
        <v>0.1208333333333333</v>
      </c>
      <c r="J449" s="209">
        <f>I449-H449</f>
        <v/>
      </c>
    </row>
    <row r="450" ht="15.75" customHeight="1" s="109">
      <c r="A450" s="216" t="n">
        <v>12</v>
      </c>
      <c r="B450" s="217" t="n">
        <v>9</v>
      </c>
      <c r="C450" s="217" t="n">
        <v>3</v>
      </c>
      <c r="D450" s="217" t="n">
        <v>5</v>
      </c>
      <c r="E450" s="217" t="n">
        <v>20.4</v>
      </c>
      <c r="F450" s="217" t="n">
        <v>0.043</v>
      </c>
      <c r="G450" s="217" t="n">
        <v>1</v>
      </c>
      <c r="H450" s="218" t="n">
        <v>0.1145833333333333</v>
      </c>
      <c r="I450" s="218" t="n">
        <v>0.1208333333333333</v>
      </c>
      <c r="J450" s="219">
        <f>I450-H450</f>
        <v/>
      </c>
    </row>
    <row r="451" ht="15.75" customHeight="1" s="109">
      <c r="A451" s="206" t="n">
        <v>12</v>
      </c>
      <c r="B451" s="207" t="n">
        <v>17</v>
      </c>
      <c r="C451" s="207" t="n">
        <v>10</v>
      </c>
      <c r="D451" s="207" t="n">
        <v>58</v>
      </c>
      <c r="E451" s="207" t="n">
        <v>4.89</v>
      </c>
      <c r="F451" s="207" t="n">
        <v>0.021</v>
      </c>
      <c r="G451" s="207" t="n">
        <v>1</v>
      </c>
      <c r="H451" s="208" t="n">
        <v>0.1055555555555556</v>
      </c>
      <c r="I451" s="208" t="n">
        <v>0.1138888888888889</v>
      </c>
      <c r="J451" s="209">
        <f>I451-H451</f>
        <v/>
      </c>
    </row>
    <row r="452" ht="15.75" customHeight="1" s="109">
      <c r="A452" s="216" t="n">
        <v>12</v>
      </c>
      <c r="B452" s="217" t="n">
        <v>7</v>
      </c>
      <c r="C452" s="217" t="n">
        <v>19</v>
      </c>
      <c r="D452" s="217" t="n">
        <v>156</v>
      </c>
      <c r="E452" s="217" t="n">
        <v>35.76</v>
      </c>
      <c r="F452" s="217" t="n">
        <v>0.215</v>
      </c>
      <c r="G452" s="217" t="n">
        <v>1</v>
      </c>
      <c r="H452" s="218" t="n">
        <v>0.08888888888888889</v>
      </c>
      <c r="I452" s="218" t="n">
        <v>0.1048611111111111</v>
      </c>
      <c r="J452" s="219">
        <f>I452-H452</f>
        <v/>
      </c>
    </row>
    <row r="453" ht="15.75" customHeight="1" s="109">
      <c r="A453" s="206" t="n">
        <v>12</v>
      </c>
      <c r="B453" s="207" t="n">
        <v>15</v>
      </c>
      <c r="C453" s="207" t="n">
        <v>1</v>
      </c>
      <c r="D453" s="207" t="n">
        <v>2</v>
      </c>
      <c r="E453" s="207" t="n">
        <v>4.71</v>
      </c>
      <c r="F453" s="207" t="n">
        <v>0.005</v>
      </c>
      <c r="G453" s="207" t="n">
        <v>1</v>
      </c>
      <c r="H453" s="208" t="n">
        <v>0.08402777777777778</v>
      </c>
      <c r="I453" s="208" t="n">
        <v>0.08541666666666667</v>
      </c>
      <c r="J453" s="209">
        <f>I453-H453</f>
        <v/>
      </c>
    </row>
    <row r="454" ht="15.75" customHeight="1" s="109">
      <c r="A454" s="216" t="n">
        <v>12</v>
      </c>
      <c r="B454" s="217" t="n">
        <v>17</v>
      </c>
      <c r="C454" s="217" t="n">
        <v>1</v>
      </c>
      <c r="D454" s="217" t="n">
        <v>20</v>
      </c>
      <c r="E454" s="217" t="n">
        <v>1.8</v>
      </c>
      <c r="F454" s="217" t="n">
        <v>0.008</v>
      </c>
      <c r="G454" s="217" t="n">
        <v>1</v>
      </c>
      <c r="H454" s="218" t="n">
        <v>0.08541666666666667</v>
      </c>
      <c r="I454" s="218" t="n">
        <v>0.08749999999999999</v>
      </c>
      <c r="J454" s="219">
        <f>I454-H454</f>
        <v/>
      </c>
    </row>
    <row r="455" ht="15.75" customHeight="1" s="109">
      <c r="A455" s="206" t="n">
        <v>12</v>
      </c>
      <c r="B455" s="207" t="n">
        <v>10</v>
      </c>
      <c r="C455" s="207" t="n">
        <v>14</v>
      </c>
      <c r="D455" s="207" t="n">
        <v>220</v>
      </c>
      <c r="E455" s="207" t="n">
        <v>1005.56</v>
      </c>
      <c r="F455" s="207" t="n">
        <v>0.258</v>
      </c>
      <c r="G455" s="207" t="n">
        <v>1</v>
      </c>
      <c r="H455" s="208" t="n">
        <v>0.06736111111111111</v>
      </c>
      <c r="I455" s="208" t="n">
        <v>0.08333333333333333</v>
      </c>
      <c r="J455" s="209">
        <f>I455-H455</f>
        <v/>
      </c>
    </row>
    <row r="456" ht="15.75" customHeight="1" s="109">
      <c r="A456" s="216" t="n">
        <v>12</v>
      </c>
      <c r="B456" s="217" t="n">
        <v>12</v>
      </c>
      <c r="C456" s="217" t="n">
        <v>14</v>
      </c>
      <c r="D456" s="217" t="n">
        <v>112</v>
      </c>
      <c r="E456" s="217" t="n">
        <v>116.34</v>
      </c>
      <c r="F456" s="217" t="n">
        <v>0.572</v>
      </c>
      <c r="G456" s="217" t="n">
        <v>1</v>
      </c>
      <c r="H456" s="218" t="n">
        <v>0.05625</v>
      </c>
      <c r="I456" s="218" t="n">
        <v>0.06666666666666667</v>
      </c>
      <c r="J456" s="219">
        <f>I456-H456</f>
        <v/>
      </c>
    </row>
    <row r="457" ht="15.75" customHeight="1" s="109">
      <c r="A457" s="206" t="n">
        <v>12</v>
      </c>
      <c r="B457" s="207" t="n">
        <v>11</v>
      </c>
      <c r="C457" s="207" t="n">
        <v>13</v>
      </c>
      <c r="D457" s="207" t="n">
        <v>130</v>
      </c>
      <c r="E457" s="207" t="n">
        <v>96.94</v>
      </c>
      <c r="F457" s="207" t="n">
        <v>0.201</v>
      </c>
      <c r="G457" s="207" t="n">
        <v>1</v>
      </c>
      <c r="H457" s="208" t="n">
        <v>0.04791666666666667</v>
      </c>
      <c r="I457" s="208" t="n">
        <v>0.05555555555555555</v>
      </c>
      <c r="J457" s="209">
        <f>I457-H457</f>
        <v/>
      </c>
    </row>
    <row r="458" ht="15.75" customHeight="1" s="109">
      <c r="A458" s="216" t="n">
        <v>12</v>
      </c>
      <c r="B458" s="217" t="n">
        <v>8</v>
      </c>
      <c r="C458" s="217" t="n">
        <v>21</v>
      </c>
      <c r="D458" s="217" t="n">
        <v>35</v>
      </c>
      <c r="E458" s="217" t="n">
        <v>75.58</v>
      </c>
      <c r="F458" s="217" t="n">
        <v>0.235</v>
      </c>
      <c r="G458" s="217" t="n">
        <v>1</v>
      </c>
      <c r="H458" s="218" t="n">
        <v>0.03819444444444445</v>
      </c>
      <c r="I458" s="218" t="n">
        <v>0.04722222222222222</v>
      </c>
      <c r="J458" s="219">
        <f>I458-H458</f>
        <v/>
      </c>
    </row>
    <row r="459" ht="15.75" customHeight="1" s="109">
      <c r="A459" s="206" t="n">
        <v>12</v>
      </c>
      <c r="B459" s="207" t="n">
        <v>7</v>
      </c>
      <c r="C459" s="207" t="n">
        <v>5</v>
      </c>
      <c r="D459" s="207" t="n">
        <v>125</v>
      </c>
      <c r="E459" s="207" t="n">
        <v>8.875</v>
      </c>
      <c r="F459" s="207" t="n">
        <v>0.083</v>
      </c>
      <c r="G459" s="207" t="n">
        <v>1</v>
      </c>
      <c r="H459" s="208" t="n">
        <v>0.03194444444444444</v>
      </c>
      <c r="I459" s="208" t="n">
        <v>0.03472222222222222</v>
      </c>
      <c r="J459" s="209">
        <f>I459-H459</f>
        <v/>
      </c>
    </row>
    <row r="460" ht="15.75" customHeight="1" s="109">
      <c r="A460" s="216" t="n">
        <v>12</v>
      </c>
      <c r="B460" s="217" t="n">
        <v>9</v>
      </c>
      <c r="C460" s="217" t="n">
        <v>3</v>
      </c>
      <c r="D460" s="217" t="n">
        <v>5</v>
      </c>
      <c r="E460" s="217" t="n">
        <v>45.865</v>
      </c>
      <c r="F460" s="217" t="n">
        <v>0.168</v>
      </c>
      <c r="G460" s="217" t="n">
        <v>1</v>
      </c>
      <c r="H460" s="218" t="n">
        <v>0.03472222222222222</v>
      </c>
      <c r="I460" s="218" t="n">
        <v>0.03611111111111111</v>
      </c>
      <c r="J460" s="219">
        <f>I460-H460</f>
        <v/>
      </c>
    </row>
    <row r="461" ht="15.75" customHeight="1" s="109">
      <c r="A461" s="206" t="n">
        <v>12</v>
      </c>
      <c r="B461" s="207" t="n">
        <v>13</v>
      </c>
      <c r="C461" s="207" t="n">
        <v>1</v>
      </c>
      <c r="D461" s="207" t="n">
        <v>60</v>
      </c>
      <c r="E461" s="207" t="n">
        <v>9.6</v>
      </c>
      <c r="F461" s="207" t="n">
        <v>0.045</v>
      </c>
      <c r="G461" s="207" t="n">
        <v>1</v>
      </c>
      <c r="H461" s="208" t="n">
        <v>0.02847222222222222</v>
      </c>
      <c r="I461" s="208" t="n">
        <v>0.03125</v>
      </c>
      <c r="J461" s="209">
        <f>I461-H461</f>
        <v/>
      </c>
    </row>
    <row r="462" ht="15.75" customHeight="1" s="109">
      <c r="A462" s="216" t="n">
        <v>12</v>
      </c>
      <c r="B462" s="217" t="n">
        <v>15</v>
      </c>
      <c r="C462" s="217" t="n">
        <v>1</v>
      </c>
      <c r="D462" s="217" t="n">
        <v>2</v>
      </c>
      <c r="E462" s="217" t="n">
        <v>20.7</v>
      </c>
      <c r="F462" s="217" t="n">
        <v>0.049</v>
      </c>
      <c r="G462" s="217" t="n">
        <v>1</v>
      </c>
      <c r="H462" s="218" t="n">
        <v>0.02847222222222222</v>
      </c>
      <c r="I462" s="218" t="n">
        <v>0.03125</v>
      </c>
      <c r="J462" s="219">
        <f>I462-H462</f>
        <v/>
      </c>
    </row>
    <row r="463" ht="15.75" customHeight="1" s="109">
      <c r="A463" s="206" t="n">
        <v>12</v>
      </c>
      <c r="B463" s="207" t="n">
        <v>14</v>
      </c>
      <c r="C463" s="207" t="n">
        <v>13</v>
      </c>
      <c r="D463" s="207" t="n">
        <v>63</v>
      </c>
      <c r="E463" s="207" t="n">
        <v>858.4299999999999</v>
      </c>
      <c r="F463" s="207" t="n">
        <v>1.145</v>
      </c>
      <c r="G463" s="207" t="n">
        <v>1</v>
      </c>
      <c r="H463" s="208" t="n">
        <v>0.01180555555555556</v>
      </c>
      <c r="I463" s="208" t="n">
        <v>0.02777777777777778</v>
      </c>
      <c r="J463" s="209">
        <f>I463-H463</f>
        <v/>
      </c>
    </row>
    <row r="464" ht="15.75" customHeight="1" s="109">
      <c r="A464" s="216" t="n">
        <v>12</v>
      </c>
      <c r="B464" s="217" t="n">
        <v>8</v>
      </c>
      <c r="C464" s="217" t="n">
        <v>47</v>
      </c>
      <c r="D464" s="217" t="n">
        <v>228</v>
      </c>
      <c r="E464" s="217" t="n">
        <v>552.696</v>
      </c>
      <c r="F464" s="217" t="n">
        <v>1.706</v>
      </c>
      <c r="G464" s="217" t="n">
        <v>1</v>
      </c>
      <c r="H464" s="218" t="n">
        <v>0.9125</v>
      </c>
      <c r="I464" s="218" t="n">
        <v>0.9506944444444444</v>
      </c>
      <c r="J464" s="219">
        <f>I464-H464</f>
        <v/>
      </c>
    </row>
    <row r="465" ht="15.75" customHeight="1" s="109">
      <c r="A465" s="206" t="n">
        <v>12</v>
      </c>
      <c r="B465" s="207" t="n">
        <v>2</v>
      </c>
      <c r="C465" s="207" t="n">
        <v>15</v>
      </c>
      <c r="D465" s="207" t="n">
        <v>99</v>
      </c>
      <c r="E465" s="207" t="n">
        <v>15.406</v>
      </c>
      <c r="F465" s="207" t="n">
        <v>0.194</v>
      </c>
      <c r="G465" s="207" t="n">
        <v>1</v>
      </c>
      <c r="H465" s="208" t="n">
        <v>0.9027777777777778</v>
      </c>
      <c r="I465" s="208" t="n">
        <v>0.9118055555555555</v>
      </c>
      <c r="J465" s="209">
        <f>I465-H465</f>
        <v/>
      </c>
    </row>
    <row r="466" ht="15.75" customHeight="1" s="109">
      <c r="A466" s="216" t="n">
        <v>12</v>
      </c>
      <c r="B466" s="217" t="n">
        <v>9</v>
      </c>
      <c r="C466" s="217" t="n">
        <v>14</v>
      </c>
      <c r="D466" s="217" t="n">
        <v>42</v>
      </c>
      <c r="E466" s="217" t="n">
        <v>308.88</v>
      </c>
      <c r="F466" s="217" t="n">
        <v>1.041</v>
      </c>
      <c r="G466" s="217" t="n">
        <v>1</v>
      </c>
      <c r="H466" s="218" t="n">
        <v>0.8881944444444444</v>
      </c>
      <c r="I466" s="218" t="n">
        <v>0.9</v>
      </c>
      <c r="J466" s="219">
        <f>I466-H466</f>
        <v/>
      </c>
    </row>
    <row r="467" ht="15.75" customHeight="1" s="109">
      <c r="A467" s="206" t="n">
        <v>12</v>
      </c>
      <c r="B467" s="207" t="n">
        <v>9</v>
      </c>
      <c r="C467" s="207" t="n">
        <v>6</v>
      </c>
      <c r="D467" s="207" t="n">
        <v>29</v>
      </c>
      <c r="E467" s="207" t="n">
        <v>22.23</v>
      </c>
      <c r="F467" s="207" t="n">
        <v>0.044</v>
      </c>
      <c r="G467" s="207" t="n">
        <v>1</v>
      </c>
      <c r="H467" s="208" t="n">
        <v>0.8805555555555555</v>
      </c>
      <c r="I467" s="208" t="n">
        <v>0.8875</v>
      </c>
      <c r="J467" s="209">
        <f>I467-H467</f>
        <v/>
      </c>
    </row>
    <row r="468" ht="15.75" customHeight="1" s="109">
      <c r="A468" s="216" t="n">
        <v>12</v>
      </c>
      <c r="B468" s="217" t="n">
        <v>21</v>
      </c>
      <c r="C468" s="217" t="n">
        <v>18</v>
      </c>
      <c r="D468" s="217" t="n">
        <v>25</v>
      </c>
      <c r="E468" s="217" t="n">
        <v>11.75</v>
      </c>
      <c r="F468" s="217" t="n">
        <v>0.031</v>
      </c>
      <c r="G468" s="217" t="n">
        <v>1</v>
      </c>
      <c r="H468" s="218" t="n">
        <v>0.8701388888888889</v>
      </c>
      <c r="I468" s="218" t="n">
        <v>0.8798611111111111</v>
      </c>
      <c r="J468" s="219">
        <f>I468-H468</f>
        <v/>
      </c>
    </row>
    <row r="469" ht="15.75" customHeight="1" s="109">
      <c r="A469" s="206" t="n">
        <v>12</v>
      </c>
      <c r="B469" s="207" t="n">
        <v>12</v>
      </c>
      <c r="C469" s="207" t="n">
        <v>21</v>
      </c>
      <c r="D469" s="207" t="n">
        <v>185</v>
      </c>
      <c r="E469" s="207" t="n">
        <v>145.8</v>
      </c>
      <c r="F469" s="207" t="n">
        <v>0.726</v>
      </c>
      <c r="G469" s="207" t="n">
        <v>1</v>
      </c>
      <c r="H469" s="208" t="n">
        <v>0.85</v>
      </c>
      <c r="I469" s="208" t="n">
        <v>0.8694444444444445</v>
      </c>
      <c r="J469" s="209">
        <f>I469-H469</f>
        <v/>
      </c>
    </row>
    <row r="470" ht="15.75" customHeight="1" s="109">
      <c r="A470" s="216" t="n">
        <v>12</v>
      </c>
      <c r="B470" s="217" t="n">
        <v>18</v>
      </c>
      <c r="C470" s="217" t="n">
        <v>3</v>
      </c>
      <c r="D470" s="217" t="n">
        <v>28</v>
      </c>
      <c r="E470" s="217" t="n">
        <v>12.94</v>
      </c>
      <c r="F470" s="217" t="n">
        <v>0.02</v>
      </c>
      <c r="G470" s="217" t="n">
        <v>1</v>
      </c>
      <c r="H470" s="218" t="n">
        <v>0.8416666666666667</v>
      </c>
      <c r="I470" s="218" t="n">
        <v>0.8479166666666667</v>
      </c>
      <c r="J470" s="219">
        <f>I470-H470</f>
        <v/>
      </c>
    </row>
    <row r="471" ht="15.75" customHeight="1" s="109">
      <c r="A471" s="206" t="n">
        <v>12</v>
      </c>
      <c r="B471" s="207" t="n">
        <v>19</v>
      </c>
      <c r="C471" s="207" t="n">
        <v>5</v>
      </c>
      <c r="D471" s="207" t="n">
        <v>5</v>
      </c>
      <c r="E471" s="207" t="n">
        <v>9.44</v>
      </c>
      <c r="F471" s="207" t="n">
        <v>0.023</v>
      </c>
      <c r="G471" s="207" t="n">
        <v>1</v>
      </c>
      <c r="H471" s="208" t="n">
        <v>0.8416666666666667</v>
      </c>
      <c r="I471" s="208" t="n">
        <v>0.8479166666666667</v>
      </c>
      <c r="J471" s="209">
        <f>I471-H471</f>
        <v/>
      </c>
    </row>
    <row r="472" ht="15.75" customHeight="1" s="109">
      <c r="A472" s="216" t="n">
        <v>12</v>
      </c>
      <c r="B472" s="217" t="n">
        <v>11</v>
      </c>
      <c r="C472" s="217" t="n">
        <v>22</v>
      </c>
      <c r="D472" s="217" t="n">
        <v>31</v>
      </c>
      <c r="E472" s="217" t="n">
        <v>48.87</v>
      </c>
      <c r="F472" s="217" t="n">
        <v>0.121</v>
      </c>
      <c r="G472" s="217" t="n">
        <v>1</v>
      </c>
      <c r="H472" s="218" t="n">
        <v>0.8263888888888888</v>
      </c>
      <c r="I472" s="218" t="n">
        <v>0.8416666666666667</v>
      </c>
      <c r="J472" s="219">
        <f>I472-H472</f>
        <v/>
      </c>
    </row>
    <row r="473" ht="15.75" customHeight="1" s="109">
      <c r="A473" s="206" t="n">
        <v>12</v>
      </c>
      <c r="B473" s="207" t="n">
        <v>8</v>
      </c>
      <c r="C473" s="207" t="n">
        <v>6</v>
      </c>
      <c r="D473" s="207" t="n">
        <v>53</v>
      </c>
      <c r="E473" s="207" t="n">
        <v>109.53</v>
      </c>
      <c r="F473" s="207" t="n">
        <v>0.573</v>
      </c>
      <c r="G473" s="207" t="n">
        <v>1</v>
      </c>
      <c r="H473" s="208" t="n">
        <v>0.8180555555555555</v>
      </c>
      <c r="I473" s="208" t="n">
        <v>0.8236111111111111</v>
      </c>
      <c r="J473" s="209">
        <f>I473-H473</f>
        <v/>
      </c>
    </row>
    <row r="474" ht="15.75" customHeight="1" s="109">
      <c r="A474" s="216" t="n">
        <v>12</v>
      </c>
      <c r="B474" s="217" t="n">
        <v>9</v>
      </c>
      <c r="C474" s="217" t="n">
        <v>1</v>
      </c>
      <c r="D474" s="217" t="n">
        <v>3</v>
      </c>
      <c r="E474" s="217" t="n">
        <v>1.59</v>
      </c>
      <c r="F474" s="217" t="n">
        <v>0.005</v>
      </c>
      <c r="G474" s="217" t="n">
        <v>1</v>
      </c>
      <c r="H474" s="218" t="n">
        <v>0.8236111111111111</v>
      </c>
      <c r="I474" s="218" t="n">
        <v>0.8256944444444444</v>
      </c>
      <c r="J474" s="219">
        <f>I474-H474</f>
        <v/>
      </c>
    </row>
    <row r="475" ht="15.75" customHeight="1" s="109">
      <c r="A475" s="206" t="n">
        <v>12</v>
      </c>
      <c r="B475" s="207" t="n">
        <v>11</v>
      </c>
      <c r="C475" s="207" t="n">
        <v>49</v>
      </c>
      <c r="D475" s="207" t="n">
        <v>1280</v>
      </c>
      <c r="E475" s="207" t="n">
        <v>1267.95</v>
      </c>
      <c r="F475" s="207" t="n">
        <v>2.853</v>
      </c>
      <c r="G475" s="207" t="n">
        <v>1</v>
      </c>
      <c r="H475" s="208" t="n">
        <v>0.8958333333333334</v>
      </c>
      <c r="I475" s="208" t="n">
        <v>0.9097222222222222</v>
      </c>
      <c r="J475" s="209">
        <f>I475-H475</f>
        <v/>
      </c>
    </row>
    <row r="476" ht="15.75" customHeight="1" s="109">
      <c r="A476" s="216" t="n">
        <v>12</v>
      </c>
      <c r="B476" s="217" t="n">
        <v>1</v>
      </c>
      <c r="C476" s="217" t="n">
        <v>23</v>
      </c>
      <c r="D476" s="217" t="n">
        <v>33</v>
      </c>
      <c r="E476" s="217" t="n">
        <v>139.169</v>
      </c>
      <c r="F476" s="217" t="n">
        <v>0.237</v>
      </c>
      <c r="G476" s="217" t="n">
        <v>1</v>
      </c>
      <c r="H476" s="218" t="n">
        <v>0.8861111111111111</v>
      </c>
      <c r="I476" s="218" t="n">
        <v>0.8944444444444445</v>
      </c>
      <c r="J476" s="219">
        <f>I476-H476</f>
        <v/>
      </c>
    </row>
    <row r="477" ht="15.75" customHeight="1" s="109">
      <c r="A477" s="206" t="n">
        <v>12</v>
      </c>
      <c r="B477" s="207" t="n">
        <v>18</v>
      </c>
      <c r="C477" s="207" t="n">
        <v>46</v>
      </c>
      <c r="D477" s="207" t="n">
        <v>118</v>
      </c>
      <c r="E477" s="207" t="n">
        <v>95.38</v>
      </c>
      <c r="F477" s="207" t="n">
        <v>0.231</v>
      </c>
      <c r="G477" s="207" t="n">
        <v>1</v>
      </c>
      <c r="H477" s="208" t="n">
        <v>0.8694444444444445</v>
      </c>
      <c r="I477" s="208" t="n">
        <v>0.88125</v>
      </c>
      <c r="J477" s="209">
        <f>I477-H477</f>
        <v/>
      </c>
    </row>
    <row r="478" ht="15.75" customHeight="1" s="109">
      <c r="A478" s="216" t="n">
        <v>12</v>
      </c>
      <c r="B478" s="217" t="n">
        <v>16</v>
      </c>
      <c r="C478" s="217" t="n">
        <v>6</v>
      </c>
      <c r="D478" s="217" t="n">
        <v>25</v>
      </c>
      <c r="E478" s="217" t="n">
        <v>0.495</v>
      </c>
      <c r="F478" s="217" t="n">
        <v>0.003</v>
      </c>
      <c r="G478" s="217" t="n">
        <v>1</v>
      </c>
      <c r="H478" s="218" t="n">
        <v>0.8583333333333333</v>
      </c>
      <c r="I478" s="218" t="n">
        <v>0.8625</v>
      </c>
      <c r="J478" s="219">
        <f>I478-H478</f>
        <v/>
      </c>
    </row>
    <row r="479" ht="15.75" customHeight="1" s="109">
      <c r="A479" s="206" t="n">
        <v>12</v>
      </c>
      <c r="B479" s="207" t="n">
        <v>17</v>
      </c>
      <c r="C479" s="207" t="n">
        <v>12</v>
      </c>
      <c r="D479" s="207" t="n">
        <v>51</v>
      </c>
      <c r="E479" s="207" t="n">
        <v>7.425</v>
      </c>
      <c r="F479" s="207" t="n">
        <v>0.06</v>
      </c>
      <c r="G479" s="207" t="n">
        <v>1</v>
      </c>
      <c r="H479" s="208" t="n">
        <v>0.8631944444444445</v>
      </c>
      <c r="I479" s="208" t="n">
        <v>0.8652777777777778</v>
      </c>
      <c r="J479" s="209">
        <f>I479-H479</f>
        <v/>
      </c>
    </row>
    <row r="480" ht="15.75" customHeight="1" s="109">
      <c r="A480" s="216" t="n">
        <v>12</v>
      </c>
      <c r="B480" s="217" t="n">
        <v>3</v>
      </c>
      <c r="C480" s="217" t="n">
        <v>6</v>
      </c>
      <c r="D480" s="217" t="n">
        <v>18</v>
      </c>
      <c r="E480" s="217" t="n">
        <v>9.455</v>
      </c>
      <c r="F480" s="217" t="n">
        <v>0.031</v>
      </c>
      <c r="G480" s="217" t="n">
        <v>1</v>
      </c>
      <c r="H480" s="218" t="n">
        <v>0.1819444444444444</v>
      </c>
      <c r="I480" s="218" t="n">
        <v>0.1861111111111111</v>
      </c>
      <c r="J480" s="219">
        <f>I480-H480</f>
        <v/>
      </c>
    </row>
    <row r="481" ht="15.75" customHeight="1" s="109">
      <c r="A481" s="206" t="n">
        <v>12</v>
      </c>
      <c r="B481" s="207" t="n">
        <v>4</v>
      </c>
      <c r="C481" s="207" t="n">
        <v>2</v>
      </c>
      <c r="D481" s="207" t="n">
        <v>10</v>
      </c>
      <c r="E481" s="207" t="n">
        <v>3.9</v>
      </c>
      <c r="F481" s="207" t="n">
        <v>0.025</v>
      </c>
      <c r="G481" s="207" t="n">
        <v>1</v>
      </c>
      <c r="H481" s="208" t="n">
        <v>0.1868055555555556</v>
      </c>
      <c r="I481" s="208" t="n">
        <v>0.1875</v>
      </c>
      <c r="J481" s="209">
        <f>I481-H481</f>
        <v/>
      </c>
    </row>
    <row r="482" ht="15.75" customHeight="1" s="109">
      <c r="A482" s="216" t="n">
        <v>12</v>
      </c>
      <c r="B482" s="217" t="n">
        <v>5</v>
      </c>
      <c r="C482" s="217" t="n">
        <v>4</v>
      </c>
      <c r="D482" s="217" t="n">
        <v>47</v>
      </c>
      <c r="E482" s="217" t="n">
        <v>11.89</v>
      </c>
      <c r="F482" s="217" t="n">
        <v>0.652</v>
      </c>
      <c r="G482" s="217" t="n">
        <v>1</v>
      </c>
      <c r="H482" s="218" t="n">
        <v>0.1638888888888889</v>
      </c>
      <c r="I482" s="218" t="n">
        <v>0.1673611111111111</v>
      </c>
      <c r="J482" s="219">
        <f>I482-H482</f>
        <v/>
      </c>
    </row>
    <row r="483" ht="15.75" customHeight="1" s="109">
      <c r="A483" s="206" t="n">
        <v>12</v>
      </c>
      <c r="B483" s="207" t="n">
        <v>6</v>
      </c>
      <c r="C483" s="207" t="n">
        <v>1</v>
      </c>
      <c r="D483" s="207" t="n">
        <v>4</v>
      </c>
      <c r="E483" s="207" t="n">
        <v>0.9</v>
      </c>
      <c r="F483" s="207" t="n">
        <v>0.012</v>
      </c>
      <c r="G483" s="207" t="n">
        <v>1</v>
      </c>
      <c r="H483" s="208" t="n">
        <v>0.175</v>
      </c>
      <c r="I483" s="208" t="n">
        <v>0.1756944444444444</v>
      </c>
      <c r="J483" s="209">
        <f>I483-H483</f>
        <v/>
      </c>
    </row>
    <row r="484" ht="15.75" customHeight="1" s="109">
      <c r="A484" s="216" t="n">
        <v>12</v>
      </c>
      <c r="B484" s="217" t="n">
        <v>7</v>
      </c>
      <c r="C484" s="217" t="n">
        <v>5</v>
      </c>
      <c r="D484" s="217" t="n">
        <v>27</v>
      </c>
      <c r="E484" s="217" t="n">
        <v>31.29</v>
      </c>
      <c r="F484" s="217" t="n">
        <v>0.052</v>
      </c>
      <c r="G484" s="217" t="n">
        <v>1</v>
      </c>
      <c r="H484" s="218" t="n">
        <v>0.1763888888888889</v>
      </c>
      <c r="I484" s="218" t="n">
        <v>0.1784722222222222</v>
      </c>
      <c r="J484" s="219">
        <f>I484-H484</f>
        <v/>
      </c>
    </row>
    <row r="485" ht="15.75" customHeight="1" s="109">
      <c r="A485" s="206" t="n">
        <v>12</v>
      </c>
      <c r="B485" s="207" t="n">
        <v>3</v>
      </c>
      <c r="C485" s="207" t="n">
        <v>15</v>
      </c>
      <c r="D485" s="207" t="n">
        <v>123</v>
      </c>
      <c r="E485" s="207" t="n">
        <v>114.91</v>
      </c>
      <c r="F485" s="207" t="n">
        <v>0.512</v>
      </c>
      <c r="G485" s="207" t="n">
        <v>1</v>
      </c>
      <c r="H485" s="208" t="n">
        <v>0.1520833333333333</v>
      </c>
      <c r="I485" s="208" t="n">
        <v>0.1631944444444444</v>
      </c>
      <c r="J485" s="209">
        <f>I485-H485</f>
        <v/>
      </c>
    </row>
    <row r="486" ht="15.75" customHeight="1" s="109">
      <c r="A486" s="216" t="n">
        <v>12</v>
      </c>
      <c r="B486" s="217" t="n">
        <v>9</v>
      </c>
      <c r="C486" s="217" t="n">
        <v>24</v>
      </c>
      <c r="D486" s="217" t="n">
        <v>79</v>
      </c>
      <c r="E486" s="217" t="n">
        <v>369.78</v>
      </c>
      <c r="F486" s="217" t="n">
        <v>1.451</v>
      </c>
      <c r="G486" s="217" t="n">
        <v>1</v>
      </c>
      <c r="H486" s="218" t="n">
        <v>0.1291666666666667</v>
      </c>
      <c r="I486" s="218" t="n">
        <v>0.1416666666666667</v>
      </c>
      <c r="J486" s="219">
        <f>I486-H486</f>
        <v/>
      </c>
    </row>
    <row r="487" ht="15.75" customHeight="1" s="109">
      <c r="A487" s="206" t="n">
        <v>12</v>
      </c>
      <c r="B487" s="207" t="n">
        <v>7</v>
      </c>
      <c r="C487" s="207" t="n">
        <v>11</v>
      </c>
      <c r="D487" s="207" t="n">
        <v>85</v>
      </c>
      <c r="E487" s="207" t="n">
        <v>37.68</v>
      </c>
      <c r="F487" s="207" t="n">
        <v>0.235</v>
      </c>
      <c r="G487" s="207" t="n">
        <v>1</v>
      </c>
      <c r="H487" s="208" t="n">
        <v>0.1229166666666667</v>
      </c>
      <c r="I487" s="208" t="n">
        <v>0.1284722222222222</v>
      </c>
      <c r="J487" s="209">
        <f>I487-H487</f>
        <v/>
      </c>
    </row>
    <row r="488" ht="15.75" customHeight="1" s="109">
      <c r="A488" s="216" t="n">
        <v>12</v>
      </c>
      <c r="B488" s="217" t="n">
        <v>30</v>
      </c>
      <c r="C488" s="217" t="n">
        <v>4</v>
      </c>
      <c r="D488" s="217" t="n">
        <v>42</v>
      </c>
      <c r="E488" s="217" t="n">
        <v>749.4450000000001</v>
      </c>
      <c r="F488" s="217" t="n">
        <v>2.185</v>
      </c>
      <c r="G488" s="217" t="n">
        <v>1</v>
      </c>
      <c r="H488" s="218" t="n">
        <v>0.1104166666666667</v>
      </c>
      <c r="I488" s="218" t="n">
        <v>0.1222222222222222</v>
      </c>
      <c r="J488" s="219">
        <f>I488-H488</f>
        <v/>
      </c>
    </row>
    <row r="489" ht="15.75" customHeight="1" s="109">
      <c r="A489" s="206" t="n">
        <v>12</v>
      </c>
      <c r="B489" s="207" t="n">
        <v>10</v>
      </c>
      <c r="C489" s="207" t="n">
        <v>40</v>
      </c>
      <c r="D489" s="207" t="n">
        <v>85</v>
      </c>
      <c r="E489" s="207" t="n">
        <v>113.232</v>
      </c>
      <c r="F489" s="207" t="n">
        <v>0.292</v>
      </c>
      <c r="G489" s="207" t="n">
        <v>1</v>
      </c>
      <c r="H489" s="208" t="n">
        <v>0.09097222222222222</v>
      </c>
      <c r="I489" s="208" t="n">
        <v>0.10625</v>
      </c>
      <c r="J489" s="209">
        <f>I489-H489</f>
        <v/>
      </c>
    </row>
    <row r="490" ht="15.75" customHeight="1" s="109">
      <c r="A490" s="216" t="n">
        <v>12</v>
      </c>
      <c r="B490" s="217" t="n">
        <v>5</v>
      </c>
      <c r="C490" s="217" t="n">
        <v>5</v>
      </c>
      <c r="D490" s="217" t="n">
        <v>32</v>
      </c>
      <c r="E490" s="217" t="n">
        <v>13.46</v>
      </c>
      <c r="F490" s="217" t="n">
        <v>0.714</v>
      </c>
      <c r="G490" s="217" t="n">
        <v>1</v>
      </c>
      <c r="H490" s="218" t="n">
        <v>0.08263888888888889</v>
      </c>
      <c r="I490" s="218" t="n">
        <v>0.08819444444444445</v>
      </c>
      <c r="J490" s="219">
        <f>I490-H490</f>
        <v/>
      </c>
    </row>
    <row r="491" ht="15.75" customHeight="1" s="109">
      <c r="A491" s="206" t="n">
        <v>12</v>
      </c>
      <c r="B491" s="207" t="n">
        <v>11</v>
      </c>
      <c r="C491" s="207" t="n">
        <v>20</v>
      </c>
      <c r="D491" s="207" t="n">
        <v>88</v>
      </c>
      <c r="E491" s="207" t="n">
        <v>136.1</v>
      </c>
      <c r="F491" s="207" t="n">
        <v>0.254</v>
      </c>
      <c r="G491" s="207" t="n">
        <v>1</v>
      </c>
      <c r="H491" s="208" t="n">
        <v>0.06805555555555555</v>
      </c>
      <c r="I491" s="208" t="n">
        <v>0.08194444444444444</v>
      </c>
      <c r="J491" s="209">
        <f>I491-H491</f>
        <v/>
      </c>
    </row>
    <row r="492" ht="15.75" customHeight="1" s="109">
      <c r="A492" s="216" t="n">
        <v>12</v>
      </c>
      <c r="B492" s="217" t="n">
        <v>30</v>
      </c>
      <c r="C492" s="217" t="n">
        <v>1</v>
      </c>
      <c r="D492" s="217" t="n">
        <v>69</v>
      </c>
      <c r="E492" s="217" t="n">
        <v>10.41</v>
      </c>
      <c r="F492" s="217" t="n">
        <v>3.07</v>
      </c>
      <c r="G492" s="217" t="n">
        <v>1</v>
      </c>
      <c r="H492" s="218" t="n">
        <v>0.06319444444444444</v>
      </c>
      <c r="I492" s="218" t="n">
        <v>0.06666666666666667</v>
      </c>
      <c r="J492" s="219">
        <f>I492-H492</f>
        <v/>
      </c>
    </row>
    <row r="493" ht="15.75" customHeight="1" s="109">
      <c r="A493" s="206" t="n">
        <v>12</v>
      </c>
      <c r="B493" s="207" t="n">
        <v>20</v>
      </c>
      <c r="C493" s="207" t="n">
        <v>9</v>
      </c>
      <c r="D493" s="207" t="n">
        <v>12</v>
      </c>
      <c r="E493" s="207" t="n">
        <v>121.29</v>
      </c>
      <c r="F493" s="207" t="n">
        <v>0.309</v>
      </c>
      <c r="G493" s="207" t="n">
        <v>1</v>
      </c>
      <c r="H493" s="208" t="n">
        <v>0.05138888888888889</v>
      </c>
      <c r="I493" s="208" t="n">
        <v>0.05486111111111111</v>
      </c>
      <c r="J493" s="209">
        <f>I493-H493</f>
        <v/>
      </c>
    </row>
    <row r="494" ht="15.75" customHeight="1" s="109">
      <c r="A494" s="216" t="n">
        <v>12</v>
      </c>
      <c r="B494" s="217" t="n">
        <v>11</v>
      </c>
      <c r="C494" s="217" t="n">
        <v>20</v>
      </c>
      <c r="D494" s="217" t="n">
        <v>313</v>
      </c>
      <c r="E494" s="217" t="n">
        <v>133.13</v>
      </c>
      <c r="F494" s="217" t="n">
        <v>0.324</v>
      </c>
      <c r="G494" s="217" t="n">
        <v>1</v>
      </c>
      <c r="H494" s="218" t="n">
        <v>0.0375</v>
      </c>
      <c r="I494" s="218" t="n">
        <v>0.05</v>
      </c>
      <c r="J494" s="219">
        <f>I494-H494</f>
        <v/>
      </c>
    </row>
    <row r="495" ht="15.75" customHeight="1" s="109">
      <c r="A495" s="206" t="n">
        <v>12</v>
      </c>
      <c r="B495" s="207" t="n">
        <v>3</v>
      </c>
      <c r="C495" s="207" t="n">
        <v>5</v>
      </c>
      <c r="D495" s="207" t="n">
        <v>46</v>
      </c>
      <c r="E495" s="207" t="n">
        <v>13.08</v>
      </c>
      <c r="F495" s="207" t="n">
        <v>0.049</v>
      </c>
      <c r="G495" s="207" t="n">
        <v>1</v>
      </c>
      <c r="H495" s="208" t="n">
        <v>0.03541666666666667</v>
      </c>
      <c r="I495" s="208" t="n">
        <v>0.03888888888888889</v>
      </c>
      <c r="J495" s="209">
        <f>I495-H495</f>
        <v/>
      </c>
    </row>
    <row r="496" ht="15.75" customHeight="1" s="109">
      <c r="A496" s="216" t="n">
        <v>12</v>
      </c>
      <c r="B496" s="217" t="n">
        <v>14</v>
      </c>
      <c r="C496" s="217" t="n">
        <v>3</v>
      </c>
      <c r="D496" s="217" t="n">
        <v>21</v>
      </c>
      <c r="E496" s="217" t="n">
        <v>414.7</v>
      </c>
      <c r="F496" s="217" t="n">
        <v>0.549</v>
      </c>
      <c r="G496" s="217" t="n">
        <v>1</v>
      </c>
      <c r="H496" s="218" t="n">
        <v>0.02986111111111111</v>
      </c>
      <c r="I496" s="218" t="n">
        <v>0.03472222222222222</v>
      </c>
      <c r="J496" s="219">
        <f>I496-H496</f>
        <v/>
      </c>
    </row>
    <row r="497" ht="15.75" customHeight="1" s="109">
      <c r="A497" s="206" t="n">
        <v>12</v>
      </c>
      <c r="B497" s="207" t="n">
        <v>3</v>
      </c>
      <c r="C497" s="207" t="n">
        <v>6</v>
      </c>
      <c r="D497" s="207" t="n">
        <v>175</v>
      </c>
      <c r="E497" s="207" t="n">
        <v>15.53</v>
      </c>
      <c r="F497" s="207" t="n">
        <v>0.06</v>
      </c>
      <c r="G497" s="207" t="n">
        <v>1</v>
      </c>
      <c r="H497" s="208" t="n">
        <v>0.02083333333333333</v>
      </c>
      <c r="I497" s="208" t="n">
        <v>0.02291666666666667</v>
      </c>
      <c r="J497" s="209">
        <f>I497-H497</f>
        <v/>
      </c>
    </row>
    <row r="498" ht="15.75" customHeight="1" s="109">
      <c r="A498" s="216" t="n">
        <v>12</v>
      </c>
      <c r="B498" s="217" t="n">
        <v>5</v>
      </c>
      <c r="C498" s="217" t="n">
        <v>3</v>
      </c>
      <c r="D498" s="217" t="n">
        <v>40</v>
      </c>
      <c r="E498" s="217" t="n">
        <v>14.06</v>
      </c>
      <c r="F498" s="217" t="n">
        <v>0.6870000000000001</v>
      </c>
      <c r="G498" s="217" t="n">
        <v>1</v>
      </c>
      <c r="H498" s="218" t="n">
        <v>0.02361111111111111</v>
      </c>
      <c r="I498" s="218" t="n"/>
      <c r="J498" s="219">
        <f>I498-H498</f>
        <v/>
      </c>
    </row>
    <row r="499" ht="15.75" customHeight="1" s="109">
      <c r="A499" s="206" t="n">
        <v>14</v>
      </c>
      <c r="B499" s="207" t="n">
        <v>1</v>
      </c>
      <c r="C499" s="207" t="n">
        <v>25</v>
      </c>
      <c r="D499" s="207" t="n">
        <v>540</v>
      </c>
      <c r="E499" s="207" t="n">
        <v>72.271</v>
      </c>
      <c r="F499" s="207" t="n">
        <v>0.509</v>
      </c>
      <c r="G499" s="207" t="n">
        <v>1</v>
      </c>
      <c r="H499" s="208" t="n">
        <v>0.9423611111111111</v>
      </c>
      <c r="I499" s="208" t="n">
        <v>0.9555555555555556</v>
      </c>
      <c r="J499" s="209">
        <f>I499-H499</f>
        <v/>
      </c>
    </row>
    <row r="500" ht="15.75" customHeight="1" s="109">
      <c r="A500" s="216" t="n">
        <v>14</v>
      </c>
      <c r="B500" s="217" t="n">
        <v>13</v>
      </c>
      <c r="C500" s="217" t="n">
        <v>2</v>
      </c>
      <c r="D500" s="217" t="n">
        <v>51</v>
      </c>
      <c r="E500" s="217" t="n">
        <v>8.105</v>
      </c>
      <c r="F500" s="217" t="n">
        <v>0.038</v>
      </c>
      <c r="G500" s="217" t="n">
        <v>1</v>
      </c>
      <c r="H500" s="218" t="n">
        <v>0.9388888888888889</v>
      </c>
      <c r="I500" s="218" t="n">
        <v>0.9444444444444444</v>
      </c>
      <c r="J500" s="219">
        <f>I500-H500</f>
        <v/>
      </c>
    </row>
    <row r="501" ht="15.75" customHeight="1" s="109">
      <c r="A501" s="206" t="n">
        <v>14</v>
      </c>
      <c r="B501" s="207" t="n">
        <v>9</v>
      </c>
      <c r="C501" s="207" t="n">
        <v>6</v>
      </c>
      <c r="D501" s="207" t="n">
        <v>10</v>
      </c>
      <c r="E501" s="207" t="n">
        <v>65.37</v>
      </c>
      <c r="F501" s="207" t="n">
        <v>0.233</v>
      </c>
      <c r="G501" s="207" t="n">
        <v>1</v>
      </c>
      <c r="H501" s="208" t="n">
        <v>0.9236111111111112</v>
      </c>
      <c r="I501" s="208" t="n">
        <v>0.9256944444444445</v>
      </c>
      <c r="J501" s="209">
        <f>I501-H501</f>
        <v/>
      </c>
    </row>
    <row r="502" ht="15.75" customHeight="1" s="109">
      <c r="A502" s="216" t="n">
        <v>14</v>
      </c>
      <c r="B502" s="217" t="n">
        <v>10</v>
      </c>
      <c r="C502" s="217" t="n">
        <v>9</v>
      </c>
      <c r="D502" s="217" t="n">
        <v>151</v>
      </c>
      <c r="E502" s="217" t="n">
        <v>59.345</v>
      </c>
      <c r="F502" s="217" t="n">
        <v>0.154</v>
      </c>
      <c r="G502" s="217" t="n">
        <v>1</v>
      </c>
      <c r="H502" s="218" t="n">
        <v>0.9270833333333334</v>
      </c>
      <c r="I502" s="218" t="n">
        <v>0.9305555555555556</v>
      </c>
      <c r="J502" s="219">
        <f>I502-H502</f>
        <v/>
      </c>
    </row>
    <row r="503" ht="15.75" customHeight="1" s="109">
      <c r="A503" s="206" t="n">
        <v>14</v>
      </c>
      <c r="B503" s="207" t="n">
        <v>1</v>
      </c>
      <c r="C503" s="207" t="n">
        <v>12</v>
      </c>
      <c r="D503" s="207" t="n">
        <v>39</v>
      </c>
      <c r="E503" s="207" t="n">
        <v>175.62</v>
      </c>
      <c r="F503" s="207" t="n">
        <v>0.26</v>
      </c>
      <c r="G503" s="207" t="n">
        <v>1</v>
      </c>
      <c r="H503" s="208" t="n">
        <v>0.8972222222222223</v>
      </c>
      <c r="I503" s="208" t="n">
        <v>0.9034722222222222</v>
      </c>
      <c r="J503" s="209">
        <f>I503-H503</f>
        <v/>
      </c>
    </row>
    <row r="504" ht="15.75" customHeight="1" s="109">
      <c r="A504" s="216" t="n">
        <v>14</v>
      </c>
      <c r="B504" s="217" t="n">
        <v>2</v>
      </c>
      <c r="C504" s="217" t="n">
        <v>1</v>
      </c>
      <c r="D504" s="217" t="n">
        <v>2</v>
      </c>
      <c r="E504" s="217" t="n">
        <v>0.464</v>
      </c>
      <c r="F504" s="217" t="n">
        <v>0</v>
      </c>
      <c r="G504" s="217" t="n">
        <v>1</v>
      </c>
      <c r="H504" s="218" t="n">
        <v>0.9041666666666667</v>
      </c>
      <c r="I504" s="218" t="n">
        <v>0.9048611111111111</v>
      </c>
      <c r="J504" s="219">
        <f>I504-H504</f>
        <v/>
      </c>
    </row>
    <row r="505" ht="15.75" customHeight="1" s="109">
      <c r="A505" s="206" t="n">
        <v>14</v>
      </c>
      <c r="B505" s="207" t="n">
        <v>3</v>
      </c>
      <c r="C505" s="207" t="n">
        <v>3</v>
      </c>
      <c r="D505" s="207" t="n">
        <v>3</v>
      </c>
      <c r="E505" s="207" t="n">
        <v>17.08</v>
      </c>
      <c r="F505" s="207" t="n">
        <v>0.034</v>
      </c>
      <c r="G505" s="207" t="n">
        <v>1</v>
      </c>
      <c r="H505" s="208" t="n">
        <v>0.9055555555555556</v>
      </c>
      <c r="I505" s="208" t="n">
        <v>0.90625</v>
      </c>
      <c r="J505" s="209">
        <f>I505-H505</f>
        <v/>
      </c>
    </row>
    <row r="506" ht="15.75" customHeight="1" s="109">
      <c r="A506" s="216" t="n">
        <v>14</v>
      </c>
      <c r="B506" s="217" t="n">
        <v>4</v>
      </c>
      <c r="C506" s="217" t="n">
        <v>2</v>
      </c>
      <c r="D506" s="217" t="n">
        <v>4</v>
      </c>
      <c r="E506" s="217" t="n">
        <v>6.66</v>
      </c>
      <c r="F506" s="217" t="n">
        <v>0.093</v>
      </c>
      <c r="G506" s="217" t="n">
        <v>1</v>
      </c>
      <c r="H506" s="218" t="n">
        <v>0.9069444444444444</v>
      </c>
      <c r="I506" s="218" t="n">
        <v>0.9076388888888889</v>
      </c>
      <c r="J506" s="219">
        <f>I506-H506</f>
        <v/>
      </c>
    </row>
    <row r="507" ht="15.75" customHeight="1" s="109">
      <c r="A507" s="206" t="n">
        <v>14</v>
      </c>
      <c r="B507" s="207" t="n">
        <v>13</v>
      </c>
      <c r="C507" s="207" t="n">
        <v>5</v>
      </c>
      <c r="D507" s="207" t="n">
        <v>8</v>
      </c>
      <c r="E507" s="207" t="n">
        <v>41.651</v>
      </c>
      <c r="F507" s="207" t="n">
        <v>0.587</v>
      </c>
      <c r="G507" s="207" t="n">
        <v>1</v>
      </c>
      <c r="H507" s="208" t="n">
        <v>0.8875</v>
      </c>
      <c r="I507" s="208" t="n">
        <v>0.8888888888888888</v>
      </c>
      <c r="J507" s="209">
        <f>I507-H507</f>
        <v/>
      </c>
    </row>
    <row r="508" ht="15.75" customHeight="1" s="109">
      <c r="A508" s="216" t="n">
        <v>14</v>
      </c>
      <c r="B508" s="217" t="n">
        <v>8</v>
      </c>
      <c r="C508" s="217" t="n">
        <v>15</v>
      </c>
      <c r="D508" s="217" t="n">
        <v>68</v>
      </c>
      <c r="E508" s="217" t="n">
        <v>236.267</v>
      </c>
      <c r="F508" s="217" t="n">
        <v>0.6879999999999999</v>
      </c>
      <c r="G508" s="217" t="n">
        <v>1</v>
      </c>
      <c r="H508" s="218" t="n">
        <v>0.8756944444444444</v>
      </c>
      <c r="I508" s="218" t="n">
        <v>0.8861111111111111</v>
      </c>
      <c r="J508" s="219">
        <f>I508-H508</f>
        <v/>
      </c>
    </row>
    <row r="509" ht="15.75" customHeight="1" s="109">
      <c r="A509" s="206" t="n">
        <v>14</v>
      </c>
      <c r="B509" s="207" t="n">
        <v>14</v>
      </c>
      <c r="C509" s="207" t="n">
        <v>8</v>
      </c>
      <c r="D509" s="207" t="n">
        <v>11</v>
      </c>
      <c r="E509" s="207" t="n">
        <v>111.8</v>
      </c>
      <c r="F509" s="207" t="n">
        <v>0.172</v>
      </c>
      <c r="G509" s="207" t="n">
        <v>1</v>
      </c>
      <c r="H509" s="208" t="n">
        <v>0.8680555555555556</v>
      </c>
      <c r="I509" s="208" t="n">
        <v>0.8715277777777778</v>
      </c>
      <c r="J509" s="209">
        <f>I509-H509</f>
        <v/>
      </c>
    </row>
    <row r="510" ht="15.75" customHeight="1" s="109">
      <c r="A510" s="216" t="n">
        <v>14</v>
      </c>
      <c r="B510" s="217" t="n">
        <v>15</v>
      </c>
      <c r="C510" s="217" t="n">
        <v>2</v>
      </c>
      <c r="D510" s="217" t="n">
        <v>6</v>
      </c>
      <c r="E510" s="217" t="n">
        <v>21.5</v>
      </c>
      <c r="F510" s="217" t="n">
        <v>0.068</v>
      </c>
      <c r="G510" s="217" t="n">
        <v>1</v>
      </c>
      <c r="H510" s="218" t="n">
        <v>0.8722222222222222</v>
      </c>
      <c r="I510" s="218" t="n">
        <v>0.875</v>
      </c>
      <c r="J510" s="219">
        <f>I510-H510</f>
        <v/>
      </c>
    </row>
    <row r="511" ht="15.75" customHeight="1" s="109">
      <c r="A511" s="206" t="n">
        <v>14</v>
      </c>
      <c r="B511" s="207" t="n">
        <v>1</v>
      </c>
      <c r="C511" s="207" t="n">
        <v>21</v>
      </c>
      <c r="D511" s="207" t="n">
        <v>164</v>
      </c>
      <c r="E511" s="207" t="n">
        <v>1659.436</v>
      </c>
      <c r="F511" s="207" t="n">
        <v>2.598</v>
      </c>
      <c r="G511" s="207" t="n">
        <v>1</v>
      </c>
      <c r="H511" s="208" t="n">
        <v>0.8194444444444444</v>
      </c>
      <c r="I511" s="208" t="n">
        <v>0.8548611111111111</v>
      </c>
      <c r="J511" s="209">
        <f>I511-H511</f>
        <v/>
      </c>
    </row>
    <row r="512" ht="15.75" customHeight="1" s="109">
      <c r="A512" s="216" t="n">
        <v>14</v>
      </c>
      <c r="B512" s="217" t="n">
        <v>8</v>
      </c>
      <c r="C512" s="217" t="n">
        <v>5</v>
      </c>
      <c r="D512" s="217" t="n">
        <v>10</v>
      </c>
      <c r="E512" s="217" t="n">
        <v>53.12</v>
      </c>
      <c r="F512" s="217" t="n">
        <v>0.1157</v>
      </c>
      <c r="G512" s="217" t="n">
        <v>1</v>
      </c>
      <c r="H512" s="218" t="n">
        <v>0.8159722222222222</v>
      </c>
      <c r="I512" s="218" t="n">
        <v>0.8180555555555555</v>
      </c>
      <c r="J512" s="219">
        <f>I512-H512</f>
        <v/>
      </c>
    </row>
    <row r="513" ht="15.75" customHeight="1" s="109">
      <c r="A513" s="206" t="n">
        <v>14</v>
      </c>
      <c r="B513" s="207" t="n">
        <v>5</v>
      </c>
      <c r="C513" s="207" t="n">
        <v>5</v>
      </c>
      <c r="D513" s="207" t="n">
        <v>100</v>
      </c>
      <c r="E513" s="207" t="n">
        <v>33.6</v>
      </c>
      <c r="F513" s="207" t="n">
        <v>0.1326</v>
      </c>
      <c r="G513" s="207" t="n">
        <v>1</v>
      </c>
      <c r="H513" s="208" t="n">
        <v>0.1506944444444444</v>
      </c>
      <c r="I513" s="208" t="n">
        <v>0.1583333333333333</v>
      </c>
      <c r="J513" s="209">
        <f>I513-H513</f>
        <v/>
      </c>
    </row>
    <row r="514" ht="15.75" customHeight="1" s="109">
      <c r="A514" s="216" t="n">
        <v>14</v>
      </c>
      <c r="B514" s="217" t="n">
        <v>30</v>
      </c>
      <c r="C514" s="217" t="n">
        <v>5</v>
      </c>
      <c r="D514" s="217" t="n">
        <v>8</v>
      </c>
      <c r="E514" s="217" t="n">
        <v>160.8</v>
      </c>
      <c r="F514" s="217" t="n">
        <v>0.45</v>
      </c>
      <c r="G514" s="217" t="n">
        <v>1</v>
      </c>
      <c r="H514" s="218" t="n">
        <v>0.1361111111111111</v>
      </c>
      <c r="I514" s="218" t="n">
        <v>0.1395833333333333</v>
      </c>
      <c r="J514" s="219">
        <f>I514-H514</f>
        <v/>
      </c>
    </row>
    <row r="515" ht="15.75" customHeight="1" s="109">
      <c r="A515" s="206" t="n">
        <v>14</v>
      </c>
      <c r="B515" s="207" t="n">
        <v>2</v>
      </c>
      <c r="C515" s="207" t="n">
        <v>7</v>
      </c>
      <c r="D515" s="207" t="n">
        <v>100</v>
      </c>
      <c r="E515" s="207" t="n">
        <v>7.586</v>
      </c>
      <c r="F515" s="207" t="n">
        <v>0.177</v>
      </c>
      <c r="G515" s="207" t="n">
        <v>1</v>
      </c>
      <c r="H515" s="208" t="n">
        <v>0.1111111111111111</v>
      </c>
      <c r="I515" s="208" t="n">
        <v>0.1215277777777778</v>
      </c>
      <c r="J515" s="209">
        <f>I515-H515</f>
        <v/>
      </c>
    </row>
    <row r="516" ht="15.75" customHeight="1" s="109">
      <c r="A516" s="216" t="n">
        <v>14</v>
      </c>
      <c r="B516" s="217" t="n">
        <v>3</v>
      </c>
      <c r="C516" s="217" t="n">
        <v>5</v>
      </c>
      <c r="D516" s="217" t="n">
        <v>15</v>
      </c>
      <c r="E516" s="217" t="n">
        <v>33.39</v>
      </c>
      <c r="F516" s="217" t="n">
        <v>0.152</v>
      </c>
      <c r="G516" s="217" t="n">
        <v>1</v>
      </c>
      <c r="H516" s="218" t="n">
        <v>0.1229166666666667</v>
      </c>
      <c r="I516" s="218" t="n">
        <v>0.1284722222222222</v>
      </c>
      <c r="J516" s="219">
        <f>I516-H516</f>
        <v/>
      </c>
    </row>
    <row r="517" ht="15.75" customHeight="1" s="109">
      <c r="A517" s="206" t="n">
        <v>14</v>
      </c>
      <c r="B517" s="207" t="n">
        <v>6</v>
      </c>
      <c r="C517" s="207" t="n">
        <v>11</v>
      </c>
      <c r="D517" s="207" t="n">
        <v>21</v>
      </c>
      <c r="E517" s="207" t="n">
        <v>115.835</v>
      </c>
      <c r="F517" s="207" t="n">
        <v>1.511</v>
      </c>
      <c r="G517" s="207" t="n">
        <v>1</v>
      </c>
      <c r="H517" s="208" t="n">
        <v>0.1</v>
      </c>
      <c r="I517" s="208" t="n">
        <v>0.10625</v>
      </c>
      <c r="J517" s="209">
        <f>I517-H517</f>
        <v/>
      </c>
    </row>
    <row r="518" ht="15.75" customHeight="1" s="109">
      <c r="A518" s="216" t="n">
        <v>14</v>
      </c>
      <c r="B518" s="217" t="n">
        <v>15</v>
      </c>
      <c r="C518" s="217" t="n">
        <v>4</v>
      </c>
      <c r="D518" s="217" t="n">
        <v>39</v>
      </c>
      <c r="E518" s="217" t="n">
        <v>360.5</v>
      </c>
      <c r="F518" s="217" t="n">
        <v>0.528</v>
      </c>
      <c r="G518" s="217" t="n">
        <v>1</v>
      </c>
      <c r="H518" s="218" t="n">
        <v>0.08472222222222223</v>
      </c>
      <c r="I518" s="218" t="n">
        <v>0.08958333333333333</v>
      </c>
      <c r="J518" s="219">
        <f>I518-H518</f>
        <v/>
      </c>
    </row>
    <row r="519" ht="15.75" customHeight="1" s="109">
      <c r="A519" s="206" t="n">
        <v>14</v>
      </c>
      <c r="B519" s="207" t="n">
        <v>5</v>
      </c>
      <c r="C519" s="207" t="n">
        <v>11</v>
      </c>
      <c r="D519" s="207" t="n">
        <v>69</v>
      </c>
      <c r="E519" s="207" t="n">
        <v>40.62</v>
      </c>
      <c r="F519" s="207" t="n">
        <v>2.938</v>
      </c>
      <c r="G519" s="207" t="n">
        <v>1</v>
      </c>
      <c r="H519" s="208" t="n">
        <v>0.04097222222222222</v>
      </c>
      <c r="I519" s="208" t="n">
        <v>0.0625</v>
      </c>
      <c r="J519" s="209">
        <f>I519-H519</f>
        <v/>
      </c>
    </row>
    <row r="520" ht="15.75" customHeight="1" s="109">
      <c r="A520" s="216" t="n">
        <v>14</v>
      </c>
      <c r="B520" s="217" t="n">
        <v>6</v>
      </c>
      <c r="C520" s="217" t="n">
        <v>4</v>
      </c>
      <c r="D520" s="217" t="n">
        <v>56</v>
      </c>
      <c r="E520" s="217" t="n">
        <v>11.71</v>
      </c>
      <c r="F520" s="217" t="n">
        <v>0.214</v>
      </c>
      <c r="G520" s="217" t="n">
        <v>1</v>
      </c>
      <c r="H520" s="218" t="n">
        <v>0.02430555555555556</v>
      </c>
      <c r="I520" s="218" t="n">
        <v>0.03125</v>
      </c>
      <c r="J520" s="219">
        <f>I520-H520</f>
        <v/>
      </c>
    </row>
    <row r="521" ht="15.75" customHeight="1" s="109">
      <c r="A521" s="206" t="n">
        <v>14</v>
      </c>
      <c r="B521" s="207" t="n">
        <v>11</v>
      </c>
      <c r="C521" s="207" t="n">
        <v>3</v>
      </c>
      <c r="D521" s="207" t="n">
        <v>5</v>
      </c>
      <c r="E521" s="207" t="n">
        <v>12.27</v>
      </c>
      <c r="F521" s="207" t="n">
        <v>0.025</v>
      </c>
      <c r="G521" s="207" t="n">
        <v>1</v>
      </c>
      <c r="H521" s="208" t="n">
        <v>0.03611111111111111</v>
      </c>
      <c r="I521" s="208" t="n">
        <v>0.0375</v>
      </c>
      <c r="J521" s="209">
        <f>I521-H521</f>
        <v/>
      </c>
    </row>
    <row r="522" ht="15.75" customHeight="1" s="109">
      <c r="A522" s="216" t="n">
        <v>14</v>
      </c>
      <c r="B522" s="217" t="n">
        <v>12</v>
      </c>
      <c r="C522" s="217" t="n">
        <v>2</v>
      </c>
      <c r="D522" s="217" t="n">
        <v>6</v>
      </c>
      <c r="E522" s="217" t="n">
        <v>5.265</v>
      </c>
      <c r="F522" s="217" t="n">
        <v>0.26</v>
      </c>
      <c r="G522" s="217" t="n">
        <v>1</v>
      </c>
      <c r="H522" s="218" t="n">
        <v>0.03055555555555555</v>
      </c>
      <c r="I522" s="218" t="n">
        <v>0.03958333333333333</v>
      </c>
      <c r="J522" s="219">
        <f>I522-H522</f>
        <v/>
      </c>
    </row>
    <row r="523" ht="15.75" customHeight="1" s="109">
      <c r="A523" s="206" t="n">
        <v>14</v>
      </c>
      <c r="B523" s="207" t="n">
        <v>9</v>
      </c>
      <c r="C523" s="207" t="n">
        <v>12</v>
      </c>
      <c r="D523" s="207" t="n">
        <v>85</v>
      </c>
      <c r="E523" s="207" t="n">
        <v>649.568</v>
      </c>
      <c r="F523" s="207" t="n">
        <v>2.302</v>
      </c>
      <c r="G523" s="207" t="n">
        <v>1</v>
      </c>
      <c r="H523" s="208" t="n">
        <v>0.01388888888888889</v>
      </c>
      <c r="I523" s="208" t="n">
        <v>0.03402777777777777</v>
      </c>
      <c r="J523" s="209">
        <f>I523-H523</f>
        <v/>
      </c>
    </row>
    <row r="524" ht="15.75" customHeight="1" s="109">
      <c r="A524" s="216" t="n">
        <v>15</v>
      </c>
      <c r="B524" s="217" t="n">
        <v>11</v>
      </c>
      <c r="C524" s="217" t="n">
        <v>2</v>
      </c>
      <c r="D524" s="217" t="n">
        <v>144</v>
      </c>
      <c r="E524" s="217" t="n">
        <v>99.18000000000001</v>
      </c>
      <c r="F524" s="217" t="n">
        <v>0.169</v>
      </c>
      <c r="G524" s="217" t="n">
        <v>1</v>
      </c>
      <c r="H524" s="218" t="n">
        <v>0.9513888888888888</v>
      </c>
      <c r="I524" s="218" t="n">
        <v>0.9555555555555556</v>
      </c>
      <c r="J524" s="219">
        <f>I524-H524</f>
        <v/>
      </c>
    </row>
    <row r="525" ht="15.75" customHeight="1" s="109">
      <c r="A525" s="206" t="n">
        <v>15</v>
      </c>
      <c r="B525" s="207" t="n">
        <v>2</v>
      </c>
      <c r="C525" s="207" t="n">
        <v>14</v>
      </c>
      <c r="D525" s="207" t="n">
        <v>41</v>
      </c>
      <c r="E525" s="207" t="n">
        <v>21.426</v>
      </c>
      <c r="F525" s="207" t="n">
        <v>0.231</v>
      </c>
      <c r="G525" s="207" t="n">
        <v>1</v>
      </c>
      <c r="H525" s="208" t="n">
        <v>0.9416666666666667</v>
      </c>
      <c r="I525" s="208" t="n">
        <v>0.9486111111111111</v>
      </c>
      <c r="J525" s="209">
        <f>I525-H525</f>
        <v/>
      </c>
    </row>
    <row r="526" ht="15.75" customHeight="1" s="109">
      <c r="A526" s="216" t="n">
        <v>15</v>
      </c>
      <c r="B526" s="217" t="n">
        <v>16</v>
      </c>
      <c r="C526" s="217" t="n">
        <v>1</v>
      </c>
      <c r="D526" s="217" t="n">
        <v>3</v>
      </c>
      <c r="E526" s="217" t="n">
        <v>0.135</v>
      </c>
      <c r="F526" s="217" t="n">
        <v>0</v>
      </c>
      <c r="G526" s="217" t="n">
        <v>1</v>
      </c>
      <c r="H526" s="218" t="n">
        <v>0.9263888888888889</v>
      </c>
      <c r="I526" s="218" t="n">
        <v>0.9277777777777778</v>
      </c>
      <c r="J526" s="219">
        <f>I526-H526</f>
        <v/>
      </c>
    </row>
    <row r="527" ht="15.75" customHeight="1" s="109">
      <c r="A527" s="206" t="n">
        <v>15</v>
      </c>
      <c r="B527" s="207" t="n">
        <v>17</v>
      </c>
      <c r="C527" s="207" t="n">
        <v>6</v>
      </c>
      <c r="D527" s="207" t="n">
        <v>25</v>
      </c>
      <c r="E527" s="207" t="n">
        <v>1.635</v>
      </c>
      <c r="F527" s="207" t="n">
        <v>0.006</v>
      </c>
      <c r="G527" s="207" t="n">
        <v>1</v>
      </c>
      <c r="H527" s="208" t="n">
        <v>0.9284722222222223</v>
      </c>
      <c r="I527" s="208" t="n">
        <v>0.9361111111111111</v>
      </c>
      <c r="J527" s="209">
        <f>I527-H527</f>
        <v/>
      </c>
    </row>
    <row r="528" ht="15.75" customHeight="1" s="109">
      <c r="A528" s="216" t="n">
        <v>15</v>
      </c>
      <c r="B528" s="217" t="n">
        <v>11</v>
      </c>
      <c r="C528" s="217" t="n">
        <v>15</v>
      </c>
      <c r="D528" s="217" t="n">
        <v>88</v>
      </c>
      <c r="E528" s="217" t="n">
        <v>18.475</v>
      </c>
      <c r="F528" s="217" t="n">
        <v>0.05</v>
      </c>
      <c r="G528" s="217" t="n">
        <v>1</v>
      </c>
      <c r="H528" s="218" t="n">
        <v>0.9111111111111111</v>
      </c>
      <c r="I528" s="218" t="n">
        <v>0.9208333333333333</v>
      </c>
      <c r="J528" s="219">
        <f>I528-H528</f>
        <v/>
      </c>
    </row>
    <row r="529" ht="15.75" customHeight="1" s="109">
      <c r="A529" s="206" t="n">
        <v>15</v>
      </c>
      <c r="B529" s="207" t="n">
        <v>15</v>
      </c>
      <c r="C529" s="207" t="n">
        <v>4</v>
      </c>
      <c r="D529" s="207" t="n">
        <v>174</v>
      </c>
      <c r="E529" s="207" t="n">
        <v>1662.52</v>
      </c>
      <c r="F529" s="207" t="n">
        <v>3.734</v>
      </c>
      <c r="G529" s="207" t="n">
        <v>1</v>
      </c>
      <c r="H529" s="208" t="n">
        <v>0.9</v>
      </c>
      <c r="I529" s="208" t="n">
        <v>0.9104166666666667</v>
      </c>
      <c r="J529" s="209">
        <f>I529-H529</f>
        <v/>
      </c>
    </row>
    <row r="530" ht="15.75" customHeight="1" s="109">
      <c r="A530" s="216" t="n">
        <v>15</v>
      </c>
      <c r="B530" s="217" t="n">
        <v>10</v>
      </c>
      <c r="C530" s="217" t="n">
        <v>26</v>
      </c>
      <c r="D530" s="217" t="n">
        <v>62</v>
      </c>
      <c r="E530" s="217" t="n">
        <v>57.777</v>
      </c>
      <c r="F530" s="217" t="n">
        <v>0.174</v>
      </c>
      <c r="G530" s="217" t="n">
        <v>1</v>
      </c>
      <c r="H530" s="218" t="n">
        <v>0.8881944444444444</v>
      </c>
      <c r="I530" s="218" t="n">
        <v>0.8986111111111111</v>
      </c>
      <c r="J530" s="219">
        <f>I530-H530</f>
        <v/>
      </c>
    </row>
    <row r="531" ht="15.75" customHeight="1" s="109">
      <c r="A531" s="206" t="n">
        <v>15</v>
      </c>
      <c r="B531" s="207" t="n">
        <v>13</v>
      </c>
      <c r="C531" s="207" t="n">
        <v>6</v>
      </c>
      <c r="D531" s="207" t="n">
        <v>420</v>
      </c>
      <c r="E531" s="207" t="n">
        <v>97.792</v>
      </c>
      <c r="F531" s="207" t="n">
        <v>0.348</v>
      </c>
      <c r="G531" s="207" t="n">
        <v>1</v>
      </c>
      <c r="H531" s="208" t="n">
        <v>0.88125</v>
      </c>
      <c r="I531" s="208" t="n">
        <v>0.8861111111111111</v>
      </c>
      <c r="J531" s="209">
        <f>I531-H531</f>
        <v/>
      </c>
    </row>
    <row r="532" ht="15.75" customHeight="1" s="109">
      <c r="A532" s="216" t="n">
        <v>15</v>
      </c>
      <c r="B532" s="217" t="n">
        <v>9</v>
      </c>
      <c r="C532" s="217" t="n">
        <v>19</v>
      </c>
      <c r="D532" s="217" t="n">
        <v>64</v>
      </c>
      <c r="E532" s="217" t="n">
        <v>231.919</v>
      </c>
      <c r="F532" s="217" t="n">
        <v>1.077</v>
      </c>
      <c r="G532" s="217" t="n">
        <v>1</v>
      </c>
      <c r="H532" s="218" t="n">
        <v>0.8659722222222223</v>
      </c>
      <c r="I532" s="218" t="n">
        <v>0.8722222222222222</v>
      </c>
      <c r="J532" s="219">
        <f>I532-H532</f>
        <v/>
      </c>
    </row>
    <row r="533" ht="15.75" customHeight="1" s="109">
      <c r="A533" s="206" t="n">
        <v>15</v>
      </c>
      <c r="B533" s="207" t="n">
        <v>15</v>
      </c>
      <c r="C533" s="207" t="n">
        <v>2</v>
      </c>
      <c r="D533" s="207" t="n">
        <v>90</v>
      </c>
      <c r="E533" s="207" t="n">
        <v>611.7</v>
      </c>
      <c r="F533" s="207" t="n">
        <v>1.362</v>
      </c>
      <c r="G533" s="207" t="n">
        <v>1</v>
      </c>
      <c r="H533" s="208" t="n">
        <v>0.85</v>
      </c>
      <c r="I533" s="208" t="n">
        <v>0.8513888888888889</v>
      </c>
      <c r="J533" s="209">
        <f>I533-H533</f>
        <v/>
      </c>
    </row>
    <row r="534" ht="15.75" customHeight="1" s="109">
      <c r="A534" s="216" t="n">
        <v>15</v>
      </c>
      <c r="B534" s="217" t="n">
        <v>2</v>
      </c>
      <c r="C534" s="217" t="n">
        <v>12</v>
      </c>
      <c r="D534" s="217" t="n">
        <v>64</v>
      </c>
      <c r="E534" s="217" t="n">
        <v>52.966</v>
      </c>
      <c r="F534" s="217" t="n">
        <v>0.536</v>
      </c>
      <c r="G534" s="217" t="n">
        <v>1</v>
      </c>
      <c r="H534" s="218" t="n">
        <v>0.8416666666666667</v>
      </c>
      <c r="I534" s="218" t="n">
        <v>0.8472222222222222</v>
      </c>
      <c r="J534" s="219">
        <f>I534-H534</f>
        <v/>
      </c>
    </row>
    <row r="535" ht="15.75" customHeight="1" s="109">
      <c r="A535" s="206" t="n">
        <v>15</v>
      </c>
      <c r="B535" s="207" t="n">
        <v>10</v>
      </c>
      <c r="C535" s="207" t="n">
        <v>26</v>
      </c>
      <c r="D535" s="207" t="n">
        <v>140</v>
      </c>
      <c r="E535" s="207" t="n">
        <v>121.416</v>
      </c>
      <c r="F535" s="207" t="n">
        <v>0.26</v>
      </c>
      <c r="G535" s="207" t="n">
        <v>1</v>
      </c>
      <c r="H535" s="208" t="n">
        <v>0.8256944444444444</v>
      </c>
      <c r="I535" s="208" t="n">
        <v>0.8375</v>
      </c>
      <c r="J535" s="209">
        <f>I535-H535</f>
        <v/>
      </c>
    </row>
    <row r="536" ht="15.75" customHeight="1" s="109">
      <c r="A536" s="216" t="n">
        <v>15</v>
      </c>
      <c r="B536" s="217" t="n">
        <v>7</v>
      </c>
      <c r="C536" s="217" t="n">
        <v>17</v>
      </c>
      <c r="D536" s="217" t="n">
        <v>195</v>
      </c>
      <c r="E536" s="217" t="n">
        <v>47.45</v>
      </c>
      <c r="F536" s="217" t="n">
        <v>0.421</v>
      </c>
      <c r="G536" s="217" t="n">
        <v>1</v>
      </c>
      <c r="H536" s="218" t="n">
        <v>0.81875</v>
      </c>
      <c r="I536" s="218" t="n">
        <v>0.8243055555555555</v>
      </c>
      <c r="J536" s="219">
        <f>I536-H536</f>
        <v/>
      </c>
    </row>
    <row r="537" ht="15.75" customHeight="1" s="109">
      <c r="A537" s="206" t="n">
        <v>15</v>
      </c>
      <c r="B537" s="207" t="n">
        <v>10</v>
      </c>
      <c r="C537" s="207" t="n">
        <v>14</v>
      </c>
      <c r="D537" s="207" t="n">
        <v>51</v>
      </c>
      <c r="E537" s="207" t="n">
        <v>75.807</v>
      </c>
      <c r="F537" s="207" t="n">
        <v>0.246</v>
      </c>
      <c r="G537" s="207" t="n">
        <v>1</v>
      </c>
      <c r="H537" s="208" t="n">
        <v>0.1645833333333333</v>
      </c>
      <c r="I537" s="208" t="n">
        <v>0.1715277777777778</v>
      </c>
      <c r="J537" s="209">
        <f>I537-H537</f>
        <v/>
      </c>
    </row>
    <row r="538" ht="15.75" customHeight="1" s="109">
      <c r="A538" s="216" t="n">
        <v>15</v>
      </c>
      <c r="B538" s="217" t="n">
        <v>7</v>
      </c>
      <c r="C538" s="217" t="n">
        <v>1</v>
      </c>
      <c r="D538" s="217" t="n">
        <v>10</v>
      </c>
      <c r="E538" s="217" t="n">
        <v>12.05</v>
      </c>
      <c r="F538" s="217" t="n">
        <v>0.014</v>
      </c>
      <c r="G538" s="217" t="n">
        <v>1</v>
      </c>
      <c r="H538" s="218" t="n">
        <v>0.1395833333333333</v>
      </c>
      <c r="I538" s="218" t="n">
        <v>0.1402777777777778</v>
      </c>
      <c r="J538" s="219">
        <f>I538-H538</f>
        <v/>
      </c>
    </row>
    <row r="539" ht="15.75" customHeight="1" s="109">
      <c r="A539" s="206" t="n">
        <v>15</v>
      </c>
      <c r="B539" s="207" t="n">
        <v>2</v>
      </c>
      <c r="C539" s="207" t="n">
        <v>4</v>
      </c>
      <c r="D539" s="207" t="n">
        <v>26</v>
      </c>
      <c r="E539" s="207" t="n">
        <v>16.26</v>
      </c>
      <c r="F539" s="207" t="n">
        <v>0.169</v>
      </c>
      <c r="G539" s="207" t="n">
        <v>1</v>
      </c>
      <c r="H539" s="208" t="n">
        <v>0.1263888888888889</v>
      </c>
      <c r="I539" s="208" t="n">
        <v>0.1291666666666667</v>
      </c>
      <c r="J539" s="209">
        <f>I539-H539</f>
        <v/>
      </c>
    </row>
    <row r="540" ht="15.75" customHeight="1" s="109">
      <c r="A540" s="216" t="n">
        <v>15</v>
      </c>
      <c r="B540" s="217" t="n">
        <v>3</v>
      </c>
      <c r="C540" s="217" t="n">
        <v>1</v>
      </c>
      <c r="D540" s="217" t="n">
        <v>1</v>
      </c>
      <c r="E540" s="217" t="n">
        <v>0.235</v>
      </c>
      <c r="F540" s="217" t="n">
        <v>0.001</v>
      </c>
      <c r="G540" s="217" t="n">
        <v>1</v>
      </c>
      <c r="H540" s="218" t="n">
        <v>0.1298611111111111</v>
      </c>
      <c r="I540" s="218" t="n">
        <v>0.1305555555555556</v>
      </c>
      <c r="J540" s="219">
        <f>I540-H540</f>
        <v/>
      </c>
    </row>
    <row r="541" ht="15.75" customHeight="1" s="109">
      <c r="A541" s="206" t="n">
        <v>15</v>
      </c>
      <c r="B541" s="207" t="n">
        <v>4</v>
      </c>
      <c r="C541" s="207" t="n">
        <v>7</v>
      </c>
      <c r="D541" s="207" t="n">
        <v>23</v>
      </c>
      <c r="E541" s="207" t="n">
        <v>31.955</v>
      </c>
      <c r="F541" s="207" t="n">
        <v>0.236</v>
      </c>
      <c r="G541" s="207" t="n">
        <v>1</v>
      </c>
      <c r="H541" s="208" t="n">
        <v>0.13125</v>
      </c>
      <c r="I541" s="208" t="n">
        <v>0.1354166666666667</v>
      </c>
      <c r="J541" s="209">
        <f>I541-H541</f>
        <v/>
      </c>
    </row>
    <row r="542" ht="15.75" customHeight="1" s="109">
      <c r="A542" s="216" t="n">
        <v>15</v>
      </c>
      <c r="B542" s="217" t="n">
        <v>12</v>
      </c>
      <c r="C542" s="217" t="n">
        <v>5</v>
      </c>
      <c r="D542" s="217" t="n">
        <v>55</v>
      </c>
      <c r="E542" s="217" t="n">
        <v>30.15</v>
      </c>
      <c r="F542" s="217" t="n">
        <v>0.376</v>
      </c>
      <c r="G542" s="217" t="n">
        <v>1</v>
      </c>
      <c r="H542" s="218" t="n">
        <v>0.1145833333333333</v>
      </c>
      <c r="I542" s="218" t="n">
        <v>0.1201388888888889</v>
      </c>
      <c r="J542" s="219">
        <f>I542-H542</f>
        <v/>
      </c>
    </row>
    <row r="543" ht="15.75" customHeight="1" s="109">
      <c r="A543" s="206" t="n">
        <v>15</v>
      </c>
      <c r="B543" s="207" t="n">
        <v>11</v>
      </c>
      <c r="C543" s="207" t="n">
        <v>38</v>
      </c>
      <c r="D543" s="207" t="n">
        <v>665</v>
      </c>
      <c r="E543" s="207" t="n">
        <v>594.995</v>
      </c>
      <c r="F543" s="207" t="n">
        <v>1.035</v>
      </c>
      <c r="G543" s="207" t="n">
        <v>1</v>
      </c>
      <c r="H543" s="208" t="n">
        <v>0.06041666666666667</v>
      </c>
      <c r="I543" s="208" t="n">
        <v>0.08472222222222223</v>
      </c>
      <c r="J543" s="209">
        <f>I543-H543</f>
        <v/>
      </c>
    </row>
    <row r="544" ht="15.75" customHeight="1" s="109">
      <c r="A544" s="216" t="n">
        <v>15</v>
      </c>
      <c r="B544" s="217" t="n">
        <v>10</v>
      </c>
      <c r="C544" s="217" t="n">
        <v>3</v>
      </c>
      <c r="D544" s="217" t="n">
        <v>72</v>
      </c>
      <c r="E544" s="217" t="n">
        <v>102.04</v>
      </c>
      <c r="F544" s="217" t="n">
        <v>0.152</v>
      </c>
      <c r="G544" s="217" t="n">
        <v>1</v>
      </c>
      <c r="H544" s="218" t="n">
        <v>0.04583333333333333</v>
      </c>
      <c r="I544" s="218" t="n">
        <v>0.0625</v>
      </c>
      <c r="J544" s="219">
        <f>I544-H544</f>
        <v/>
      </c>
    </row>
    <row r="545" ht="15.75" customHeight="1" s="109">
      <c r="A545" s="206" t="n">
        <v>15</v>
      </c>
      <c r="B545" s="207" t="n">
        <v>11</v>
      </c>
      <c r="C545" s="207" t="n">
        <v>25</v>
      </c>
      <c r="D545" s="207" t="n">
        <v>568</v>
      </c>
      <c r="E545" s="207" t="n">
        <v>463.209</v>
      </c>
      <c r="F545" s="207" t="n">
        <v>0.716</v>
      </c>
      <c r="G545" s="207" t="n">
        <v>1</v>
      </c>
      <c r="H545" s="208" t="n">
        <v>0.02708333333333333</v>
      </c>
      <c r="I545" s="208" t="n">
        <v>0.04513888888888889</v>
      </c>
      <c r="J545" s="209">
        <f>I545-H545</f>
        <v/>
      </c>
    </row>
    <row r="546" ht="15.75" customHeight="1" s="109">
      <c r="A546" s="216" t="n">
        <v>15</v>
      </c>
      <c r="B546" s="217" t="n">
        <v>4</v>
      </c>
      <c r="C546" s="217" t="n">
        <v>10</v>
      </c>
      <c r="D546" s="217" t="n">
        <v>26</v>
      </c>
      <c r="E546" s="217" t="n">
        <v>20.78</v>
      </c>
      <c r="F546" s="217" t="n">
        <v>0.388</v>
      </c>
      <c r="G546" s="217" t="n">
        <v>1</v>
      </c>
      <c r="H546" s="218" t="n">
        <v>0.02083333333333333</v>
      </c>
      <c r="I546" s="218" t="n">
        <v>0.02638888888888889</v>
      </c>
      <c r="J546" s="219">
        <f>I546-H546</f>
        <v/>
      </c>
    </row>
    <row r="547" ht="15.75" customHeight="1" s="109">
      <c r="A547" s="206" t="n">
        <v>19</v>
      </c>
      <c r="B547" s="207" t="n">
        <v>12</v>
      </c>
      <c r="C547" s="207" t="n">
        <v>5</v>
      </c>
      <c r="D547" s="207" t="n">
        <v>20</v>
      </c>
      <c r="E547" s="207" t="n">
        <v>11.05</v>
      </c>
      <c r="F547" s="207" t="n">
        <v>0.145</v>
      </c>
      <c r="G547" s="207" t="n">
        <v>1</v>
      </c>
      <c r="H547" s="208" t="n">
        <v>0.9451388888888889</v>
      </c>
      <c r="I547" s="208" t="n">
        <v>0.9486111111111111</v>
      </c>
      <c r="J547" s="209">
        <f>I547-H547</f>
        <v/>
      </c>
    </row>
    <row r="548" ht="15.75" customHeight="1" s="109">
      <c r="A548" s="216" t="n">
        <v>19</v>
      </c>
      <c r="B548" s="217" t="n">
        <v>7</v>
      </c>
      <c r="C548" s="217" t="n">
        <v>10</v>
      </c>
      <c r="D548" s="217" t="n">
        <v>250</v>
      </c>
      <c r="E548" s="217" t="n">
        <v>82.38</v>
      </c>
      <c r="F548" s="217" t="n">
        <v>0.231</v>
      </c>
      <c r="G548" s="217" t="n">
        <v>1</v>
      </c>
      <c r="H548" s="218" t="n">
        <v>0.9402777777777778</v>
      </c>
      <c r="I548" s="218" t="n">
        <v>0.94375</v>
      </c>
      <c r="J548" s="219">
        <f>I548-H548</f>
        <v/>
      </c>
    </row>
    <row r="549" ht="15.75" customHeight="1" s="109">
      <c r="A549" s="206" t="n">
        <v>19</v>
      </c>
      <c r="B549" s="207" t="n">
        <v>10</v>
      </c>
      <c r="C549" s="207" t="n">
        <v>24</v>
      </c>
      <c r="D549" s="207" t="n">
        <v>384</v>
      </c>
      <c r="E549" s="207" t="n">
        <v>450.615</v>
      </c>
      <c r="F549" s="207" t="n">
        <v>0.864</v>
      </c>
      <c r="G549" s="207" t="n">
        <v>1</v>
      </c>
      <c r="H549" s="208" t="n">
        <v>0.9208333333333333</v>
      </c>
      <c r="I549" s="208" t="n">
        <v>0.9326388888888889</v>
      </c>
      <c r="J549" s="209">
        <f>I549-H549</f>
        <v/>
      </c>
    </row>
    <row r="550" ht="15.75" customHeight="1" s="109">
      <c r="A550" s="216" t="n">
        <v>19</v>
      </c>
      <c r="B550" s="217" t="n">
        <v>8</v>
      </c>
      <c r="C550" s="217" t="n">
        <v>9</v>
      </c>
      <c r="D550" s="217" t="n">
        <v>101</v>
      </c>
      <c r="E550" s="217" t="n">
        <v>237.741</v>
      </c>
      <c r="F550" s="217" t="n">
        <v>0.738</v>
      </c>
      <c r="G550" s="217" t="n">
        <v>1</v>
      </c>
      <c r="H550" s="218" t="n">
        <v>0.9083333333333333</v>
      </c>
      <c r="I550" s="218" t="n">
        <v>0.9159722222222222</v>
      </c>
      <c r="J550" s="219">
        <f>I550-H550</f>
        <v/>
      </c>
    </row>
    <row r="551" ht="15.75" customHeight="1" s="109">
      <c r="A551" s="206" t="n">
        <v>19</v>
      </c>
      <c r="B551" s="207" t="n">
        <v>8</v>
      </c>
      <c r="C551" s="207" t="n">
        <v>16</v>
      </c>
      <c r="D551" s="207" t="n">
        <v>282</v>
      </c>
      <c r="E551" s="207" t="n">
        <v>424.522</v>
      </c>
      <c r="F551" s="207" t="n">
        <v>1.378</v>
      </c>
      <c r="G551" s="207" t="n">
        <v>1</v>
      </c>
      <c r="H551" s="208" t="n">
        <v>0.8888888888888888</v>
      </c>
      <c r="I551" s="208" t="n">
        <v>0.9076388888888889</v>
      </c>
      <c r="J551" s="209">
        <f>I551-H551</f>
        <v/>
      </c>
    </row>
    <row r="552" ht="15.75" customHeight="1" s="109">
      <c r="A552" s="216" t="n">
        <v>19</v>
      </c>
      <c r="B552" s="217" t="n">
        <v>12</v>
      </c>
      <c r="C552" s="217" t="n">
        <v>9</v>
      </c>
      <c r="D552" s="217" t="n">
        <v>40</v>
      </c>
      <c r="E552" s="217" t="n">
        <v>35.005</v>
      </c>
      <c r="F552" s="217" t="n">
        <v>0.062</v>
      </c>
      <c r="G552" s="217" t="n">
        <v>1</v>
      </c>
      <c r="H552" s="218" t="n">
        <v>0.8666666666666667</v>
      </c>
      <c r="I552" s="218" t="n">
        <v>0.8715277777777778</v>
      </c>
      <c r="J552" s="219">
        <f>I552-H552</f>
        <v/>
      </c>
    </row>
    <row r="553" ht="15.75" customHeight="1" s="109">
      <c r="A553" s="206" t="n">
        <v>19</v>
      </c>
      <c r="B553" s="207" t="n">
        <v>12</v>
      </c>
      <c r="C553" s="207" t="n">
        <v>7</v>
      </c>
      <c r="D553" s="207" t="n">
        <v>24</v>
      </c>
      <c r="E553" s="207" t="n">
        <v>15.36</v>
      </c>
      <c r="F553" s="207" t="n">
        <v>0.091</v>
      </c>
      <c r="G553" s="207" t="n">
        <v>1</v>
      </c>
      <c r="H553" s="208" t="n">
        <v>0.8576388888888888</v>
      </c>
      <c r="I553" s="208" t="n">
        <v>0.8645833333333334</v>
      </c>
      <c r="J553" s="209">
        <f>I553-H553</f>
        <v/>
      </c>
    </row>
    <row r="554" ht="15.75" customHeight="1" s="109">
      <c r="A554" s="216" t="n">
        <v>19</v>
      </c>
      <c r="B554" s="217" t="n">
        <v>2</v>
      </c>
      <c r="C554" s="217" t="n">
        <v>2</v>
      </c>
      <c r="D554" s="217" t="n">
        <v>9</v>
      </c>
      <c r="E554" s="217" t="n">
        <v>6.945</v>
      </c>
      <c r="F554" s="217" t="n">
        <v>0.124</v>
      </c>
      <c r="G554" s="217" t="n">
        <v>1</v>
      </c>
      <c r="H554" s="218" t="n">
        <v>0.8513888888888889</v>
      </c>
      <c r="I554" s="218" t="n">
        <v>0.8520833333333333</v>
      </c>
      <c r="J554" s="219">
        <f>I554-H554</f>
        <v/>
      </c>
    </row>
    <row r="555" ht="15.75" customHeight="1" s="109">
      <c r="A555" s="206" t="n">
        <v>19</v>
      </c>
      <c r="B555" s="207" t="n">
        <v>3</v>
      </c>
      <c r="C555" s="207" t="n">
        <v>5</v>
      </c>
      <c r="D555" s="207" t="n">
        <v>7</v>
      </c>
      <c r="E555" s="207" t="n">
        <v>14.19</v>
      </c>
      <c r="F555" s="207" t="n">
        <v>0.033</v>
      </c>
      <c r="G555" s="207" t="n">
        <v>1</v>
      </c>
      <c r="H555" s="208" t="n">
        <v>0.8527777777777777</v>
      </c>
      <c r="I555" s="208" t="n">
        <v>0.8541666666666666</v>
      </c>
      <c r="J555" s="209">
        <f>I555-H555</f>
        <v/>
      </c>
    </row>
    <row r="556" ht="15.75" customHeight="1" s="109">
      <c r="A556" s="216" t="n">
        <v>19</v>
      </c>
      <c r="B556" s="217" t="n">
        <v>21</v>
      </c>
      <c r="C556" s="217" t="n">
        <v>12</v>
      </c>
      <c r="D556" s="217" t="n">
        <v>37</v>
      </c>
      <c r="E556" s="217" t="n">
        <v>10.213</v>
      </c>
      <c r="F556" s="217" t="n">
        <v>0.023</v>
      </c>
      <c r="G556" s="217" t="n">
        <v>1</v>
      </c>
      <c r="H556" s="218" t="n">
        <v>0.8298611111111112</v>
      </c>
      <c r="I556" s="218" t="n">
        <v>0.8354166666666667</v>
      </c>
      <c r="J556" s="219">
        <f>I556-H556</f>
        <v/>
      </c>
    </row>
    <row r="557" ht="15.75" customHeight="1" s="109">
      <c r="A557" s="206" t="n">
        <v>19</v>
      </c>
      <c r="B557" s="207" t="n">
        <v>31</v>
      </c>
      <c r="C557" s="207" t="n">
        <v>2</v>
      </c>
      <c r="D557" s="207" t="n">
        <v>3</v>
      </c>
      <c r="E557" s="207" t="n">
        <v>4.64</v>
      </c>
      <c r="F557" s="207" t="n">
        <v>0.056</v>
      </c>
      <c r="G557" s="207" t="n">
        <v>1</v>
      </c>
      <c r="H557" s="208" t="n">
        <v>0.8361111111111111</v>
      </c>
      <c r="I557" s="208" t="n">
        <v>0.8368055555555556</v>
      </c>
      <c r="J557" s="209">
        <f>I557-H557</f>
        <v/>
      </c>
    </row>
    <row r="558" ht="15.75" customHeight="1" s="109">
      <c r="A558" s="216" t="n">
        <v>19</v>
      </c>
      <c r="B558" s="217" t="n">
        <v>12</v>
      </c>
      <c r="C558" s="217" t="n">
        <v>5</v>
      </c>
      <c r="D558" s="217" t="n">
        <v>17</v>
      </c>
      <c r="E558" s="217" t="n">
        <v>8.895</v>
      </c>
      <c r="F558" s="217" t="n">
        <v>0.115</v>
      </c>
      <c r="G558" s="217" t="n">
        <v>1</v>
      </c>
      <c r="H558" s="218" t="n">
        <v>0.8215277777777777</v>
      </c>
      <c r="I558" s="218" t="n">
        <v>0.8236111111111111</v>
      </c>
      <c r="J558" s="219">
        <f>I558-H558</f>
        <v/>
      </c>
    </row>
    <row r="559" ht="15.75" customHeight="1" s="109">
      <c r="A559" s="206" t="n">
        <v>19</v>
      </c>
      <c r="B559" s="207" t="n">
        <v>2</v>
      </c>
      <c r="C559" s="207" t="n">
        <v>13</v>
      </c>
      <c r="D559" s="207" t="n">
        <v>89</v>
      </c>
      <c r="E559" s="207" t="n">
        <v>25.99</v>
      </c>
      <c r="F559" s="207" t="n">
        <v>0.204</v>
      </c>
      <c r="G559" s="207" t="n">
        <v>1</v>
      </c>
      <c r="H559" s="208" t="n">
        <v>0.8131944444444444</v>
      </c>
      <c r="I559" s="208" t="n">
        <v>0.8208333333333333</v>
      </c>
      <c r="J559" s="209">
        <f>I559-H559</f>
        <v/>
      </c>
    </row>
    <row r="560" ht="15.75" customHeight="1" s="109">
      <c r="A560" s="216" t="n">
        <v>19</v>
      </c>
      <c r="B560" s="217" t="n">
        <v>3</v>
      </c>
      <c r="C560" s="217" t="n">
        <v>5</v>
      </c>
      <c r="D560" s="217" t="n">
        <v>15</v>
      </c>
      <c r="E560" s="217" t="n">
        <v>21.655</v>
      </c>
      <c r="F560" s="217" t="n">
        <v>0.065</v>
      </c>
      <c r="G560" s="217" t="n">
        <v>1</v>
      </c>
      <c r="H560" s="218" t="n">
        <v>0.1180555555555556</v>
      </c>
      <c r="I560" s="218" t="n">
        <v>0.1229166666666667</v>
      </c>
      <c r="J560" s="219">
        <f>I560-H560</f>
        <v/>
      </c>
    </row>
    <row r="561" ht="15.75" customHeight="1" s="109">
      <c r="A561" s="206" t="n">
        <v>19</v>
      </c>
      <c r="B561" s="207" t="n">
        <v>4</v>
      </c>
      <c r="C561" s="207" t="n">
        <v>5</v>
      </c>
      <c r="D561" s="207" t="n">
        <v>12</v>
      </c>
      <c r="E561" s="207" t="n">
        <v>35.32</v>
      </c>
      <c r="F561" s="207" t="n">
        <v>0.197</v>
      </c>
      <c r="G561" s="207" t="n">
        <v>1</v>
      </c>
      <c r="H561" s="208" t="n">
        <v>0.1236111111111111</v>
      </c>
      <c r="I561" s="208" t="n">
        <v>0.1256944444444444</v>
      </c>
      <c r="J561" s="209">
        <f>I561-H561</f>
        <v/>
      </c>
    </row>
    <row r="562" ht="15.75" customHeight="1" s="109">
      <c r="A562" s="216" t="n">
        <v>19</v>
      </c>
      <c r="B562" s="217" t="n">
        <v>1</v>
      </c>
      <c r="C562" s="217" t="n">
        <v>8</v>
      </c>
      <c r="D562" s="217" t="n">
        <v>74</v>
      </c>
      <c r="E562" s="217" t="n">
        <v>526.135</v>
      </c>
      <c r="F562" s="217" t="n">
        <v>0.739</v>
      </c>
      <c r="G562" s="217" t="n">
        <v>1</v>
      </c>
      <c r="H562" s="218" t="n">
        <v>0.09930555555555555</v>
      </c>
      <c r="I562" s="218" t="n">
        <v>0.1083333333333333</v>
      </c>
      <c r="J562" s="219">
        <f>I562-H562</f>
        <v/>
      </c>
    </row>
    <row r="563" ht="15.75" customHeight="1" s="109">
      <c r="A563" s="206" t="n">
        <v>19</v>
      </c>
      <c r="B563" s="207" t="n">
        <v>1</v>
      </c>
      <c r="C563" s="207" t="n">
        <v>5</v>
      </c>
      <c r="D563" s="207" t="n">
        <v>5</v>
      </c>
      <c r="E563" s="207" t="n">
        <v>69.95</v>
      </c>
      <c r="F563" s="207" t="n">
        <v>0.109</v>
      </c>
      <c r="G563" s="207" t="n">
        <v>1</v>
      </c>
      <c r="H563" s="208" t="n">
        <v>0.09027777777777778</v>
      </c>
      <c r="I563" s="208" t="n">
        <v>0.09236111111111112</v>
      </c>
      <c r="J563" s="209">
        <f>I563-H563</f>
        <v/>
      </c>
    </row>
    <row r="564" ht="15.75" customHeight="1" s="109">
      <c r="A564" s="216" t="n">
        <v>19</v>
      </c>
      <c r="B564" s="217" t="n">
        <v>2</v>
      </c>
      <c r="C564" s="217" t="n">
        <v>8</v>
      </c>
      <c r="D564" s="217" t="n">
        <v>44</v>
      </c>
      <c r="E564" s="217" t="n">
        <v>32.377</v>
      </c>
      <c r="F564" s="217" t="n">
        <v>0.266</v>
      </c>
      <c r="G564" s="217" t="n">
        <v>1</v>
      </c>
      <c r="H564" s="218" t="n">
        <v>0.09305555555555556</v>
      </c>
      <c r="I564" s="218" t="n">
        <v>0.09861111111111111</v>
      </c>
      <c r="J564" s="219">
        <f>I564-H564</f>
        <v/>
      </c>
    </row>
    <row r="565" ht="15.75" customHeight="1" s="109">
      <c r="A565" s="206" t="n">
        <v>19</v>
      </c>
      <c r="B565" s="207" t="n">
        <v>11</v>
      </c>
      <c r="C565" s="207" t="n">
        <v>7</v>
      </c>
      <c r="D565" s="207" t="n">
        <v>192</v>
      </c>
      <c r="E565" s="207" t="n">
        <v>27.421</v>
      </c>
      <c r="F565" s="207" t="n">
        <v>0.124</v>
      </c>
      <c r="G565" s="207" t="n">
        <v>1</v>
      </c>
      <c r="H565" s="208" t="n">
        <v>0.07777777777777778</v>
      </c>
      <c r="I565" s="208" t="n">
        <v>0.08819444444444445</v>
      </c>
      <c r="J565" s="209">
        <f>I565-H565</f>
        <v/>
      </c>
    </row>
    <row r="566" ht="15.75" customHeight="1" s="109">
      <c r="A566" s="216" t="n">
        <v>19</v>
      </c>
      <c r="B566" s="217" t="n">
        <v>12</v>
      </c>
      <c r="C566" s="217" t="n">
        <v>22</v>
      </c>
      <c r="D566" s="217" t="n">
        <v>107</v>
      </c>
      <c r="E566" s="217" t="n">
        <v>84.23699999999999</v>
      </c>
      <c r="F566" s="217" t="n">
        <v>0.497</v>
      </c>
      <c r="G566" s="217" t="n">
        <v>1</v>
      </c>
      <c r="H566" s="218" t="n">
        <v>0.05416666666666667</v>
      </c>
      <c r="I566" s="218" t="n">
        <v>0.0763888888888889</v>
      </c>
      <c r="J566" s="219">
        <f>I566-H566</f>
        <v/>
      </c>
    </row>
    <row r="567" ht="15.75" customHeight="1" s="109">
      <c r="A567" s="206" t="n">
        <v>19</v>
      </c>
      <c r="B567" s="207" t="n">
        <v>3</v>
      </c>
      <c r="C567" s="207" t="n">
        <v>6</v>
      </c>
      <c r="D567" s="207" t="n">
        <v>58</v>
      </c>
      <c r="E567" s="207" t="n">
        <v>5.528</v>
      </c>
      <c r="F567" s="207" t="n">
        <v>0.03</v>
      </c>
      <c r="G567" s="207" t="n">
        <v>1</v>
      </c>
      <c r="H567" s="208" t="n">
        <v>0.03680555555555556</v>
      </c>
      <c r="I567" s="208" t="n">
        <v>0.04861111111111111</v>
      </c>
      <c r="J567" s="209">
        <f>I567-H567</f>
        <v/>
      </c>
    </row>
    <row r="568" ht="15.75" customHeight="1" s="109">
      <c r="A568" s="216" t="n">
        <v>19</v>
      </c>
      <c r="B568" s="217" t="n">
        <v>7</v>
      </c>
      <c r="C568" s="217" t="n">
        <v>1</v>
      </c>
      <c r="D568" s="217" t="n">
        <v>6</v>
      </c>
      <c r="E568" s="217" t="n">
        <v>9.449999999999999</v>
      </c>
      <c r="F568" s="217" t="n">
        <v>0.02</v>
      </c>
      <c r="G568" s="217" t="n">
        <v>1</v>
      </c>
      <c r="H568" s="218" t="n">
        <v>0.04930555555555555</v>
      </c>
      <c r="I568" s="218" t="n">
        <v>0.05</v>
      </c>
      <c r="J568" s="219">
        <f>I568-H568</f>
        <v/>
      </c>
    </row>
    <row r="569" ht="15.75" customHeight="1" s="109">
      <c r="A569" s="206" t="n">
        <v>19</v>
      </c>
      <c r="B569" s="207" t="n">
        <v>8</v>
      </c>
      <c r="C569" s="207" t="n">
        <v>1</v>
      </c>
      <c r="D569" s="207" t="n">
        <v>1</v>
      </c>
      <c r="E569" s="207" t="n">
        <v>4.58</v>
      </c>
      <c r="F569" s="207" t="n">
        <v>0.022</v>
      </c>
      <c r="G569" s="207" t="n">
        <v>1</v>
      </c>
      <c r="H569" s="208" t="n">
        <v>0.03263888888888889</v>
      </c>
      <c r="I569" s="208" t="n">
        <v>0.03333333333333333</v>
      </c>
      <c r="J569" s="209">
        <f>I569-H569</f>
        <v/>
      </c>
    </row>
    <row r="570" ht="15.75" customHeight="1" s="109">
      <c r="A570" s="216" t="n">
        <v>19</v>
      </c>
      <c r="B570" s="217" t="n">
        <v>10</v>
      </c>
      <c r="C570" s="217" t="n">
        <v>4</v>
      </c>
      <c r="D570" s="217" t="n">
        <v>82</v>
      </c>
      <c r="E570" s="217" t="n">
        <v>32.22</v>
      </c>
      <c r="F570" s="217" t="n">
        <v>0.049</v>
      </c>
      <c r="G570" s="217" t="n">
        <v>1</v>
      </c>
      <c r="H570" s="218" t="n">
        <v>0.03402777777777777</v>
      </c>
      <c r="I570" s="218" t="n">
        <v>0.03541666666666667</v>
      </c>
      <c r="J570" s="219">
        <f>I570-H570</f>
        <v/>
      </c>
    </row>
    <row r="571" ht="15.75" customHeight="1" s="109">
      <c r="A571" s="206" t="n">
        <v>19</v>
      </c>
      <c r="B571" s="207" t="n">
        <v>16</v>
      </c>
      <c r="C571" s="207" t="n">
        <v>12</v>
      </c>
      <c r="D571" s="207" t="n">
        <v>29</v>
      </c>
      <c r="E571" s="207" t="n">
        <v>0.9</v>
      </c>
      <c r="F571" s="207" t="n">
        <v>0.015</v>
      </c>
      <c r="G571" s="207" t="n">
        <v>1</v>
      </c>
      <c r="H571" s="208" t="n">
        <v>0.02638888888888889</v>
      </c>
      <c r="I571" s="208" t="n">
        <v>0.03055555555555555</v>
      </c>
      <c r="J571" s="209">
        <f>I571-H571</f>
        <v/>
      </c>
    </row>
    <row r="572" ht="15.75" customHeight="1" s="109">
      <c r="A572" s="216" t="n">
        <v>19</v>
      </c>
      <c r="B572" s="217" t="n">
        <v>9</v>
      </c>
      <c r="C572" s="217" t="n">
        <v>16</v>
      </c>
      <c r="D572" s="217" t="n">
        <v>100</v>
      </c>
      <c r="E572" s="217" t="n">
        <v>834.614</v>
      </c>
      <c r="F572" s="217" t="n">
        <v>1.576</v>
      </c>
      <c r="G572" s="217" t="n">
        <v>1</v>
      </c>
      <c r="H572" s="218" t="n">
        <v>0.003472222222222222</v>
      </c>
      <c r="I572" s="218" t="n">
        <v>0.02430555555555556</v>
      </c>
      <c r="J572" s="219">
        <f>I572-H572</f>
        <v/>
      </c>
    </row>
    <row r="573" ht="15.75" customHeight="1" s="109">
      <c r="A573" s="206" t="n">
        <v>20</v>
      </c>
      <c r="B573" s="207" t="n">
        <v>11</v>
      </c>
      <c r="C573" s="207" t="n">
        <v>25</v>
      </c>
      <c r="D573" s="207" t="n">
        <v>204</v>
      </c>
      <c r="E573" s="207" t="n">
        <v>256.88</v>
      </c>
      <c r="F573" s="207" t="n">
        <v>0.445</v>
      </c>
      <c r="G573" s="207" t="n">
        <v>1</v>
      </c>
      <c r="H573" s="208" t="n">
        <v>0.9333333333333333</v>
      </c>
      <c r="I573" s="208" t="n">
        <v>0.9576388888888889</v>
      </c>
      <c r="J573" s="209">
        <f>I573-H573</f>
        <v/>
      </c>
    </row>
    <row r="574" ht="15.75" customHeight="1" s="109">
      <c r="A574" s="216" t="n">
        <v>20</v>
      </c>
      <c r="B574" s="217" t="n">
        <v>18</v>
      </c>
      <c r="C574" s="217" t="n">
        <v>18</v>
      </c>
      <c r="D574" s="217" t="n">
        <v>21</v>
      </c>
      <c r="E574" s="217" t="n">
        <v>11.418</v>
      </c>
      <c r="F574" s="217" t="n">
        <v>0.032</v>
      </c>
      <c r="G574" s="217" t="n">
        <v>1</v>
      </c>
      <c r="H574" s="218" t="n">
        <v>0.9173611111111111</v>
      </c>
      <c r="I574" s="218" t="n">
        <v>0.9222222222222223</v>
      </c>
      <c r="J574" s="219">
        <f>I574-H574</f>
        <v/>
      </c>
    </row>
    <row r="575" ht="15.75" customHeight="1" s="109">
      <c r="A575" s="206" t="n">
        <v>20</v>
      </c>
      <c r="B575" s="207" t="n">
        <v>30</v>
      </c>
      <c r="C575" s="207" t="n">
        <v>5</v>
      </c>
      <c r="D575" s="207" t="n">
        <v>16</v>
      </c>
      <c r="E575" s="207" t="n">
        <v>300.88</v>
      </c>
      <c r="F575" s="207" t="n">
        <v>0.826</v>
      </c>
      <c r="G575" s="207" t="n">
        <v>1</v>
      </c>
      <c r="H575" s="208" t="n">
        <v>0.90625</v>
      </c>
      <c r="I575" s="208" t="n">
        <v>0.9097222222222222</v>
      </c>
      <c r="J575" s="209">
        <f>I575-H575</f>
        <v/>
      </c>
    </row>
    <row r="576" ht="15.75" customHeight="1" s="109">
      <c r="A576" s="216" t="n">
        <v>20</v>
      </c>
      <c r="B576" s="217" t="n">
        <v>31</v>
      </c>
      <c r="C576" s="217" t="n">
        <v>6</v>
      </c>
      <c r="D576" s="217" t="n">
        <v>6</v>
      </c>
      <c r="E576" s="217" t="n">
        <v>6.994</v>
      </c>
      <c r="F576" s="217" t="n">
        <v>0.189</v>
      </c>
      <c r="G576" s="217" t="n">
        <v>1</v>
      </c>
      <c r="H576" s="218" t="n">
        <v>0.9104166666666667</v>
      </c>
      <c r="I576" s="218" t="n">
        <v>0.9138888888888889</v>
      </c>
      <c r="J576" s="219">
        <f>I576-H576</f>
        <v/>
      </c>
    </row>
    <row r="577" ht="15.75" customHeight="1" s="109">
      <c r="A577" s="206" t="n">
        <v>20</v>
      </c>
      <c r="B577" s="207" t="n">
        <v>8</v>
      </c>
      <c r="C577" s="207" t="n">
        <v>23</v>
      </c>
      <c r="D577" s="207" t="n">
        <v>112</v>
      </c>
      <c r="E577" s="207" t="n">
        <v>278.132</v>
      </c>
      <c r="F577" s="207" t="n">
        <v>1.4</v>
      </c>
      <c r="G577" s="207" t="n">
        <v>1</v>
      </c>
      <c r="H577" s="208" t="n">
        <v>0.8840277777777777</v>
      </c>
      <c r="I577" s="208" t="n">
        <v>0.9041666666666667</v>
      </c>
      <c r="J577" s="209">
        <f>I577-H577</f>
        <v/>
      </c>
    </row>
    <row r="578" ht="15.75" customHeight="1" s="109">
      <c r="A578" s="216" t="n">
        <v>20</v>
      </c>
      <c r="B578" s="217" t="n">
        <v>7</v>
      </c>
      <c r="C578" s="217" t="n">
        <v>13</v>
      </c>
      <c r="D578" s="217" t="n">
        <v>145</v>
      </c>
      <c r="E578" s="217" t="n">
        <v>25.951</v>
      </c>
      <c r="F578" s="217" t="n">
        <v>0.222</v>
      </c>
      <c r="G578" s="217" t="n">
        <v>1</v>
      </c>
      <c r="H578" s="218" t="n">
        <v>0.8597222222222223</v>
      </c>
      <c r="I578" s="218" t="n">
        <v>0.8638888888888889</v>
      </c>
      <c r="J578" s="219">
        <f>I578-H578</f>
        <v/>
      </c>
    </row>
    <row r="579" ht="15.75" customHeight="1" s="109">
      <c r="A579" s="206" t="n">
        <v>20</v>
      </c>
      <c r="B579" s="207" t="n">
        <v>30</v>
      </c>
      <c r="C579" s="207" t="n">
        <v>5</v>
      </c>
      <c r="D579" s="207" t="n">
        <v>19</v>
      </c>
      <c r="E579" s="207" t="n">
        <v>412.4</v>
      </c>
      <c r="F579" s="207" t="n">
        <v>1.255</v>
      </c>
      <c r="G579" s="207" t="n">
        <v>1</v>
      </c>
      <c r="H579" s="208" t="n">
        <v>0.8493055555555555</v>
      </c>
      <c r="I579" s="208" t="n">
        <v>0.8541666666666666</v>
      </c>
      <c r="J579" s="209">
        <f>I579-H579</f>
        <v/>
      </c>
    </row>
    <row r="580" ht="15.75" customHeight="1" s="109">
      <c r="A580" s="216" t="n">
        <v>20</v>
      </c>
      <c r="B580" s="217" t="n">
        <v>31</v>
      </c>
      <c r="C580" s="217" t="n">
        <v>2</v>
      </c>
      <c r="D580" s="217" t="n">
        <v>2</v>
      </c>
      <c r="E580" s="217" t="n">
        <v>2.625</v>
      </c>
      <c r="F580" s="217" t="n">
        <v>0.03</v>
      </c>
      <c r="G580" s="217" t="n">
        <v>1</v>
      </c>
      <c r="H580" s="218" t="n">
        <v>0.85625</v>
      </c>
      <c r="I580" s="218" t="n">
        <v>0.8569444444444444</v>
      </c>
      <c r="J580" s="219">
        <f>I580-H580</f>
        <v/>
      </c>
    </row>
    <row r="581" ht="15.75" customHeight="1" s="109">
      <c r="A581" s="206" t="n">
        <v>20</v>
      </c>
      <c r="B581" s="207" t="n">
        <v>5</v>
      </c>
      <c r="C581" s="207" t="n">
        <v>2</v>
      </c>
      <c r="D581" s="207" t="n">
        <v>5</v>
      </c>
      <c r="E581" s="207" t="n">
        <v>1.345</v>
      </c>
      <c r="F581" s="207" t="n">
        <v>0.068</v>
      </c>
      <c r="G581" s="207" t="n">
        <v>1</v>
      </c>
      <c r="H581" s="208" t="n">
        <v>0.8458333333333333</v>
      </c>
      <c r="I581" s="208" t="n">
        <v>0.8472222222222222</v>
      </c>
      <c r="J581" s="209">
        <f>I581-H581</f>
        <v/>
      </c>
    </row>
    <row r="582" ht="15.75" customHeight="1" s="109">
      <c r="A582" s="216" t="n">
        <v>20</v>
      </c>
      <c r="B582" s="217" t="n">
        <v>6</v>
      </c>
      <c r="C582" s="217" t="n">
        <v>4</v>
      </c>
      <c r="D582" s="217" t="n">
        <v>6</v>
      </c>
      <c r="E582" s="217" t="n">
        <v>23.8</v>
      </c>
      <c r="F582" s="217" t="n">
        <v>0.528</v>
      </c>
      <c r="G582" s="217" t="n">
        <v>1</v>
      </c>
      <c r="H582" s="218" t="n">
        <v>0.8479166666666667</v>
      </c>
      <c r="I582" s="218" t="n">
        <v>0.8493055555555555</v>
      </c>
      <c r="J582" s="219">
        <f>I582-H582</f>
        <v/>
      </c>
    </row>
    <row r="583" ht="15.75" customHeight="1" s="109">
      <c r="A583" s="206" t="n">
        <v>20</v>
      </c>
      <c r="B583" s="207" t="n">
        <v>16</v>
      </c>
      <c r="C583" s="207" t="n">
        <v>2</v>
      </c>
      <c r="D583" s="207" t="n">
        <v>2</v>
      </c>
      <c r="E583" s="207" t="n">
        <v>0.05</v>
      </c>
      <c r="F583" s="207" t="n">
        <v>5.27</v>
      </c>
      <c r="G583" s="207" t="n">
        <v>1</v>
      </c>
      <c r="H583" s="208" t="n">
        <v>0.8395833333333333</v>
      </c>
      <c r="I583" s="208" t="n">
        <v>0.8402777777777778</v>
      </c>
      <c r="J583" s="209">
        <f>I583-H583</f>
        <v/>
      </c>
    </row>
    <row r="584" ht="15.75" customHeight="1" s="109">
      <c r="A584" s="216" t="n">
        <v>20</v>
      </c>
      <c r="B584" s="217" t="n">
        <v>30</v>
      </c>
      <c r="C584" s="217" t="n">
        <v>3</v>
      </c>
      <c r="D584" s="217" t="n">
        <v>13</v>
      </c>
      <c r="E584" s="217" t="n">
        <v>352.4</v>
      </c>
      <c r="F584" s="217" t="n">
        <v>0.442</v>
      </c>
      <c r="G584" s="217" t="n">
        <v>1</v>
      </c>
      <c r="H584" s="218" t="n">
        <v>0.8409722222222222</v>
      </c>
      <c r="I584" s="218" t="n">
        <v>0.8430555555555556</v>
      </c>
      <c r="J584" s="219">
        <f>I584-H584</f>
        <v/>
      </c>
    </row>
    <row r="585" ht="15.75" customHeight="1" s="109">
      <c r="A585" s="206" t="n">
        <v>20</v>
      </c>
      <c r="B585" s="207" t="n">
        <v>14</v>
      </c>
      <c r="C585" s="207" t="n">
        <v>5</v>
      </c>
      <c r="D585" s="207" t="n">
        <v>19</v>
      </c>
      <c r="E585" s="207" t="n">
        <v>471.38</v>
      </c>
      <c r="F585" s="207" t="n">
        <v>0.623</v>
      </c>
      <c r="G585" s="207" t="n">
        <v>1</v>
      </c>
      <c r="H585" s="208" t="n">
        <v>0.8333333333333334</v>
      </c>
      <c r="I585" s="208" t="n">
        <v>0.8381944444444445</v>
      </c>
      <c r="J585" s="209">
        <f>I585-H585</f>
        <v/>
      </c>
    </row>
    <row r="586" ht="15.75" customHeight="1" s="109">
      <c r="A586" s="216" t="n">
        <v>20</v>
      </c>
      <c r="B586" s="217" t="n">
        <v>7</v>
      </c>
      <c r="C586" s="217" t="n">
        <v>12</v>
      </c>
      <c r="D586" s="217" t="n">
        <v>143</v>
      </c>
      <c r="E586" s="217" t="n">
        <v>188.965</v>
      </c>
      <c r="F586" s="217" t="n">
        <v>0.475</v>
      </c>
      <c r="G586" s="217" t="n">
        <v>1</v>
      </c>
      <c r="H586" s="218" t="n">
        <v>0.8194444444444444</v>
      </c>
      <c r="I586" s="218" t="n">
        <v>0.8298611111111112</v>
      </c>
      <c r="J586" s="219">
        <f>I586-H586</f>
        <v/>
      </c>
    </row>
    <row r="587" ht="15.75" customHeight="1" s="109">
      <c r="A587" s="206" t="n">
        <v>20</v>
      </c>
      <c r="B587" s="207" t="n">
        <v>8</v>
      </c>
      <c r="C587" s="207" t="n">
        <v>13</v>
      </c>
      <c r="D587" s="207" t="n">
        <v>36</v>
      </c>
      <c r="E587" s="207" t="n">
        <v>82.801</v>
      </c>
      <c r="F587" s="207" t="n">
        <v>0.194</v>
      </c>
      <c r="G587" s="207" t="n">
        <v>1</v>
      </c>
      <c r="H587" s="208" t="n">
        <v>0.8159722222222222</v>
      </c>
      <c r="I587" s="208" t="n">
        <v>0.8180555555555555</v>
      </c>
      <c r="J587" s="209">
        <f>I587-H587</f>
        <v/>
      </c>
    </row>
    <row r="588" ht="15.75" customHeight="1" s="109">
      <c r="A588" s="216" t="n">
        <v>20</v>
      </c>
      <c r="B588" s="217" t="n">
        <v>12</v>
      </c>
      <c r="C588" s="217" t="n">
        <v>14</v>
      </c>
      <c r="D588" s="217" t="n">
        <v>26</v>
      </c>
      <c r="E588" s="217" t="n">
        <v>13</v>
      </c>
      <c r="F588" s="217" t="n">
        <v>0.127</v>
      </c>
      <c r="G588" s="217" t="n">
        <v>1</v>
      </c>
      <c r="H588" s="218" t="n">
        <v>0.1576388888888889</v>
      </c>
      <c r="I588" s="218" t="n">
        <v>0.1652777777777778</v>
      </c>
      <c r="J588" s="219">
        <f>I588-H588</f>
        <v/>
      </c>
    </row>
    <row r="589" ht="15.75" customHeight="1" s="109">
      <c r="A589" s="206" t="n">
        <v>20</v>
      </c>
      <c r="B589" s="207" t="n">
        <v>1</v>
      </c>
      <c r="C589" s="207" t="n">
        <v>7</v>
      </c>
      <c r="D589" s="207" t="n">
        <v>256</v>
      </c>
      <c r="E589" s="207" t="n">
        <v>79.524</v>
      </c>
      <c r="F589" s="207" t="n">
        <v>0.159</v>
      </c>
      <c r="G589" s="207" t="n">
        <v>1</v>
      </c>
      <c r="H589" s="208" t="n">
        <v>0.1388888888888889</v>
      </c>
      <c r="I589" s="208" t="n">
        <v>0.1548611111111111</v>
      </c>
      <c r="J589" s="209">
        <f>I589-H589</f>
        <v/>
      </c>
    </row>
    <row r="590" ht="15.75" customHeight="1" s="109">
      <c r="A590" s="216" t="n">
        <v>20</v>
      </c>
      <c r="B590" s="217" t="n">
        <v>10</v>
      </c>
      <c r="C590" s="217" t="n">
        <v>10</v>
      </c>
      <c r="D590" s="217" t="n">
        <v>326</v>
      </c>
      <c r="E590" s="217" t="n">
        <v>123.84</v>
      </c>
      <c r="F590" s="217" t="n">
        <v>0.458</v>
      </c>
      <c r="G590" s="217" t="n">
        <v>1</v>
      </c>
      <c r="H590" s="218" t="n">
        <v>0.1263888888888889</v>
      </c>
      <c r="I590" s="218" t="n">
        <v>0.1381944444444445</v>
      </c>
      <c r="J590" s="219">
        <f>I590-H590</f>
        <v/>
      </c>
    </row>
    <row r="591" ht="15.75" customHeight="1" s="109">
      <c r="A591" s="206" t="n">
        <v>20</v>
      </c>
      <c r="B591" s="207" t="n">
        <v>30</v>
      </c>
      <c r="C591" s="207" t="n">
        <v>7</v>
      </c>
      <c r="D591" s="207" t="n">
        <v>28</v>
      </c>
      <c r="E591" s="207" t="n">
        <v>619.345</v>
      </c>
      <c r="F591" s="207" t="n">
        <v>1.893</v>
      </c>
      <c r="G591" s="207" t="n">
        <v>1</v>
      </c>
      <c r="H591" s="208" t="n">
        <v>0.1166666666666667</v>
      </c>
      <c r="I591" s="208" t="n">
        <v>0.1236111111111111</v>
      </c>
      <c r="J591" s="209">
        <f>I591-H591</f>
        <v/>
      </c>
    </row>
    <row r="592" ht="15.75" customHeight="1" s="109">
      <c r="A592" s="216" t="n">
        <v>20</v>
      </c>
      <c r="B592" s="217" t="n">
        <v>9</v>
      </c>
      <c r="C592" s="217" t="n">
        <v>18</v>
      </c>
      <c r="D592" s="217" t="n">
        <v>55</v>
      </c>
      <c r="E592" s="217" t="n">
        <v>184.052</v>
      </c>
      <c r="F592" s="217" t="n">
        <v>0.679</v>
      </c>
      <c r="G592" s="217" t="n">
        <v>1</v>
      </c>
      <c r="H592" s="218" t="n">
        <v>0.09236111111111112</v>
      </c>
      <c r="I592" s="218" t="n">
        <v>0.1027777777777778</v>
      </c>
      <c r="J592" s="219">
        <f>I592-H592</f>
        <v/>
      </c>
    </row>
    <row r="593" ht="15.75" customHeight="1" s="109">
      <c r="A593" s="206" t="n">
        <v>20</v>
      </c>
      <c r="B593" s="207" t="n">
        <v>30</v>
      </c>
      <c r="C593" s="207" t="n">
        <v>3</v>
      </c>
      <c r="D593" s="207" t="n">
        <v>4</v>
      </c>
      <c r="E593" s="207" t="n">
        <v>105.5</v>
      </c>
      <c r="F593" s="207" t="n">
        <v>0.256</v>
      </c>
      <c r="G593" s="207" t="n">
        <v>1</v>
      </c>
      <c r="H593" s="208" t="n">
        <v>0.08749999999999999</v>
      </c>
      <c r="I593" s="208" t="n">
        <v>0.08888888888888889</v>
      </c>
      <c r="J593" s="209">
        <f>I593-H593</f>
        <v/>
      </c>
    </row>
    <row r="594" ht="15.75" customHeight="1" s="109">
      <c r="A594" s="216" t="n">
        <v>20</v>
      </c>
      <c r="B594" s="217" t="n">
        <v>30</v>
      </c>
      <c r="C594" s="217" t="n">
        <v>2</v>
      </c>
      <c r="D594" s="217" t="n">
        <v>6</v>
      </c>
      <c r="E594" s="217" t="n">
        <v>12.7</v>
      </c>
      <c r="F594" s="217" t="n">
        <v>0.024</v>
      </c>
      <c r="G594" s="217" t="n">
        <v>1</v>
      </c>
      <c r="H594" s="218" t="n">
        <v>0.08402777777777778</v>
      </c>
      <c r="I594" s="218" t="n">
        <v>0.08541666666666667</v>
      </c>
      <c r="J594" s="219">
        <f>I594-H594</f>
        <v/>
      </c>
    </row>
    <row r="595" ht="15.75" customHeight="1" s="109">
      <c r="A595" s="206" t="n">
        <v>20</v>
      </c>
      <c r="B595" s="207" t="n">
        <v>16</v>
      </c>
      <c r="C595" s="207" t="n">
        <v>8</v>
      </c>
      <c r="D595" s="207" t="n">
        <v>27</v>
      </c>
      <c r="E595" s="207" t="n">
        <v>4.775</v>
      </c>
      <c r="F595" s="207" t="n">
        <v>0.024</v>
      </c>
      <c r="G595" s="207" t="n">
        <v>1</v>
      </c>
      <c r="H595" s="208" t="n">
        <v>0.06666666666666667</v>
      </c>
      <c r="I595" s="208" t="n">
        <v>0.07222222222222222</v>
      </c>
      <c r="J595" s="209">
        <f>I595-H595</f>
        <v/>
      </c>
    </row>
    <row r="596" ht="15.75" customHeight="1" s="109">
      <c r="A596" s="216" t="n">
        <v>20</v>
      </c>
      <c r="B596" s="217" t="n">
        <v>18</v>
      </c>
      <c r="C596" s="217" t="n">
        <v>9</v>
      </c>
      <c r="D596" s="217" t="n">
        <v>19</v>
      </c>
      <c r="E596" s="217" t="n">
        <v>22.347</v>
      </c>
      <c r="F596" s="217" t="n">
        <v>0.036</v>
      </c>
      <c r="G596" s="217" t="n">
        <v>1</v>
      </c>
      <c r="H596" s="218" t="n">
        <v>0.07291666666666667</v>
      </c>
      <c r="I596" s="218" t="n">
        <v>0.075</v>
      </c>
      <c r="J596" s="219">
        <f>I596-H596</f>
        <v/>
      </c>
    </row>
    <row r="597" ht="15.75" customHeight="1" s="109">
      <c r="A597" s="206" t="n">
        <v>20</v>
      </c>
      <c r="B597" s="207" t="n">
        <v>2</v>
      </c>
      <c r="C597" s="207" t="n">
        <v>4</v>
      </c>
      <c r="D597" s="207" t="n">
        <v>15</v>
      </c>
      <c r="E597" s="207" t="n">
        <v>1.115</v>
      </c>
      <c r="F597" s="207" t="n">
        <v>0.011</v>
      </c>
      <c r="G597" s="207" t="n">
        <v>1</v>
      </c>
      <c r="H597" s="208" t="n">
        <v>0.05833333333333333</v>
      </c>
      <c r="I597" s="208" t="n">
        <v>0.05972222222222223</v>
      </c>
      <c r="J597" s="209">
        <f>I597-H597</f>
        <v/>
      </c>
    </row>
    <row r="598" ht="15.75" customHeight="1" s="109">
      <c r="A598" s="216" t="n">
        <v>20</v>
      </c>
      <c r="B598" s="217" t="n">
        <v>3</v>
      </c>
      <c r="C598" s="217" t="n">
        <v>9</v>
      </c>
      <c r="D598" s="217" t="n">
        <v>18</v>
      </c>
      <c r="E598" s="217" t="n">
        <v>14.033</v>
      </c>
      <c r="F598" s="217" t="n">
        <v>0.147</v>
      </c>
      <c r="G598" s="217" t="n">
        <v>1</v>
      </c>
      <c r="H598" s="218" t="n">
        <v>0.06041666666666667</v>
      </c>
      <c r="I598" s="218" t="n">
        <v>0.06527777777777778</v>
      </c>
      <c r="J598" s="219">
        <f>I598-H598</f>
        <v/>
      </c>
    </row>
    <row r="599" ht="15.75" customHeight="1" s="109">
      <c r="A599" s="206" t="n">
        <v>20</v>
      </c>
      <c r="B599" s="207" t="n">
        <v>2</v>
      </c>
      <c r="C599" s="207" t="n">
        <v>2</v>
      </c>
      <c r="D599" s="207" t="n">
        <v>8</v>
      </c>
      <c r="E599" s="207" t="n">
        <v>1.09</v>
      </c>
      <c r="F599" s="207" t="n">
        <v>0.008999999999999999</v>
      </c>
      <c r="G599" s="207" t="n">
        <v>1</v>
      </c>
      <c r="H599" s="208" t="n">
        <v>0.04930555555555555</v>
      </c>
      <c r="I599" s="208" t="n">
        <v>0.05069444444444444</v>
      </c>
      <c r="J599" s="209">
        <f>I599-H599</f>
        <v/>
      </c>
    </row>
    <row r="600" ht="15.75" customHeight="1" s="109">
      <c r="A600" s="216" t="n">
        <v>20</v>
      </c>
      <c r="B600" s="217" t="n">
        <v>3</v>
      </c>
      <c r="C600" s="217" t="n">
        <v>4</v>
      </c>
      <c r="D600" s="217" t="n">
        <v>31</v>
      </c>
      <c r="E600" s="217" t="n">
        <v>4.005</v>
      </c>
      <c r="F600" s="217" t="n">
        <v>0.048</v>
      </c>
      <c r="G600" s="217" t="n">
        <v>1</v>
      </c>
      <c r="H600" s="218" t="n">
        <v>0.05138888888888889</v>
      </c>
      <c r="I600" s="218" t="n">
        <v>0.05277777777777778</v>
      </c>
      <c r="J600" s="219">
        <f>I600-H600</f>
        <v/>
      </c>
    </row>
    <row r="601" ht="15.75" customHeight="1" s="109">
      <c r="A601" s="206" t="n">
        <v>20</v>
      </c>
      <c r="B601" s="207" t="n">
        <v>17</v>
      </c>
      <c r="C601" s="207" t="n">
        <v>3</v>
      </c>
      <c r="D601" s="207" t="n">
        <v>3</v>
      </c>
      <c r="E601" s="207" t="n">
        <v>1.09</v>
      </c>
      <c r="F601" s="207" t="n">
        <v>0.008</v>
      </c>
      <c r="G601" s="207" t="n">
        <v>1</v>
      </c>
      <c r="H601" s="208" t="n">
        <v>0.04166666666666666</v>
      </c>
      <c r="I601" s="208" t="n">
        <v>0.04305555555555556</v>
      </c>
      <c r="J601" s="209">
        <f>I601-H601</f>
        <v/>
      </c>
    </row>
    <row r="602" ht="15.75" customHeight="1" s="109">
      <c r="A602" s="216" t="n">
        <v>20</v>
      </c>
      <c r="B602" s="217" t="n">
        <v>3</v>
      </c>
      <c r="C602" s="217" t="n">
        <v>1</v>
      </c>
      <c r="D602" s="217" t="n">
        <v>1</v>
      </c>
      <c r="E602" s="217" t="n">
        <v>0.146</v>
      </c>
      <c r="F602" s="217" t="n">
        <v>0.004</v>
      </c>
      <c r="G602" s="217" t="n">
        <v>1</v>
      </c>
      <c r="H602" s="218" t="n">
        <v>0.03819444444444445</v>
      </c>
      <c r="I602" s="218" t="n">
        <v>0.03888888888888889</v>
      </c>
      <c r="J602" s="219">
        <f>I602-H602</f>
        <v/>
      </c>
    </row>
    <row r="603" ht="15.75" customHeight="1" s="109">
      <c r="A603" s="206" t="n">
        <v>20</v>
      </c>
      <c r="B603" s="207" t="n">
        <v>4</v>
      </c>
      <c r="C603" s="207" t="n">
        <v>2</v>
      </c>
      <c r="D603" s="207" t="n">
        <v>2</v>
      </c>
      <c r="E603" s="207" t="n">
        <v>3.775</v>
      </c>
      <c r="F603" s="207" t="n">
        <v>0.019</v>
      </c>
      <c r="G603" s="207" t="n">
        <v>1</v>
      </c>
      <c r="H603" s="208" t="n">
        <v>0.03958333333333333</v>
      </c>
      <c r="I603" s="208" t="n">
        <v>0.04097222222222222</v>
      </c>
      <c r="J603" s="209">
        <f>I603-H603</f>
        <v/>
      </c>
    </row>
    <row r="604" ht="15.75" customHeight="1" s="109">
      <c r="A604" s="216" t="n">
        <v>20</v>
      </c>
      <c r="B604" s="217" t="n">
        <v>15</v>
      </c>
      <c r="C604" s="217" t="n">
        <v>5</v>
      </c>
      <c r="D604" s="217" t="n">
        <v>18</v>
      </c>
      <c r="E604" s="217" t="n">
        <v>78.06</v>
      </c>
      <c r="F604" s="217" t="n">
        <v>0.21</v>
      </c>
      <c r="G604" s="217" t="n">
        <v>1</v>
      </c>
      <c r="H604" s="218" t="n">
        <v>0.03333333333333333</v>
      </c>
      <c r="I604" s="218" t="n">
        <v>0.0375</v>
      </c>
      <c r="J604" s="219">
        <f>I604-H604</f>
        <v/>
      </c>
    </row>
    <row r="605" ht="15.75" customHeight="1" s="109">
      <c r="A605" s="206" t="n">
        <v>20</v>
      </c>
      <c r="B605" s="207" t="n">
        <v>4</v>
      </c>
      <c r="C605" s="207" t="n">
        <v>9</v>
      </c>
      <c r="D605" s="207" t="n">
        <v>50</v>
      </c>
      <c r="E605" s="207" t="n">
        <v>49.39</v>
      </c>
      <c r="F605" s="207" t="n">
        <v>0.323</v>
      </c>
      <c r="G605" s="207" t="n">
        <v>1</v>
      </c>
      <c r="H605" s="208" t="n">
        <v>0.025</v>
      </c>
      <c r="I605" s="208" t="n">
        <v>0.02777777777777778</v>
      </c>
      <c r="J605" s="209">
        <f>I605-H605</f>
        <v/>
      </c>
    </row>
    <row r="606" ht="15.75" customHeight="1" s="109">
      <c r="A606" s="216" t="n">
        <v>20</v>
      </c>
      <c r="B606" s="217" t="n">
        <v>15</v>
      </c>
      <c r="C606" s="217" t="n">
        <v>6</v>
      </c>
      <c r="D606" s="217" t="n">
        <v>20</v>
      </c>
      <c r="E606" s="217" t="n">
        <v>77.16500000000001</v>
      </c>
      <c r="F606" s="217" t="n">
        <v>0.129</v>
      </c>
      <c r="G606" s="217" t="n">
        <v>1</v>
      </c>
      <c r="H606" s="218" t="n">
        <v>0.01944444444444444</v>
      </c>
      <c r="I606" s="218" t="n">
        <v>0.02222222222222222</v>
      </c>
      <c r="J606" s="219">
        <f>I606-H606</f>
        <v/>
      </c>
    </row>
    <row r="607" ht="15.75" customHeight="1" s="109">
      <c r="A607" s="206" t="n">
        <v>20</v>
      </c>
      <c r="B607" s="207" t="n">
        <v>31</v>
      </c>
      <c r="C607" s="207" t="n">
        <v>1</v>
      </c>
      <c r="D607" s="207" t="n">
        <v>1</v>
      </c>
      <c r="E607" s="207" t="n">
        <v>0.745</v>
      </c>
      <c r="F607" s="207" t="n">
        <v>0.003</v>
      </c>
      <c r="G607" s="207" t="n">
        <v>1</v>
      </c>
      <c r="H607" s="208" t="n">
        <v>0.02291666666666667</v>
      </c>
      <c r="I607" s="208" t="n">
        <v>0.03055555555555555</v>
      </c>
      <c r="J607" s="209">
        <f>I607-H607</f>
        <v/>
      </c>
    </row>
    <row r="608" ht="15.75" customHeight="1" s="109">
      <c r="A608" s="216" t="n">
        <v>20</v>
      </c>
      <c r="B608" s="217" t="n">
        <v>16</v>
      </c>
      <c r="C608" s="217" t="n">
        <v>11</v>
      </c>
      <c r="D608" s="217" t="n">
        <v>38</v>
      </c>
      <c r="E608" s="217" t="n">
        <v>1.37</v>
      </c>
      <c r="F608" s="217" t="n">
        <v>0.011</v>
      </c>
      <c r="G608" s="217" t="n">
        <v>1</v>
      </c>
      <c r="H608" s="218" t="n">
        <v>0.003472222222222222</v>
      </c>
      <c r="I608" s="218" t="n">
        <v>0.01666666666666667</v>
      </c>
      <c r="J608" s="219">
        <f>I608-H608</f>
        <v/>
      </c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2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432" activePane="bottomLeft" state="frozen"/>
      <selection pane="topLeft" activeCell="A1" activeCellId="0" sqref="A1"/>
      <selection pane="bottomLeft" activeCell="A446" activeCellId="1" sqref="A430:G430 A446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CAPA!D17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2</v>
      </c>
      <c r="C7" s="207" t="n">
        <v>14</v>
      </c>
      <c r="D7" s="207" t="n">
        <v>170</v>
      </c>
      <c r="E7" s="207" t="n">
        <v>39.03</v>
      </c>
      <c r="F7" s="207" t="n">
        <v>0.674</v>
      </c>
      <c r="G7" s="207" t="n">
        <v>1</v>
      </c>
      <c r="H7" s="208" t="n">
        <v>0.08125</v>
      </c>
      <c r="I7" s="208" t="n">
        <v>0.1076388888888889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7</v>
      </c>
      <c r="C8" s="217" t="n">
        <v>2</v>
      </c>
      <c r="D8" s="217" t="n">
        <v>26</v>
      </c>
      <c r="E8" s="217" t="n">
        <v>2.36</v>
      </c>
      <c r="F8" s="217" t="n">
        <v>0.06900000000000001</v>
      </c>
      <c r="G8" s="217" t="n">
        <v>1</v>
      </c>
      <c r="H8" s="218" t="n">
        <v>0.06944444444444445</v>
      </c>
      <c r="I8" s="218" t="n">
        <v>0.07083333333333333</v>
      </c>
      <c r="J8" s="21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8</v>
      </c>
      <c r="C9" s="207" t="n">
        <v>3</v>
      </c>
      <c r="D9" s="207" t="n">
        <v>15</v>
      </c>
      <c r="E9" s="207" t="n">
        <v>25.41</v>
      </c>
      <c r="F9" s="207" t="n">
        <v>0.121</v>
      </c>
      <c r="G9" s="207" t="n">
        <v>1</v>
      </c>
      <c r="H9" s="208" t="n">
        <v>0.07152777777777777</v>
      </c>
      <c r="I9" s="208" t="n">
        <v>0.07430555555555556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16</v>
      </c>
      <c r="C10" s="217" t="n">
        <v>18</v>
      </c>
      <c r="D10" s="217" t="n">
        <v>51</v>
      </c>
      <c r="E10" s="217" t="n">
        <v>2.43</v>
      </c>
      <c r="F10" s="217" t="n">
        <v>0.026</v>
      </c>
      <c r="G10" s="217" t="n">
        <v>1</v>
      </c>
      <c r="H10" s="218" t="n">
        <v>0.04791666666666667</v>
      </c>
      <c r="I10" s="218" t="n">
        <v>0.06041666666666667</v>
      </c>
      <c r="J10" s="21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5</v>
      </c>
      <c r="C11" s="207" t="n">
        <v>1</v>
      </c>
      <c r="D11" s="207" t="n">
        <v>2</v>
      </c>
      <c r="E11" s="207" t="n">
        <v>0.65</v>
      </c>
      <c r="F11" s="207" t="n">
        <v>0.038</v>
      </c>
      <c r="G11" s="207" t="n">
        <v>1</v>
      </c>
      <c r="H11" s="208" t="n">
        <v>0.03472222222222222</v>
      </c>
      <c r="I11" s="208" t="n">
        <v>0.03541666666666667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7</v>
      </c>
      <c r="C12" s="217" t="n">
        <v>13</v>
      </c>
      <c r="D12" s="217" t="n">
        <v>272</v>
      </c>
      <c r="E12" s="217" t="n">
        <v>63.04</v>
      </c>
      <c r="F12" s="217" t="n">
        <v>0.227</v>
      </c>
      <c r="G12" s="217" t="n">
        <v>1</v>
      </c>
      <c r="H12" s="218" t="n">
        <v>0.03611111111111111</v>
      </c>
      <c r="I12" s="218" t="n">
        <v>0.04583333333333333</v>
      </c>
      <c r="J12" s="21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</v>
      </c>
      <c r="C13" s="207" t="n">
        <v>10</v>
      </c>
      <c r="D13" s="207" t="n">
        <v>135</v>
      </c>
      <c r="E13" s="207" t="n">
        <v>662.71</v>
      </c>
      <c r="F13" s="207" t="n">
        <v>1.119</v>
      </c>
      <c r="G13" s="207" t="n">
        <v>1</v>
      </c>
      <c r="H13" s="208" t="n">
        <v>0.003472222222222222</v>
      </c>
      <c r="I13" s="208" t="n">
        <v>0.02916666666666667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</v>
      </c>
      <c r="C14" s="217" t="n">
        <v>24</v>
      </c>
      <c r="D14" s="217" t="n">
        <v>270</v>
      </c>
      <c r="E14" s="217" t="n">
        <v>466.48</v>
      </c>
      <c r="F14" s="217" t="n">
        <v>0.866</v>
      </c>
      <c r="G14" s="217" t="n">
        <v>1</v>
      </c>
      <c r="H14" s="218" t="n">
        <v>0.9222222222222223</v>
      </c>
      <c r="I14" s="218" t="n">
        <v>0.9520833333333333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16</v>
      </c>
      <c r="C15" s="207" t="n">
        <v>5</v>
      </c>
      <c r="D15" s="207" t="n">
        <v>27</v>
      </c>
      <c r="E15" s="207" t="n">
        <v>1.73</v>
      </c>
      <c r="F15" s="207" t="n">
        <v>0.021</v>
      </c>
      <c r="G15" s="207" t="n">
        <v>1</v>
      </c>
      <c r="H15" s="208" t="n">
        <v>0.9104166666666667</v>
      </c>
      <c r="I15" s="208" t="n">
        <v>0.9118055555555555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30</v>
      </c>
      <c r="C16" s="217" t="n">
        <v>1</v>
      </c>
      <c r="D16" s="217" t="n">
        <v>1</v>
      </c>
      <c r="E16" s="217" t="n">
        <v>8.5</v>
      </c>
      <c r="F16" s="217" t="n">
        <v>0.119</v>
      </c>
      <c r="G16" s="217" t="n">
        <v>1</v>
      </c>
      <c r="H16" s="218" t="n">
        <v>0.9118055555555555</v>
      </c>
      <c r="I16" s="218" t="n">
        <v>0.9138888888888889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8</v>
      </c>
      <c r="C17" s="207" t="n">
        <v>5</v>
      </c>
      <c r="D17" s="207" t="n">
        <v>9</v>
      </c>
      <c r="E17" s="207" t="n">
        <v>43.42</v>
      </c>
      <c r="F17" s="207" t="n">
        <v>0.079</v>
      </c>
      <c r="G17" s="207" t="n">
        <v>1</v>
      </c>
      <c r="H17" s="208" t="n">
        <v>0.9020833333333333</v>
      </c>
      <c r="I17" s="208" t="n">
        <v>0.9041666666666667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9</v>
      </c>
      <c r="C18" s="217" t="n">
        <v>6</v>
      </c>
      <c r="D18" s="217" t="n">
        <v>10</v>
      </c>
      <c r="E18" s="217" t="n">
        <v>32.46</v>
      </c>
      <c r="F18" s="217" t="n">
        <v>0.159</v>
      </c>
      <c r="G18" s="217" t="n">
        <v>1</v>
      </c>
      <c r="H18" s="218" t="n">
        <v>0.9048611111111111</v>
      </c>
      <c r="I18" s="218" t="n">
        <v>0.9090277777777778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8</v>
      </c>
      <c r="C19" s="207" t="n">
        <v>13</v>
      </c>
      <c r="D19" s="207" t="n">
        <v>218</v>
      </c>
      <c r="E19" s="207" t="n">
        <v>1095</v>
      </c>
      <c r="F19" s="207" t="n">
        <v>1.158</v>
      </c>
      <c r="G19" s="207" t="n">
        <v>1</v>
      </c>
      <c r="H19" s="208" t="n">
        <v>0.8819444444444444</v>
      </c>
      <c r="I19" s="208" t="n">
        <v>0.8993055555555556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30</v>
      </c>
      <c r="C20" s="217" t="n">
        <v>4</v>
      </c>
      <c r="D20" s="217" t="n">
        <v>17</v>
      </c>
      <c r="E20" s="217" t="n">
        <v>392.65</v>
      </c>
      <c r="F20" s="217" t="n">
        <v>1.104</v>
      </c>
      <c r="G20" s="217" t="n">
        <v>1</v>
      </c>
      <c r="H20" s="218" t="n">
        <v>0.8625</v>
      </c>
      <c r="I20" s="218" t="n">
        <v>0.8715277777777778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11</v>
      </c>
      <c r="C21" s="207" t="n">
        <v>11</v>
      </c>
      <c r="D21" s="207" t="n">
        <v>94</v>
      </c>
      <c r="E21" s="207" t="n">
        <v>162.84</v>
      </c>
      <c r="F21" s="207" t="n">
        <v>0.27</v>
      </c>
      <c r="G21" s="207" t="n">
        <v>1</v>
      </c>
      <c r="H21" s="208" t="n">
        <v>0.8513888888888889</v>
      </c>
      <c r="I21" s="208" t="n">
        <v>0.8604166666666667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4</v>
      </c>
      <c r="C22" s="217" t="n">
        <v>1</v>
      </c>
      <c r="D22" s="217" t="n">
        <v>1</v>
      </c>
      <c r="E22" s="217" t="n">
        <v>5.63</v>
      </c>
      <c r="F22" s="217" t="n">
        <v>0.012</v>
      </c>
      <c r="G22" s="217" t="n">
        <v>1</v>
      </c>
      <c r="H22" s="218" t="n">
        <v>0.8451388888888889</v>
      </c>
      <c r="I22" s="218" t="n">
        <v>0.8465277777777778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6</v>
      </c>
      <c r="C23" s="207" t="n">
        <v>1</v>
      </c>
      <c r="D23" s="207" t="n">
        <v>2</v>
      </c>
      <c r="E23" s="207" t="n">
        <v>8.92</v>
      </c>
      <c r="F23" s="207" t="n">
        <v>0.149</v>
      </c>
      <c r="G23" s="207" t="n">
        <v>1</v>
      </c>
      <c r="H23" s="208" t="n">
        <v>0.8465277777777778</v>
      </c>
      <c r="I23" s="208" t="n">
        <v>0.8472222222222222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7</v>
      </c>
      <c r="C24" s="217" t="n">
        <v>1</v>
      </c>
      <c r="D24" s="217" t="n">
        <v>1</v>
      </c>
      <c r="E24" s="217" t="n">
        <v>4.94</v>
      </c>
      <c r="F24" s="217" t="n">
        <v>0.01</v>
      </c>
      <c r="G24" s="217" t="n">
        <v>1</v>
      </c>
      <c r="H24" s="218" t="n">
        <v>0.8472222222222222</v>
      </c>
      <c r="I24" s="218" t="n">
        <v>0.8479166666666667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3</v>
      </c>
      <c r="C25" s="207" t="n">
        <v>12</v>
      </c>
      <c r="D25" s="207" t="n">
        <v>17</v>
      </c>
      <c r="E25" s="207" t="n">
        <v>19.97</v>
      </c>
      <c r="F25" s="207" t="n">
        <v>0.103</v>
      </c>
      <c r="G25" s="207" t="n">
        <v>1</v>
      </c>
      <c r="H25" s="208" t="n">
        <v>0.8138888888888889</v>
      </c>
      <c r="I25" s="208" t="n">
        <v>0.8194444444444444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12</v>
      </c>
      <c r="C26" s="217" t="n">
        <v>14</v>
      </c>
      <c r="D26" s="217" t="n">
        <v>58</v>
      </c>
      <c r="E26" s="217" t="n">
        <v>43.81</v>
      </c>
      <c r="F26" s="217" t="n">
        <v>0.419</v>
      </c>
      <c r="G26" s="217" t="n">
        <v>1</v>
      </c>
      <c r="H26" s="218" t="n">
        <v>0.1215277777777778</v>
      </c>
      <c r="I26" s="218" t="n">
        <v>0.13125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3</v>
      </c>
      <c r="C27" s="207" t="n">
        <v>11</v>
      </c>
      <c r="D27" s="207" t="n">
        <v>180</v>
      </c>
      <c r="E27" s="207" t="n">
        <v>312.44</v>
      </c>
      <c r="F27" s="207" t="n">
        <v>1.948</v>
      </c>
      <c r="G27" s="207" t="n">
        <v>1</v>
      </c>
      <c r="H27" s="208" t="n">
        <v>0.06597222222222222</v>
      </c>
      <c r="I27" s="208" t="n">
        <v>0.08680555555555555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3</v>
      </c>
      <c r="C28" s="217" t="n">
        <v>15</v>
      </c>
      <c r="D28" s="217" t="n">
        <v>40</v>
      </c>
      <c r="E28" s="217" t="n">
        <v>33.52</v>
      </c>
      <c r="F28" s="217" t="n">
        <v>0.228</v>
      </c>
      <c r="G28" s="217" t="n">
        <v>1</v>
      </c>
      <c r="H28" s="218" t="n">
        <v>0.04861111111111111</v>
      </c>
      <c r="I28" s="218" t="n">
        <v>0.05555555555555555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6</v>
      </c>
      <c r="C29" s="207" t="n">
        <v>1</v>
      </c>
      <c r="D29" s="207" t="n">
        <v>1</v>
      </c>
      <c r="E29" s="207" t="n">
        <v>4.1</v>
      </c>
      <c r="F29" s="207" t="n">
        <v>0.054</v>
      </c>
      <c r="G29" s="207" t="n">
        <v>1</v>
      </c>
      <c r="H29" s="208" t="n">
        <v>0.02916666666666667</v>
      </c>
      <c r="I29" s="208" t="n">
        <v>0.02986111111111111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7</v>
      </c>
      <c r="C30" s="217" t="n">
        <v>8</v>
      </c>
      <c r="D30" s="217" t="n">
        <v>300</v>
      </c>
      <c r="E30" s="217" t="n">
        <v>37.75</v>
      </c>
      <c r="F30" s="217" t="n">
        <v>0.205</v>
      </c>
      <c r="G30" s="217" t="n">
        <v>1</v>
      </c>
      <c r="H30" s="218" t="n">
        <v>0.03055555555555555</v>
      </c>
      <c r="I30" s="218" t="n">
        <v>0.03333333333333333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11</v>
      </c>
      <c r="C31" s="207" t="n">
        <v>12</v>
      </c>
      <c r="D31" s="207" t="n">
        <v>293</v>
      </c>
      <c r="E31" s="207" t="n">
        <v>62.98</v>
      </c>
      <c r="F31" s="207" t="n">
        <v>0.21</v>
      </c>
      <c r="G31" s="207" t="n">
        <v>1</v>
      </c>
      <c r="H31" s="208" t="n">
        <v>0.03472222222222222</v>
      </c>
      <c r="I31" s="208" t="n">
        <v>0.04097222222222222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8</v>
      </c>
      <c r="C32" s="217" t="n">
        <v>21</v>
      </c>
      <c r="D32" s="217" t="n">
        <v>73</v>
      </c>
      <c r="E32" s="217" t="n">
        <v>166.76</v>
      </c>
      <c r="F32" s="217" t="n">
        <v>0.519</v>
      </c>
      <c r="G32" s="217" t="n">
        <v>1</v>
      </c>
      <c r="H32" s="218" t="n">
        <v>0.004166666666666667</v>
      </c>
      <c r="I32" s="218" t="n">
        <v>0.01388888888888889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1</v>
      </c>
      <c r="C33" s="207" t="n">
        <v>20</v>
      </c>
      <c r="D33" s="207" t="n">
        <v>267</v>
      </c>
      <c r="E33" s="207" t="n">
        <v>326.5</v>
      </c>
      <c r="F33" s="207" t="n">
        <v>0.5610000000000001</v>
      </c>
      <c r="G33" s="207" t="n">
        <v>1</v>
      </c>
      <c r="H33" s="208" t="n">
        <v>0.9375</v>
      </c>
      <c r="I33" s="208" t="n">
        <v>0.9569444444444445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5</v>
      </c>
      <c r="C34" s="217" t="n">
        <v>4</v>
      </c>
      <c r="D34" s="217" t="n">
        <v>22</v>
      </c>
      <c r="E34" s="217" t="n">
        <v>8.17</v>
      </c>
      <c r="F34" s="217" t="n">
        <v>0.73</v>
      </c>
      <c r="G34" s="217" t="n">
        <v>1</v>
      </c>
      <c r="H34" s="218" t="n">
        <v>0.1284722222222222</v>
      </c>
      <c r="I34" s="218" t="n">
        <v>0.1326388888888889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6</v>
      </c>
      <c r="C35" s="207" t="n">
        <v>1</v>
      </c>
      <c r="D35" s="207" t="n">
        <v>1</v>
      </c>
      <c r="E35" s="207" t="n">
        <v>5.11</v>
      </c>
      <c r="F35" s="207" t="n">
        <v>0.07099999999999999</v>
      </c>
      <c r="G35" s="207" t="n">
        <v>1</v>
      </c>
      <c r="H35" s="208" t="n">
        <v>0.1347222222222222</v>
      </c>
      <c r="I35" s="208" t="n">
        <v>0.1354166666666667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7</v>
      </c>
      <c r="C36" s="217" t="n">
        <v>7</v>
      </c>
      <c r="D36" s="217" t="n">
        <v>38</v>
      </c>
      <c r="E36" s="217" t="n">
        <v>86.59</v>
      </c>
      <c r="F36" s="217" t="n">
        <v>0.15</v>
      </c>
      <c r="G36" s="217" t="n">
        <v>1</v>
      </c>
      <c r="H36" s="218" t="n">
        <v>0.1354166666666667</v>
      </c>
      <c r="I36" s="218" t="n">
        <v>0.1388888888888889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2</v>
      </c>
      <c r="C37" s="207" t="n">
        <v>9</v>
      </c>
      <c r="D37" s="207" t="n">
        <v>37</v>
      </c>
      <c r="E37" s="207" t="n">
        <v>20.23</v>
      </c>
      <c r="F37" s="207" t="n">
        <v>0.402</v>
      </c>
      <c r="G37" s="207" t="n">
        <v>1</v>
      </c>
      <c r="H37" s="208" t="n">
        <v>0.1180555555555556</v>
      </c>
      <c r="I37" s="208" t="n">
        <v>0.1263888888888889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3</v>
      </c>
      <c r="C38" s="217" t="n">
        <v>2</v>
      </c>
      <c r="D38" s="217" t="n">
        <v>2</v>
      </c>
      <c r="E38" s="217" t="n">
        <v>3</v>
      </c>
      <c r="F38" s="217" t="n">
        <v>0.015</v>
      </c>
      <c r="G38" s="217" t="n">
        <v>1</v>
      </c>
      <c r="H38" s="218" t="n">
        <v>0.1076388888888889</v>
      </c>
      <c r="I38" s="218" t="n">
        <v>0.1090277777777778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4</v>
      </c>
      <c r="C39" s="207" t="n">
        <v>1</v>
      </c>
      <c r="D39" s="207" t="n">
        <v>12</v>
      </c>
      <c r="E39" s="207" t="n">
        <v>3</v>
      </c>
      <c r="F39" s="207" t="n">
        <v>0.062</v>
      </c>
      <c r="G39" s="207" t="n">
        <v>1</v>
      </c>
      <c r="H39" s="208" t="n">
        <v>0.1097222222222222</v>
      </c>
      <c r="I39" s="208" t="n">
        <v>0.1111111111111111</v>
      </c>
      <c r="J39" s="209">
        <f>I39-H39</f>
        <v/>
      </c>
    </row>
    <row r="40" ht="15.75" customHeight="1" s="109">
      <c r="A40" s="216" t="n">
        <v>23</v>
      </c>
      <c r="B40" s="217" t="n">
        <v>18</v>
      </c>
      <c r="C40" s="217" t="n">
        <v>18</v>
      </c>
      <c r="D40" s="217" t="n">
        <v>50</v>
      </c>
      <c r="E40" s="217" t="n">
        <v>31.31</v>
      </c>
      <c r="F40" s="217" t="n">
        <v>0.06900000000000001</v>
      </c>
      <c r="G40" s="217" t="n">
        <v>1</v>
      </c>
      <c r="H40" s="218" t="n">
        <v>0.09722222222222222</v>
      </c>
      <c r="I40" s="218" t="n">
        <v>0.1076388888888889</v>
      </c>
      <c r="J40" s="219">
        <f>I40-H40</f>
        <v/>
      </c>
    </row>
    <row r="41" ht="15.75" customHeight="1" s="109">
      <c r="A41" s="206" t="n">
        <v>23</v>
      </c>
      <c r="B41" s="207" t="n">
        <v>15</v>
      </c>
      <c r="C41" s="207" t="n">
        <v>4</v>
      </c>
      <c r="D41" s="207" t="n">
        <v>26</v>
      </c>
      <c r="E41" s="207" t="n">
        <v>136.35</v>
      </c>
      <c r="F41" s="207" t="n">
        <v>0.255</v>
      </c>
      <c r="G41" s="207" t="n">
        <v>1</v>
      </c>
      <c r="H41" s="208" t="n">
        <v>0.08958333333333333</v>
      </c>
      <c r="I41" s="208" t="n">
        <v>0.09444444444444444</v>
      </c>
      <c r="J41" s="209">
        <f>I41-H41</f>
        <v/>
      </c>
    </row>
    <row r="42" ht="15.75" customHeight="1" s="109">
      <c r="A42" s="216" t="n">
        <v>23</v>
      </c>
      <c r="B42" s="217" t="n">
        <v>9</v>
      </c>
      <c r="C42" s="217" t="n">
        <v>16</v>
      </c>
      <c r="D42" s="217" t="n">
        <v>24</v>
      </c>
      <c r="E42" s="217" t="n">
        <v>104.25</v>
      </c>
      <c r="F42" s="217" t="n">
        <v>0.396</v>
      </c>
      <c r="G42" s="217" t="n">
        <v>1</v>
      </c>
      <c r="H42" s="218" t="n">
        <v>0.07152777777777777</v>
      </c>
      <c r="I42" s="218" t="n">
        <v>0.0798611111111111</v>
      </c>
      <c r="J42" s="219">
        <f>I42-H42</f>
        <v/>
      </c>
    </row>
    <row r="43" ht="15.75" customHeight="1" s="109">
      <c r="A43" s="206" t="n">
        <v>23</v>
      </c>
      <c r="B43" s="207" t="n">
        <v>8</v>
      </c>
      <c r="C43" s="207" t="n">
        <v>4</v>
      </c>
      <c r="D43" s="207" t="n">
        <v>29</v>
      </c>
      <c r="E43" s="207" t="n">
        <v>140.74</v>
      </c>
      <c r="F43" s="207" t="n">
        <v>0.545</v>
      </c>
      <c r="G43" s="207" t="n">
        <v>1</v>
      </c>
      <c r="H43" s="208" t="n">
        <v>0.06111111111111111</v>
      </c>
      <c r="I43" s="208" t="n">
        <v>0.06944444444444445</v>
      </c>
      <c r="J43" s="209">
        <f>I43-H43</f>
        <v/>
      </c>
    </row>
    <row r="44" ht="15.75" customHeight="1" s="109">
      <c r="A44" s="216" t="n">
        <v>23</v>
      </c>
      <c r="B44" s="217" t="n">
        <v>18</v>
      </c>
      <c r="C44" s="217" t="n">
        <v>4</v>
      </c>
      <c r="D44" s="217" t="n">
        <v>20</v>
      </c>
      <c r="E44" s="217" t="n">
        <v>27.27</v>
      </c>
      <c r="F44" s="217" t="n">
        <v>0.044</v>
      </c>
      <c r="G44" s="217" t="n">
        <v>1</v>
      </c>
      <c r="H44" s="218" t="n">
        <v>0.05486111111111111</v>
      </c>
      <c r="I44" s="218" t="n">
        <v>0.05763888888888889</v>
      </c>
      <c r="J44" s="219">
        <f>I44-H44</f>
        <v/>
      </c>
    </row>
    <row r="45" ht="15.75" customHeight="1" s="109">
      <c r="A45" s="206" t="n">
        <v>23</v>
      </c>
      <c r="B45" s="207" t="n">
        <v>19</v>
      </c>
      <c r="C45" s="207" t="n">
        <v>1</v>
      </c>
      <c r="D45" s="207" t="n">
        <v>1</v>
      </c>
      <c r="E45" s="207" t="n">
        <v>0.09</v>
      </c>
      <c r="F45" s="207" t="n">
        <v>0.002</v>
      </c>
      <c r="G45" s="207" t="n">
        <v>1</v>
      </c>
      <c r="H45" s="208" t="n">
        <v>0.05833333333333333</v>
      </c>
      <c r="I45" s="208" t="n">
        <v>0.05902777777777778</v>
      </c>
      <c r="J45" s="209">
        <f>I45-H45</f>
        <v/>
      </c>
    </row>
    <row r="46" ht="15.75" customHeight="1" s="109">
      <c r="A46" s="216" t="n">
        <v>23</v>
      </c>
      <c r="B46" s="217" t="n">
        <v>20</v>
      </c>
      <c r="C46" s="217" t="n">
        <v>1</v>
      </c>
      <c r="D46" s="217" t="n">
        <v>1</v>
      </c>
      <c r="E46" s="217" t="n">
        <v>1.6</v>
      </c>
      <c r="F46" s="217" t="n">
        <v>0</v>
      </c>
      <c r="G46" s="217" t="n">
        <v>1</v>
      </c>
      <c r="H46" s="218" t="n">
        <v>0.05902777777777778</v>
      </c>
      <c r="I46" s="218" t="n">
        <v>0.05972222222222223</v>
      </c>
      <c r="J46" s="219">
        <f>I46-H46</f>
        <v/>
      </c>
    </row>
    <row r="47" ht="15.75" customHeight="1" s="109">
      <c r="A47" s="206" t="n">
        <v>23</v>
      </c>
      <c r="B47" s="207" t="n">
        <v>5</v>
      </c>
      <c r="C47" s="207" t="n">
        <v>2</v>
      </c>
      <c r="D47" s="207" t="n">
        <v>13</v>
      </c>
      <c r="E47" s="207" t="n">
        <v>6.72</v>
      </c>
      <c r="F47" s="207" t="n">
        <v>0.316</v>
      </c>
      <c r="G47" s="207" t="n">
        <v>1</v>
      </c>
      <c r="H47" s="208" t="n">
        <v>0.04861111111111111</v>
      </c>
      <c r="I47" s="208" t="n">
        <v>0.05</v>
      </c>
      <c r="J47" s="209">
        <f>I47-H47</f>
        <v/>
      </c>
    </row>
    <row r="48" ht="15.75" customHeight="1" s="109">
      <c r="A48" s="216" t="n">
        <v>23</v>
      </c>
      <c r="B48" s="217" t="n">
        <v>6</v>
      </c>
      <c r="C48" s="217" t="n">
        <v>1</v>
      </c>
      <c r="D48" s="217" t="n">
        <v>1</v>
      </c>
      <c r="E48" s="217" t="n">
        <v>3.87</v>
      </c>
      <c r="F48" s="217" t="n">
        <v>0.073</v>
      </c>
      <c r="G48" s="217" t="n">
        <v>1</v>
      </c>
      <c r="H48" s="218" t="n">
        <v>0.05069444444444444</v>
      </c>
      <c r="I48" s="218" t="n">
        <v>0.05138888888888889</v>
      </c>
      <c r="J48" s="219">
        <f>I48-H48</f>
        <v/>
      </c>
    </row>
    <row r="49" ht="15.75" customHeight="1" s="109">
      <c r="A49" s="206" t="n">
        <v>23</v>
      </c>
      <c r="B49" s="207" t="n">
        <v>8</v>
      </c>
      <c r="C49" s="207" t="n">
        <v>4</v>
      </c>
      <c r="D49" s="207" t="n">
        <v>59</v>
      </c>
      <c r="E49" s="207" t="n">
        <v>266.37</v>
      </c>
      <c r="F49" s="207" t="n">
        <v>1.408</v>
      </c>
      <c r="G49" s="207" t="n">
        <v>1</v>
      </c>
      <c r="H49" s="208" t="n">
        <v>0.02361111111111111</v>
      </c>
      <c r="I49" s="208" t="n">
        <v>0.03333333333333333</v>
      </c>
      <c r="J49" s="209">
        <f>I49-H49</f>
        <v/>
      </c>
    </row>
    <row r="50" ht="15.75" customHeight="1" s="109">
      <c r="A50" s="216" t="n">
        <v>23</v>
      </c>
      <c r="B50" s="217" t="n">
        <v>9</v>
      </c>
      <c r="C50" s="217" t="n">
        <v>7</v>
      </c>
      <c r="D50" s="217" t="n">
        <v>59</v>
      </c>
      <c r="E50" s="217" t="n">
        <v>549.36</v>
      </c>
      <c r="F50" s="217" t="n">
        <v>0.763</v>
      </c>
      <c r="G50" s="217" t="n">
        <v>1</v>
      </c>
      <c r="H50" s="218" t="n">
        <v>0.01041666666666667</v>
      </c>
      <c r="I50" s="218" t="n">
        <v>0.01944444444444444</v>
      </c>
      <c r="J50" s="219">
        <f>I50-H50</f>
        <v/>
      </c>
    </row>
    <row r="51" ht="15.75" customHeight="1" s="109">
      <c r="A51" s="206" t="n">
        <v>23</v>
      </c>
      <c r="B51" s="207" t="n">
        <v>15</v>
      </c>
      <c r="C51" s="207" t="n">
        <v>3</v>
      </c>
      <c r="D51" s="207" t="n">
        <v>4</v>
      </c>
      <c r="E51" s="207" t="n">
        <v>51.11</v>
      </c>
      <c r="F51" s="207" t="n">
        <v>0.093</v>
      </c>
      <c r="G51" s="207" t="n">
        <v>1</v>
      </c>
      <c r="H51" s="208" t="n">
        <v>0.004166666666666667</v>
      </c>
      <c r="I51" s="208" t="n">
        <v>0.006944444444444444</v>
      </c>
      <c r="J51" s="209">
        <f>I51-H51</f>
        <v/>
      </c>
    </row>
    <row r="52" ht="15.75" customHeight="1" s="109">
      <c r="A52" s="216" t="n">
        <v>23</v>
      </c>
      <c r="B52" s="217" t="n">
        <v>4</v>
      </c>
      <c r="C52" s="217" t="n">
        <v>1</v>
      </c>
      <c r="D52" s="217" t="n">
        <v>158</v>
      </c>
      <c r="E52" s="217" t="n">
        <v>29.1</v>
      </c>
      <c r="F52" s="217" t="n">
        <v>0.41</v>
      </c>
      <c r="G52" s="217" t="n">
        <v>1</v>
      </c>
      <c r="H52" s="218" t="n">
        <v>0.9513888888888888</v>
      </c>
      <c r="I52" s="218" t="n">
        <v>0.9527777777777777</v>
      </c>
      <c r="J52" s="219">
        <f>I52-H52</f>
        <v/>
      </c>
    </row>
    <row r="53" ht="15.75" customHeight="1" s="109">
      <c r="A53" s="206" t="n">
        <v>23</v>
      </c>
      <c r="B53" s="207" t="n">
        <v>7</v>
      </c>
      <c r="C53" s="207" t="n">
        <v>4</v>
      </c>
      <c r="D53" s="207" t="n">
        <v>4</v>
      </c>
      <c r="E53" s="207" t="n">
        <v>2.16</v>
      </c>
      <c r="F53" s="207" t="n">
        <v>0.013</v>
      </c>
      <c r="G53" s="207" t="n">
        <v>1</v>
      </c>
      <c r="H53" s="208" t="n">
        <v>0.9534722222222223</v>
      </c>
      <c r="I53" s="208" t="n">
        <v>0.9555555555555556</v>
      </c>
      <c r="J53" s="209">
        <f>I53-H53</f>
        <v/>
      </c>
    </row>
    <row r="54" ht="15.75" customHeight="1" s="109">
      <c r="A54" s="216" t="n">
        <v>23</v>
      </c>
      <c r="B54" s="217" t="n">
        <v>16</v>
      </c>
      <c r="C54" s="217" t="n">
        <v>2</v>
      </c>
      <c r="D54" s="217" t="n">
        <v>12</v>
      </c>
      <c r="E54" s="217" t="n">
        <v>3.06</v>
      </c>
      <c r="F54" s="217" t="n">
        <v>0.017</v>
      </c>
      <c r="G54" s="217" t="n">
        <v>1</v>
      </c>
      <c r="H54" s="218" t="n">
        <v>0.925</v>
      </c>
      <c r="I54" s="218" t="n">
        <v>0.9263888888888889</v>
      </c>
      <c r="J54" s="219">
        <f>I54-H54</f>
        <v/>
      </c>
    </row>
    <row r="55" ht="15.75" customHeight="1" s="109">
      <c r="A55" s="206" t="n">
        <v>23</v>
      </c>
      <c r="B55" s="207" t="n">
        <v>17</v>
      </c>
      <c r="C55" s="207" t="n">
        <v>12</v>
      </c>
      <c r="D55" s="207" t="n">
        <v>132</v>
      </c>
      <c r="E55" s="207" t="n">
        <v>18.48</v>
      </c>
      <c r="F55" s="207" t="n">
        <v>0.08500000000000001</v>
      </c>
      <c r="G55" s="207" t="n">
        <v>1</v>
      </c>
      <c r="H55" s="208" t="n">
        <v>0.9263888888888889</v>
      </c>
      <c r="I55" s="208" t="n"/>
      <c r="J55" s="209" t="n"/>
    </row>
    <row r="56" ht="15.75" customHeight="1" s="109">
      <c r="A56" s="216" t="n">
        <v>23</v>
      </c>
      <c r="B56" s="217" t="n">
        <v>6</v>
      </c>
      <c r="C56" s="217" t="n">
        <v>3</v>
      </c>
      <c r="D56" s="217" t="n">
        <v>3</v>
      </c>
      <c r="E56" s="217" t="n">
        <v>9.75</v>
      </c>
      <c r="F56" s="217" t="n">
        <v>0.221</v>
      </c>
      <c r="G56" s="217" t="n">
        <v>1</v>
      </c>
      <c r="H56" s="218" t="n">
        <v>0.9208333333333333</v>
      </c>
      <c r="I56" s="218" t="n">
        <v>0.9229166666666667</v>
      </c>
      <c r="J56" s="219">
        <f>I56-H56</f>
        <v/>
      </c>
    </row>
    <row r="57" ht="15.75" customHeight="1" s="109">
      <c r="A57" s="206" t="n">
        <v>23</v>
      </c>
      <c r="B57" s="207" t="n">
        <v>10</v>
      </c>
      <c r="C57" s="207" t="n">
        <v>16</v>
      </c>
      <c r="D57" s="207" t="n">
        <v>274</v>
      </c>
      <c r="E57" s="207" t="n">
        <v>160.82</v>
      </c>
      <c r="F57" s="207" t="n">
        <v>0.364</v>
      </c>
      <c r="G57" s="207" t="n">
        <v>1</v>
      </c>
      <c r="H57" s="208" t="n">
        <v>0.9055555555555556</v>
      </c>
      <c r="I57" s="208" t="n">
        <v>0.91875</v>
      </c>
      <c r="J57" s="209">
        <f>I57-H57</f>
        <v/>
      </c>
    </row>
    <row r="58" ht="15.75" customHeight="1" s="109">
      <c r="A58" s="216" t="n">
        <v>23</v>
      </c>
      <c r="B58" s="217" t="n">
        <v>3</v>
      </c>
      <c r="C58" s="217" t="n">
        <v>29</v>
      </c>
      <c r="D58" s="217" t="n">
        <v>162</v>
      </c>
      <c r="E58" s="217" t="n">
        <v>156.24</v>
      </c>
      <c r="F58" s="217" t="n">
        <v>0.908</v>
      </c>
      <c r="G58" s="217" t="n">
        <v>1</v>
      </c>
      <c r="H58" s="218" t="n">
        <v>0.8847222222222222</v>
      </c>
      <c r="I58" s="218" t="n">
        <v>0.9027777777777778</v>
      </c>
      <c r="J58" s="219">
        <f>I58-H58</f>
        <v/>
      </c>
    </row>
    <row r="59" ht="15.75" customHeight="1" s="109">
      <c r="A59" s="206" t="n">
        <v>23</v>
      </c>
      <c r="B59" s="207" t="n">
        <v>1</v>
      </c>
      <c r="C59" s="207" t="n">
        <v>12</v>
      </c>
      <c r="D59" s="207" t="n">
        <v>790</v>
      </c>
      <c r="E59" s="207" t="n">
        <v>35.63</v>
      </c>
      <c r="F59" s="207" t="n">
        <v>0.779</v>
      </c>
      <c r="G59" s="207" t="n">
        <v>1</v>
      </c>
      <c r="H59" s="208" t="n">
        <v>0.875</v>
      </c>
      <c r="I59" s="208" t="n">
        <v>0.88125</v>
      </c>
      <c r="J59" s="209">
        <f>I59-H59</f>
        <v/>
      </c>
    </row>
    <row r="60" ht="15.75" customHeight="1" s="109">
      <c r="A60" s="216" t="n">
        <v>23</v>
      </c>
      <c r="B60" s="217" t="n">
        <v>14</v>
      </c>
      <c r="C60" s="217" t="n">
        <v>11</v>
      </c>
      <c r="D60" s="217" t="n">
        <v>97</v>
      </c>
      <c r="E60" s="217" t="n">
        <v>1699.3</v>
      </c>
      <c r="F60" s="217" t="n">
        <v>2.3</v>
      </c>
      <c r="G60" s="217" t="n">
        <v>1</v>
      </c>
      <c r="H60" s="218" t="n">
        <v>0.8458333333333333</v>
      </c>
      <c r="I60" s="218" t="n">
        <v>0.8708333333333333</v>
      </c>
      <c r="J60" s="219">
        <f>I60-H60</f>
        <v/>
      </c>
    </row>
    <row r="61" ht="15.75" customHeight="1" s="109">
      <c r="A61" s="206" t="n">
        <v>23</v>
      </c>
      <c r="B61" s="207" t="n">
        <v>15</v>
      </c>
      <c r="C61" s="207" t="n">
        <v>1</v>
      </c>
      <c r="D61" s="207" t="n">
        <v>40</v>
      </c>
      <c r="E61" s="207" t="n">
        <v>414</v>
      </c>
      <c r="F61" s="207" t="n">
        <v>1</v>
      </c>
      <c r="G61" s="207" t="n">
        <v>1</v>
      </c>
      <c r="H61" s="208" t="n">
        <v>0.8402777777777778</v>
      </c>
      <c r="I61" s="208" t="n">
        <v>0.8444444444444444</v>
      </c>
      <c r="J61" s="209">
        <f>I61-H61</f>
        <v/>
      </c>
    </row>
    <row r="62" ht="15.75" customHeight="1" s="109">
      <c r="A62" s="216" t="n">
        <v>23</v>
      </c>
      <c r="B62" s="217" t="n">
        <v>9</v>
      </c>
      <c r="C62" s="217" t="n">
        <v>8</v>
      </c>
      <c r="D62" s="217" t="n">
        <v>18</v>
      </c>
      <c r="E62" s="217" t="n">
        <v>163.43</v>
      </c>
      <c r="F62" s="217" t="n">
        <v>0.478</v>
      </c>
      <c r="G62" s="217" t="n">
        <v>1</v>
      </c>
      <c r="H62" s="218" t="n">
        <v>0.8173611111111111</v>
      </c>
      <c r="I62" s="218" t="n">
        <v>0.8236111111111111</v>
      </c>
      <c r="J62" s="219">
        <f>I62-H62</f>
        <v/>
      </c>
    </row>
    <row r="63" ht="15.75" customHeight="1" s="109">
      <c r="A63" s="206" t="n">
        <v>23</v>
      </c>
      <c r="B63" s="207" t="n">
        <v>2</v>
      </c>
      <c r="C63" s="207" t="n">
        <v>13</v>
      </c>
      <c r="D63" s="207" t="n">
        <v>77</v>
      </c>
      <c r="E63" s="207" t="n">
        <v>12.81</v>
      </c>
      <c r="F63" s="207" t="n">
        <v>0.108</v>
      </c>
      <c r="G63" s="207" t="n">
        <v>1</v>
      </c>
      <c r="H63" s="208" t="n">
        <v>0.8298611111111112</v>
      </c>
      <c r="I63" s="208" t="n">
        <v>0.8361111111111111</v>
      </c>
      <c r="J63" s="209">
        <f>I63-H63</f>
        <v/>
      </c>
    </row>
    <row r="64" ht="15.75" customHeight="1" s="109">
      <c r="A64" s="216" t="n">
        <v>24</v>
      </c>
      <c r="B64" s="217" t="n">
        <v>13</v>
      </c>
      <c r="C64" s="217" t="n">
        <v>1</v>
      </c>
      <c r="D64" s="217" t="n">
        <v>50</v>
      </c>
      <c r="E64" s="217" t="n">
        <v>8</v>
      </c>
      <c r="F64" s="217" t="n">
        <v>0.038</v>
      </c>
      <c r="G64" s="217" t="n">
        <v>1</v>
      </c>
      <c r="H64" s="218" t="n">
        <v>0.05555555555555555</v>
      </c>
      <c r="I64" s="218" t="n">
        <v>0.05694444444444444</v>
      </c>
      <c r="J64" s="219">
        <f>I64-H64</f>
        <v/>
      </c>
    </row>
    <row r="65" ht="15.75" customHeight="1" s="109">
      <c r="A65" s="206" t="n">
        <v>24</v>
      </c>
      <c r="B65" s="207" t="n">
        <v>15</v>
      </c>
      <c r="C65" s="207" t="n">
        <v>4</v>
      </c>
      <c r="D65" s="207" t="n">
        <v>14</v>
      </c>
      <c r="E65" s="207" t="n">
        <v>136.31</v>
      </c>
      <c r="F65" s="207" t="n">
        <v>0.33</v>
      </c>
      <c r="G65" s="207" t="n">
        <v>1</v>
      </c>
      <c r="H65" s="208" t="n">
        <v>0.05555555555555555</v>
      </c>
      <c r="I65" s="208" t="n">
        <v>0.05972222222222223</v>
      </c>
      <c r="J65" s="209">
        <f>I65-H65</f>
        <v/>
      </c>
    </row>
    <row r="66" ht="15.75" customHeight="1" s="109">
      <c r="A66" s="216" t="n">
        <v>24</v>
      </c>
      <c r="B66" s="217" t="n">
        <v>8</v>
      </c>
      <c r="C66" s="217" t="n">
        <v>7</v>
      </c>
      <c r="D66" s="217" t="n">
        <v>24</v>
      </c>
      <c r="E66" s="217" t="n">
        <v>35.68</v>
      </c>
      <c r="F66" s="217" t="n">
        <v>0.118</v>
      </c>
      <c r="G66" s="217" t="n">
        <v>1</v>
      </c>
      <c r="H66" s="218" t="n">
        <v>0.03958333333333333</v>
      </c>
      <c r="I66" s="218" t="n">
        <v>0.04166666666666666</v>
      </c>
      <c r="J66" s="219">
        <f>I66-H66</f>
        <v/>
      </c>
    </row>
    <row r="67" ht="15.75" customHeight="1" s="109">
      <c r="A67" s="206" t="n">
        <v>24</v>
      </c>
      <c r="B67" s="207" t="n">
        <v>13</v>
      </c>
      <c r="C67" s="207" t="n">
        <v>2</v>
      </c>
      <c r="D67" s="207" t="n">
        <v>3</v>
      </c>
      <c r="E67" s="207" t="n">
        <v>70.25</v>
      </c>
      <c r="F67" s="207" t="n">
        <v>0.092</v>
      </c>
      <c r="G67" s="207" t="n">
        <v>1</v>
      </c>
      <c r="H67" s="208" t="n">
        <v>0.02569444444444444</v>
      </c>
      <c r="I67" s="208" t="n">
        <v>0.02708333333333333</v>
      </c>
      <c r="J67" s="209">
        <f>I67-H67</f>
        <v/>
      </c>
    </row>
    <row r="68" ht="15.75" customHeight="1" s="109">
      <c r="A68" s="216" t="n">
        <v>24</v>
      </c>
      <c r="B68" s="217" t="n">
        <v>14</v>
      </c>
      <c r="C68" s="217" t="n">
        <v>6</v>
      </c>
      <c r="D68" s="217" t="n">
        <v>20</v>
      </c>
      <c r="E68" s="217" t="n">
        <v>400.96</v>
      </c>
      <c r="F68" s="217" t="n">
        <v>0.539</v>
      </c>
      <c r="G68" s="217" t="n">
        <v>1</v>
      </c>
      <c r="H68" s="218" t="n">
        <v>0.02777777777777778</v>
      </c>
      <c r="I68" s="218" t="n">
        <v>0.03055555555555555</v>
      </c>
      <c r="J68" s="219">
        <f>I68-H68</f>
        <v/>
      </c>
    </row>
    <row r="69" ht="15.75" customHeight="1" s="109">
      <c r="A69" s="206" t="n">
        <v>24</v>
      </c>
      <c r="B69" s="207" t="n">
        <v>15</v>
      </c>
      <c r="C69" s="207" t="n">
        <v>1</v>
      </c>
      <c r="D69" s="207" t="n">
        <v>17</v>
      </c>
      <c r="E69" s="207" t="n">
        <v>86.95</v>
      </c>
      <c r="F69" s="207" t="n">
        <v>0.278</v>
      </c>
      <c r="G69" s="207" t="n">
        <v>1</v>
      </c>
      <c r="H69" s="208" t="n">
        <v>0.03055555555555555</v>
      </c>
      <c r="I69" s="208" t="n">
        <v>0.03194444444444444</v>
      </c>
      <c r="J69" s="209">
        <f>I69-H69</f>
        <v/>
      </c>
    </row>
    <row r="70" ht="15.75" customHeight="1" s="109">
      <c r="A70" s="216" t="n">
        <v>24</v>
      </c>
      <c r="B70" s="217" t="n">
        <v>12</v>
      </c>
      <c r="C70" s="217" t="n">
        <v>1</v>
      </c>
      <c r="D70" s="217" t="n">
        <v>11</v>
      </c>
      <c r="E70" s="217" t="n">
        <v>6.93</v>
      </c>
      <c r="F70" s="217" t="n">
        <v>0.091</v>
      </c>
      <c r="G70" s="217" t="n">
        <v>1</v>
      </c>
      <c r="H70" s="218" t="n">
        <v>0.01805555555555555</v>
      </c>
      <c r="I70" s="218" t="n">
        <v>0.01944444444444444</v>
      </c>
      <c r="J70" s="219">
        <f>I70-H70</f>
        <v/>
      </c>
    </row>
    <row r="71" ht="15.75" customHeight="1" s="109">
      <c r="A71" s="206" t="n">
        <v>24</v>
      </c>
      <c r="B71" s="207" t="n">
        <v>15</v>
      </c>
      <c r="C71" s="207" t="n">
        <v>2</v>
      </c>
      <c r="D71" s="207" t="n">
        <v>3</v>
      </c>
      <c r="E71" s="207" t="n">
        <v>6.16</v>
      </c>
      <c r="F71" s="207" t="n">
        <v>0.019</v>
      </c>
      <c r="G71" s="207" t="n">
        <v>1</v>
      </c>
      <c r="H71" s="208" t="n">
        <v>0.01944444444444444</v>
      </c>
      <c r="I71" s="208" t="n">
        <v>0.02013888888888889</v>
      </c>
      <c r="J71" s="209">
        <f>I71-H71</f>
        <v/>
      </c>
    </row>
    <row r="72" ht="15.75" customHeight="1" s="109">
      <c r="A72" s="216" t="n">
        <v>24</v>
      </c>
      <c r="B72" s="217" t="n">
        <v>9</v>
      </c>
      <c r="C72" s="217" t="n">
        <v>2</v>
      </c>
      <c r="D72" s="217" t="n">
        <v>10</v>
      </c>
      <c r="E72" s="217" t="n">
        <v>91.31</v>
      </c>
      <c r="F72" s="217" t="n">
        <v>0.297</v>
      </c>
      <c r="G72" s="217" t="n">
        <v>1</v>
      </c>
      <c r="H72" s="218" t="n">
        <v>0.008333333333333333</v>
      </c>
      <c r="I72" s="218" t="n">
        <v>0.01111111111111111</v>
      </c>
      <c r="J72" s="219">
        <f>I72-H72</f>
        <v/>
      </c>
    </row>
    <row r="73" ht="15.75" customHeight="1" s="109">
      <c r="A73" s="206" t="n">
        <v>24</v>
      </c>
      <c r="B73" s="207" t="n">
        <v>10</v>
      </c>
      <c r="C73" s="207" t="n">
        <v>1</v>
      </c>
      <c r="D73" s="207" t="n">
        <v>21</v>
      </c>
      <c r="E73" s="207" t="n">
        <v>107.42</v>
      </c>
      <c r="F73" s="207" t="n">
        <v>0.351</v>
      </c>
      <c r="G73" s="207" t="n">
        <v>1</v>
      </c>
      <c r="H73" s="208" t="n">
        <v>0.01180555555555556</v>
      </c>
      <c r="I73" s="208" t="n">
        <v>0.01666666666666667</v>
      </c>
      <c r="J73" s="209">
        <f>I73-H73</f>
        <v/>
      </c>
    </row>
    <row r="74" ht="15.75" customHeight="1" s="109">
      <c r="A74" s="216" t="n">
        <v>24</v>
      </c>
      <c r="B74" s="217" t="n">
        <v>8</v>
      </c>
      <c r="C74" s="217" t="n">
        <v>16</v>
      </c>
      <c r="D74" s="217" t="n">
        <v>62</v>
      </c>
      <c r="E74" s="217" t="n">
        <v>127.08</v>
      </c>
      <c r="F74" s="217" t="n">
        <v>0.353</v>
      </c>
      <c r="G74" s="217" t="n">
        <v>1</v>
      </c>
      <c r="H74" s="218" t="n">
        <v>0.9527777777777777</v>
      </c>
      <c r="I74" s="218" t="n">
        <v>0.9576388888888889</v>
      </c>
      <c r="J74" s="219">
        <f>I74-H74</f>
        <v/>
      </c>
    </row>
    <row r="75" ht="15.75" customHeight="1" s="109">
      <c r="A75" s="206" t="n">
        <v>24</v>
      </c>
      <c r="B75" s="207" t="n">
        <v>11</v>
      </c>
      <c r="C75" s="207" t="n">
        <v>20</v>
      </c>
      <c r="D75" s="207" t="n">
        <v>1251</v>
      </c>
      <c r="E75" s="207" t="n">
        <v>227.36</v>
      </c>
      <c r="F75" s="207" t="n">
        <v>0.617</v>
      </c>
      <c r="G75" s="207" t="n">
        <v>1</v>
      </c>
      <c r="H75" s="208" t="n">
        <v>0.9229166666666667</v>
      </c>
      <c r="I75" s="208" t="n">
        <v>0.9444444444444444</v>
      </c>
      <c r="J75" s="209">
        <f>I75-H75</f>
        <v/>
      </c>
    </row>
    <row r="76" ht="15.75" customHeight="1" s="109">
      <c r="A76" s="216" t="n">
        <v>24</v>
      </c>
      <c r="B76" s="217" t="n">
        <v>13</v>
      </c>
      <c r="C76" s="217" t="n">
        <v>7</v>
      </c>
      <c r="D76" s="217" t="n">
        <v>86</v>
      </c>
      <c r="E76" s="217" t="n">
        <v>66.73</v>
      </c>
      <c r="F76" s="217" t="n">
        <v>0.132</v>
      </c>
      <c r="G76" s="217" t="n">
        <v>1</v>
      </c>
      <c r="H76" s="218" t="n">
        <v>0.9027777777777778</v>
      </c>
      <c r="I76" s="218" t="n">
        <v>0.9090277777777778</v>
      </c>
      <c r="J76" s="219">
        <f>I76-H76</f>
        <v/>
      </c>
    </row>
    <row r="77" ht="15.75" customHeight="1" s="109">
      <c r="A77" s="206" t="n">
        <v>24</v>
      </c>
      <c r="B77" s="207" t="n">
        <v>1</v>
      </c>
      <c r="C77" s="207" t="n">
        <v>1</v>
      </c>
      <c r="D77" s="207" t="n">
        <v>10</v>
      </c>
      <c r="E77" s="207" t="n">
        <v>63</v>
      </c>
      <c r="F77" s="207" t="n">
        <v>0.109</v>
      </c>
      <c r="G77" s="207" t="n">
        <v>1</v>
      </c>
      <c r="H77" s="208" t="n">
        <v>0.8965277777777778</v>
      </c>
      <c r="I77" s="208" t="n">
        <v>0.8986111111111111</v>
      </c>
      <c r="J77" s="209">
        <f>I77-H77</f>
        <v/>
      </c>
    </row>
    <row r="78" ht="15.75" customHeight="1" s="109">
      <c r="A78" s="216" t="n">
        <v>24</v>
      </c>
      <c r="B78" s="217" t="n">
        <v>2</v>
      </c>
      <c r="C78" s="217" t="n">
        <v>3</v>
      </c>
      <c r="D78" s="217" t="n">
        <v>18</v>
      </c>
      <c r="E78" s="217" t="n">
        <v>2.52</v>
      </c>
      <c r="F78" s="217" t="n">
        <v>0.015</v>
      </c>
      <c r="G78" s="217" t="n">
        <v>1</v>
      </c>
      <c r="H78" s="218" t="n">
        <v>0.8986111111111111</v>
      </c>
      <c r="I78" s="218" t="n">
        <v>0.9006944444444445</v>
      </c>
      <c r="J78" s="219">
        <f>I78-H78</f>
        <v/>
      </c>
    </row>
    <row r="79" ht="15.75" customHeight="1" s="109">
      <c r="A79" s="206" t="n">
        <v>24</v>
      </c>
      <c r="B79" s="207" t="n">
        <v>10</v>
      </c>
      <c r="C79" s="207" t="n">
        <v>21</v>
      </c>
      <c r="D79" s="207" t="n">
        <v>92</v>
      </c>
      <c r="E79" s="207" t="n">
        <v>122.14</v>
      </c>
      <c r="F79" s="207" t="n">
        <v>0.3</v>
      </c>
      <c r="G79" s="207" t="n">
        <v>1</v>
      </c>
      <c r="H79" s="208" t="n">
        <v>0.8798611111111111</v>
      </c>
      <c r="I79" s="208" t="n">
        <v>0.8944444444444445</v>
      </c>
      <c r="J79" s="209">
        <f>I79-H79</f>
        <v/>
      </c>
    </row>
    <row r="80" ht="15.75" customHeight="1" s="109">
      <c r="A80" s="216" t="n">
        <v>24</v>
      </c>
      <c r="B80" s="217" t="n">
        <v>9</v>
      </c>
      <c r="C80" s="217" t="n">
        <v>8</v>
      </c>
      <c r="D80" s="217" t="n">
        <v>45</v>
      </c>
      <c r="E80" s="217" t="n">
        <v>309.13</v>
      </c>
      <c r="F80" s="217" t="n">
        <v>1.193</v>
      </c>
      <c r="G80" s="217" t="n">
        <v>1</v>
      </c>
      <c r="H80" s="218" t="n">
        <v>0.8680555555555556</v>
      </c>
      <c r="I80" s="218" t="n">
        <v>0.8784722222222222</v>
      </c>
      <c r="J80" s="219">
        <f>I80-H80</f>
        <v/>
      </c>
    </row>
    <row r="81" ht="15.75" customHeight="1" s="109">
      <c r="A81" s="206" t="n">
        <v>24</v>
      </c>
      <c r="B81" s="207" t="n">
        <v>11</v>
      </c>
      <c r="C81" s="207" t="n">
        <v>8</v>
      </c>
      <c r="D81" s="207" t="n">
        <v>46</v>
      </c>
      <c r="E81" s="207" t="n">
        <v>119</v>
      </c>
      <c r="F81" s="207" t="n">
        <v>0.206</v>
      </c>
      <c r="G81" s="207" t="n">
        <v>1</v>
      </c>
      <c r="H81" s="208" t="n">
        <v>0.85625</v>
      </c>
      <c r="I81" s="208" t="n">
        <v>0.8645833333333334</v>
      </c>
      <c r="J81" s="209">
        <f>I81-H81</f>
        <v/>
      </c>
    </row>
    <row r="82" ht="15.75" customHeight="1" s="109">
      <c r="A82" s="216" t="n">
        <v>24</v>
      </c>
      <c r="B82" s="217" t="n">
        <v>8</v>
      </c>
      <c r="C82" s="217" t="n">
        <v>1</v>
      </c>
      <c r="D82" s="217" t="n">
        <v>1</v>
      </c>
      <c r="E82" s="217" t="n">
        <v>5.06</v>
      </c>
      <c r="F82" s="217" t="n">
        <v>0.005</v>
      </c>
      <c r="G82" s="217" t="n">
        <v>1</v>
      </c>
      <c r="H82" s="218" t="n">
        <v>0.8479166666666667</v>
      </c>
      <c r="I82" s="218" t="n">
        <v>0.8486111111111111</v>
      </c>
      <c r="J82" s="219">
        <f>I82-H82</f>
        <v/>
      </c>
    </row>
    <row r="83" ht="15.75" customHeight="1" s="109">
      <c r="A83" s="206" t="n">
        <v>24</v>
      </c>
      <c r="B83" s="207" t="n">
        <v>18</v>
      </c>
      <c r="C83" s="207" t="n">
        <v>1</v>
      </c>
      <c r="D83" s="207" t="n">
        <v>3</v>
      </c>
      <c r="E83" s="207" t="n">
        <v>5.87</v>
      </c>
      <c r="F83" s="207" t="n">
        <v>0</v>
      </c>
      <c r="G83" s="207" t="n">
        <v>1</v>
      </c>
      <c r="H83" s="208" t="n">
        <v>0.8493055555555555</v>
      </c>
      <c r="I83" s="208" t="n">
        <v>0.8506944444444444</v>
      </c>
      <c r="J83" s="209">
        <f>I83-H83</f>
        <v/>
      </c>
    </row>
    <row r="84" ht="15.75" customHeight="1" s="109">
      <c r="A84" s="216" t="n">
        <v>24</v>
      </c>
      <c r="B84" s="217" t="n">
        <v>19</v>
      </c>
      <c r="C84" s="217" t="n">
        <v>1</v>
      </c>
      <c r="D84" s="217" t="n">
        <v>3</v>
      </c>
      <c r="E84" s="217" t="n">
        <v>5.91</v>
      </c>
      <c r="F84" s="217" t="n">
        <v>0.01</v>
      </c>
      <c r="G84" s="217" t="n">
        <v>1</v>
      </c>
      <c r="H84" s="218" t="n">
        <v>0.8506944444444444</v>
      </c>
      <c r="I84" s="218" t="n">
        <v>0.8513888888888889</v>
      </c>
      <c r="J84" s="219">
        <f>I84-H84</f>
        <v/>
      </c>
    </row>
    <row r="85" ht="15.75" customHeight="1" s="109">
      <c r="A85" s="206" t="n">
        <v>24</v>
      </c>
      <c r="B85" s="207" t="n">
        <v>20</v>
      </c>
      <c r="C85" s="207" t="n">
        <v>1</v>
      </c>
      <c r="D85" s="207" t="n">
        <v>3</v>
      </c>
      <c r="E85" s="207" t="n">
        <v>4.77</v>
      </c>
      <c r="F85" s="207" t="n">
        <v>0.008</v>
      </c>
      <c r="G85" s="207" t="n">
        <v>1</v>
      </c>
      <c r="H85" s="208" t="n">
        <v>0.8520833333333333</v>
      </c>
      <c r="I85" s="208" t="n">
        <v>0.8527777777777777</v>
      </c>
      <c r="J85" s="209">
        <f>I85-H85</f>
        <v/>
      </c>
    </row>
    <row r="86" ht="15.75" customHeight="1" s="109">
      <c r="A86" s="216" t="n">
        <v>24</v>
      </c>
      <c r="B86" s="217" t="n">
        <v>15</v>
      </c>
      <c r="C86" s="217" t="n">
        <v>4</v>
      </c>
      <c r="D86" s="217" t="n">
        <v>65</v>
      </c>
      <c r="E86" s="217" t="n">
        <v>425.59</v>
      </c>
      <c r="F86" s="217" t="n">
        <v>0.999</v>
      </c>
      <c r="G86" s="217" t="n">
        <v>1</v>
      </c>
      <c r="H86" s="218" t="n">
        <v>0.8347222222222223</v>
      </c>
      <c r="I86" s="218" t="n">
        <v>0.8444444444444444</v>
      </c>
      <c r="J86" s="219">
        <f>I86-H86</f>
        <v/>
      </c>
    </row>
    <row r="87" ht="15.75" customHeight="1" s="109">
      <c r="A87" s="206" t="n">
        <v>24</v>
      </c>
      <c r="B87" s="207" t="n">
        <v>18</v>
      </c>
      <c r="C87" s="207" t="n">
        <v>7</v>
      </c>
      <c r="D87" s="207" t="n">
        <v>53</v>
      </c>
      <c r="E87" s="207" t="n">
        <v>54.3</v>
      </c>
      <c r="F87" s="207" t="n">
        <v>0.096</v>
      </c>
      <c r="G87" s="207" t="n">
        <v>1</v>
      </c>
      <c r="H87" s="208" t="n">
        <v>0.8270833333333333</v>
      </c>
      <c r="I87" s="208" t="n">
        <v>0.8333333333333334</v>
      </c>
      <c r="J87" s="209">
        <f>I87-H87</f>
        <v/>
      </c>
    </row>
    <row r="88" ht="15.75" customHeight="1" s="109">
      <c r="A88" s="216" t="n">
        <v>24</v>
      </c>
      <c r="B88" s="217" t="n">
        <v>8</v>
      </c>
      <c r="C88" s="217" t="n">
        <v>13</v>
      </c>
      <c r="D88" s="217" t="n">
        <v>37</v>
      </c>
      <c r="E88" s="217" t="n">
        <v>149.69</v>
      </c>
      <c r="F88" s="217" t="n">
        <v>0.5620000000000001</v>
      </c>
      <c r="G88" s="217" t="n">
        <v>1</v>
      </c>
      <c r="H88" s="218" t="n">
        <v>0.8152777777777778</v>
      </c>
      <c r="I88" s="218" t="n">
        <v>0.8256944444444444</v>
      </c>
      <c r="J88" s="219">
        <f>I88-H88</f>
        <v/>
      </c>
    </row>
    <row r="89" ht="15.75" customHeight="1" s="109">
      <c r="A89" s="206" t="n">
        <v>24</v>
      </c>
      <c r="B89" s="207" t="n">
        <v>9</v>
      </c>
      <c r="C89" s="207" t="n">
        <v>10</v>
      </c>
      <c r="D89" s="207" t="n">
        <v>28</v>
      </c>
      <c r="E89" s="207" t="n">
        <v>108.31</v>
      </c>
      <c r="F89" s="207" t="n">
        <v>0.333</v>
      </c>
      <c r="G89" s="207" t="n">
        <v>1</v>
      </c>
      <c r="H89" s="208" t="n">
        <v>0.8090277777777778</v>
      </c>
      <c r="I89" s="208" t="n">
        <v>0.8145833333333333</v>
      </c>
      <c r="J89" s="209">
        <f>I89-H89</f>
        <v/>
      </c>
    </row>
    <row r="90" ht="15.75" customHeight="1" s="109">
      <c r="A90" s="216" t="n">
        <v>24</v>
      </c>
      <c r="B90" s="217" t="n">
        <v>6</v>
      </c>
      <c r="C90" s="217" t="n">
        <v>8</v>
      </c>
      <c r="D90" s="217" t="n">
        <v>29</v>
      </c>
      <c r="E90" s="217" t="n">
        <v>58.57</v>
      </c>
      <c r="F90" s="217" t="n">
        <v>2.088</v>
      </c>
      <c r="G90" s="217" t="n">
        <v>1</v>
      </c>
      <c r="H90" s="218" t="n"/>
      <c r="I90" s="218" t="n"/>
      <c r="J90" s="219" t="n"/>
    </row>
    <row r="91" ht="15.75" customHeight="1" s="109">
      <c r="A91" s="206" t="n">
        <v>24</v>
      </c>
      <c r="B91" s="207" t="n">
        <v>10</v>
      </c>
      <c r="C91" s="207" t="n">
        <v>11</v>
      </c>
      <c r="D91" s="207" t="n">
        <v>46</v>
      </c>
      <c r="E91" s="207" t="n">
        <v>64.86</v>
      </c>
      <c r="F91" s="207" t="n">
        <v>0.119</v>
      </c>
      <c r="G91" s="207" t="n">
        <v>1</v>
      </c>
      <c r="H91" s="208" t="n">
        <v>0.1131944444444444</v>
      </c>
      <c r="I91" s="208" t="n">
        <v>0.1194444444444445</v>
      </c>
      <c r="J91" s="209">
        <f>I91-H91</f>
        <v/>
      </c>
    </row>
    <row r="92" ht="15.75" customHeight="1" s="109">
      <c r="A92" s="216" t="n">
        <v>24</v>
      </c>
      <c r="B92" s="217" t="n">
        <v>1</v>
      </c>
      <c r="C92" s="217" t="n">
        <v>10</v>
      </c>
      <c r="D92" s="217" t="n">
        <v>53</v>
      </c>
      <c r="E92" s="217" t="n">
        <v>152.04</v>
      </c>
      <c r="F92" s="217" t="n">
        <v>0.295</v>
      </c>
      <c r="G92" s="217" t="n">
        <v>1</v>
      </c>
      <c r="H92" s="218" t="n">
        <v>0.06944444444444445</v>
      </c>
      <c r="I92" s="218" t="n">
        <v>0.075</v>
      </c>
      <c r="J92" s="219">
        <f>I92-H92</f>
        <v/>
      </c>
    </row>
    <row r="93" ht="15.75" customHeight="1" s="109">
      <c r="A93" s="206" t="n">
        <v>24</v>
      </c>
      <c r="B93" s="207" t="n">
        <v>9</v>
      </c>
      <c r="C93" s="207" t="n">
        <v>8</v>
      </c>
      <c r="D93" s="207" t="n">
        <v>54</v>
      </c>
      <c r="E93" s="207" t="n">
        <v>494.83</v>
      </c>
      <c r="F93" s="207" t="n">
        <v>1.797</v>
      </c>
      <c r="G93" s="207" t="n">
        <v>1</v>
      </c>
      <c r="H93" s="208" t="n">
        <v>0.07777777777777778</v>
      </c>
      <c r="I93" s="208" t="n">
        <v>0.1</v>
      </c>
      <c r="J93" s="209">
        <f>I93-H93</f>
        <v/>
      </c>
    </row>
    <row r="94" ht="15.75" customHeight="1" s="109">
      <c r="A94" s="216" t="n">
        <v>25</v>
      </c>
      <c r="B94" s="217" t="n">
        <v>8</v>
      </c>
      <c r="C94" s="217" t="n">
        <v>9</v>
      </c>
      <c r="D94" s="217" t="n">
        <v>13</v>
      </c>
      <c r="E94" s="217" t="n">
        <v>14.43</v>
      </c>
      <c r="F94" s="217" t="n">
        <v>0.061</v>
      </c>
      <c r="G94" s="217" t="n">
        <v>1</v>
      </c>
      <c r="H94" s="218" t="n">
        <v>0.06111111111111111</v>
      </c>
      <c r="I94" s="218" t="n">
        <v>0.075</v>
      </c>
      <c r="J94" s="219">
        <f>I94-H94</f>
        <v/>
      </c>
    </row>
    <row r="95" ht="15.75" customHeight="1" s="109">
      <c r="A95" s="206" t="n">
        <v>25</v>
      </c>
      <c r="B95" s="207" t="n">
        <v>19</v>
      </c>
      <c r="C95" s="207" t="n">
        <v>26</v>
      </c>
      <c r="D95" s="207" t="n">
        <v>35</v>
      </c>
      <c r="E95" s="207" t="n">
        <v>12.64</v>
      </c>
      <c r="F95" s="207" t="n">
        <v>0.033</v>
      </c>
      <c r="G95" s="207" t="n">
        <v>1</v>
      </c>
      <c r="H95" s="208" t="n">
        <v>0.03333333333333333</v>
      </c>
      <c r="I95" s="208" t="n">
        <v>0.04375</v>
      </c>
      <c r="J95" s="209">
        <f>I95-H95</f>
        <v/>
      </c>
    </row>
    <row r="96" ht="15.75" customHeight="1" s="109">
      <c r="A96" s="216" t="n">
        <v>25</v>
      </c>
      <c r="B96" s="217" t="n">
        <v>3</v>
      </c>
      <c r="C96" s="217" t="n">
        <v>26</v>
      </c>
      <c r="D96" s="217" t="n">
        <v>154</v>
      </c>
      <c r="E96" s="217" t="n">
        <v>115.96</v>
      </c>
      <c r="F96" s="217" t="n">
        <v>0.596</v>
      </c>
      <c r="G96" s="217" t="n">
        <v>1</v>
      </c>
      <c r="H96" s="218" t="n">
        <v>0.4354166666666667</v>
      </c>
      <c r="I96" s="218" t="n">
        <v>0.5270833333333333</v>
      </c>
      <c r="J96" s="219">
        <f>I96-H96</f>
        <v/>
      </c>
    </row>
    <row r="97" ht="15.75" customHeight="1" s="109">
      <c r="A97" s="206" t="n">
        <v>25</v>
      </c>
      <c r="B97" s="207" t="n">
        <v>8</v>
      </c>
      <c r="C97" s="207" t="n">
        <v>10</v>
      </c>
      <c r="D97" s="207" t="n">
        <v>13</v>
      </c>
      <c r="E97" s="207" t="n">
        <v>51.44</v>
      </c>
      <c r="F97" s="207" t="n">
        <v>0.16</v>
      </c>
      <c r="G97" s="207" t="n">
        <v>1</v>
      </c>
      <c r="H97" s="208" t="n">
        <v>0.9270833333333334</v>
      </c>
      <c r="I97" s="208" t="n">
        <v>0.9333333333333333</v>
      </c>
      <c r="J97" s="209">
        <f>I97-H97</f>
        <v/>
      </c>
    </row>
    <row r="98" ht="15.75" customHeight="1" s="109">
      <c r="A98" s="216" t="n">
        <v>25</v>
      </c>
      <c r="B98" s="217" t="n">
        <v>18</v>
      </c>
      <c r="C98" s="217" t="n">
        <v>7</v>
      </c>
      <c r="D98" s="217" t="n">
        <v>10</v>
      </c>
      <c r="E98" s="217" t="n">
        <v>3.8</v>
      </c>
      <c r="F98" s="217" t="n">
        <v>0.014</v>
      </c>
      <c r="G98" s="217" t="n">
        <v>1</v>
      </c>
      <c r="H98" s="218" t="n">
        <v>0.9104166666666667</v>
      </c>
      <c r="I98" s="218" t="n">
        <v>0.9131944444444444</v>
      </c>
      <c r="J98" s="219">
        <f>I98-H98</f>
        <v/>
      </c>
    </row>
    <row r="99" ht="15.75" customHeight="1" s="109">
      <c r="A99" s="206" t="n">
        <v>25</v>
      </c>
      <c r="B99" s="207" t="n">
        <v>19</v>
      </c>
      <c r="C99" s="207" t="n">
        <v>16</v>
      </c>
      <c r="D99" s="207" t="n">
        <v>25</v>
      </c>
      <c r="E99" s="207" t="n">
        <v>14.18</v>
      </c>
      <c r="F99" s="207" t="n">
        <v>0.025</v>
      </c>
      <c r="G99" s="207" t="n">
        <v>1</v>
      </c>
      <c r="H99" s="208" t="n">
        <v>0.9138888888888889</v>
      </c>
      <c r="I99" s="208" t="n">
        <v>0.9222222222222223</v>
      </c>
      <c r="J99" s="209">
        <f>I99-H99</f>
        <v/>
      </c>
    </row>
    <row r="100" ht="15.75" customHeight="1" s="109">
      <c r="A100" s="216" t="n">
        <v>25</v>
      </c>
      <c r="B100" s="217" t="n">
        <v>1</v>
      </c>
      <c r="C100" s="217" t="n">
        <v>6</v>
      </c>
      <c r="D100" s="217" t="n">
        <v>54</v>
      </c>
      <c r="E100" s="217" t="n">
        <v>8.24</v>
      </c>
      <c r="F100" s="217" t="n">
        <v>0.019</v>
      </c>
      <c r="G100" s="217" t="n">
        <v>1</v>
      </c>
      <c r="H100" s="218" t="n">
        <v>0.8972222222222223</v>
      </c>
      <c r="I100" s="218" t="n">
        <v>0.9027777777777778</v>
      </c>
      <c r="J100" s="219">
        <f>I100-H100</f>
        <v/>
      </c>
    </row>
    <row r="101" ht="15.75" customHeight="1" s="109">
      <c r="A101" s="206" t="n">
        <v>25</v>
      </c>
      <c r="B101" s="207" t="n">
        <v>13</v>
      </c>
      <c r="C101" s="207" t="n">
        <v>9</v>
      </c>
      <c r="D101" s="207" t="n">
        <v>52</v>
      </c>
      <c r="E101" s="207" t="n">
        <v>121.71</v>
      </c>
      <c r="F101" s="207" t="n">
        <v>0.187</v>
      </c>
      <c r="G101" s="207" t="n">
        <v>1</v>
      </c>
      <c r="H101" s="208" t="n">
        <v>0.875</v>
      </c>
      <c r="I101" s="208" t="n">
        <v>0.8930555555555556</v>
      </c>
      <c r="J101" s="209">
        <f>I101-H101</f>
        <v/>
      </c>
    </row>
    <row r="102" ht="15.75" customHeight="1" s="109">
      <c r="A102" s="216" t="n">
        <v>25</v>
      </c>
      <c r="B102" s="217" t="n">
        <v>1</v>
      </c>
      <c r="C102" s="217" t="n">
        <v>5</v>
      </c>
      <c r="D102" s="217" t="n">
        <v>11</v>
      </c>
      <c r="E102" s="217" t="n">
        <v>5.86</v>
      </c>
      <c r="F102" s="217" t="n">
        <v>0.01</v>
      </c>
      <c r="G102" s="217" t="n">
        <v>1</v>
      </c>
      <c r="H102" s="218" t="n">
        <v>0.8604166666666667</v>
      </c>
      <c r="I102" s="218" t="n">
        <v>0.8625</v>
      </c>
      <c r="J102" s="219">
        <f>I102-H102</f>
        <v/>
      </c>
    </row>
    <row r="103" ht="15.75" customHeight="1" s="109">
      <c r="A103" s="206" t="n">
        <v>25</v>
      </c>
      <c r="B103" s="207" t="n">
        <v>5</v>
      </c>
      <c r="C103" s="207" t="n">
        <v>8</v>
      </c>
      <c r="D103" s="207" t="n">
        <v>18</v>
      </c>
      <c r="E103" s="207" t="n">
        <v>4.17</v>
      </c>
      <c r="F103" s="207" t="n">
        <v>0.38</v>
      </c>
      <c r="G103" s="207" t="n">
        <v>1</v>
      </c>
      <c r="H103" s="208" t="n">
        <v>0.8527777777777777</v>
      </c>
      <c r="I103" s="208" t="n">
        <v>0.8576388888888888</v>
      </c>
      <c r="J103" s="209">
        <f>I103-H103</f>
        <v/>
      </c>
    </row>
    <row r="104" ht="15.75" customHeight="1" s="109">
      <c r="A104" s="216" t="n">
        <v>25</v>
      </c>
      <c r="B104" s="217" t="n">
        <v>3</v>
      </c>
      <c r="C104" s="217" t="n">
        <v>6</v>
      </c>
      <c r="D104" s="217" t="n">
        <v>13</v>
      </c>
      <c r="E104" s="217" t="n">
        <v>23.13</v>
      </c>
      <c r="F104" s="217" t="n">
        <v>0.1</v>
      </c>
      <c r="G104" s="217" t="n">
        <v>1</v>
      </c>
      <c r="H104" s="218" t="n">
        <v>0.8479166666666667</v>
      </c>
      <c r="I104" s="218" t="n">
        <v>0.85</v>
      </c>
      <c r="J104" s="219">
        <f>I104-H104</f>
        <v/>
      </c>
    </row>
    <row r="105" ht="15.75" customHeight="1" s="109">
      <c r="A105" s="206" t="n">
        <v>25</v>
      </c>
      <c r="B105" s="207" t="n">
        <v>4</v>
      </c>
      <c r="C105" s="207" t="n">
        <v>1</v>
      </c>
      <c r="D105" s="207" t="n">
        <v>1</v>
      </c>
      <c r="E105" s="207" t="n">
        <v>0.98</v>
      </c>
      <c r="F105" s="207" t="n">
        <v>0.005</v>
      </c>
      <c r="G105" s="207" t="n">
        <v>1</v>
      </c>
      <c r="H105" s="208" t="n">
        <v>0.85</v>
      </c>
      <c r="I105" s="208" t="n">
        <v>0.8506944444444444</v>
      </c>
      <c r="J105" s="209">
        <f>I105-H105</f>
        <v/>
      </c>
    </row>
    <row r="106" ht="15.75" customHeight="1" s="109">
      <c r="A106" s="216" t="n">
        <v>25</v>
      </c>
      <c r="B106" s="217" t="n">
        <v>20</v>
      </c>
      <c r="C106" s="217" t="n">
        <v>3</v>
      </c>
      <c r="D106" s="217" t="n">
        <v>3</v>
      </c>
      <c r="E106" s="217" t="n">
        <v>1.88</v>
      </c>
      <c r="F106" s="217" t="n">
        <v>0.003</v>
      </c>
      <c r="G106" s="217" t="n">
        <v>1</v>
      </c>
      <c r="H106" s="218" t="n">
        <v>0.8416666666666667</v>
      </c>
      <c r="I106" s="218" t="n">
        <v>0.8430555555555556</v>
      </c>
      <c r="J106" s="219">
        <f>I106-H106</f>
        <v/>
      </c>
    </row>
    <row r="107" ht="15.75" customHeight="1" s="109">
      <c r="A107" s="206" t="n">
        <v>25</v>
      </c>
      <c r="B107" s="207" t="n">
        <v>21</v>
      </c>
      <c r="C107" s="207" t="n">
        <v>7</v>
      </c>
      <c r="D107" s="207" t="n">
        <v>7</v>
      </c>
      <c r="E107" s="207" t="n">
        <v>3.53</v>
      </c>
      <c r="F107" s="207" t="n">
        <v>0.006</v>
      </c>
      <c r="G107" s="207" t="n">
        <v>1</v>
      </c>
      <c r="H107" s="208" t="n">
        <v>0.84375</v>
      </c>
      <c r="I107" s="208" t="n">
        <v>0.8465277777777778</v>
      </c>
      <c r="J107" s="209">
        <f>I107-H107</f>
        <v/>
      </c>
    </row>
    <row r="108" ht="15.75" customHeight="1" s="109">
      <c r="A108" s="216" t="n">
        <v>25</v>
      </c>
      <c r="B108" s="217" t="n">
        <v>4</v>
      </c>
      <c r="C108" s="217" t="n">
        <v>3</v>
      </c>
      <c r="D108" s="217" t="n">
        <v>3</v>
      </c>
      <c r="E108" s="217" t="n">
        <v>4.23</v>
      </c>
      <c r="F108" s="217" t="n">
        <v>0.053</v>
      </c>
      <c r="G108" s="217" t="n">
        <v>1</v>
      </c>
      <c r="H108" s="218" t="n">
        <v>0.8333333333333334</v>
      </c>
      <c r="I108" s="218" t="n">
        <v>0.8347222222222223</v>
      </c>
      <c r="J108" s="219">
        <f>I108-H108</f>
        <v/>
      </c>
    </row>
    <row r="109" ht="15.75" customHeight="1" s="109">
      <c r="A109" s="206" t="n">
        <v>25</v>
      </c>
      <c r="B109" s="207" t="n">
        <v>5</v>
      </c>
      <c r="C109" s="207" t="n">
        <v>5</v>
      </c>
      <c r="D109" s="207" t="n">
        <v>7</v>
      </c>
      <c r="E109" s="207" t="n">
        <v>1.86</v>
      </c>
      <c r="F109" s="207" t="n">
        <v>0.147</v>
      </c>
      <c r="G109" s="207" t="n">
        <v>1</v>
      </c>
      <c r="H109" s="208" t="n">
        <v>0.8354166666666667</v>
      </c>
      <c r="I109" s="208" t="n">
        <v>0.8368055555555556</v>
      </c>
      <c r="J109" s="209">
        <f>I109-H109</f>
        <v/>
      </c>
    </row>
    <row r="110" ht="15.75" customHeight="1" s="109">
      <c r="A110" s="216" t="n">
        <v>25</v>
      </c>
      <c r="B110" s="217" t="n">
        <v>20</v>
      </c>
      <c r="C110" s="217" t="n">
        <v>20</v>
      </c>
      <c r="D110" s="217" t="n">
        <v>28</v>
      </c>
      <c r="E110" s="217" t="n">
        <v>37.38</v>
      </c>
      <c r="F110" s="217" t="n">
        <v>0.066</v>
      </c>
      <c r="G110" s="217" t="n">
        <v>1</v>
      </c>
      <c r="H110" s="218" t="n">
        <v>0.8229166666666666</v>
      </c>
      <c r="I110" s="218" t="n">
        <v>0.8333333333333334</v>
      </c>
      <c r="J110" s="219">
        <f>I110-H110</f>
        <v/>
      </c>
    </row>
    <row r="111" ht="15.75" customHeight="1" s="109">
      <c r="A111" s="206" t="n">
        <v>25</v>
      </c>
      <c r="B111" s="207" t="n">
        <v>3</v>
      </c>
      <c r="C111" s="207" t="n">
        <v>11</v>
      </c>
      <c r="D111" s="207" t="n">
        <v>82</v>
      </c>
      <c r="E111" s="207" t="n">
        <v>33.42</v>
      </c>
      <c r="F111" s="207" t="n">
        <v>0.572</v>
      </c>
      <c r="G111" s="207" t="n">
        <v>1</v>
      </c>
      <c r="H111" s="208" t="n">
        <v>0.8145833333333333</v>
      </c>
      <c r="I111" s="208" t="n">
        <v>0.8222222222222222</v>
      </c>
      <c r="J111" s="209">
        <f>I111-H111</f>
        <v/>
      </c>
    </row>
    <row r="112" ht="15.75" customHeight="1" s="109">
      <c r="A112" s="216" t="n">
        <v>26</v>
      </c>
      <c r="B112" s="217" t="n">
        <v>5</v>
      </c>
      <c r="C112" s="217" t="n">
        <v>2</v>
      </c>
      <c r="D112" s="217" t="n">
        <v>120</v>
      </c>
      <c r="E112" s="217" t="n">
        <v>52.8</v>
      </c>
      <c r="F112" s="217" t="n">
        <v>5.427</v>
      </c>
      <c r="G112" s="217" t="n">
        <v>1</v>
      </c>
      <c r="H112" s="218" t="n">
        <v>0.8993055555555556</v>
      </c>
      <c r="I112" s="218" t="n">
        <v>0.9097222222222222</v>
      </c>
      <c r="J112" s="219">
        <f>I112-H112</f>
        <v/>
      </c>
    </row>
    <row r="113" ht="15.75" customHeight="1" s="109">
      <c r="A113" s="206" t="n">
        <v>26</v>
      </c>
      <c r="B113" s="207" t="n">
        <v>11</v>
      </c>
      <c r="C113" s="207" t="n">
        <v>1</v>
      </c>
      <c r="D113" s="207" t="n">
        <v>3</v>
      </c>
      <c r="E113" s="207" t="n">
        <v>2.55</v>
      </c>
      <c r="F113" s="207" t="n">
        <v>0.004</v>
      </c>
      <c r="G113" s="207" t="n">
        <v>1</v>
      </c>
      <c r="H113" s="208" t="n">
        <v>0.9097222222222222</v>
      </c>
      <c r="I113" s="208" t="n">
        <v>0.9111111111111111</v>
      </c>
      <c r="J113" s="209">
        <f>I113-H113</f>
        <v/>
      </c>
    </row>
    <row r="114" ht="15.75" customHeight="1" s="109">
      <c r="A114" s="216" t="n">
        <v>26</v>
      </c>
      <c r="B114" s="217" t="n">
        <v>11</v>
      </c>
      <c r="C114" s="217" t="n">
        <v>6</v>
      </c>
      <c r="D114" s="217" t="n">
        <v>38</v>
      </c>
      <c r="E114" s="217" t="n">
        <v>25.94</v>
      </c>
      <c r="F114" s="217" t="n">
        <v>0.057</v>
      </c>
      <c r="G114" s="217" t="n">
        <v>1</v>
      </c>
      <c r="H114" s="218" t="n">
        <v>0.8902777777777777</v>
      </c>
      <c r="I114" s="218" t="n">
        <v>0.89375</v>
      </c>
      <c r="J114" s="219">
        <f>I114-H114</f>
        <v/>
      </c>
    </row>
    <row r="115" ht="15.75" customHeight="1" s="109">
      <c r="A115" s="206" t="n">
        <v>26</v>
      </c>
      <c r="B115" s="207" t="n">
        <v>13</v>
      </c>
      <c r="C115" s="207" t="n">
        <v>3</v>
      </c>
      <c r="D115" s="207" t="n">
        <v>4</v>
      </c>
      <c r="E115" s="207" t="n">
        <v>60.5</v>
      </c>
      <c r="F115" s="207" t="n">
        <v>0.081</v>
      </c>
      <c r="G115" s="207" t="n">
        <v>1</v>
      </c>
      <c r="H115" s="208" t="n">
        <v>0.8854166666666666</v>
      </c>
      <c r="I115" s="208" t="n">
        <v>0.8875</v>
      </c>
      <c r="J115" s="209">
        <f>I115-H115</f>
        <v/>
      </c>
    </row>
    <row r="116" ht="15.75" customHeight="1" s="109">
      <c r="A116" s="216" t="n">
        <v>26</v>
      </c>
      <c r="B116" s="217" t="n">
        <v>14</v>
      </c>
      <c r="C116" s="217" t="n">
        <v>2</v>
      </c>
      <c r="D116" s="217" t="n">
        <v>80</v>
      </c>
      <c r="E116" s="217" t="n">
        <v>2409</v>
      </c>
      <c r="F116" s="217" t="n">
        <v>3.112</v>
      </c>
      <c r="G116" s="217" t="n">
        <v>1</v>
      </c>
      <c r="H116" s="218" t="n">
        <v>0.8416666666666667</v>
      </c>
      <c r="I116" s="218" t="n">
        <v>0.8611111111111112</v>
      </c>
      <c r="J116" s="219">
        <f>I116-H116</f>
        <v/>
      </c>
    </row>
    <row r="117" ht="15.75" customHeight="1" s="109">
      <c r="A117" s="206" t="n">
        <v>26</v>
      </c>
      <c r="B117" s="207" t="n">
        <v>10</v>
      </c>
      <c r="C117" s="207" t="n">
        <v>8</v>
      </c>
      <c r="D117" s="207" t="n">
        <v>53</v>
      </c>
      <c r="E117" s="207" t="n">
        <v>64.16</v>
      </c>
      <c r="F117" s="207" t="n">
        <v>0.187</v>
      </c>
      <c r="G117" s="207" t="n">
        <v>1</v>
      </c>
      <c r="H117" s="208" t="n">
        <v>0.8243055555555555</v>
      </c>
      <c r="I117" s="208" t="n">
        <v>0.8319444444444445</v>
      </c>
      <c r="J117" s="209">
        <f>I117-H117</f>
        <v/>
      </c>
    </row>
    <row r="118" ht="15.75" customHeight="1" s="109">
      <c r="A118" s="216" t="n">
        <v>29</v>
      </c>
      <c r="B118" s="217" t="n">
        <v>16</v>
      </c>
      <c r="C118" s="217" t="n">
        <v>16</v>
      </c>
      <c r="D118" s="217" t="n">
        <v>75</v>
      </c>
      <c r="E118" s="217" t="n">
        <v>2.93</v>
      </c>
      <c r="F118" s="217" t="n">
        <v>0.023</v>
      </c>
      <c r="G118" s="217" t="n">
        <v>1</v>
      </c>
      <c r="H118" s="218" t="n">
        <v>0.16875</v>
      </c>
      <c r="I118" s="218" t="n">
        <v>0.1736111111111111</v>
      </c>
      <c r="J118" s="219">
        <f>I118-H118</f>
        <v/>
      </c>
    </row>
    <row r="119" ht="15.75" customHeight="1" s="109">
      <c r="A119" s="206" t="n">
        <v>29</v>
      </c>
      <c r="B119" s="207" t="n">
        <v>16</v>
      </c>
      <c r="C119" s="207" t="n">
        <v>10</v>
      </c>
      <c r="D119" s="207" t="n">
        <v>48</v>
      </c>
      <c r="E119" s="207" t="n">
        <v>3.32</v>
      </c>
      <c r="F119" s="207" t="n">
        <v>0.016</v>
      </c>
      <c r="G119" s="207" t="n">
        <v>1</v>
      </c>
      <c r="H119" s="208" t="n">
        <v>0.1486111111111111</v>
      </c>
      <c r="I119" s="208" t="n">
        <v>0.15625</v>
      </c>
      <c r="J119" s="209">
        <f>I119-H119</f>
        <v/>
      </c>
    </row>
    <row r="120" ht="15.75" customHeight="1" s="109">
      <c r="A120" s="216" t="n">
        <v>29</v>
      </c>
      <c r="B120" s="217" t="n">
        <v>17</v>
      </c>
      <c r="C120" s="217" t="n">
        <v>6</v>
      </c>
      <c r="D120" s="217" t="n">
        <v>39</v>
      </c>
      <c r="E120" s="217" t="n">
        <v>9.109999999999999</v>
      </c>
      <c r="F120" s="217" t="n">
        <v>0.098</v>
      </c>
      <c r="G120" s="217" t="n">
        <v>1</v>
      </c>
      <c r="H120" s="218" t="n">
        <v>0.15625</v>
      </c>
      <c r="I120" s="218" t="n">
        <v>0.1652777777777778</v>
      </c>
      <c r="J120" s="219">
        <f>I120-H120</f>
        <v/>
      </c>
    </row>
    <row r="121" ht="15.75" customHeight="1" s="109">
      <c r="A121" s="206" t="n">
        <v>29</v>
      </c>
      <c r="B121" s="207" t="n">
        <v>20</v>
      </c>
      <c r="C121" s="207" t="n">
        <v>9</v>
      </c>
      <c r="D121" s="207" t="n">
        <v>9</v>
      </c>
      <c r="E121" s="207" t="n">
        <v>3.82</v>
      </c>
      <c r="F121" s="207" t="n">
        <v>0.01</v>
      </c>
      <c r="G121" s="207" t="n">
        <v>1</v>
      </c>
      <c r="H121" s="208" t="n">
        <v>0.1368055555555556</v>
      </c>
      <c r="I121" s="208" t="n">
        <v>0.1430555555555555</v>
      </c>
      <c r="J121" s="209">
        <f>I121-H121</f>
        <v/>
      </c>
    </row>
    <row r="122" ht="15.75" customHeight="1" s="109">
      <c r="A122" s="216" t="n">
        <v>29</v>
      </c>
      <c r="B122" s="217" t="n">
        <v>21</v>
      </c>
      <c r="C122" s="217" t="n">
        <v>1</v>
      </c>
      <c r="D122" s="217" t="n">
        <v>2</v>
      </c>
      <c r="E122" s="217" t="n">
        <v>1.14</v>
      </c>
      <c r="F122" s="217" t="n">
        <v>0.002</v>
      </c>
      <c r="G122" s="217" t="n">
        <v>1</v>
      </c>
      <c r="H122" s="218" t="n">
        <v>0.14375</v>
      </c>
      <c r="I122" s="218" t="n">
        <v>0.1444444444444444</v>
      </c>
      <c r="J122" s="219">
        <f>I122-H122</f>
        <v/>
      </c>
    </row>
    <row r="123" ht="15.75" customHeight="1" s="109">
      <c r="A123" s="206" t="n">
        <v>29</v>
      </c>
      <c r="B123" s="207" t="n">
        <v>1</v>
      </c>
      <c r="C123" s="207" t="n">
        <v>13</v>
      </c>
      <c r="D123" s="207" t="n">
        <v>215</v>
      </c>
      <c r="E123" s="207" t="n">
        <v>1004.2</v>
      </c>
      <c r="F123" s="207" t="n">
        <v>1.58</v>
      </c>
      <c r="G123" s="207" t="n">
        <v>1</v>
      </c>
      <c r="H123" s="208" t="n">
        <v>0.1069444444444444</v>
      </c>
      <c r="I123" s="208" t="n">
        <v>0.1305555555555556</v>
      </c>
      <c r="J123" s="209">
        <f>I123-H123</f>
        <v/>
      </c>
    </row>
    <row r="124" ht="15.75" customHeight="1" s="109">
      <c r="A124" s="216" t="n">
        <v>29</v>
      </c>
      <c r="B124" s="217" t="n">
        <v>17</v>
      </c>
      <c r="C124" s="217" t="n">
        <v>20</v>
      </c>
      <c r="D124" s="217" t="n">
        <v>63</v>
      </c>
      <c r="E124" s="217" t="n">
        <v>10.33</v>
      </c>
      <c r="F124" s="217" t="n">
        <v>0.097</v>
      </c>
      <c r="G124" s="217" t="n">
        <v>1</v>
      </c>
      <c r="H124" s="218" t="n">
        <v>0.08125</v>
      </c>
      <c r="I124" s="218" t="n">
        <v>0.09097222222222222</v>
      </c>
      <c r="J124" s="219">
        <f>I124-H124</f>
        <v/>
      </c>
    </row>
    <row r="125" ht="15.75" customHeight="1" s="109">
      <c r="A125" s="206" t="n">
        <v>29</v>
      </c>
      <c r="B125" s="207" t="n">
        <v>18</v>
      </c>
      <c r="C125" s="207" t="n">
        <v>7</v>
      </c>
      <c r="D125" s="207" t="n">
        <v>13</v>
      </c>
      <c r="E125" s="207" t="n">
        <v>2.7</v>
      </c>
      <c r="F125" s="207" t="n">
        <v>0.039</v>
      </c>
      <c r="G125" s="207" t="n">
        <v>1</v>
      </c>
      <c r="H125" s="208" t="n">
        <v>0.09166666666666666</v>
      </c>
      <c r="I125" s="208" t="n">
        <v>0.09444444444444444</v>
      </c>
      <c r="J125" s="209">
        <f>I125-H125</f>
        <v/>
      </c>
    </row>
    <row r="126" ht="15.75" customHeight="1" s="109">
      <c r="A126" s="216" t="n">
        <v>29</v>
      </c>
      <c r="B126" s="217" t="n">
        <v>15</v>
      </c>
      <c r="C126" s="217" t="n">
        <v>3</v>
      </c>
      <c r="D126" s="217" t="n">
        <v>52</v>
      </c>
      <c r="E126" s="217" t="n">
        <v>128.61</v>
      </c>
      <c r="F126" s="217" t="n">
        <v>0.287</v>
      </c>
      <c r="G126" s="217" t="n">
        <v>1</v>
      </c>
      <c r="H126" s="218" t="n">
        <v>0.07083333333333333</v>
      </c>
      <c r="I126" s="218" t="n">
        <v>0.07847222222222222</v>
      </c>
      <c r="J126" s="219">
        <f>I126-H126</f>
        <v/>
      </c>
    </row>
    <row r="127" ht="15.75" customHeight="1" s="109">
      <c r="A127" s="206" t="n">
        <v>29</v>
      </c>
      <c r="B127" s="207" t="n">
        <v>6</v>
      </c>
      <c r="C127" s="207" t="n">
        <v>3</v>
      </c>
      <c r="D127" s="207" t="n">
        <v>3</v>
      </c>
      <c r="E127" s="207" t="n">
        <v>16.6</v>
      </c>
      <c r="F127" s="207" t="n">
        <v>0.223</v>
      </c>
      <c r="G127" s="207" t="n">
        <v>1</v>
      </c>
      <c r="H127" s="208" t="n">
        <v>0.06597222222222222</v>
      </c>
      <c r="I127" s="208" t="n">
        <v>0.06736111111111111</v>
      </c>
      <c r="J127" s="209">
        <f>I127-H127</f>
        <v/>
      </c>
    </row>
    <row r="128" ht="15.75" customHeight="1" s="109">
      <c r="A128" s="216" t="n">
        <v>29</v>
      </c>
      <c r="B128" s="217" t="n">
        <v>7</v>
      </c>
      <c r="C128" s="217" t="n">
        <v>2</v>
      </c>
      <c r="D128" s="217" t="n">
        <v>6</v>
      </c>
      <c r="E128" s="217" t="n">
        <v>2.06</v>
      </c>
      <c r="F128" s="217" t="n">
        <v>0.014</v>
      </c>
      <c r="G128" s="217" t="n">
        <v>1</v>
      </c>
      <c r="H128" s="218" t="n">
        <v>0.06736111111111111</v>
      </c>
      <c r="I128" s="218" t="n">
        <v>0.06875000000000001</v>
      </c>
      <c r="J128" s="219">
        <f>I128-H128</f>
        <v/>
      </c>
    </row>
    <row r="129" ht="15.75" customHeight="1" s="109">
      <c r="A129" s="206" t="n">
        <v>29</v>
      </c>
      <c r="B129" s="207" t="n">
        <v>9</v>
      </c>
      <c r="C129" s="207" t="n">
        <v>12</v>
      </c>
      <c r="D129" s="207" t="n">
        <v>33</v>
      </c>
      <c r="E129" s="207" t="n">
        <v>260.18</v>
      </c>
      <c r="F129" s="207" t="n">
        <v>1.011</v>
      </c>
      <c r="G129" s="207" t="n">
        <v>1</v>
      </c>
      <c r="H129" s="208" t="n">
        <v>0.05069444444444444</v>
      </c>
      <c r="I129" s="208" t="n">
        <v>0.06388888888888888</v>
      </c>
      <c r="J129" s="209">
        <f>I129-H129</f>
        <v/>
      </c>
    </row>
    <row r="130" ht="15.75" customHeight="1" s="109">
      <c r="A130" s="216" t="n">
        <v>29</v>
      </c>
      <c r="B130" s="217" t="n">
        <v>20</v>
      </c>
      <c r="C130" s="217" t="n">
        <v>15</v>
      </c>
      <c r="D130" s="217" t="n">
        <v>16</v>
      </c>
      <c r="E130" s="217" t="n">
        <v>14.94</v>
      </c>
      <c r="F130" s="217" t="n">
        <v>0.023</v>
      </c>
      <c r="G130" s="217" t="n">
        <v>1</v>
      </c>
      <c r="H130" s="218" t="n">
        <v>0.02777777777777778</v>
      </c>
      <c r="I130" s="218" t="n">
        <v>0.03541666666666667</v>
      </c>
      <c r="J130" s="219">
        <f>I130-H130</f>
        <v/>
      </c>
    </row>
    <row r="131" ht="15.75" customHeight="1" s="109">
      <c r="A131" s="206" t="n">
        <v>29</v>
      </c>
      <c r="B131" s="207" t="n">
        <v>3</v>
      </c>
      <c r="C131" s="207" t="n">
        <v>6</v>
      </c>
      <c r="D131" s="207" t="n">
        <v>11</v>
      </c>
      <c r="E131" s="207" t="n">
        <v>8.539999999999999</v>
      </c>
      <c r="F131" s="207" t="n">
        <v>0.061</v>
      </c>
      <c r="G131" s="207" t="n">
        <v>1</v>
      </c>
      <c r="H131" s="208" t="n">
        <v>0.02083333333333333</v>
      </c>
      <c r="I131" s="208" t="n">
        <v>0.02291666666666667</v>
      </c>
      <c r="J131" s="209">
        <f>I131-H131</f>
        <v/>
      </c>
    </row>
    <row r="132" ht="15.75" customHeight="1" s="109">
      <c r="A132" s="216" t="n">
        <v>29</v>
      </c>
      <c r="B132" s="217" t="n">
        <v>6</v>
      </c>
      <c r="C132" s="217" t="n">
        <v>1</v>
      </c>
      <c r="D132" s="217" t="n">
        <v>1</v>
      </c>
      <c r="E132" s="217" t="n">
        <v>0.14</v>
      </c>
      <c r="F132" s="217" t="n">
        <v>0.003</v>
      </c>
      <c r="G132" s="217" t="n">
        <v>1</v>
      </c>
      <c r="H132" s="218" t="n">
        <v>0.02291666666666667</v>
      </c>
      <c r="I132" s="218" t="n">
        <v>0.02361111111111111</v>
      </c>
      <c r="J132" s="219">
        <f>I132-H132</f>
        <v/>
      </c>
    </row>
    <row r="133" ht="15.75" customHeight="1" s="109">
      <c r="A133" s="206" t="n">
        <v>29</v>
      </c>
      <c r="B133" s="207" t="n">
        <v>7</v>
      </c>
      <c r="C133" s="207" t="n">
        <v>2</v>
      </c>
      <c r="D133" s="207" t="n">
        <v>16</v>
      </c>
      <c r="E133" s="207" t="n">
        <v>1.62</v>
      </c>
      <c r="F133" s="207" t="n">
        <v>0.008999999999999999</v>
      </c>
      <c r="G133" s="207" t="n">
        <v>1</v>
      </c>
      <c r="H133" s="208" t="n">
        <v>0.02361111111111111</v>
      </c>
      <c r="I133" s="208" t="n">
        <v>0.025</v>
      </c>
      <c r="J133" s="209">
        <f>I133-H133</f>
        <v/>
      </c>
    </row>
    <row r="134" ht="15.75" customHeight="1" s="109">
      <c r="A134" s="216" t="n">
        <v>29</v>
      </c>
      <c r="B134" s="217" t="n">
        <v>16</v>
      </c>
      <c r="C134" s="217" t="n">
        <v>2</v>
      </c>
      <c r="D134" s="217" t="n">
        <v>2</v>
      </c>
      <c r="E134" s="217" t="n">
        <v>0.1</v>
      </c>
      <c r="F134" s="217" t="n">
        <v>0</v>
      </c>
      <c r="G134" s="217" t="n">
        <v>1</v>
      </c>
      <c r="H134" s="218" t="n">
        <v>0.9361111111111111</v>
      </c>
      <c r="I134" s="218" t="n">
        <v>0.9375</v>
      </c>
      <c r="J134" s="219">
        <f>I134-H134</f>
        <v/>
      </c>
    </row>
    <row r="135" ht="15.75" customHeight="1" s="109">
      <c r="A135" s="206" t="n">
        <v>29</v>
      </c>
      <c r="B135" s="207" t="n">
        <v>30</v>
      </c>
      <c r="C135" s="207" t="n">
        <v>2</v>
      </c>
      <c r="D135" s="207" t="n">
        <v>2</v>
      </c>
      <c r="E135" s="207" t="n">
        <v>35.28</v>
      </c>
      <c r="F135" s="207" t="n">
        <v>0.096</v>
      </c>
      <c r="G135" s="207" t="n">
        <v>1</v>
      </c>
      <c r="H135" s="208" t="n">
        <v>0.9388888888888889</v>
      </c>
      <c r="I135" s="208" t="n">
        <v>0.9416666666666667</v>
      </c>
      <c r="J135" s="209">
        <f>I135-H135</f>
        <v/>
      </c>
    </row>
    <row r="136" ht="15.75" customHeight="1" s="109">
      <c r="A136" s="216" t="n">
        <v>29</v>
      </c>
      <c r="B136" s="217" t="n">
        <v>14</v>
      </c>
      <c r="C136" s="217" t="n">
        <v>2</v>
      </c>
      <c r="D136" s="217" t="n">
        <v>31</v>
      </c>
      <c r="E136" s="217" t="n">
        <v>910.14</v>
      </c>
      <c r="F136" s="217" t="n">
        <v>1.185</v>
      </c>
      <c r="G136" s="217" t="n">
        <v>1</v>
      </c>
      <c r="H136" s="218" t="n">
        <v>0.9298611111111111</v>
      </c>
      <c r="I136" s="218" t="n">
        <v>0.9347222222222222</v>
      </c>
      <c r="J136" s="219">
        <f>I136-H136</f>
        <v/>
      </c>
    </row>
    <row r="137" ht="15.75" customHeight="1" s="109">
      <c r="A137" s="206" t="n">
        <v>29</v>
      </c>
      <c r="B137" s="207" t="n">
        <v>14</v>
      </c>
      <c r="C137" s="207" t="n">
        <v>11</v>
      </c>
      <c r="D137" s="207" t="n">
        <v>82</v>
      </c>
      <c r="E137" s="207" t="n">
        <v>1789.2</v>
      </c>
      <c r="F137" s="207" t="n">
        <v>2.378</v>
      </c>
      <c r="G137" s="207" t="n">
        <v>1</v>
      </c>
      <c r="H137" s="208" t="n">
        <v>0.9055555555555556</v>
      </c>
      <c r="I137" s="208" t="n">
        <v>0.9277777777777778</v>
      </c>
      <c r="J137" s="209">
        <f>I137-H137</f>
        <v/>
      </c>
    </row>
    <row r="138" ht="15.75" customHeight="1" s="109">
      <c r="A138" s="216" t="n">
        <v>29</v>
      </c>
      <c r="B138" s="217" t="n">
        <v>16</v>
      </c>
      <c r="C138" s="217" t="n">
        <v>3</v>
      </c>
      <c r="D138" s="217" t="n">
        <v>5</v>
      </c>
      <c r="E138" s="217" t="n">
        <v>1.39</v>
      </c>
      <c r="F138" s="217" t="n">
        <v>0.008999999999999999</v>
      </c>
      <c r="G138" s="217" t="n">
        <v>1</v>
      </c>
      <c r="H138" s="218" t="n">
        <v>0.8909722222222223</v>
      </c>
      <c r="I138" s="218" t="n">
        <v>0.8923611111111112</v>
      </c>
      <c r="J138" s="219">
        <f>I138-H138</f>
        <v/>
      </c>
    </row>
    <row r="139" ht="15.75" customHeight="1" s="109">
      <c r="A139" s="206" t="n">
        <v>29</v>
      </c>
      <c r="B139" s="207" t="n">
        <v>21</v>
      </c>
      <c r="C139" s="207" t="n">
        <v>6</v>
      </c>
      <c r="D139" s="207" t="n">
        <v>32</v>
      </c>
      <c r="E139" s="207" t="n">
        <v>2.39</v>
      </c>
      <c r="F139" s="207" t="n">
        <v>0.008</v>
      </c>
      <c r="G139" s="207" t="n">
        <v>1</v>
      </c>
      <c r="H139" s="208" t="n">
        <v>0.8930555555555556</v>
      </c>
      <c r="I139" s="208" t="n">
        <v>0.8958333333333334</v>
      </c>
      <c r="J139" s="209">
        <f>I139-H139</f>
        <v/>
      </c>
    </row>
    <row r="140" ht="15.75" customHeight="1" s="109">
      <c r="A140" s="216" t="n">
        <v>29</v>
      </c>
      <c r="B140" s="217" t="n">
        <v>3</v>
      </c>
      <c r="C140" s="217" t="n">
        <v>23</v>
      </c>
      <c r="D140" s="217" t="n">
        <v>86</v>
      </c>
      <c r="E140" s="217" t="n">
        <v>62.01</v>
      </c>
      <c r="F140" s="217" t="n">
        <v>0.965</v>
      </c>
      <c r="G140" s="217" t="n">
        <v>1</v>
      </c>
      <c r="H140" s="218" t="n">
        <v>0.8715277777777778</v>
      </c>
      <c r="I140" s="218" t="n">
        <v>0.8881944444444444</v>
      </c>
      <c r="J140" s="219">
        <f>I140-H140</f>
        <v/>
      </c>
    </row>
    <row r="141" ht="15.75" customHeight="1" s="109">
      <c r="A141" s="206" t="n">
        <v>29</v>
      </c>
      <c r="B141" s="207" t="n">
        <v>18</v>
      </c>
      <c r="C141" s="207" t="n">
        <v>23</v>
      </c>
      <c r="D141" s="207" t="n">
        <v>88</v>
      </c>
      <c r="E141" s="207" t="n">
        <v>48.29</v>
      </c>
      <c r="F141" s="207" t="n">
        <v>0.095</v>
      </c>
      <c r="G141" s="207" t="n">
        <v>1</v>
      </c>
      <c r="H141" s="208" t="n">
        <v>0.8569444444444444</v>
      </c>
      <c r="I141" s="208" t="n">
        <v>0.8673611111111111</v>
      </c>
      <c r="J141" s="209">
        <f>I141-H141</f>
        <v/>
      </c>
    </row>
    <row r="142" ht="15.75" customHeight="1" s="109">
      <c r="A142" s="216" t="n">
        <v>29</v>
      </c>
      <c r="B142" s="217" t="n">
        <v>21</v>
      </c>
      <c r="C142" s="217" t="n">
        <v>16</v>
      </c>
      <c r="D142" s="217" t="n">
        <v>25</v>
      </c>
      <c r="E142" s="217" t="n">
        <v>31.57</v>
      </c>
      <c r="F142" s="217" t="n">
        <v>0.253</v>
      </c>
      <c r="G142" s="217" t="n">
        <v>1</v>
      </c>
      <c r="H142" s="218" t="n">
        <v>0.84375</v>
      </c>
      <c r="I142" s="218" t="n">
        <v>0.8520833333333333</v>
      </c>
      <c r="J142" s="219">
        <f>I142-H142</f>
        <v/>
      </c>
    </row>
    <row r="143" ht="15.75" customHeight="1" s="109">
      <c r="A143" s="206" t="n">
        <v>29</v>
      </c>
      <c r="B143" s="207" t="n">
        <v>3</v>
      </c>
      <c r="C143" s="207" t="n">
        <v>30</v>
      </c>
      <c r="D143" s="207" t="n">
        <v>115</v>
      </c>
      <c r="E143" s="207" t="n">
        <v>58.63</v>
      </c>
      <c r="F143" s="207" t="n">
        <v>0.668</v>
      </c>
      <c r="G143" s="207" t="n">
        <v>1</v>
      </c>
      <c r="H143" s="208" t="n">
        <v>0.8229166666666666</v>
      </c>
      <c r="I143" s="208" t="n">
        <v>0.8430555555555556</v>
      </c>
      <c r="J143" s="209">
        <f>I143-H143</f>
        <v/>
      </c>
    </row>
    <row r="144" ht="15.75" customHeight="1" s="109">
      <c r="A144" s="216" t="n">
        <v>29</v>
      </c>
      <c r="B144" s="217" t="n">
        <v>2</v>
      </c>
      <c r="C144" s="217" t="n">
        <v>11</v>
      </c>
      <c r="D144" s="217" t="n">
        <v>71</v>
      </c>
      <c r="E144" s="217" t="n">
        <v>13.11</v>
      </c>
      <c r="F144" s="217" t="n">
        <v>0.19</v>
      </c>
      <c r="G144" s="217" t="n">
        <v>1</v>
      </c>
      <c r="H144" s="218" t="n">
        <v>0.8131944444444444</v>
      </c>
      <c r="I144" s="218" t="n">
        <v>0.8215277777777777</v>
      </c>
      <c r="J144" s="219">
        <f>I144-H144</f>
        <v/>
      </c>
    </row>
    <row r="145" ht="15.75" customHeight="1" s="109">
      <c r="A145" s="206" t="n">
        <v>29</v>
      </c>
      <c r="B145" s="207" t="n">
        <v>15</v>
      </c>
      <c r="C145" s="207" t="n">
        <v>6</v>
      </c>
      <c r="D145" s="207" t="n">
        <v>60</v>
      </c>
      <c r="E145" s="207" t="n">
        <v>189.51</v>
      </c>
      <c r="F145" s="207" t="n">
        <v>0.345</v>
      </c>
      <c r="G145" s="207" t="n">
        <v>1</v>
      </c>
      <c r="H145" s="208" t="n">
        <v>0.2166666666666667</v>
      </c>
      <c r="I145" s="208" t="inlineStr">
        <is>
          <t>?</t>
        </is>
      </c>
      <c r="J145" s="209">
        <f>I145-H145</f>
        <v/>
      </c>
    </row>
    <row r="146" ht="15.75" customHeight="1" s="109">
      <c r="A146" s="216" t="n">
        <v>29</v>
      </c>
      <c r="B146" s="217" t="n">
        <v>5</v>
      </c>
      <c r="C146" s="217" t="n">
        <v>10</v>
      </c>
      <c r="D146" s="217" t="n">
        <v>111</v>
      </c>
      <c r="E146" s="217" t="n">
        <v>23.86</v>
      </c>
      <c r="F146" s="217" t="n">
        <v>0.847</v>
      </c>
      <c r="G146" s="217" t="n">
        <v>1</v>
      </c>
      <c r="H146" s="218" t="n">
        <v>0.2055555555555555</v>
      </c>
      <c r="I146" s="218" t="n">
        <v>0.2152777777777778</v>
      </c>
      <c r="J146" s="219">
        <f>I146-H146</f>
        <v/>
      </c>
    </row>
    <row r="147" ht="15.75" customHeight="1" s="109">
      <c r="A147" s="206" t="n">
        <v>29</v>
      </c>
      <c r="B147" s="207" t="n">
        <v>18</v>
      </c>
      <c r="C147" s="207" t="n">
        <v>10</v>
      </c>
      <c r="D147" s="207" t="n">
        <v>365</v>
      </c>
      <c r="E147" s="207" t="n">
        <v>366.65</v>
      </c>
      <c r="F147" s="207" t="n">
        <v>0.551</v>
      </c>
      <c r="G147" s="207" t="n">
        <v>1</v>
      </c>
      <c r="H147" s="208" t="n">
        <v>0.2555555555555555</v>
      </c>
      <c r="I147" s="208" t="n">
        <v>0.2645833333333333</v>
      </c>
      <c r="J147" s="209">
        <f>I147-H147</f>
        <v/>
      </c>
    </row>
    <row r="148" ht="15.75" customHeight="1" s="109">
      <c r="A148" s="216" t="n">
        <v>29</v>
      </c>
      <c r="B148" s="217" t="n">
        <v>19</v>
      </c>
      <c r="C148" s="217" t="n">
        <v>1</v>
      </c>
      <c r="D148" s="217" t="n">
        <v>3</v>
      </c>
      <c r="E148" s="217" t="n">
        <v>0.27</v>
      </c>
      <c r="F148" s="217" t="n">
        <v>0.001</v>
      </c>
      <c r="G148" s="217" t="n">
        <v>1</v>
      </c>
      <c r="H148" s="218" t="n">
        <v>0.2645833333333333</v>
      </c>
      <c r="I148" s="218" t="n">
        <v>0.2652777777777778</v>
      </c>
      <c r="J148" s="219">
        <f>I148-H148</f>
        <v/>
      </c>
    </row>
    <row r="149" ht="15.75" customHeight="1" s="109">
      <c r="A149" s="206" t="n">
        <v>30</v>
      </c>
      <c r="B149" s="207" t="n">
        <v>1</v>
      </c>
      <c r="C149" s="207" t="n">
        <v>7</v>
      </c>
      <c r="D149" s="207" t="n">
        <v>29</v>
      </c>
      <c r="E149" s="207" t="n">
        <v>187.73</v>
      </c>
      <c r="F149" s="207" t="n">
        <v>0.206</v>
      </c>
      <c r="G149" s="207" t="n">
        <v>1</v>
      </c>
      <c r="H149" s="208" t="n">
        <v>0.2083333333333333</v>
      </c>
      <c r="I149" s="208" t="n">
        <v>0.2152777777777778</v>
      </c>
      <c r="J149" s="209">
        <f>I149-H149</f>
        <v/>
      </c>
    </row>
    <row r="150" ht="15.75" customHeight="1" s="109">
      <c r="A150" s="216" t="n">
        <v>30</v>
      </c>
      <c r="B150" s="217" t="n">
        <v>2</v>
      </c>
      <c r="C150" s="217" t="n">
        <v>1</v>
      </c>
      <c r="D150" s="217" t="n">
        <v>3</v>
      </c>
      <c r="E150" s="217" t="n">
        <v>0.01</v>
      </c>
      <c r="F150" s="217" t="n">
        <v>0</v>
      </c>
      <c r="G150" s="217" t="n">
        <v>1</v>
      </c>
      <c r="H150" s="218" t="n">
        <v>0.2152777777777778</v>
      </c>
      <c r="I150" s="218" t="n">
        <v>0.2159722222222222</v>
      </c>
      <c r="J150" s="219">
        <f>I150-H150</f>
        <v/>
      </c>
    </row>
    <row r="151" ht="15.75" customHeight="1" s="109">
      <c r="A151" s="206" t="n">
        <v>30</v>
      </c>
      <c r="B151" s="207" t="n">
        <v>16</v>
      </c>
      <c r="C151" s="207" t="n">
        <v>6</v>
      </c>
      <c r="D151" s="207" t="n">
        <v>33</v>
      </c>
      <c r="E151" s="207" t="n">
        <v>2.58</v>
      </c>
      <c r="F151" s="207" t="n">
        <v>0.016</v>
      </c>
      <c r="G151" s="207" t="n">
        <v>1</v>
      </c>
      <c r="H151" s="208" t="n">
        <v>0.1583333333333333</v>
      </c>
      <c r="I151" s="208" t="n">
        <v>0.1618055555555556</v>
      </c>
      <c r="J151" s="209">
        <f>I151-H151</f>
        <v/>
      </c>
    </row>
    <row r="152" ht="15.75" customHeight="1" s="109">
      <c r="A152" s="216" t="n">
        <v>30</v>
      </c>
      <c r="B152" s="217" t="n">
        <v>17</v>
      </c>
      <c r="C152" s="217" t="n">
        <v>1</v>
      </c>
      <c r="D152" s="217" t="n">
        <v>2</v>
      </c>
      <c r="E152" s="217" t="n">
        <v>0.12</v>
      </c>
      <c r="F152" s="217" t="n">
        <v>0</v>
      </c>
      <c r="G152" s="217" t="n">
        <v>1</v>
      </c>
      <c r="H152" s="218" t="n">
        <v>0.1638888888888889</v>
      </c>
      <c r="I152" s="218" t="n">
        <v>0.1645833333333333</v>
      </c>
      <c r="J152" s="219">
        <f>I152-H152</f>
        <v/>
      </c>
    </row>
    <row r="153" ht="15.75" customHeight="1" s="109">
      <c r="A153" s="206" t="n">
        <v>30</v>
      </c>
      <c r="B153" s="207" t="n">
        <v>18</v>
      </c>
      <c r="C153" s="207" t="n">
        <v>3</v>
      </c>
      <c r="D153" s="207" t="n">
        <v>23</v>
      </c>
      <c r="E153" s="207" t="n">
        <v>49.37</v>
      </c>
      <c r="F153" s="207" t="n">
        <v>0.075</v>
      </c>
      <c r="G153" s="207" t="n">
        <v>1</v>
      </c>
      <c r="H153" s="208" t="n">
        <v>0.1652777777777778</v>
      </c>
      <c r="I153" s="208" t="n"/>
      <c r="J153" s="209">
        <f>I153-H153</f>
        <v/>
      </c>
    </row>
    <row r="154" ht="15.75" customHeight="1" s="109">
      <c r="A154" s="216" t="n">
        <v>30</v>
      </c>
      <c r="B154" s="217" t="n">
        <v>16</v>
      </c>
      <c r="C154" s="217" t="n">
        <v>15</v>
      </c>
      <c r="D154" s="217" t="n">
        <v>106</v>
      </c>
      <c r="E154" s="217" t="n">
        <v>5.12</v>
      </c>
      <c r="F154" s="217" t="n">
        <v>0.031</v>
      </c>
      <c r="G154" s="217" t="n">
        <v>1</v>
      </c>
      <c r="H154" s="218" t="n">
        <v>0.1444444444444444</v>
      </c>
      <c r="I154" s="218" t="n">
        <v>0.1555555555555556</v>
      </c>
      <c r="J154" s="219">
        <f>I154-H154</f>
        <v/>
      </c>
    </row>
    <row r="155" ht="15.75" customHeight="1" s="109">
      <c r="A155" s="206" t="n">
        <v>30</v>
      </c>
      <c r="B155" s="207" t="n">
        <v>9</v>
      </c>
      <c r="C155" s="207" t="n">
        <v>7</v>
      </c>
      <c r="D155" s="207" t="n">
        <v>14</v>
      </c>
      <c r="E155" s="207" t="n">
        <v>43.67</v>
      </c>
      <c r="F155" s="207" t="n">
        <v>0.182</v>
      </c>
      <c r="G155" s="207" t="n">
        <v>1</v>
      </c>
      <c r="H155" s="208" t="n">
        <v>0.1069444444444444</v>
      </c>
      <c r="I155" s="208" t="n">
        <v>0.1145833333333333</v>
      </c>
      <c r="J155" s="209">
        <f>I155-H155</f>
        <v/>
      </c>
    </row>
    <row r="156" ht="15.75" customHeight="1" s="109">
      <c r="A156" s="216" t="n">
        <v>30</v>
      </c>
      <c r="B156" s="217" t="n">
        <v>15</v>
      </c>
      <c r="C156" s="217" t="n">
        <v>4</v>
      </c>
      <c r="D156" s="217" t="n">
        <v>1427</v>
      </c>
      <c r="E156" s="217" t="n">
        <v>10017.2</v>
      </c>
      <c r="F156" s="217" t="n">
        <v>24.991</v>
      </c>
      <c r="G156" s="217" t="n">
        <v>1</v>
      </c>
      <c r="H156" s="218" t="n">
        <v>0.04861111111111111</v>
      </c>
      <c r="I156" s="218" t="n">
        <v>0.09305555555555556</v>
      </c>
      <c r="J156" s="219">
        <f>I156-H156</f>
        <v/>
      </c>
    </row>
    <row r="157" ht="15.75" customHeight="1" s="109">
      <c r="A157" s="206" t="n">
        <v>30</v>
      </c>
      <c r="B157" s="207" t="n">
        <v>30</v>
      </c>
      <c r="C157" s="207" t="n">
        <v>1</v>
      </c>
      <c r="D157" s="207" t="n">
        <v>69</v>
      </c>
      <c r="E157" s="207" t="n">
        <v>1041.9</v>
      </c>
      <c r="F157" s="207" t="n">
        <v>3.071</v>
      </c>
      <c r="G157" s="207" t="n">
        <v>1</v>
      </c>
      <c r="H157" s="208" t="n">
        <v>0.006944444444444444</v>
      </c>
      <c r="I157" s="208" t="n">
        <v>0.04722222222222222</v>
      </c>
      <c r="J157" s="209">
        <f>I157-H157</f>
        <v/>
      </c>
    </row>
    <row r="158" ht="15.75" customHeight="1" s="109">
      <c r="A158" s="216" t="n">
        <v>30</v>
      </c>
      <c r="B158" s="217" t="n">
        <v>18</v>
      </c>
      <c r="C158" s="217" t="n">
        <v>9</v>
      </c>
      <c r="D158" s="217" t="n">
        <v>11</v>
      </c>
      <c r="E158" s="217" t="n">
        <v>4.99</v>
      </c>
      <c r="F158" s="217" t="n">
        <v>0.011</v>
      </c>
      <c r="G158" s="217" t="n">
        <v>1</v>
      </c>
      <c r="H158" s="218" t="n">
        <v>0.9222222222222223</v>
      </c>
      <c r="I158" s="218" t="n">
        <v>0.9270833333333334</v>
      </c>
      <c r="J158" s="219">
        <f>I158-H158</f>
        <v/>
      </c>
    </row>
    <row r="159" ht="15.75" customHeight="1" s="109">
      <c r="A159" s="206" t="n">
        <v>30</v>
      </c>
      <c r="B159" s="207" t="n">
        <v>9</v>
      </c>
      <c r="C159" s="207" t="n">
        <v>19</v>
      </c>
      <c r="D159" s="207" t="n">
        <v>29</v>
      </c>
      <c r="E159" s="207" t="n">
        <v>168.02</v>
      </c>
      <c r="F159" s="207" t="n">
        <v>0.628</v>
      </c>
      <c r="G159" s="207" t="n">
        <v>1</v>
      </c>
      <c r="H159" s="208" t="n">
        <v>0.9076388888888889</v>
      </c>
      <c r="I159" s="208" t="n">
        <v>0.9194444444444444</v>
      </c>
      <c r="J159" s="209">
        <f>I159-H159</f>
        <v/>
      </c>
    </row>
    <row r="160" ht="15.75" customHeight="1" s="109">
      <c r="A160" s="216" t="n">
        <v>30</v>
      </c>
      <c r="B160" s="217" t="n">
        <v>7</v>
      </c>
      <c r="C160" s="217" t="n">
        <v>1</v>
      </c>
      <c r="D160" s="217" t="n">
        <v>1</v>
      </c>
      <c r="E160" s="217" t="n">
        <v>4.15</v>
      </c>
      <c r="F160" s="217" t="n">
        <v>0.01</v>
      </c>
      <c r="G160" s="217" t="n">
        <v>1</v>
      </c>
      <c r="H160" s="218" t="n">
        <v>0.9194444444444444</v>
      </c>
      <c r="I160" s="218" t="n">
        <v>0.9201388888888888</v>
      </c>
      <c r="J160" s="219">
        <f>I160-H160</f>
        <v/>
      </c>
    </row>
    <row r="161" ht="15.75" customHeight="1" s="109">
      <c r="A161" s="206" t="n">
        <v>30</v>
      </c>
      <c r="B161" s="207" t="n">
        <v>20</v>
      </c>
      <c r="C161" s="207" t="n">
        <v>5</v>
      </c>
      <c r="D161" s="207" t="n">
        <v>7</v>
      </c>
      <c r="E161" s="207" t="n">
        <v>10.41</v>
      </c>
      <c r="F161" s="207" t="n">
        <v>0.012</v>
      </c>
      <c r="G161" s="207" t="n">
        <v>1</v>
      </c>
      <c r="H161" s="208" t="n">
        <v>0.89375</v>
      </c>
      <c r="I161" s="208" t="n">
        <v>0.8958333333333334</v>
      </c>
      <c r="J161" s="209">
        <f>I161-H161</f>
        <v/>
      </c>
    </row>
    <row r="162" ht="15.75" customHeight="1" s="109">
      <c r="A162" s="216" t="n">
        <v>30</v>
      </c>
      <c r="B162" s="217" t="n">
        <v>22</v>
      </c>
      <c r="C162" s="217" t="n">
        <v>3</v>
      </c>
      <c r="D162" s="217" t="n">
        <v>6</v>
      </c>
      <c r="E162" s="217" t="n">
        <v>0.31</v>
      </c>
      <c r="F162" s="217" t="n">
        <v>0.003</v>
      </c>
      <c r="G162" s="217" t="n">
        <v>1</v>
      </c>
      <c r="H162" s="218" t="n">
        <v>0.8958333333333334</v>
      </c>
      <c r="I162" s="218" t="n">
        <v>0.8972222222222223</v>
      </c>
      <c r="J162" s="219">
        <f>I162-H162</f>
        <v/>
      </c>
    </row>
    <row r="163" ht="15.75" customHeight="1" s="109">
      <c r="A163" s="206" t="n">
        <v>30</v>
      </c>
      <c r="B163" s="207" t="n">
        <v>14</v>
      </c>
      <c r="C163" s="207" t="n">
        <v>12</v>
      </c>
      <c r="D163" s="207" t="n">
        <v>81</v>
      </c>
      <c r="E163" s="207" t="n">
        <v>1859.16</v>
      </c>
      <c r="F163" s="207" t="n">
        <v>2.437</v>
      </c>
      <c r="G163" s="207" t="n">
        <v>1</v>
      </c>
      <c r="H163" s="208" t="n">
        <v>0.8673611111111111</v>
      </c>
      <c r="I163" s="208" t="n">
        <v>0.8888888888888888</v>
      </c>
      <c r="J163" s="209">
        <f>I163-H163</f>
        <v/>
      </c>
    </row>
    <row r="164" ht="15.75" customHeight="1" s="109">
      <c r="A164" s="216" t="n">
        <v>30</v>
      </c>
      <c r="B164" s="217" t="n">
        <v>9</v>
      </c>
      <c r="C164" s="217" t="n">
        <v>2</v>
      </c>
      <c r="D164" s="217" t="n">
        <v>31</v>
      </c>
      <c r="E164" s="217" t="n">
        <v>293.77</v>
      </c>
      <c r="F164" s="217" t="n">
        <v>1.123</v>
      </c>
      <c r="G164" s="217" t="n">
        <v>1</v>
      </c>
      <c r="H164" s="218" t="n">
        <v>0.8159722222222222</v>
      </c>
      <c r="I164" s="218" t="n">
        <v>0.8333333333333334</v>
      </c>
      <c r="J164" s="219">
        <f>I164-H164</f>
        <v/>
      </c>
    </row>
    <row r="165" ht="15.75" customHeight="1" s="109">
      <c r="A165" s="206" t="n">
        <v>30</v>
      </c>
      <c r="B165" s="207" t="n">
        <v>10</v>
      </c>
      <c r="C165" s="207" t="n">
        <v>29</v>
      </c>
      <c r="D165" s="207" t="n">
        <v>483</v>
      </c>
      <c r="E165" s="207" t="n">
        <v>523.34</v>
      </c>
      <c r="F165" s="207" t="n">
        <v>1.304</v>
      </c>
      <c r="G165" s="207" t="n">
        <v>1</v>
      </c>
      <c r="H165" s="208" t="n">
        <v>0.8333333333333334</v>
      </c>
      <c r="I165" s="208" t="n">
        <v>0.8611111111111112</v>
      </c>
      <c r="J165" s="209">
        <f>I165-H165</f>
        <v/>
      </c>
    </row>
    <row r="166" ht="15.75" customHeight="1" s="109">
      <c r="A166" s="216" t="n">
        <v>30</v>
      </c>
      <c r="B166" s="217" t="n">
        <v>2</v>
      </c>
      <c r="C166" s="217" t="n">
        <v>6</v>
      </c>
      <c r="D166" s="217" t="n">
        <v>10</v>
      </c>
      <c r="E166" s="217" t="n">
        <v>3.47</v>
      </c>
      <c r="F166" s="217" t="n">
        <v>0.064</v>
      </c>
      <c r="G166" s="217" t="n">
        <v>1</v>
      </c>
      <c r="H166" s="218" t="n">
        <v>0.8152777777777778</v>
      </c>
      <c r="I166" s="218" t="n">
        <v>0.8173611111111111</v>
      </c>
      <c r="J166" s="219">
        <f>I166-H166</f>
        <v/>
      </c>
    </row>
    <row r="167" ht="15.75" customHeight="1" s="109">
      <c r="A167" s="206" t="n">
        <v>30</v>
      </c>
      <c r="B167" s="207" t="n">
        <v>3</v>
      </c>
      <c r="C167" s="207" t="n">
        <v>8</v>
      </c>
      <c r="D167" s="207" t="n">
        <v>38</v>
      </c>
      <c r="E167" s="207" t="n">
        <v>15.05</v>
      </c>
      <c r="F167" s="207" t="n">
        <v>0.111</v>
      </c>
      <c r="G167" s="207" t="n">
        <v>1</v>
      </c>
      <c r="H167" s="208" t="n">
        <v>0.8180555555555555</v>
      </c>
      <c r="I167" s="208" t="n">
        <v>0.8208333333333333</v>
      </c>
      <c r="J167" s="209">
        <f>I167-H167</f>
        <v/>
      </c>
    </row>
    <row r="168" ht="15.75" customHeight="1" s="109">
      <c r="A168" s="216" t="n">
        <v>31</v>
      </c>
      <c r="B168" s="217" t="n">
        <v>10</v>
      </c>
      <c r="C168" s="217" t="n">
        <v>11</v>
      </c>
      <c r="D168" s="217" t="n">
        <v>91</v>
      </c>
      <c r="E168" s="217" t="n">
        <v>407.05</v>
      </c>
      <c r="F168" s="217" t="n">
        <v>0.571</v>
      </c>
      <c r="G168" s="217" t="n">
        <v>1</v>
      </c>
      <c r="H168" s="218" t="n">
        <v>0.1618055555555556</v>
      </c>
      <c r="I168" s="218" t="n">
        <v>0.1798611111111111</v>
      </c>
      <c r="J168" s="219">
        <f>I168-H168</f>
        <v/>
      </c>
    </row>
    <row r="169" ht="15.75" customHeight="1" s="109">
      <c r="A169" s="206" t="n">
        <v>31</v>
      </c>
      <c r="B169" s="207" t="n">
        <v>6</v>
      </c>
      <c r="C169" s="207" t="n">
        <v>3</v>
      </c>
      <c r="D169" s="207" t="n">
        <v>16</v>
      </c>
      <c r="E169" s="207" t="n">
        <v>85</v>
      </c>
      <c r="F169" s="207" t="n">
        <v>1.177</v>
      </c>
      <c r="G169" s="207" t="n">
        <v>1</v>
      </c>
      <c r="H169" s="208" t="n">
        <v>0.1555555555555556</v>
      </c>
      <c r="I169" s="208" t="n">
        <v>0.1604166666666667</v>
      </c>
      <c r="J169" s="209">
        <f>I169-H169</f>
        <v/>
      </c>
    </row>
    <row r="170" ht="15.75" customHeight="1" s="109">
      <c r="A170" s="216" t="n">
        <v>31</v>
      </c>
      <c r="B170" s="217" t="n">
        <v>15</v>
      </c>
      <c r="C170" s="217" t="n">
        <v>6</v>
      </c>
      <c r="D170" s="217" t="n">
        <v>259</v>
      </c>
      <c r="E170" s="217" t="n">
        <v>1640.08</v>
      </c>
      <c r="F170" s="217" t="n">
        <v>3.655</v>
      </c>
      <c r="G170" s="217" t="n">
        <v>1</v>
      </c>
      <c r="H170" s="218" t="n">
        <v>0.125</v>
      </c>
      <c r="I170" s="218" t="n">
        <v>0.1527777777777778</v>
      </c>
      <c r="J170" s="219">
        <f>I170-H170</f>
        <v/>
      </c>
    </row>
    <row r="171" ht="15.75" customHeight="1" s="109">
      <c r="A171" s="206" t="n">
        <v>31</v>
      </c>
      <c r="B171" s="207" t="n">
        <v>17</v>
      </c>
      <c r="C171" s="207" t="n">
        <v>6</v>
      </c>
      <c r="D171" s="207" t="n">
        <v>52</v>
      </c>
      <c r="E171" s="207" t="n">
        <v>11.04</v>
      </c>
      <c r="F171" s="207" t="n">
        <v>0.047</v>
      </c>
      <c r="G171" s="207" t="n">
        <v>1</v>
      </c>
      <c r="H171" s="208" t="n">
        <v>0.1097222222222222</v>
      </c>
      <c r="I171" s="208" t="n">
        <v>0.1180555555555556</v>
      </c>
      <c r="J171" s="209">
        <f>I171-H171</f>
        <v/>
      </c>
    </row>
    <row r="172" ht="15.75" customHeight="1" s="109">
      <c r="A172" s="216" t="n">
        <v>31</v>
      </c>
      <c r="B172" s="217" t="n">
        <v>19</v>
      </c>
      <c r="C172" s="217" t="n">
        <v>1</v>
      </c>
      <c r="D172" s="217" t="n">
        <v>1</v>
      </c>
      <c r="E172" s="217" t="n">
        <v>0.09</v>
      </c>
      <c r="F172" s="217" t="n">
        <v>0</v>
      </c>
      <c r="G172" s="217" t="n">
        <v>1</v>
      </c>
      <c r="H172" s="218" t="n">
        <v>0.1180555555555556</v>
      </c>
      <c r="I172" s="218" t="n">
        <v>0.11875</v>
      </c>
      <c r="J172" s="219">
        <f>I172-H172</f>
        <v/>
      </c>
    </row>
    <row r="173" ht="15.75" customHeight="1" s="109">
      <c r="A173" s="206" t="n">
        <v>31</v>
      </c>
      <c r="B173" s="207" t="n">
        <v>1</v>
      </c>
      <c r="C173" s="207" t="n">
        <v>4</v>
      </c>
      <c r="D173" s="207" t="n">
        <v>53</v>
      </c>
      <c r="E173" s="207" t="n">
        <v>86.88</v>
      </c>
      <c r="F173" s="207" t="n">
        <v>0.138</v>
      </c>
      <c r="G173" s="207" t="n">
        <v>1</v>
      </c>
      <c r="H173" s="208" t="n">
        <v>0.09166666666666666</v>
      </c>
      <c r="I173" s="208" t="n">
        <v>0.1034722222222222</v>
      </c>
      <c r="J173" s="209">
        <f>I173-H173</f>
        <v/>
      </c>
    </row>
    <row r="174" ht="15.75" customHeight="1" s="109">
      <c r="A174" s="216" t="n">
        <v>31</v>
      </c>
      <c r="B174" s="217" t="n">
        <v>2</v>
      </c>
      <c r="C174" s="217" t="n">
        <v>1</v>
      </c>
      <c r="D174" s="217" t="n">
        <v>6</v>
      </c>
      <c r="E174" s="217" t="n">
        <v>0.09</v>
      </c>
      <c r="F174" s="217" t="n">
        <v>0.002</v>
      </c>
      <c r="G174" s="217" t="n">
        <v>1</v>
      </c>
      <c r="H174" s="218" t="n">
        <v>0.1041666666666667</v>
      </c>
      <c r="I174" s="218" t="n">
        <v>0.1048611111111111</v>
      </c>
      <c r="J174" s="219">
        <f>I174-H174</f>
        <v/>
      </c>
    </row>
    <row r="175" ht="15.75" customHeight="1" s="109">
      <c r="A175" s="206" t="n">
        <v>31</v>
      </c>
      <c r="B175" s="207" t="n">
        <v>6</v>
      </c>
      <c r="C175" s="207" t="n">
        <v>1</v>
      </c>
      <c r="D175" s="207" t="n">
        <v>2</v>
      </c>
      <c r="E175" s="207" t="n">
        <v>6.9</v>
      </c>
      <c r="F175" s="207" t="n">
        <v>0.074</v>
      </c>
      <c r="G175" s="207" t="n">
        <v>1</v>
      </c>
      <c r="H175" s="208" t="n">
        <v>0.07152777777777777</v>
      </c>
      <c r="I175" s="208" t="n">
        <v>0.07291666666666667</v>
      </c>
      <c r="J175" s="209">
        <f>I175-H175</f>
        <v/>
      </c>
    </row>
    <row r="176" ht="15.75" customHeight="1" s="109">
      <c r="A176" s="216" t="n">
        <v>31</v>
      </c>
      <c r="B176" s="217" t="n">
        <v>7</v>
      </c>
      <c r="C176" s="217" t="n">
        <v>7</v>
      </c>
      <c r="D176" s="217" t="n">
        <v>85</v>
      </c>
      <c r="E176" s="217" t="n">
        <v>19.96</v>
      </c>
      <c r="F176" s="217" t="n">
        <v>0.08</v>
      </c>
      <c r="G176" s="217" t="n">
        <v>1</v>
      </c>
      <c r="H176" s="218" t="n">
        <v>0.07361111111111111</v>
      </c>
      <c r="I176" s="218" t="n">
        <v>0.07916666666666666</v>
      </c>
      <c r="J176" s="219">
        <f>I176-H176</f>
        <v/>
      </c>
    </row>
    <row r="177" ht="15.75" customHeight="1" s="109">
      <c r="A177" s="206" t="n">
        <v>31</v>
      </c>
      <c r="B177" s="207" t="n">
        <v>17</v>
      </c>
      <c r="C177" s="207" t="n">
        <v>27</v>
      </c>
      <c r="D177" s="207" t="n">
        <v>78</v>
      </c>
      <c r="E177" s="207" t="n">
        <v>13.58</v>
      </c>
      <c r="F177" s="207" t="n">
        <v>0.068</v>
      </c>
      <c r="G177" s="207" t="n">
        <v>1</v>
      </c>
      <c r="H177" s="208" t="n">
        <v>0.05</v>
      </c>
      <c r="I177" s="208" t="n">
        <v>0.06944444444444445</v>
      </c>
      <c r="J177" s="209">
        <f>I177-H177</f>
        <v/>
      </c>
    </row>
    <row r="178" ht="15.75" customHeight="1" s="109">
      <c r="A178" s="216" t="n">
        <v>31</v>
      </c>
      <c r="B178" s="217" t="n">
        <v>3</v>
      </c>
      <c r="C178" s="217" t="n">
        <v>28</v>
      </c>
      <c r="D178" s="217" t="n">
        <v>266</v>
      </c>
      <c r="E178" s="217" t="n">
        <v>137.2</v>
      </c>
      <c r="F178" s="217" t="n">
        <v>1.458</v>
      </c>
      <c r="G178" s="217" t="n">
        <v>1</v>
      </c>
      <c r="H178" s="218" t="n">
        <v>0.009722222222222222</v>
      </c>
      <c r="I178" s="218" t="n">
        <v>0.03333333333333333</v>
      </c>
      <c r="J178" s="219">
        <f>I178-H178</f>
        <v/>
      </c>
    </row>
    <row r="179" ht="15.75" customHeight="1" s="109">
      <c r="A179" s="206" t="n">
        <v>31</v>
      </c>
      <c r="B179" s="207" t="n">
        <v>15</v>
      </c>
      <c r="C179" s="207" t="n">
        <v>1</v>
      </c>
      <c r="D179" s="207" t="n">
        <v>665</v>
      </c>
      <c r="E179" s="207" t="n">
        <v>6882.75</v>
      </c>
      <c r="F179" s="207" t="n">
        <v>16.623</v>
      </c>
      <c r="G179" s="207" t="n">
        <v>1</v>
      </c>
      <c r="H179" s="208" t="n">
        <v>0.4395833333333333</v>
      </c>
      <c r="I179" s="208" t="n">
        <v>0.5083333333333333</v>
      </c>
      <c r="J179" s="209">
        <f>I179-H179</f>
        <v/>
      </c>
    </row>
    <row r="180" ht="15.75" customHeight="1" s="109">
      <c r="A180" s="216" t="n">
        <v>31</v>
      </c>
      <c r="B180" s="217" t="n">
        <v>9</v>
      </c>
      <c r="C180" s="217" t="n">
        <v>7</v>
      </c>
      <c r="D180" s="217" t="n">
        <v>112</v>
      </c>
      <c r="E180" s="217" t="n">
        <v>1013.4</v>
      </c>
      <c r="F180" s="217" t="n">
        <v>3.925</v>
      </c>
      <c r="G180" s="217" t="n">
        <v>1</v>
      </c>
      <c r="H180" s="218" t="n">
        <v>0.9145833333333333</v>
      </c>
      <c r="I180" s="218" t="n">
        <v>0.9305555555555556</v>
      </c>
      <c r="J180" s="219">
        <f>I180-H180</f>
        <v/>
      </c>
    </row>
    <row r="181" ht="15.75" customHeight="1" s="109">
      <c r="A181" s="206" t="n">
        <v>31</v>
      </c>
      <c r="B181" s="207" t="n">
        <v>13</v>
      </c>
      <c r="C181" s="207" t="n">
        <v>2</v>
      </c>
      <c r="D181" s="207" t="n">
        <v>4</v>
      </c>
      <c r="E181" s="207" t="n">
        <v>10.56</v>
      </c>
      <c r="F181" s="207" t="n">
        <v>0.015</v>
      </c>
      <c r="G181" s="207" t="n">
        <v>1</v>
      </c>
      <c r="H181" s="208" t="n">
        <v>0.9118055555555555</v>
      </c>
      <c r="I181" s="208" t="n">
        <v>0.9131944444444444</v>
      </c>
      <c r="J181" s="209">
        <f>I181-H181</f>
        <v/>
      </c>
    </row>
    <row r="182" ht="15.75" customHeight="1" s="109">
      <c r="A182" s="216" t="n">
        <v>31</v>
      </c>
      <c r="B182" s="217" t="n">
        <v>1</v>
      </c>
      <c r="C182" s="217" t="n">
        <v>19</v>
      </c>
      <c r="D182" s="217" t="n">
        <v>208</v>
      </c>
      <c r="E182" s="217" t="n">
        <v>136.6</v>
      </c>
      <c r="F182" s="217" t="n">
        <v>0.287</v>
      </c>
      <c r="G182" s="217" t="n">
        <v>1</v>
      </c>
      <c r="H182" s="218" t="n">
        <v>0.8958333333333334</v>
      </c>
      <c r="I182" s="218" t="n">
        <v>0.9097222222222222</v>
      </c>
      <c r="J182" s="219">
        <f>I182-H182</f>
        <v/>
      </c>
    </row>
    <row r="183" ht="15.75" customHeight="1" s="109">
      <c r="A183" s="206" t="n">
        <v>31</v>
      </c>
      <c r="B183" s="207" t="n">
        <v>9</v>
      </c>
      <c r="C183" s="207" t="n">
        <v>21</v>
      </c>
      <c r="D183" s="207" t="n">
        <v>124</v>
      </c>
      <c r="E183" s="207" t="n">
        <v>963.8</v>
      </c>
      <c r="F183" s="207" t="n">
        <v>3.641</v>
      </c>
      <c r="G183" s="207" t="n">
        <v>1</v>
      </c>
      <c r="H183" s="208" t="n">
        <v>0.8527777777777777</v>
      </c>
      <c r="I183" s="208" t="n">
        <v>0.8888888888888888</v>
      </c>
      <c r="J183" s="209">
        <f>I183-H183</f>
        <v/>
      </c>
    </row>
    <row r="184" ht="15.75" customHeight="1" s="109">
      <c r="A184" s="216" t="n">
        <v>31</v>
      </c>
      <c r="B184" s="217" t="n">
        <v>1</v>
      </c>
      <c r="C184" s="217" t="n">
        <v>2</v>
      </c>
      <c r="D184" s="217" t="n">
        <v>10</v>
      </c>
      <c r="E184" s="217" t="n">
        <v>160.5</v>
      </c>
      <c r="F184" s="217" t="n">
        <v>0.143</v>
      </c>
      <c r="G184" s="217" t="n">
        <v>1</v>
      </c>
      <c r="H184" s="218" t="n">
        <v>0.8444444444444444</v>
      </c>
      <c r="I184" s="218" t="n">
        <v>0.8458333333333333</v>
      </c>
      <c r="J184" s="219">
        <f>I184-H184</f>
        <v/>
      </c>
    </row>
    <row r="185" ht="15.75" customHeight="1" s="109">
      <c r="A185" s="206" t="n">
        <v>31</v>
      </c>
      <c r="B185" s="207" t="n">
        <v>2</v>
      </c>
      <c r="C185" s="207" t="n">
        <v>6</v>
      </c>
      <c r="D185" s="207" t="n">
        <v>58</v>
      </c>
      <c r="E185" s="207" t="n">
        <v>6.11</v>
      </c>
      <c r="F185" s="207" t="n">
        <v>0.122</v>
      </c>
      <c r="G185" s="207" t="n">
        <v>1</v>
      </c>
      <c r="H185" s="208" t="n">
        <v>0.8465277777777778</v>
      </c>
      <c r="I185" s="208" t="n">
        <v>0.8520833333333333</v>
      </c>
      <c r="J185" s="209">
        <f>I185-H185</f>
        <v/>
      </c>
    </row>
    <row r="186" ht="15.75" customHeight="1" s="109">
      <c r="A186" s="216" t="n">
        <v>31</v>
      </c>
      <c r="B186" s="217" t="n">
        <v>9</v>
      </c>
      <c r="C186" s="217" t="n">
        <v>25</v>
      </c>
      <c r="D186" s="217" t="n">
        <v>81</v>
      </c>
      <c r="E186" s="217" t="n">
        <v>499.59</v>
      </c>
      <c r="F186" s="217" t="n">
        <v>1.395</v>
      </c>
      <c r="G186" s="217" t="n">
        <v>1</v>
      </c>
      <c r="H186" s="218" t="n">
        <v>0.2673611111111111</v>
      </c>
      <c r="I186" s="218" t="n">
        <v>0.2847222222222222</v>
      </c>
      <c r="J186" s="219">
        <f>I186-H186</f>
        <v/>
      </c>
    </row>
    <row r="187" ht="15.75" customHeight="1" s="109">
      <c r="A187" s="206" t="n">
        <v>31</v>
      </c>
      <c r="B187" s="207" t="n">
        <v>13</v>
      </c>
      <c r="C187" s="207" t="n">
        <v>9</v>
      </c>
      <c r="D187" s="207" t="n">
        <v>28</v>
      </c>
      <c r="E187" s="207" t="n">
        <v>55.02</v>
      </c>
      <c r="F187" s="207" t="n">
        <v>0.079</v>
      </c>
      <c r="G187" s="207" t="n">
        <v>1</v>
      </c>
      <c r="H187" s="208" t="n">
        <v>0.2583333333333334</v>
      </c>
      <c r="I187" s="208" t="n">
        <v>0.2645833333333333</v>
      </c>
      <c r="J187" s="209">
        <f>I187-H187</f>
        <v/>
      </c>
    </row>
    <row r="188" ht="15.75" customHeight="1" s="109">
      <c r="A188" s="216" t="n">
        <v>1</v>
      </c>
      <c r="B188" s="217" t="n">
        <v>8</v>
      </c>
      <c r="C188" s="217" t="n">
        <v>8</v>
      </c>
      <c r="D188" s="217" t="n">
        <v>70</v>
      </c>
      <c r="E188" s="217" t="n">
        <v>307.7</v>
      </c>
      <c r="F188" s="217" t="n">
        <v>1.545</v>
      </c>
      <c r="G188" s="217" t="n">
        <v>1</v>
      </c>
      <c r="H188" s="218" t="n">
        <v>0.06944444444444445</v>
      </c>
      <c r="I188" s="218" t="n">
        <v>0.08194444444444444</v>
      </c>
      <c r="J188" s="219">
        <f>I188-H188</f>
        <v/>
      </c>
    </row>
    <row r="189" ht="15.75" customHeight="1" s="109">
      <c r="A189" s="206" t="n">
        <v>1</v>
      </c>
      <c r="B189" s="207" t="n">
        <v>19</v>
      </c>
      <c r="C189" s="207" t="n">
        <v>6</v>
      </c>
      <c r="D189" s="207" t="n">
        <v>25</v>
      </c>
      <c r="E189" s="207" t="n">
        <v>38.72</v>
      </c>
      <c r="F189" s="207" t="n">
        <v>0.135</v>
      </c>
      <c r="G189" s="207" t="n">
        <v>1</v>
      </c>
      <c r="H189" s="208" t="n">
        <v>0.06111111111111111</v>
      </c>
      <c r="I189" s="208" t="n">
        <v>0.06805555555555555</v>
      </c>
      <c r="J189" s="209">
        <f>I189-H189</f>
        <v/>
      </c>
    </row>
    <row r="190" ht="15.75" customHeight="1" s="109">
      <c r="A190" s="216" t="n">
        <v>1</v>
      </c>
      <c r="B190" s="217" t="n">
        <v>14</v>
      </c>
      <c r="C190" s="217" t="n">
        <v>6</v>
      </c>
      <c r="D190" s="217" t="n">
        <v>37</v>
      </c>
      <c r="E190" s="217" t="n">
        <v>873.1799999999999</v>
      </c>
      <c r="F190" s="217" t="n">
        <v>1.162</v>
      </c>
      <c r="G190" s="217" t="n">
        <v>1</v>
      </c>
      <c r="H190" s="218" t="n">
        <v>0.01180555555555556</v>
      </c>
      <c r="I190" s="218" t="n">
        <v>0.02430555555555556</v>
      </c>
      <c r="J190" s="219">
        <f>I190-H190</f>
        <v/>
      </c>
    </row>
    <row r="191" ht="15.75" customHeight="1" s="109">
      <c r="A191" s="206" t="n">
        <v>1</v>
      </c>
      <c r="B191" s="207" t="n">
        <v>9</v>
      </c>
      <c r="C191" s="207" t="n">
        <v>12</v>
      </c>
      <c r="D191" s="207" t="n">
        <v>31</v>
      </c>
      <c r="E191" s="207" t="n">
        <v>72.06</v>
      </c>
      <c r="F191" s="207" t="n">
        <v>0.459</v>
      </c>
      <c r="G191" s="207" t="n">
        <v>1</v>
      </c>
      <c r="H191" s="208" t="n">
        <v>0.45625</v>
      </c>
      <c r="I191" s="208" t="n">
        <v>0.5083333333333333</v>
      </c>
      <c r="J191" s="209">
        <f>I191-H191</f>
        <v/>
      </c>
    </row>
    <row r="192" ht="15.75" customHeight="1" s="109">
      <c r="A192" s="216" t="n">
        <v>1</v>
      </c>
      <c r="B192" s="217" t="n">
        <v>18</v>
      </c>
      <c r="C192" s="217" t="n">
        <v>9</v>
      </c>
      <c r="D192" s="217" t="n">
        <v>30</v>
      </c>
      <c r="E192" s="217" t="n">
        <v>4.03</v>
      </c>
      <c r="F192" s="217" t="n">
        <v>0.041</v>
      </c>
      <c r="G192" s="217" t="n">
        <v>1</v>
      </c>
      <c r="H192" s="218" t="n">
        <v>0.9375</v>
      </c>
      <c r="I192" s="218" t="n">
        <v>0.94375</v>
      </c>
      <c r="J192" s="219">
        <f>I192-H192</f>
        <v/>
      </c>
    </row>
    <row r="193" ht="15.75" customHeight="1" s="109">
      <c r="A193" s="206" t="n">
        <v>1</v>
      </c>
      <c r="B193" s="207" t="n">
        <v>17</v>
      </c>
      <c r="C193" s="207" t="n">
        <v>18</v>
      </c>
      <c r="D193" s="207" t="n">
        <v>137</v>
      </c>
      <c r="E193" s="207" t="n">
        <v>12.11</v>
      </c>
      <c r="F193" s="207" t="n">
        <v>0.08400000000000001</v>
      </c>
      <c r="G193" s="207" t="n">
        <v>1</v>
      </c>
      <c r="H193" s="208" t="n">
        <v>0.9444444444444444</v>
      </c>
      <c r="I193" s="208" t="n">
        <v>0.9534722222222223</v>
      </c>
      <c r="J193" s="209">
        <f>I193-H193</f>
        <v/>
      </c>
    </row>
    <row r="194" ht="15.75" customHeight="1" s="109">
      <c r="A194" s="216" t="n">
        <v>1</v>
      </c>
      <c r="B194" s="217" t="n">
        <v>3</v>
      </c>
      <c r="C194" s="217" t="n">
        <v>18</v>
      </c>
      <c r="D194" s="217" t="n">
        <v>93</v>
      </c>
      <c r="E194" s="217" t="n">
        <v>33.59</v>
      </c>
      <c r="F194" s="217" t="n">
        <v>0.478</v>
      </c>
      <c r="G194" s="217" t="n">
        <v>1</v>
      </c>
      <c r="H194" s="218" t="n">
        <v>0.8888888888888888</v>
      </c>
      <c r="I194" s="218" t="n">
        <v>0.9145833333333333</v>
      </c>
      <c r="J194" s="219">
        <f>I194-H194</f>
        <v/>
      </c>
    </row>
    <row r="195" ht="15.75" customHeight="1" s="109">
      <c r="A195" s="206" t="n">
        <v>1</v>
      </c>
      <c r="B195" s="207" t="n">
        <v>14</v>
      </c>
      <c r="C195" s="207" t="n">
        <v>21</v>
      </c>
      <c r="D195" s="207" t="n">
        <v>46</v>
      </c>
      <c r="E195" s="207" t="n">
        <v>706.41</v>
      </c>
      <c r="F195" s="207" t="n">
        <v>0.947</v>
      </c>
      <c r="G195" s="207" t="n">
        <v>1</v>
      </c>
      <c r="H195" s="208" t="n">
        <v>0.8548611111111111</v>
      </c>
      <c r="I195" s="208" t="n">
        <v>0.8708333333333333</v>
      </c>
      <c r="J195" s="209">
        <f>I195-H195</f>
        <v/>
      </c>
    </row>
    <row r="196" ht="15.75" customHeight="1" s="109">
      <c r="A196" s="216" t="n">
        <v>1</v>
      </c>
      <c r="B196" s="217" t="n">
        <v>9</v>
      </c>
      <c r="C196" s="217" t="n">
        <v>16</v>
      </c>
      <c r="D196" s="217" t="n">
        <v>37</v>
      </c>
      <c r="E196" s="217" t="n">
        <v>185.77</v>
      </c>
      <c r="F196" s="217" t="n">
        <v>0.694</v>
      </c>
      <c r="G196" s="217" t="n">
        <v>1</v>
      </c>
      <c r="H196" s="218" t="n">
        <v>0.8451388888888889</v>
      </c>
      <c r="I196" s="218" t="n">
        <v>0.8541666666666666</v>
      </c>
      <c r="J196" s="219">
        <f>I196-H196</f>
        <v/>
      </c>
    </row>
    <row r="197" ht="15.75" customHeight="1" s="109">
      <c r="A197" s="206" t="n">
        <v>1</v>
      </c>
      <c r="B197" s="207" t="n">
        <v>11</v>
      </c>
      <c r="C197" s="207" t="n">
        <v>16</v>
      </c>
      <c r="D197" s="207" t="n">
        <v>33</v>
      </c>
      <c r="E197" s="207" t="n">
        <v>64.87</v>
      </c>
      <c r="F197" s="207" t="n">
        <v>0.128</v>
      </c>
      <c r="G197" s="207" t="n">
        <v>1</v>
      </c>
      <c r="H197" s="208" t="n">
        <v>0.8340277777777778</v>
      </c>
      <c r="I197" s="208" t="n">
        <v>0.84375</v>
      </c>
      <c r="J197" s="209">
        <f>I197-H197</f>
        <v/>
      </c>
    </row>
    <row r="198" ht="15.75" customHeight="1" s="109">
      <c r="A198" s="216" t="n">
        <v>1</v>
      </c>
      <c r="B198" s="217" t="n">
        <v>15</v>
      </c>
      <c r="C198" s="217" t="n">
        <v>4</v>
      </c>
      <c r="D198" s="217" t="n">
        <v>272</v>
      </c>
      <c r="E198" s="217" t="n">
        <v>1057.48</v>
      </c>
      <c r="F198" s="217" t="n">
        <v>2.814</v>
      </c>
      <c r="G198" s="217" t="n">
        <v>1</v>
      </c>
      <c r="H198" s="218" t="n">
        <v>0.8125</v>
      </c>
      <c r="I198" s="218" t="n">
        <v>0.8333333333333334</v>
      </c>
      <c r="J198" s="219">
        <f>I198-H198</f>
        <v/>
      </c>
    </row>
    <row r="199" ht="15.75" customHeight="1" s="109">
      <c r="A199" s="206" t="n">
        <v>3</v>
      </c>
      <c r="B199" s="207" t="n">
        <v>1</v>
      </c>
      <c r="C199" s="207" t="n">
        <v>17</v>
      </c>
      <c r="D199" s="207" t="n">
        <v>110</v>
      </c>
      <c r="E199" s="207" t="n">
        <v>429.15</v>
      </c>
      <c r="F199" s="207" t="n">
        <v>0.8090000000000001</v>
      </c>
      <c r="G199" s="207" t="n">
        <v>1</v>
      </c>
      <c r="H199" s="208" t="n">
        <v>0.03125</v>
      </c>
      <c r="I199" s="208" t="n">
        <v>0.04861111111111111</v>
      </c>
      <c r="J199" s="209">
        <f>I199-H199</f>
        <v/>
      </c>
    </row>
    <row r="200" ht="15.75" customHeight="1" s="109">
      <c r="A200" s="216" t="n">
        <v>3</v>
      </c>
      <c r="B200" s="217" t="n">
        <v>11</v>
      </c>
      <c r="C200" s="217" t="n">
        <v>2</v>
      </c>
      <c r="D200" s="217" t="n">
        <v>300</v>
      </c>
      <c r="E200" s="217" t="n">
        <v>489</v>
      </c>
      <c r="F200" s="217" t="n">
        <v>0.494</v>
      </c>
      <c r="G200" s="217" t="n">
        <v>1</v>
      </c>
      <c r="H200" s="218" t="n">
        <v>0.0125</v>
      </c>
      <c r="I200" s="218" t="n">
        <v>0.02986111111111111</v>
      </c>
      <c r="J200" s="219">
        <f>I200-H200</f>
        <v/>
      </c>
    </row>
    <row r="201" ht="15.75" customHeight="1" s="109">
      <c r="A201" s="206" t="n">
        <v>3</v>
      </c>
      <c r="B201" s="207" t="n">
        <v>14</v>
      </c>
      <c r="C201" s="207" t="n">
        <v>2</v>
      </c>
      <c r="D201" s="207" t="n">
        <v>15</v>
      </c>
      <c r="E201" s="207" t="n">
        <v>151.66</v>
      </c>
      <c r="F201" s="207" t="n">
        <v>0.211</v>
      </c>
      <c r="G201" s="207" t="n">
        <v>1</v>
      </c>
      <c r="H201" s="208" t="n">
        <v>0.004861111111111111</v>
      </c>
      <c r="I201" s="208" t="n">
        <v>0.008333333333333333</v>
      </c>
      <c r="J201" s="209">
        <f>I201-H201</f>
        <v/>
      </c>
    </row>
    <row r="202" ht="15.75" customHeight="1" s="109">
      <c r="A202" s="216" t="n">
        <v>3</v>
      </c>
      <c r="B202" s="217" t="n">
        <v>13</v>
      </c>
      <c r="C202" s="217" t="n">
        <v>5</v>
      </c>
      <c r="D202" s="217" t="n">
        <v>18</v>
      </c>
      <c r="E202" s="217" t="n">
        <v>11.58</v>
      </c>
      <c r="F202" s="217" t="n">
        <v>0.023</v>
      </c>
      <c r="G202" s="217" t="n">
        <v>1</v>
      </c>
      <c r="H202" s="218" t="n">
        <v>0.009722222222222222</v>
      </c>
      <c r="I202" s="218" t="n">
        <v>0.01180555555555556</v>
      </c>
      <c r="J202" s="219">
        <f>I202-H202</f>
        <v/>
      </c>
    </row>
    <row r="203" ht="15.75" customHeight="1" s="109">
      <c r="A203" s="206" t="n">
        <v>3</v>
      </c>
      <c r="B203" s="207" t="n">
        <v>9</v>
      </c>
      <c r="C203" s="207" t="n">
        <v>2</v>
      </c>
      <c r="D203" s="207" t="n">
        <v>4</v>
      </c>
      <c r="E203" s="207" t="n">
        <v>38.18</v>
      </c>
      <c r="F203" s="207" t="n">
        <v>0.096</v>
      </c>
      <c r="G203" s="207" t="n">
        <v>1</v>
      </c>
      <c r="H203" s="208" t="n">
        <v>0.9479166666666666</v>
      </c>
      <c r="I203" s="208" t="n">
        <v>0.9493055555555555</v>
      </c>
      <c r="J203" s="209">
        <f>I203-H203</f>
        <v/>
      </c>
    </row>
    <row r="204" ht="15.75" customHeight="1" s="109">
      <c r="A204" s="216" t="n">
        <v>3</v>
      </c>
      <c r="B204" s="217" t="n">
        <v>10</v>
      </c>
      <c r="C204" s="217" t="n">
        <v>9</v>
      </c>
      <c r="D204" s="217" t="n">
        <v>34</v>
      </c>
      <c r="E204" s="217" t="n">
        <v>12.32</v>
      </c>
      <c r="F204" s="217" t="n">
        <v>0.022</v>
      </c>
      <c r="G204" s="217" t="n">
        <v>1</v>
      </c>
      <c r="H204" s="218" t="n">
        <v>0.95</v>
      </c>
      <c r="I204" s="218" t="n">
        <v>0.9541666666666667</v>
      </c>
      <c r="J204" s="219">
        <f>I204-H204</f>
        <v/>
      </c>
    </row>
    <row r="205" ht="15.75" customHeight="1" s="109">
      <c r="A205" s="206" t="n">
        <v>3</v>
      </c>
      <c r="B205" s="207" t="n">
        <v>11</v>
      </c>
      <c r="C205" s="207" t="n">
        <v>4</v>
      </c>
      <c r="D205" s="207" t="n">
        <v>13</v>
      </c>
      <c r="E205" s="207" t="n">
        <v>12.66</v>
      </c>
      <c r="F205" s="207" t="n">
        <v>0.019</v>
      </c>
      <c r="G205" s="207" t="n">
        <v>1</v>
      </c>
      <c r="H205" s="208" t="n">
        <v>0.9548611111111112</v>
      </c>
      <c r="I205" s="208" t="n">
        <v>0.95625</v>
      </c>
      <c r="J205" s="209">
        <f>I205-H205</f>
        <v/>
      </c>
    </row>
    <row r="206" ht="15.75" customHeight="1" s="109">
      <c r="A206" s="216" t="n">
        <v>3</v>
      </c>
      <c r="B206" s="217" t="n">
        <v>3</v>
      </c>
      <c r="C206" s="217" t="n">
        <v>7</v>
      </c>
      <c r="D206" s="217" t="n">
        <v>26</v>
      </c>
      <c r="E206" s="217" t="n">
        <v>24.99</v>
      </c>
      <c r="F206" s="217" t="n">
        <v>0.139</v>
      </c>
      <c r="G206" s="217" t="n">
        <v>1</v>
      </c>
      <c r="H206" s="218" t="n">
        <v>0.9423611111111111</v>
      </c>
      <c r="I206" s="218" t="n">
        <v>0.9472222222222222</v>
      </c>
      <c r="J206" s="219">
        <f>I206-H206</f>
        <v/>
      </c>
    </row>
    <row r="207" ht="15.75" customHeight="1" s="109">
      <c r="A207" s="206" t="n">
        <v>3</v>
      </c>
      <c r="B207" s="207" t="n">
        <v>16</v>
      </c>
      <c r="C207" s="207" t="n">
        <v>9</v>
      </c>
      <c r="D207" s="207" t="n">
        <v>52</v>
      </c>
      <c r="E207" s="207" t="n">
        <v>2.2</v>
      </c>
      <c r="F207" s="207" t="n">
        <v>0.014</v>
      </c>
      <c r="G207" s="207" t="n">
        <v>1</v>
      </c>
      <c r="H207" s="208" t="n">
        <v>0.91875</v>
      </c>
      <c r="I207" s="208" t="n">
        <v>0.9236111111111112</v>
      </c>
      <c r="J207" s="209">
        <f>I207-H207</f>
        <v/>
      </c>
    </row>
    <row r="208" ht="15.75" customHeight="1" s="109">
      <c r="A208" s="216" t="n">
        <v>3</v>
      </c>
      <c r="B208" s="217" t="n">
        <v>17</v>
      </c>
      <c r="C208" s="217" t="n">
        <v>1</v>
      </c>
      <c r="D208" s="217" t="n">
        <v>1</v>
      </c>
      <c r="E208" s="217" t="n">
        <v>2.56</v>
      </c>
      <c r="F208" s="217" t="n">
        <v>0.029</v>
      </c>
      <c r="G208" s="217" t="n">
        <v>1</v>
      </c>
      <c r="H208" s="218" t="n">
        <v>0.9236111111111112</v>
      </c>
      <c r="I208" s="218" t="n">
        <v>0.925</v>
      </c>
      <c r="J208" s="219">
        <f>I208-H208</f>
        <v/>
      </c>
    </row>
    <row r="209" ht="15.75" customHeight="1" s="109">
      <c r="A209" s="206" t="n">
        <v>3</v>
      </c>
      <c r="B209" s="207" t="n">
        <v>2</v>
      </c>
      <c r="C209" s="207" t="n">
        <v>15</v>
      </c>
      <c r="D209" s="207" t="n">
        <v>195</v>
      </c>
      <c r="E209" s="207" t="n">
        <v>13.01</v>
      </c>
      <c r="F209" s="207" t="n">
        <v>0.218</v>
      </c>
      <c r="G209" s="207" t="n">
        <v>1</v>
      </c>
      <c r="H209" s="208" t="n">
        <v>0.9041666666666667</v>
      </c>
      <c r="I209" s="208" t="n">
        <v>0.9166666666666666</v>
      </c>
      <c r="J209" s="209">
        <f>I209-H209</f>
        <v/>
      </c>
    </row>
    <row r="210" ht="15.75" customHeight="1" s="109">
      <c r="A210" s="216" t="n">
        <v>3</v>
      </c>
      <c r="B210" s="217" t="n">
        <v>30</v>
      </c>
      <c r="C210" s="217" t="n">
        <v>2</v>
      </c>
      <c r="D210" s="217" t="n">
        <v>9</v>
      </c>
      <c r="E210" s="217" t="n">
        <v>91.78</v>
      </c>
      <c r="F210" s="217" t="n">
        <v>0.255</v>
      </c>
      <c r="G210" s="217" t="n">
        <v>1</v>
      </c>
      <c r="H210" s="218" t="n">
        <v>0.8854166666666666</v>
      </c>
      <c r="I210" s="218" t="n">
        <v>0.8881944444444444</v>
      </c>
      <c r="J210" s="219">
        <f>I210-H210</f>
        <v/>
      </c>
    </row>
    <row r="211" ht="15.75" customHeight="1" s="109">
      <c r="A211" s="206" t="n">
        <v>3</v>
      </c>
      <c r="B211" s="207" t="n">
        <v>11</v>
      </c>
      <c r="C211" s="207" t="n">
        <v>17</v>
      </c>
      <c r="D211" s="207" t="n">
        <v>224</v>
      </c>
      <c r="E211" s="207" t="n">
        <v>42.25</v>
      </c>
      <c r="F211" s="207" t="n">
        <v>0.133</v>
      </c>
      <c r="G211" s="207" t="n">
        <v>1</v>
      </c>
      <c r="H211" s="208" t="n">
        <v>0.8694444444444445</v>
      </c>
      <c r="I211" s="208" t="n">
        <v>0.8833333333333333</v>
      </c>
      <c r="J211" s="209">
        <f>I211-H211</f>
        <v/>
      </c>
    </row>
    <row r="212" ht="15.75" customHeight="1" s="109">
      <c r="A212" s="216" t="n">
        <v>3</v>
      </c>
      <c r="B212" s="217" t="n">
        <v>11</v>
      </c>
      <c r="C212" s="217" t="n">
        <v>25</v>
      </c>
      <c r="D212" s="217" t="n">
        <v>156</v>
      </c>
      <c r="E212" s="217" t="n">
        <v>129.36</v>
      </c>
      <c r="F212" s="217" t="n">
        <v>0.278</v>
      </c>
      <c r="G212" s="217" t="n">
        <v>1</v>
      </c>
      <c r="H212" s="218" t="n">
        <v>0.8340277777777778</v>
      </c>
      <c r="I212" s="218" t="n">
        <v>0.8555555555555555</v>
      </c>
      <c r="J212" s="219">
        <f>I212-H212</f>
        <v/>
      </c>
    </row>
    <row r="213" ht="15.75" customHeight="1" s="109">
      <c r="A213" s="206" t="n">
        <v>3</v>
      </c>
      <c r="B213" s="207" t="n">
        <v>4</v>
      </c>
      <c r="C213" s="207" t="n">
        <v>3</v>
      </c>
      <c r="D213" s="207" t="n">
        <v>18</v>
      </c>
      <c r="E213" s="207" t="n">
        <v>165.26</v>
      </c>
      <c r="F213" s="207" t="n">
        <v>0.323</v>
      </c>
      <c r="G213" s="207" t="n">
        <v>1</v>
      </c>
      <c r="H213" s="208" t="n">
        <v>0.7652777777777777</v>
      </c>
      <c r="I213" s="208" t="n">
        <v>0.8222222222222222</v>
      </c>
      <c r="J213" s="209">
        <f>I213-H213</f>
        <v/>
      </c>
    </row>
    <row r="214" ht="15.75" customHeight="1" s="109">
      <c r="A214" s="216" t="n">
        <v>3</v>
      </c>
      <c r="B214" s="217" t="n">
        <v>6</v>
      </c>
      <c r="C214" s="217" t="n">
        <v>3</v>
      </c>
      <c r="D214" s="217" t="n">
        <v>6</v>
      </c>
      <c r="E214" s="217" t="n">
        <v>33.2</v>
      </c>
      <c r="F214" s="217" t="n">
        <v>0.446</v>
      </c>
      <c r="G214" s="217" t="n">
        <v>1</v>
      </c>
      <c r="H214" s="218" t="n">
        <v>0.8229166666666666</v>
      </c>
      <c r="I214" s="218" t="n">
        <v>0.8236111111111111</v>
      </c>
      <c r="J214" s="219">
        <f>I214-H214</f>
        <v/>
      </c>
    </row>
    <row r="215" ht="15.75" customHeight="1" s="109">
      <c r="A215" s="206" t="n">
        <v>3</v>
      </c>
      <c r="B215" s="207" t="n">
        <v>18</v>
      </c>
      <c r="C215" s="207" t="n">
        <v>15</v>
      </c>
      <c r="D215" s="207" t="n">
        <v>84</v>
      </c>
      <c r="E215" s="207" t="n">
        <v>69.38</v>
      </c>
      <c r="F215" s="207" t="n">
        <v>0.137</v>
      </c>
      <c r="G215" s="207" t="n">
        <v>1</v>
      </c>
      <c r="H215" s="208" t="n">
        <v>0.7569444444444444</v>
      </c>
      <c r="I215" s="208" t="n">
        <v>0.7638888888888888</v>
      </c>
      <c r="J215" s="209">
        <f>I215-H215</f>
        <v/>
      </c>
    </row>
    <row r="216" ht="15.75" customHeight="1" s="109">
      <c r="A216" s="216" t="n">
        <v>3</v>
      </c>
      <c r="B216" s="217" t="n">
        <v>30</v>
      </c>
      <c r="C216" s="217" t="n">
        <v>3</v>
      </c>
      <c r="D216" s="217" t="n">
        <v>3</v>
      </c>
      <c r="E216" s="217" t="n">
        <v>30.55</v>
      </c>
      <c r="F216" s="217" t="n">
        <v>0.136</v>
      </c>
      <c r="G216" s="217" t="n">
        <v>1</v>
      </c>
      <c r="H216" s="218" t="n">
        <v>0.7513888888888889</v>
      </c>
      <c r="I216" s="218" t="n">
        <v>0.7555555555555555</v>
      </c>
      <c r="J216" s="219">
        <f>I216-H216</f>
        <v/>
      </c>
    </row>
    <row r="217" ht="15.75" customHeight="1" s="109">
      <c r="A217" s="206" t="n">
        <v>3</v>
      </c>
      <c r="B217" s="207" t="n">
        <v>1</v>
      </c>
      <c r="C217" s="207" t="n">
        <v>21</v>
      </c>
      <c r="D217" s="207" t="n">
        <v>160</v>
      </c>
      <c r="E217" s="207" t="n">
        <v>1541.35</v>
      </c>
      <c r="F217" s="207" t="n">
        <v>2.737</v>
      </c>
      <c r="G217" s="207" t="n">
        <v>1</v>
      </c>
      <c r="H217" s="208" t="n">
        <v>0.7138888888888889</v>
      </c>
      <c r="I217" s="208" t="n">
        <v>0.7423611111111111</v>
      </c>
      <c r="J217" s="209">
        <f>I217-H217</f>
        <v/>
      </c>
    </row>
    <row r="218" ht="15.75" customHeight="1" s="109">
      <c r="A218" s="216" t="n">
        <v>3</v>
      </c>
      <c r="B218" s="217" t="n">
        <v>18</v>
      </c>
      <c r="C218" s="217" t="n">
        <v>2</v>
      </c>
      <c r="D218" s="217" t="n">
        <v>7</v>
      </c>
      <c r="E218" s="217" t="n">
        <v>2.13</v>
      </c>
      <c r="F218" s="217" t="n">
        <v>0.018</v>
      </c>
      <c r="G218" s="217" t="n">
        <v>1</v>
      </c>
      <c r="H218" s="218" t="n">
        <v>0.7048611111111112</v>
      </c>
      <c r="I218" s="218" t="n">
        <v>0.70625</v>
      </c>
      <c r="J218" s="219">
        <f>I218-H218</f>
        <v/>
      </c>
    </row>
    <row r="219" ht="15.75" customHeight="1" s="109">
      <c r="A219" s="206" t="n">
        <v>3</v>
      </c>
      <c r="B219" s="207" t="n">
        <v>19</v>
      </c>
      <c r="C219" s="207" t="n">
        <v>8</v>
      </c>
      <c r="D219" s="207" t="n">
        <v>8</v>
      </c>
      <c r="E219" s="207" t="n">
        <v>9.9</v>
      </c>
      <c r="F219" s="207" t="n">
        <v>0.021</v>
      </c>
      <c r="G219" s="207" t="n">
        <v>1</v>
      </c>
      <c r="H219" s="208" t="n">
        <v>0.70625</v>
      </c>
      <c r="I219" s="208" t="n">
        <v>0.7076388888888889</v>
      </c>
      <c r="J219" s="209">
        <f>I219-H219</f>
        <v/>
      </c>
    </row>
    <row r="220" ht="15.75" customHeight="1" s="109">
      <c r="A220" s="216" t="n">
        <v>3</v>
      </c>
      <c r="B220" s="217" t="n">
        <v>21</v>
      </c>
      <c r="C220" s="217" t="n">
        <v>1</v>
      </c>
      <c r="D220" s="217" t="n">
        <v>12</v>
      </c>
      <c r="E220" s="217" t="n">
        <v>2.1</v>
      </c>
      <c r="F220" s="217" t="n">
        <v>0.002</v>
      </c>
      <c r="G220" s="217" t="n">
        <v>1</v>
      </c>
      <c r="H220" s="218" t="n">
        <v>0.7083333333333334</v>
      </c>
      <c r="I220" s="218" t="n">
        <v>0.7090277777777778</v>
      </c>
      <c r="J220" s="219">
        <f>I220-H220</f>
        <v/>
      </c>
    </row>
    <row r="221" ht="15.75" customHeight="1" s="109">
      <c r="A221" s="206" t="n">
        <v>3</v>
      </c>
      <c r="B221" s="207" t="n">
        <v>30</v>
      </c>
      <c r="C221" s="207" t="n">
        <v>1</v>
      </c>
      <c r="D221" s="207" t="n">
        <v>1</v>
      </c>
      <c r="E221" s="207" t="n">
        <v>8.5</v>
      </c>
      <c r="F221" s="207" t="n">
        <v>0.119</v>
      </c>
      <c r="G221" s="207" t="n">
        <v>1</v>
      </c>
      <c r="H221" s="208" t="n">
        <v>0.7097222222222223</v>
      </c>
      <c r="I221" s="208" t="n">
        <v>0.7111111111111111</v>
      </c>
      <c r="J221" s="209">
        <f>I221-H221</f>
        <v/>
      </c>
    </row>
    <row r="222" ht="15.75" customHeight="1" s="109">
      <c r="A222" s="216" t="n">
        <v>3</v>
      </c>
      <c r="B222" s="217" t="n">
        <v>3</v>
      </c>
      <c r="C222" s="217" t="n">
        <v>1</v>
      </c>
      <c r="D222" s="217" t="n">
        <v>2</v>
      </c>
      <c r="E222" s="217" t="n">
        <v>0.4</v>
      </c>
      <c r="F222" s="217" t="n">
        <v>0.004</v>
      </c>
      <c r="G222" s="217" t="n">
        <v>1</v>
      </c>
      <c r="H222" s="218" t="n">
        <v>0.7111111111111111</v>
      </c>
      <c r="I222" s="218" t="n">
        <v>0.7125</v>
      </c>
      <c r="J222" s="219">
        <f>I222-H222</f>
        <v/>
      </c>
    </row>
    <row r="223" ht="15.75" customHeight="1" s="109">
      <c r="A223" s="206" t="n">
        <v>3</v>
      </c>
      <c r="B223" s="207" t="n">
        <v>15</v>
      </c>
      <c r="C223" s="207" t="n">
        <v>2</v>
      </c>
      <c r="D223" s="207" t="n">
        <v>351</v>
      </c>
      <c r="E223" s="207" t="n">
        <v>3534.45</v>
      </c>
      <c r="F223" s="207" t="n">
        <v>8.532</v>
      </c>
      <c r="G223" s="207" t="n">
        <v>1</v>
      </c>
      <c r="H223" s="208" t="n">
        <v>0.6805555555555556</v>
      </c>
      <c r="I223" s="208" t="n">
        <v>0.7020833333333333</v>
      </c>
      <c r="J223" s="209">
        <f>I223-H223</f>
        <v/>
      </c>
    </row>
    <row r="224" ht="15.75" customHeight="1" s="109">
      <c r="A224" s="216" t="n">
        <v>3</v>
      </c>
      <c r="B224" s="217" t="n">
        <v>1</v>
      </c>
      <c r="C224" s="217" t="n">
        <v>1</v>
      </c>
      <c r="D224" s="217" t="n">
        <v>4</v>
      </c>
      <c r="E224" s="217" t="n">
        <v>26</v>
      </c>
      <c r="F224" s="217" t="n">
        <v>0.041</v>
      </c>
      <c r="G224" s="217" t="n">
        <v>1</v>
      </c>
      <c r="H224" s="218" t="n">
        <v>0.6729166666666667</v>
      </c>
      <c r="I224" s="218" t="n">
        <v>0.6743055555555556</v>
      </c>
      <c r="J224" s="219">
        <f>I224-H224</f>
        <v/>
      </c>
    </row>
    <row r="225" ht="15.75" customHeight="1" s="109">
      <c r="A225" s="206" t="n">
        <v>3</v>
      </c>
      <c r="B225" s="207" t="n">
        <v>2</v>
      </c>
      <c r="C225" s="207" t="n">
        <v>2</v>
      </c>
      <c r="D225" s="207" t="n">
        <v>3</v>
      </c>
      <c r="E225" s="207" t="n">
        <v>0.66</v>
      </c>
      <c r="F225" s="207" t="n">
        <v>0.012</v>
      </c>
      <c r="G225" s="207" t="n">
        <v>1</v>
      </c>
      <c r="H225" s="208" t="n">
        <v>0.675</v>
      </c>
      <c r="I225" s="208" t="n">
        <v>0.6763888888888889</v>
      </c>
      <c r="J225" s="209">
        <f>I225-H225</f>
        <v/>
      </c>
    </row>
    <row r="226" ht="15.75" customHeight="1" s="109">
      <c r="A226" s="216" t="n">
        <v>3</v>
      </c>
      <c r="B226" s="217" t="n">
        <v>11</v>
      </c>
      <c r="C226" s="217" t="n">
        <v>11</v>
      </c>
      <c r="D226" s="217" t="n">
        <v>73</v>
      </c>
      <c r="E226" s="217" t="n">
        <v>103.05</v>
      </c>
      <c r="F226" s="217" t="n">
        <v>0.312</v>
      </c>
      <c r="G226" s="217" t="n">
        <v>1</v>
      </c>
      <c r="H226" s="218" t="n">
        <v>0.6625</v>
      </c>
      <c r="I226" s="218" t="n">
        <v>0.6694444444444444</v>
      </c>
      <c r="J226" s="219">
        <f>I226-H226</f>
        <v/>
      </c>
    </row>
    <row r="227" ht="15.75" customHeight="1" s="109">
      <c r="A227" s="206" t="n">
        <v>3</v>
      </c>
      <c r="B227" s="207" t="n">
        <v>17</v>
      </c>
      <c r="C227" s="207" t="n">
        <v>3</v>
      </c>
      <c r="D227" s="207" t="n">
        <v>31</v>
      </c>
      <c r="E227" s="207" t="n">
        <v>2.21</v>
      </c>
      <c r="F227" s="207" t="n">
        <v>0.008</v>
      </c>
      <c r="G227" s="207" t="n">
        <v>1</v>
      </c>
      <c r="H227" s="208" t="n">
        <v>0.6541666666666667</v>
      </c>
      <c r="I227" s="208" t="n">
        <v>0.6576388888888889</v>
      </c>
      <c r="J227" s="209">
        <f>I227-H227</f>
        <v/>
      </c>
    </row>
    <row r="228" ht="15.75" customHeight="1" s="109">
      <c r="A228" s="216" t="n">
        <v>3</v>
      </c>
      <c r="B228" s="217" t="n">
        <v>1</v>
      </c>
      <c r="C228" s="217" t="n">
        <v>1</v>
      </c>
      <c r="D228" s="217" t="n">
        <v>12</v>
      </c>
      <c r="E228" s="217" t="n">
        <v>0.42</v>
      </c>
      <c r="F228" s="217" t="n">
        <v>0.002</v>
      </c>
      <c r="G228" s="217" t="n">
        <v>1</v>
      </c>
      <c r="H228" s="218" t="n">
        <v>0.6319444444444444</v>
      </c>
      <c r="I228" s="218" t="n">
        <v>0.6333333333333333</v>
      </c>
      <c r="J228" s="219">
        <f>I228-H228</f>
        <v/>
      </c>
    </row>
    <row r="229" ht="15.75" customHeight="1" s="109">
      <c r="A229" s="206" t="n">
        <v>3</v>
      </c>
      <c r="B229" s="207" t="n">
        <v>2</v>
      </c>
      <c r="C229" s="207" t="n">
        <v>8</v>
      </c>
      <c r="D229" s="207" t="n">
        <v>106</v>
      </c>
      <c r="E229" s="207" t="n">
        <v>36.98</v>
      </c>
      <c r="F229" s="207" t="n">
        <v>0.914</v>
      </c>
      <c r="G229" s="207" t="n">
        <v>1</v>
      </c>
      <c r="H229" s="208" t="n">
        <v>0.6333333333333333</v>
      </c>
      <c r="I229" s="208" t="n">
        <v>0.6451388888888889</v>
      </c>
      <c r="J229" s="209">
        <f>I229-H229</f>
        <v/>
      </c>
    </row>
    <row r="230" ht="15.75" customHeight="1" s="109">
      <c r="A230" s="216" t="n">
        <v>3</v>
      </c>
      <c r="B230" s="217" t="n">
        <v>5</v>
      </c>
      <c r="C230" s="217" t="n">
        <v>3</v>
      </c>
      <c r="D230" s="217" t="n">
        <v>3</v>
      </c>
      <c r="E230" s="217" t="n">
        <v>4.63</v>
      </c>
      <c r="F230" s="217" t="n">
        <v>0.434</v>
      </c>
      <c r="G230" s="217" t="n">
        <v>1</v>
      </c>
      <c r="H230" s="218" t="n">
        <v>0.6270833333333333</v>
      </c>
      <c r="I230" s="218" t="n">
        <v>0.6284722222222222</v>
      </c>
      <c r="J230" s="219">
        <f>I230-H230</f>
        <v/>
      </c>
    </row>
    <row r="231" ht="15.75" customHeight="1" s="109">
      <c r="A231" s="206" t="n">
        <v>3</v>
      </c>
      <c r="B231" s="207" t="n">
        <v>6</v>
      </c>
      <c r="C231" s="207" t="n">
        <v>1</v>
      </c>
      <c r="D231" s="207" t="n">
        <v>1</v>
      </c>
      <c r="E231" s="207" t="n">
        <v>1.52</v>
      </c>
      <c r="F231" s="207" t="n">
        <v>0.076</v>
      </c>
      <c r="G231" s="207" t="n">
        <v>1</v>
      </c>
      <c r="H231" s="208" t="n">
        <v>0.6284722222222222</v>
      </c>
      <c r="I231" s="208" t="n">
        <v>0.6291666666666667</v>
      </c>
      <c r="J231" s="209">
        <f>I231-H231</f>
        <v/>
      </c>
    </row>
    <row r="232" ht="15.75" customHeight="1" s="109">
      <c r="A232" s="216" t="n">
        <v>3</v>
      </c>
      <c r="B232" s="217" t="n">
        <v>10</v>
      </c>
      <c r="C232" s="217" t="n">
        <v>9</v>
      </c>
      <c r="D232" s="217" t="n">
        <v>21</v>
      </c>
      <c r="E232" s="217" t="n">
        <v>63.77</v>
      </c>
      <c r="F232" s="217" t="n">
        <v>0.196</v>
      </c>
      <c r="G232" s="217" t="n">
        <v>1</v>
      </c>
      <c r="H232" s="218" t="n">
        <v>0.6208333333333333</v>
      </c>
      <c r="I232" s="218" t="n">
        <v>0.6263888888888889</v>
      </c>
      <c r="J232" s="219">
        <f>I232-H232</f>
        <v/>
      </c>
    </row>
    <row r="233" ht="15.75" customHeight="1" s="109">
      <c r="A233" s="206" t="n">
        <v>3</v>
      </c>
      <c r="B233" s="207" t="n">
        <v>9</v>
      </c>
      <c r="C233" s="207" t="n">
        <v>2</v>
      </c>
      <c r="D233" s="207" t="n">
        <v>2</v>
      </c>
      <c r="E233" s="207" t="n">
        <v>9.529999999999999</v>
      </c>
      <c r="F233" s="207" t="n">
        <v>0.037</v>
      </c>
      <c r="G233" s="207" t="n">
        <v>1</v>
      </c>
      <c r="H233" s="208" t="n">
        <v>0.6166666666666667</v>
      </c>
      <c r="I233" s="208" t="n">
        <v>0.6180555555555556</v>
      </c>
      <c r="J233" s="209">
        <f>I233-H233</f>
        <v/>
      </c>
    </row>
    <row r="234" ht="15.75" customHeight="1" s="109">
      <c r="A234" s="216" t="n">
        <v>3</v>
      </c>
      <c r="B234" s="217" t="n">
        <v>10</v>
      </c>
      <c r="C234" s="217" t="n">
        <v>4</v>
      </c>
      <c r="D234" s="217" t="n">
        <v>25</v>
      </c>
      <c r="E234" s="217" t="n">
        <v>60.42</v>
      </c>
      <c r="F234" s="217" t="n">
        <v>0.192</v>
      </c>
      <c r="G234" s="217" t="n">
        <v>1</v>
      </c>
      <c r="H234" s="218" t="n">
        <v>0.6180555555555556</v>
      </c>
      <c r="I234" s="218" t="n">
        <v>0.6201388888888889</v>
      </c>
      <c r="J234" s="219">
        <f>I234-H234</f>
        <v/>
      </c>
    </row>
    <row r="235" ht="15.75" customHeight="1" s="109">
      <c r="A235" s="206" t="n">
        <v>3</v>
      </c>
      <c r="B235" s="207" t="n">
        <v>1</v>
      </c>
      <c r="C235" s="207" t="n">
        <v>28</v>
      </c>
      <c r="D235" s="207" t="n">
        <v>141</v>
      </c>
      <c r="E235" s="207" t="n">
        <v>219.88</v>
      </c>
      <c r="F235" s="207" t="n">
        <v>0.325</v>
      </c>
      <c r="G235" s="207" t="n">
        <v>1</v>
      </c>
      <c r="H235" s="208" t="n">
        <v>0.5979166666666667</v>
      </c>
      <c r="I235" s="208" t="n">
        <v>0.6118055555555556</v>
      </c>
      <c r="J235" s="209">
        <f>I235-H235</f>
        <v/>
      </c>
    </row>
    <row r="236" ht="15.75" customHeight="1" s="109">
      <c r="A236" s="216" t="n">
        <v>3</v>
      </c>
      <c r="B236" s="217" t="n">
        <v>19</v>
      </c>
      <c r="C236" s="217" t="n">
        <v>7</v>
      </c>
      <c r="D236" s="217" t="n">
        <v>17</v>
      </c>
      <c r="E236" s="217" t="n">
        <v>39.03</v>
      </c>
      <c r="F236" s="217" t="n">
        <v>0.079</v>
      </c>
      <c r="G236" s="217" t="n">
        <v>1</v>
      </c>
      <c r="H236" s="218" t="n">
        <v>0.5930555555555556</v>
      </c>
      <c r="I236" s="218" t="n">
        <v>0.5972222222222222</v>
      </c>
      <c r="J236" s="219">
        <f>I236-H236</f>
        <v/>
      </c>
    </row>
    <row r="237" ht="15.75" customHeight="1" s="109">
      <c r="A237" s="206" t="n">
        <v>2</v>
      </c>
      <c r="B237" s="207" t="n">
        <v>10</v>
      </c>
      <c r="C237" s="207" t="n">
        <v>45</v>
      </c>
      <c r="D237" s="207" t="n">
        <v>192</v>
      </c>
      <c r="E237" s="207" t="n">
        <v>182.18</v>
      </c>
      <c r="F237" s="207" t="n">
        <v>0.427</v>
      </c>
      <c r="G237" s="207" t="n">
        <v>1</v>
      </c>
      <c r="H237" s="208" t="n">
        <v>0.8854166666666666</v>
      </c>
      <c r="I237" s="208" t="n">
        <v>0.9027777777777778</v>
      </c>
      <c r="J237" s="209">
        <f>I237-H237</f>
        <v/>
      </c>
    </row>
    <row r="238" ht="15.75" customHeight="1" s="109">
      <c r="A238" s="216" t="n">
        <v>2</v>
      </c>
      <c r="B238" s="217" t="n">
        <v>8</v>
      </c>
      <c r="C238" s="217" t="n">
        <v>5</v>
      </c>
      <c r="D238" s="217" t="n">
        <v>8</v>
      </c>
      <c r="E238" s="217" t="n">
        <v>28.21</v>
      </c>
      <c r="F238" s="217" t="n">
        <v>0.148</v>
      </c>
      <c r="G238" s="217" t="n">
        <v>1</v>
      </c>
      <c r="H238" s="218" t="n">
        <v>0.8763888888888889</v>
      </c>
      <c r="I238" s="218" t="n">
        <v>0.8805555555555555</v>
      </c>
      <c r="J238" s="219">
        <f>I238-H238</f>
        <v/>
      </c>
    </row>
    <row r="239" ht="15.75" customHeight="1" s="109">
      <c r="A239" s="206" t="n">
        <v>2</v>
      </c>
      <c r="B239" s="207" t="n">
        <v>13</v>
      </c>
      <c r="C239" s="207" t="n">
        <v>4</v>
      </c>
      <c r="D239" s="207" t="n">
        <v>10</v>
      </c>
      <c r="E239" s="207" t="n">
        <v>82.34</v>
      </c>
      <c r="F239" s="207" t="n">
        <v>0.109</v>
      </c>
      <c r="G239" s="207" t="n">
        <v>1</v>
      </c>
      <c r="H239" s="208" t="n">
        <v>0.8722222222222222</v>
      </c>
      <c r="I239" s="208" t="n">
        <v>0.875</v>
      </c>
      <c r="J239" s="209">
        <f>I239-H239</f>
        <v/>
      </c>
    </row>
    <row r="240" ht="15.75" customHeight="1" s="109">
      <c r="A240" s="216" t="n">
        <v>2</v>
      </c>
      <c r="B240" s="217" t="n">
        <v>15</v>
      </c>
      <c r="C240" s="217" t="n">
        <v>1</v>
      </c>
      <c r="D240" s="217" t="n">
        <v>3</v>
      </c>
      <c r="E240" s="217" t="n">
        <v>1.53</v>
      </c>
      <c r="F240" s="217" t="n">
        <v>0.002</v>
      </c>
      <c r="G240" s="217" t="n">
        <v>1</v>
      </c>
      <c r="H240" s="218" t="n">
        <v>0.86875</v>
      </c>
      <c r="I240" s="218" t="n">
        <v>0.8701388888888889</v>
      </c>
      <c r="J240" s="219">
        <f>I240-H240</f>
        <v/>
      </c>
    </row>
    <row r="241" ht="15.75" customHeight="1" s="109">
      <c r="A241" s="206" t="n">
        <v>2</v>
      </c>
      <c r="B241" s="207" t="n">
        <v>14</v>
      </c>
      <c r="C241" s="207" t="n">
        <v>11</v>
      </c>
      <c r="D241" s="207" t="n">
        <v>19</v>
      </c>
      <c r="E241" s="207" t="n">
        <v>252.78</v>
      </c>
      <c r="F241" s="207" t="n">
        <v>0.363</v>
      </c>
      <c r="G241" s="207" t="n">
        <v>1</v>
      </c>
      <c r="H241" s="208" t="n">
        <v>0.8611111111111112</v>
      </c>
      <c r="I241" s="208" t="n">
        <v>0.86875</v>
      </c>
      <c r="J241" s="209">
        <f>I241-H241</f>
        <v/>
      </c>
    </row>
    <row r="242" ht="15.75" customHeight="1" s="109">
      <c r="A242" s="216" t="n">
        <v>2</v>
      </c>
      <c r="B242" s="217" t="n">
        <v>15</v>
      </c>
      <c r="C242" s="217" t="n">
        <v>1</v>
      </c>
      <c r="D242" s="217" t="n">
        <v>30</v>
      </c>
      <c r="E242" s="217" t="n">
        <v>10.4</v>
      </c>
      <c r="F242" s="217" t="n">
        <v>0.026</v>
      </c>
      <c r="G242" s="217" t="n">
        <v>1</v>
      </c>
      <c r="H242" s="218" t="n">
        <v>0.8569444444444444</v>
      </c>
      <c r="I242" s="218" t="n">
        <v>0.8590277777777777</v>
      </c>
      <c r="J242" s="219">
        <f>I242-H242</f>
        <v/>
      </c>
    </row>
    <row r="243" ht="15.75" customHeight="1" s="109">
      <c r="A243" s="206" t="n">
        <v>2</v>
      </c>
      <c r="B243" s="207" t="n">
        <v>19</v>
      </c>
      <c r="C243" s="207" t="n">
        <v>10</v>
      </c>
      <c r="D243" s="207" t="n">
        <v>42</v>
      </c>
      <c r="E243" s="207" t="n">
        <v>18.93</v>
      </c>
      <c r="F243" s="207" t="n">
        <v>0.091</v>
      </c>
      <c r="G243" s="207" t="n">
        <v>1</v>
      </c>
      <c r="H243" s="208" t="n">
        <v>0.8388888888888889</v>
      </c>
      <c r="I243" s="208" t="n">
        <v>0.8465277777777778</v>
      </c>
      <c r="J243" s="209">
        <f>I243-H243</f>
        <v/>
      </c>
    </row>
    <row r="244" ht="15.75" customHeight="1" s="109">
      <c r="A244" s="216" t="n">
        <v>2</v>
      </c>
      <c r="B244" s="217" t="n">
        <v>20</v>
      </c>
      <c r="C244" s="217" t="n">
        <v>3</v>
      </c>
      <c r="D244" s="217" t="n">
        <v>8</v>
      </c>
      <c r="E244" s="217" t="n">
        <v>2.32</v>
      </c>
      <c r="F244" s="217" t="n">
        <v>0.006</v>
      </c>
      <c r="G244" s="217" t="n">
        <v>1</v>
      </c>
      <c r="H244" s="218" t="n">
        <v>0.8472222222222222</v>
      </c>
      <c r="I244" s="218" t="n">
        <v>0.8486111111111111</v>
      </c>
      <c r="J244" s="219">
        <f>I244-H244</f>
        <v/>
      </c>
    </row>
    <row r="245" ht="15.75" customHeight="1" s="109">
      <c r="A245" s="206" t="n">
        <v>2</v>
      </c>
      <c r="B245" s="207" t="n">
        <v>10</v>
      </c>
      <c r="C245" s="207" t="n">
        <v>3</v>
      </c>
      <c r="D245" s="207" t="n">
        <v>3</v>
      </c>
      <c r="E245" s="207" t="n">
        <v>1.52</v>
      </c>
      <c r="F245" s="207" t="n">
        <v>0.004</v>
      </c>
      <c r="G245" s="207" t="n">
        <v>1</v>
      </c>
      <c r="H245" s="208" t="n">
        <v>0.8354166666666667</v>
      </c>
      <c r="I245" s="208" t="n">
        <v>0.8368055555555556</v>
      </c>
      <c r="J245" s="209">
        <f>I245-H245</f>
        <v/>
      </c>
    </row>
    <row r="246" ht="15.75" customHeight="1" s="109">
      <c r="A246" s="216" t="n">
        <v>2</v>
      </c>
      <c r="B246" s="217" t="n">
        <v>2</v>
      </c>
      <c r="C246" s="217" t="n">
        <v>6</v>
      </c>
      <c r="D246" s="217" t="n">
        <v>70</v>
      </c>
      <c r="E246" s="217" t="n">
        <v>7.32</v>
      </c>
      <c r="F246" s="217" t="n">
        <v>0.201</v>
      </c>
      <c r="G246" s="217" t="n">
        <v>1</v>
      </c>
      <c r="H246" s="218" t="n">
        <v>0.8298611111111112</v>
      </c>
      <c r="I246" s="218" t="n">
        <v>0.8340277777777778</v>
      </c>
      <c r="J246" s="219">
        <f>I246-H246</f>
        <v/>
      </c>
    </row>
    <row r="247" ht="15.75" customHeight="1" s="109">
      <c r="A247" s="206" t="n">
        <v>5</v>
      </c>
      <c r="B247" s="207" t="n">
        <v>20</v>
      </c>
      <c r="C247" s="207" t="n">
        <v>5</v>
      </c>
      <c r="D247" s="207" t="n">
        <v>6</v>
      </c>
      <c r="E247" s="207" t="n">
        <v>2.88</v>
      </c>
      <c r="F247" s="207" t="n">
        <v>0.005</v>
      </c>
      <c r="G247" s="207" t="n">
        <v>1</v>
      </c>
      <c r="H247" s="208" t="n">
        <v>0.1527777777777778</v>
      </c>
      <c r="I247" s="208" t="n">
        <v>0.1555555555555556</v>
      </c>
      <c r="J247" s="209">
        <f>I247-H247</f>
        <v/>
      </c>
    </row>
    <row r="248" ht="15.75" customHeight="1" s="109">
      <c r="A248" s="216" t="n">
        <v>5</v>
      </c>
      <c r="B248" s="217" t="n">
        <v>21</v>
      </c>
      <c r="C248" s="217" t="n">
        <v>9</v>
      </c>
      <c r="D248" s="217" t="n">
        <v>9</v>
      </c>
      <c r="E248" s="217" t="n">
        <v>5.75</v>
      </c>
      <c r="F248" s="217" t="n">
        <v>0.065</v>
      </c>
      <c r="G248" s="217" t="n">
        <v>1</v>
      </c>
      <c r="H248" s="218" t="n">
        <v>0.15625</v>
      </c>
      <c r="I248" s="218" t="n">
        <v>0.1611111111111111</v>
      </c>
      <c r="J248" s="219">
        <f>I248-H248</f>
        <v/>
      </c>
    </row>
    <row r="249" ht="15.75" customHeight="1" s="109">
      <c r="A249" s="206" t="n">
        <v>5</v>
      </c>
      <c r="B249" s="207" t="n">
        <v>12</v>
      </c>
      <c r="C249" s="207" t="n">
        <v>13</v>
      </c>
      <c r="D249" s="207" t="n">
        <v>44</v>
      </c>
      <c r="E249" s="207" t="n">
        <v>61</v>
      </c>
      <c r="F249" s="207" t="n">
        <v>0.336</v>
      </c>
      <c r="G249" s="207" t="n">
        <v>1</v>
      </c>
      <c r="H249" s="208" t="n">
        <v>0.1201388888888889</v>
      </c>
      <c r="I249" s="208" t="n">
        <v>0.1465277777777778</v>
      </c>
      <c r="J249" s="209">
        <f>I249-H249</f>
        <v/>
      </c>
    </row>
    <row r="250" ht="15.75" customHeight="1" s="109">
      <c r="A250" s="216" t="n">
        <v>5</v>
      </c>
      <c r="B250" s="217" t="n">
        <v>14</v>
      </c>
      <c r="C250" s="217" t="n">
        <v>4</v>
      </c>
      <c r="D250" s="217" t="n">
        <v>36</v>
      </c>
      <c r="E250" s="217" t="n">
        <v>1026.54</v>
      </c>
      <c r="F250" s="217" t="n">
        <v>1.119</v>
      </c>
      <c r="G250" s="217" t="n">
        <v>1</v>
      </c>
      <c r="H250" s="218" t="n">
        <v>0.08680555555555555</v>
      </c>
      <c r="I250" s="218" t="n">
        <v>0.09513888888888888</v>
      </c>
      <c r="J250" s="219">
        <f>I250-H250</f>
        <v/>
      </c>
    </row>
    <row r="251" ht="15.75" customHeight="1" s="109">
      <c r="A251" s="206" t="n">
        <v>5</v>
      </c>
      <c r="B251" s="207" t="n">
        <v>15</v>
      </c>
      <c r="C251" s="207" t="n">
        <v>1</v>
      </c>
      <c r="D251" s="207" t="n">
        <v>4</v>
      </c>
      <c r="E251" s="207" t="n">
        <v>9.42</v>
      </c>
      <c r="F251" s="207" t="n">
        <v>0.011</v>
      </c>
      <c r="G251" s="207" t="n">
        <v>1</v>
      </c>
      <c r="H251" s="208" t="n">
        <v>0.09652777777777778</v>
      </c>
      <c r="I251" s="208" t="n">
        <v>0.09791666666666667</v>
      </c>
      <c r="J251" s="209">
        <f>I251-H251</f>
        <v/>
      </c>
    </row>
    <row r="252" ht="15.75" customHeight="1" s="109">
      <c r="A252" s="216" t="n">
        <v>5</v>
      </c>
      <c r="B252" s="217" t="n">
        <v>13</v>
      </c>
      <c r="C252" s="217" t="n">
        <v>8</v>
      </c>
      <c r="D252" s="217" t="n">
        <v>527</v>
      </c>
      <c r="E252" s="217" t="n">
        <v>147.19</v>
      </c>
      <c r="F252" s="217" t="n">
        <v>0.481</v>
      </c>
      <c r="G252" s="217" t="n">
        <v>1</v>
      </c>
      <c r="H252" s="218" t="n">
        <v>0.07430555555555556</v>
      </c>
      <c r="I252" s="218" t="n">
        <v>0.08333333333333333</v>
      </c>
      <c r="J252" s="219">
        <f>I252-H252</f>
        <v/>
      </c>
    </row>
    <row r="253" ht="15.75" customHeight="1" s="109">
      <c r="A253" s="206" t="n">
        <v>5</v>
      </c>
      <c r="B253" s="207" t="n">
        <v>4</v>
      </c>
      <c r="C253" s="207" t="n">
        <v>6</v>
      </c>
      <c r="D253" s="207" t="n">
        <v>17</v>
      </c>
      <c r="E253" s="207" t="n">
        <v>39.22</v>
      </c>
      <c r="F253" s="207" t="n">
        <v>0.143</v>
      </c>
      <c r="G253" s="207" t="n">
        <v>1</v>
      </c>
      <c r="H253" s="208" t="n">
        <v>0.06805555555555555</v>
      </c>
      <c r="I253" s="208" t="n">
        <v>0.07013888888888889</v>
      </c>
      <c r="J253" s="209">
        <f>I253-H253</f>
        <v/>
      </c>
    </row>
    <row r="254" ht="15.75" customHeight="1" s="109">
      <c r="A254" s="216" t="n">
        <v>5</v>
      </c>
      <c r="B254" s="217" t="n">
        <v>5</v>
      </c>
      <c r="C254" s="217" t="n">
        <v>2</v>
      </c>
      <c r="D254" s="217" t="n">
        <v>2</v>
      </c>
      <c r="E254" s="217" t="n">
        <v>0.61</v>
      </c>
      <c r="F254" s="217" t="n">
        <v>0.067</v>
      </c>
      <c r="G254" s="217" t="n">
        <v>1</v>
      </c>
      <c r="H254" s="218" t="n">
        <v>0.07013888888888889</v>
      </c>
      <c r="I254" s="218" t="n">
        <v>0.07083333333333333</v>
      </c>
      <c r="J254" s="219">
        <f>I254-H254</f>
        <v/>
      </c>
    </row>
    <row r="255" ht="15.75" customHeight="1" s="109">
      <c r="A255" s="206" t="n">
        <v>5</v>
      </c>
      <c r="B255" s="207" t="n">
        <v>1</v>
      </c>
      <c r="C255" s="207" t="n">
        <v>13</v>
      </c>
      <c r="D255" s="207" t="n">
        <v>421</v>
      </c>
      <c r="E255" s="207" t="n">
        <v>2848.35</v>
      </c>
      <c r="F255" s="207" t="n">
        <v>5.093</v>
      </c>
      <c r="G255" s="207" t="n">
        <v>1</v>
      </c>
      <c r="H255" s="208" t="n">
        <v>0.9430555555555555</v>
      </c>
      <c r="I255" s="208" t="n">
        <v>0.05347222222222222</v>
      </c>
      <c r="J255" s="209">
        <f>I255-H255</f>
        <v/>
      </c>
    </row>
    <row r="256" ht="15.75" customHeight="1" s="109">
      <c r="A256" s="216" t="n">
        <v>5</v>
      </c>
      <c r="B256" s="217" t="n">
        <v>6</v>
      </c>
      <c r="C256" s="217" t="n">
        <v>2</v>
      </c>
      <c r="D256" s="217" t="n">
        <v>2</v>
      </c>
      <c r="E256" s="217" t="n">
        <v>1.11</v>
      </c>
      <c r="F256" s="217" t="n">
        <v>0.142</v>
      </c>
      <c r="G256" s="217" t="n">
        <v>1</v>
      </c>
      <c r="H256" s="218" t="n">
        <v>0.9333333333333333</v>
      </c>
      <c r="I256" s="218" t="n">
        <v>0.9347222222222222</v>
      </c>
      <c r="J256" s="219">
        <f>I256-H256</f>
        <v/>
      </c>
    </row>
    <row r="257" ht="15.75" customHeight="1" s="109">
      <c r="A257" s="206" t="n">
        <v>5</v>
      </c>
      <c r="B257" s="207" t="n">
        <v>7</v>
      </c>
      <c r="C257" s="207" t="n">
        <v>4</v>
      </c>
      <c r="D257" s="207" t="n">
        <v>66</v>
      </c>
      <c r="E257" s="207" t="n">
        <v>24.14</v>
      </c>
      <c r="F257" s="207" t="n">
        <v>0.365</v>
      </c>
      <c r="G257" s="207" t="n">
        <v>1</v>
      </c>
      <c r="H257" s="208" t="n">
        <v>0.9361111111111111</v>
      </c>
      <c r="I257" s="208" t="n">
        <v>0.9381944444444444</v>
      </c>
      <c r="J257" s="209">
        <f>I257-H257</f>
        <v/>
      </c>
    </row>
    <row r="258" ht="15.75" customHeight="1" s="109">
      <c r="A258" s="216" t="n">
        <v>5</v>
      </c>
      <c r="B258" s="217" t="n">
        <v>30</v>
      </c>
      <c r="C258" s="217" t="n">
        <v>3</v>
      </c>
      <c r="D258" s="217" t="n">
        <v>8</v>
      </c>
      <c r="E258" s="217" t="n">
        <v>120.71</v>
      </c>
      <c r="F258" s="217" t="n">
        <v>0.325</v>
      </c>
      <c r="G258" s="217" t="n">
        <v>1</v>
      </c>
      <c r="H258" s="218" t="n">
        <v>0.9277777777777778</v>
      </c>
      <c r="I258" s="218" t="n">
        <v>0.9326388888888889</v>
      </c>
      <c r="J258" s="219">
        <f>I258-H258</f>
        <v/>
      </c>
    </row>
    <row r="259" ht="15.75" customHeight="1" s="109">
      <c r="A259" s="206" t="n">
        <v>5</v>
      </c>
      <c r="B259" s="207" t="n">
        <v>2</v>
      </c>
      <c r="C259" s="207" t="n">
        <v>12</v>
      </c>
      <c r="D259" s="207" t="n">
        <v>64</v>
      </c>
      <c r="E259" s="207" t="n">
        <v>5.69</v>
      </c>
      <c r="F259" s="207" t="n">
        <v>0.147</v>
      </c>
      <c r="G259" s="207" t="n">
        <v>1</v>
      </c>
      <c r="H259" s="208" t="n">
        <v>0.9173611111111111</v>
      </c>
      <c r="I259" s="208" t="n">
        <v>0.9277777777777778</v>
      </c>
      <c r="J259" s="209">
        <f>I259-H259</f>
        <v/>
      </c>
    </row>
    <row r="260" ht="15.75" customHeight="1" s="109">
      <c r="A260" s="216" t="n">
        <v>5</v>
      </c>
      <c r="B260" s="217" t="n">
        <v>2</v>
      </c>
      <c r="C260" s="217" t="n">
        <v>5</v>
      </c>
      <c r="D260" s="217" t="n">
        <v>9</v>
      </c>
      <c r="E260" s="217" t="n">
        <v>10.52</v>
      </c>
      <c r="F260" s="217" t="n">
        <v>0.206</v>
      </c>
      <c r="G260" s="217" t="n">
        <v>1</v>
      </c>
      <c r="H260" s="218" t="n">
        <v>0.9111111111111111</v>
      </c>
      <c r="I260" s="218" t="n">
        <v>0.9131944444444444</v>
      </c>
      <c r="J260" s="219">
        <f>I260-H260</f>
        <v/>
      </c>
    </row>
    <row r="261" ht="15.75" customHeight="1" s="109">
      <c r="A261" s="206" t="n">
        <v>5</v>
      </c>
      <c r="B261" s="207" t="n">
        <v>7</v>
      </c>
      <c r="C261" s="207" t="n">
        <v>3</v>
      </c>
      <c r="D261" s="207" t="n">
        <v>13</v>
      </c>
      <c r="E261" s="207" t="n">
        <v>5.96</v>
      </c>
      <c r="F261" s="207" t="n">
        <v>0.021</v>
      </c>
      <c r="G261" s="207" t="n">
        <v>1</v>
      </c>
      <c r="H261" s="208" t="n">
        <v>0.9138888888888889</v>
      </c>
      <c r="I261" s="208" t="n">
        <v>0.9152777777777777</v>
      </c>
      <c r="J261" s="209">
        <f>I261-H261</f>
        <v/>
      </c>
    </row>
    <row r="262" ht="15.75" customHeight="1" s="109">
      <c r="A262" s="216" t="n">
        <v>5</v>
      </c>
      <c r="B262" s="217" t="n">
        <v>3</v>
      </c>
      <c r="C262" s="217" t="n">
        <v>12</v>
      </c>
      <c r="D262" s="217" t="n">
        <v>86</v>
      </c>
      <c r="E262" s="217" t="n">
        <v>51.68</v>
      </c>
      <c r="F262" s="217" t="n">
        <v>0.313</v>
      </c>
      <c r="G262" s="217" t="n">
        <v>1</v>
      </c>
      <c r="H262" s="218" t="n">
        <v>0.8986111111111111</v>
      </c>
      <c r="I262" s="218" t="n">
        <v>0.9083333333333333</v>
      </c>
      <c r="J262" s="219">
        <f>I262-H262</f>
        <v/>
      </c>
    </row>
    <row r="263" ht="15.75" customHeight="1" s="109">
      <c r="A263" s="206" t="n">
        <v>5</v>
      </c>
      <c r="B263" s="207" t="n">
        <v>13</v>
      </c>
      <c r="C263" s="207" t="n">
        <v>2</v>
      </c>
      <c r="D263" s="207" t="n">
        <v>6</v>
      </c>
      <c r="E263" s="207" t="n">
        <v>180.48</v>
      </c>
      <c r="F263" s="207" t="n">
        <v>0.237</v>
      </c>
      <c r="G263" s="207" t="n">
        <v>1</v>
      </c>
      <c r="H263" s="208" t="n">
        <v>0.8909722222222223</v>
      </c>
      <c r="I263" s="208" t="n">
        <v>0.89375</v>
      </c>
      <c r="J263" s="209">
        <f>I263-H263</f>
        <v/>
      </c>
    </row>
    <row r="264" ht="15.75" customHeight="1" s="109">
      <c r="A264" s="216" t="n">
        <v>5</v>
      </c>
      <c r="B264" s="217" t="n">
        <v>15</v>
      </c>
      <c r="C264" s="217" t="n">
        <v>3</v>
      </c>
      <c r="D264" s="217" t="n">
        <v>20</v>
      </c>
      <c r="E264" s="217" t="n">
        <v>124.49</v>
      </c>
      <c r="F264" s="217" t="n">
        <v>0.235</v>
      </c>
      <c r="G264" s="217" t="n">
        <v>1</v>
      </c>
      <c r="H264" s="218" t="n">
        <v>0.8944444444444445</v>
      </c>
      <c r="I264" s="218" t="n">
        <v>0.8972222222222223</v>
      </c>
      <c r="J264" s="219">
        <f>I264-H264</f>
        <v/>
      </c>
    </row>
    <row r="265" ht="15.75" customHeight="1" s="109">
      <c r="A265" s="206" t="n">
        <v>5</v>
      </c>
      <c r="B265" s="207" t="n">
        <v>15</v>
      </c>
      <c r="C265" s="207" t="n">
        <v>3</v>
      </c>
      <c r="D265" s="207" t="n">
        <v>18</v>
      </c>
      <c r="E265" s="207" t="n">
        <v>154.69</v>
      </c>
      <c r="F265" s="207" t="n">
        <v>0.389</v>
      </c>
      <c r="G265" s="207" t="n">
        <v>1</v>
      </c>
      <c r="H265" s="208" t="n">
        <v>0.8847222222222222</v>
      </c>
      <c r="I265" s="208" t="n">
        <v>0.8888888888888888</v>
      </c>
      <c r="J265" s="209">
        <f>I265-H265</f>
        <v/>
      </c>
    </row>
    <row r="266" ht="15.75" customHeight="1" s="109">
      <c r="A266" s="216" t="n">
        <v>5</v>
      </c>
      <c r="B266" s="217" t="n">
        <v>15</v>
      </c>
      <c r="C266" s="217" t="n">
        <v>5</v>
      </c>
      <c r="D266" s="217" t="n">
        <v>79</v>
      </c>
      <c r="E266" s="217" t="n">
        <v>959.77</v>
      </c>
      <c r="F266" s="217" t="n">
        <v>2.11</v>
      </c>
      <c r="G266" s="217" t="n">
        <v>1</v>
      </c>
      <c r="H266" s="218" t="n">
        <v>0.875</v>
      </c>
      <c r="I266" s="218" t="n">
        <v>0.8833333333333333</v>
      </c>
      <c r="J266" s="219">
        <f>I266-H266</f>
        <v/>
      </c>
    </row>
    <row r="267" ht="15.75" customHeight="1" s="109">
      <c r="A267" s="206" t="n">
        <v>5</v>
      </c>
      <c r="B267" s="207" t="n">
        <v>11</v>
      </c>
      <c r="C267" s="207" t="n">
        <v>16</v>
      </c>
      <c r="D267" s="207" t="n">
        <v>254</v>
      </c>
      <c r="E267" s="207" t="n">
        <v>961.4</v>
      </c>
      <c r="F267" s="207" t="n">
        <v>1.679</v>
      </c>
      <c r="G267" s="207" t="n">
        <v>1</v>
      </c>
      <c r="H267" s="208" t="n">
        <v>0.8166666666666667</v>
      </c>
      <c r="I267" s="208" t="n">
        <v>0.8569444444444444</v>
      </c>
      <c r="J267" s="209">
        <f>I267-H267</f>
        <v/>
      </c>
    </row>
    <row r="268" ht="15.75" customHeight="1" s="109">
      <c r="A268" s="216" t="n">
        <v>6</v>
      </c>
      <c r="B268" s="217" t="n">
        <v>16</v>
      </c>
      <c r="C268" s="217" t="n">
        <v>5</v>
      </c>
      <c r="D268" s="217" t="n">
        <v>31</v>
      </c>
      <c r="E268" s="217" t="n">
        <v>1.48</v>
      </c>
      <c r="F268" s="217" t="n">
        <v>0.03</v>
      </c>
      <c r="G268" s="217" t="n">
        <v>1</v>
      </c>
      <c r="H268" s="218" t="n">
        <v>0.1666666666666667</v>
      </c>
      <c r="I268" s="218" t="n">
        <v>0.16875</v>
      </c>
      <c r="J268" s="219">
        <f>I268-H268</f>
        <v/>
      </c>
    </row>
    <row r="269" ht="15.75" customHeight="1" s="109">
      <c r="A269" s="206" t="n">
        <v>6</v>
      </c>
      <c r="B269" s="207" t="n">
        <v>31</v>
      </c>
      <c r="C269" s="207" t="n">
        <v>1</v>
      </c>
      <c r="D269" s="207" t="n">
        <v>1</v>
      </c>
      <c r="E269" s="207" t="n">
        <v>3.06</v>
      </c>
      <c r="F269" s="207" t="n">
        <v>0.035</v>
      </c>
      <c r="G269" s="207" t="n">
        <v>1</v>
      </c>
      <c r="H269" s="208" t="n">
        <v>0.1694444444444445</v>
      </c>
      <c r="I269" s="208" t="n">
        <v>0.1708333333333333</v>
      </c>
      <c r="J269" s="209">
        <f>I269-H269</f>
        <v/>
      </c>
    </row>
    <row r="270" ht="15.75" customHeight="1" s="109">
      <c r="A270" s="216" t="n">
        <v>6</v>
      </c>
      <c r="B270" s="217" t="n">
        <v>10</v>
      </c>
      <c r="C270" s="217" t="n">
        <v>2</v>
      </c>
      <c r="D270" s="217" t="n">
        <v>46</v>
      </c>
      <c r="E270" s="217" t="n">
        <v>205.11</v>
      </c>
      <c r="F270" s="217" t="n">
        <v>0.669</v>
      </c>
      <c r="G270" s="217" t="n">
        <v>1</v>
      </c>
      <c r="H270" s="218" t="n">
        <v>0.1555555555555556</v>
      </c>
      <c r="I270" s="218" t="n">
        <v>0.1611111111111111</v>
      </c>
      <c r="J270" s="219">
        <f>I270-H270</f>
        <v/>
      </c>
    </row>
    <row r="271" ht="15.75" customHeight="1" s="109">
      <c r="A271" s="206" t="n">
        <v>6</v>
      </c>
      <c r="B271" s="207" t="n">
        <v>1</v>
      </c>
      <c r="C271" s="207" t="n">
        <v>2</v>
      </c>
      <c r="D271" s="207" t="n">
        <v>2</v>
      </c>
      <c r="E271" s="207" t="n">
        <v>1.46</v>
      </c>
      <c r="F271" s="207" t="n">
        <v>0.003</v>
      </c>
      <c r="G271" s="207" t="n">
        <v>1</v>
      </c>
      <c r="H271" s="208" t="n">
        <v>0.1458333333333333</v>
      </c>
      <c r="I271" s="208" t="n">
        <v>0.1583333333333333</v>
      </c>
      <c r="J271" s="209">
        <f>I271-H271</f>
        <v/>
      </c>
    </row>
    <row r="272" ht="15.75" customHeight="1" s="109">
      <c r="A272" s="216" t="n">
        <v>6</v>
      </c>
      <c r="B272" s="217" t="n">
        <v>2</v>
      </c>
      <c r="C272" s="217" t="n">
        <v>1</v>
      </c>
      <c r="D272" s="217" t="n">
        <v>1</v>
      </c>
      <c r="E272" s="217" t="n">
        <v>1.22</v>
      </c>
      <c r="F272" s="217" t="n">
        <v>0.014</v>
      </c>
      <c r="G272" s="217" t="n">
        <v>1</v>
      </c>
      <c r="H272" s="218" t="n">
        <v>0.1527777777777778</v>
      </c>
      <c r="I272" s="218" t="n">
        <v>0.1534722222222222</v>
      </c>
      <c r="J272" s="219">
        <f>I272-H272</f>
        <v/>
      </c>
    </row>
    <row r="273" ht="15.75" customHeight="1" s="109">
      <c r="A273" s="206" t="n">
        <v>6</v>
      </c>
      <c r="B273" s="207" t="n">
        <v>18</v>
      </c>
      <c r="C273" s="207" t="n">
        <v>16</v>
      </c>
      <c r="D273" s="207" t="n">
        <v>35</v>
      </c>
      <c r="E273" s="207" t="n">
        <v>30.13</v>
      </c>
      <c r="F273" s="207" t="n">
        <v>0.067</v>
      </c>
      <c r="G273" s="207" t="n">
        <v>1</v>
      </c>
      <c r="H273" s="208" t="n">
        <v>0.1305555555555556</v>
      </c>
      <c r="I273" s="208" t="n">
        <v>0.1458333333333333</v>
      </c>
      <c r="J273" s="209">
        <f>I273-H273</f>
        <v/>
      </c>
    </row>
    <row r="274" ht="15.75" customHeight="1" s="109">
      <c r="A274" s="216" t="n">
        <v>6</v>
      </c>
      <c r="B274" s="217" t="n">
        <v>17</v>
      </c>
      <c r="C274" s="217" t="n">
        <v>22</v>
      </c>
      <c r="D274" s="217" t="n">
        <v>36</v>
      </c>
      <c r="E274" s="217" t="n">
        <v>8.08</v>
      </c>
      <c r="F274" s="217" t="n">
        <v>0.101</v>
      </c>
      <c r="G274" s="217" t="n">
        <v>1</v>
      </c>
      <c r="H274" s="218" t="n">
        <v>0.1055555555555556</v>
      </c>
      <c r="I274" s="218" t="n">
        <v>0.1166666666666667</v>
      </c>
      <c r="J274" s="219">
        <f>I274-H274</f>
        <v/>
      </c>
    </row>
    <row r="275" ht="15.75" customHeight="1" s="109">
      <c r="A275" s="206" t="n">
        <v>6</v>
      </c>
      <c r="B275" s="207" t="n">
        <v>5</v>
      </c>
      <c r="C275" s="207" t="n">
        <v>2</v>
      </c>
      <c r="D275" s="207" t="n">
        <v>8</v>
      </c>
      <c r="E275" s="207" t="n">
        <v>5.72</v>
      </c>
      <c r="F275" s="207" t="n">
        <v>0.309</v>
      </c>
      <c r="G275" s="207" t="n">
        <v>1</v>
      </c>
      <c r="H275" s="208" t="n">
        <v>0.09930555555555555</v>
      </c>
      <c r="I275" s="208" t="n">
        <v>0.1013888888888889</v>
      </c>
      <c r="J275" s="209">
        <f>I275-H275</f>
        <v/>
      </c>
    </row>
    <row r="276" ht="15.75" customHeight="1" s="109">
      <c r="A276" s="216" t="n">
        <v>6</v>
      </c>
      <c r="B276" s="217" t="n">
        <v>4</v>
      </c>
      <c r="C276" s="217" t="n">
        <v>1</v>
      </c>
      <c r="D276" s="217" t="n">
        <v>1</v>
      </c>
      <c r="E276" s="217" t="n">
        <v>0.55</v>
      </c>
      <c r="F276" s="217" t="n">
        <v>0.004</v>
      </c>
      <c r="G276" s="217" t="n">
        <v>1</v>
      </c>
      <c r="H276" s="218" t="n">
        <v>0.09861111111111111</v>
      </c>
      <c r="I276" s="218" t="n">
        <v>0.09930555555555555</v>
      </c>
      <c r="J276" s="219">
        <f>I276-H276</f>
        <v/>
      </c>
    </row>
    <row r="277" ht="15.75" customHeight="1" s="109">
      <c r="A277" s="206" t="n">
        <v>6</v>
      </c>
      <c r="B277" s="207" t="n">
        <v>9</v>
      </c>
      <c r="C277" s="207" t="n">
        <v>4</v>
      </c>
      <c r="D277" s="207" t="n">
        <v>4</v>
      </c>
      <c r="E277" s="207" t="n">
        <v>36.55</v>
      </c>
      <c r="F277" s="207" t="n">
        <v>0.136</v>
      </c>
      <c r="G277" s="207" t="n">
        <v>1</v>
      </c>
      <c r="H277" s="208" t="n">
        <v>0.09027777777777778</v>
      </c>
      <c r="I277" s="208" t="n">
        <v>0.09305555555555556</v>
      </c>
      <c r="J277" s="209">
        <f>I277-H277</f>
        <v/>
      </c>
    </row>
    <row r="278" ht="15.75" customHeight="1" s="109">
      <c r="A278" s="216" t="n">
        <v>6</v>
      </c>
      <c r="B278" s="217" t="n">
        <v>10</v>
      </c>
      <c r="C278" s="217" t="n">
        <v>8</v>
      </c>
      <c r="D278" s="217" t="n">
        <v>12</v>
      </c>
      <c r="E278" s="217" t="n">
        <v>22.8</v>
      </c>
      <c r="F278" s="217" t="n">
        <v>0.043</v>
      </c>
      <c r="G278" s="217" t="n">
        <v>1</v>
      </c>
      <c r="H278" s="218" t="n">
        <v>0.09305555555555556</v>
      </c>
      <c r="I278" s="218" t="n">
        <v>0.09652777777777778</v>
      </c>
      <c r="J278" s="219">
        <f>I278-H278</f>
        <v/>
      </c>
    </row>
    <row r="279" ht="15.75" customHeight="1" s="109">
      <c r="A279" s="206" t="n">
        <v>6</v>
      </c>
      <c r="B279" s="207" t="n">
        <v>1</v>
      </c>
      <c r="C279" s="207" t="n">
        <v>26</v>
      </c>
      <c r="D279" s="207" t="n">
        <v>175</v>
      </c>
      <c r="E279" s="207" t="n">
        <v>577.87</v>
      </c>
      <c r="F279" s="207" t="n">
        <v>0.9409999999999999</v>
      </c>
      <c r="G279" s="207" t="n">
        <v>1</v>
      </c>
      <c r="H279" s="208" t="n">
        <v>0.05</v>
      </c>
      <c r="I279" s="208" t="n">
        <v>0.07847222222222222</v>
      </c>
      <c r="J279" s="209">
        <f>I279-H279</f>
        <v/>
      </c>
    </row>
    <row r="280" ht="15.75" customHeight="1" s="109">
      <c r="A280" s="216" t="n">
        <v>6</v>
      </c>
      <c r="B280" s="217" t="n">
        <v>8</v>
      </c>
      <c r="C280" s="217" t="n">
        <v>3</v>
      </c>
      <c r="D280" s="217" t="n">
        <v>3</v>
      </c>
      <c r="E280" s="217" t="n">
        <v>13.64</v>
      </c>
      <c r="F280" s="217" t="n">
        <v>0.07199999999999999</v>
      </c>
      <c r="G280" s="217" t="n">
        <v>1</v>
      </c>
      <c r="H280" s="218" t="n">
        <v>0.03958333333333333</v>
      </c>
      <c r="I280" s="218" t="n">
        <v>0.04166666666666666</v>
      </c>
      <c r="J280" s="219">
        <f>I280-H280</f>
        <v/>
      </c>
    </row>
    <row r="281" ht="15.75" customHeight="1" s="109">
      <c r="A281" s="206" t="n">
        <v>6</v>
      </c>
      <c r="B281" s="207" t="n">
        <v>10</v>
      </c>
      <c r="C281" s="207" t="n">
        <v>1</v>
      </c>
      <c r="D281" s="207" t="n">
        <v>1</v>
      </c>
      <c r="E281" s="207" t="n">
        <v>5.12</v>
      </c>
      <c r="F281" s="207" t="n">
        <v>0.017</v>
      </c>
      <c r="G281" s="207" t="n">
        <v>1</v>
      </c>
      <c r="H281" s="208" t="n">
        <v>0.04166666666666666</v>
      </c>
      <c r="I281" s="208" t="n">
        <v>0.04305555555555556</v>
      </c>
      <c r="J281" s="209">
        <f>I281-H281</f>
        <v/>
      </c>
    </row>
    <row r="282" ht="15.75" customHeight="1" s="109">
      <c r="A282" s="216" t="n">
        <v>6</v>
      </c>
      <c r="B282" s="217" t="n">
        <v>2</v>
      </c>
      <c r="C282" s="217" t="n">
        <v>9</v>
      </c>
      <c r="D282" s="217" t="n">
        <v>90</v>
      </c>
      <c r="E282" s="217" t="n">
        <v>25.04</v>
      </c>
      <c r="F282" s="217" t="n">
        <v>0.356</v>
      </c>
      <c r="G282" s="217" t="n">
        <v>1</v>
      </c>
      <c r="H282" s="218" t="n">
        <v>0.03333333333333333</v>
      </c>
      <c r="I282" s="218" t="n">
        <v>0.03819444444444445</v>
      </c>
      <c r="J282" s="219">
        <f>I282-H282</f>
        <v/>
      </c>
    </row>
    <row r="283" ht="15.75" customHeight="1" s="109">
      <c r="A283" s="206" t="n">
        <v>6</v>
      </c>
      <c r="B283" s="207" t="n">
        <v>1</v>
      </c>
      <c r="C283" s="207" t="n">
        <v>5</v>
      </c>
      <c r="D283" s="207" t="n">
        <v>145</v>
      </c>
      <c r="E283" s="207" t="n">
        <v>7.49</v>
      </c>
      <c r="F283" s="207" t="n">
        <v>0.109</v>
      </c>
      <c r="G283" s="207" t="n">
        <v>1</v>
      </c>
      <c r="H283" s="208" t="n">
        <v>0.0125</v>
      </c>
      <c r="I283" s="208" t="n">
        <v>0.01875</v>
      </c>
      <c r="J283" s="209">
        <f>I283-H283</f>
        <v/>
      </c>
    </row>
    <row r="284" ht="15.75" customHeight="1" s="109">
      <c r="A284" s="216" t="n">
        <v>6</v>
      </c>
      <c r="B284" s="217" t="n">
        <v>2</v>
      </c>
      <c r="C284" s="217" t="n">
        <v>4</v>
      </c>
      <c r="D284" s="217" t="n">
        <v>43</v>
      </c>
      <c r="E284" s="217" t="n">
        <v>9.15</v>
      </c>
      <c r="F284" s="217" t="n">
        <v>0.136</v>
      </c>
      <c r="G284" s="217" t="n">
        <v>1</v>
      </c>
      <c r="H284" s="218" t="n">
        <v>0.01944444444444444</v>
      </c>
      <c r="I284" s="218" t="n">
        <v>0.02291666666666667</v>
      </c>
      <c r="J284" s="219">
        <f>I284-H284</f>
        <v/>
      </c>
    </row>
    <row r="285" ht="15.75" customHeight="1" s="109">
      <c r="A285" s="206" t="n">
        <v>6</v>
      </c>
      <c r="B285" s="207" t="n">
        <v>8</v>
      </c>
      <c r="C285" s="207" t="n">
        <v>14</v>
      </c>
      <c r="D285" s="207" t="n">
        <v>159</v>
      </c>
      <c r="E285" s="207" t="n">
        <v>515.91</v>
      </c>
      <c r="F285" s="207" t="n">
        <v>2.246</v>
      </c>
      <c r="G285" s="207" t="n">
        <v>1</v>
      </c>
      <c r="H285" s="208" t="n">
        <v>0.9291666666666667</v>
      </c>
      <c r="I285" s="208" t="n">
        <v>0.9513888888888888</v>
      </c>
      <c r="J285" s="209">
        <f>I285-H285</f>
        <v/>
      </c>
    </row>
    <row r="286" ht="15.75" customHeight="1" s="109">
      <c r="A286" s="216" t="n">
        <v>6</v>
      </c>
      <c r="B286" s="217" t="n">
        <v>4</v>
      </c>
      <c r="C286" s="217" t="n">
        <v>2</v>
      </c>
      <c r="D286" s="217" t="n">
        <v>14</v>
      </c>
      <c r="E286" s="217" t="n">
        <v>25.55</v>
      </c>
      <c r="F286" s="217" t="n">
        <v>0.108</v>
      </c>
      <c r="G286" s="217" t="n">
        <v>1</v>
      </c>
      <c r="H286" s="218" t="n">
        <v>0.9118055555555555</v>
      </c>
      <c r="I286" s="218" t="n">
        <v>0.9131944444444444</v>
      </c>
      <c r="J286" s="219">
        <f>I286-H286</f>
        <v/>
      </c>
    </row>
    <row r="287" ht="15.75" customHeight="1" s="109">
      <c r="A287" s="206" t="n">
        <v>6</v>
      </c>
      <c r="B287" s="207" t="n">
        <v>5</v>
      </c>
      <c r="C287" s="207" t="n">
        <v>3</v>
      </c>
      <c r="D287" s="207" t="n">
        <v>50</v>
      </c>
      <c r="E287" s="207" t="n">
        <v>1.95</v>
      </c>
      <c r="F287" s="207" t="n">
        <v>0.168</v>
      </c>
      <c r="G287" s="207" t="n">
        <v>1</v>
      </c>
      <c r="H287" s="208" t="n">
        <v>0.9</v>
      </c>
      <c r="I287" s="208" t="n">
        <v>0.9152777777777777</v>
      </c>
      <c r="J287" s="209">
        <f>I287-H287</f>
        <v/>
      </c>
    </row>
    <row r="288" ht="15.75" customHeight="1" s="109">
      <c r="A288" s="216" t="n">
        <v>6</v>
      </c>
      <c r="B288" s="217" t="n">
        <v>6</v>
      </c>
      <c r="C288" s="217" t="n">
        <v>3</v>
      </c>
      <c r="D288" s="217" t="n">
        <v>6</v>
      </c>
      <c r="E288" s="217" t="n">
        <v>5.34</v>
      </c>
      <c r="F288" s="217" t="n">
        <v>0.155</v>
      </c>
      <c r="G288" s="217" t="n">
        <v>1</v>
      </c>
      <c r="H288" s="218" t="n">
        <v>0.9159722222222222</v>
      </c>
      <c r="I288" s="218" t="n">
        <v>0.91875</v>
      </c>
      <c r="J288" s="219">
        <f>I288-H288</f>
        <v/>
      </c>
    </row>
    <row r="289" ht="15.75" customHeight="1" s="109">
      <c r="A289" s="206" t="n">
        <v>6</v>
      </c>
      <c r="B289" s="207" t="n">
        <v>14</v>
      </c>
      <c r="C289" s="207" t="n">
        <v>2</v>
      </c>
      <c r="D289" s="207" t="n">
        <v>38</v>
      </c>
      <c r="E289" s="207" t="n">
        <v>1143.04</v>
      </c>
      <c r="F289" s="207" t="n">
        <v>1.406</v>
      </c>
      <c r="G289" s="207" t="n">
        <v>1</v>
      </c>
      <c r="H289" s="208" t="n">
        <v>0.8993055555555556</v>
      </c>
      <c r="I289" s="208" t="n">
        <v>0.9111111111111111</v>
      </c>
      <c r="J289" s="209">
        <f>I289-H289</f>
        <v/>
      </c>
    </row>
    <row r="290" ht="15.75" customHeight="1" s="109">
      <c r="A290" s="216" t="n">
        <v>6</v>
      </c>
      <c r="B290" s="217" t="n">
        <v>3</v>
      </c>
      <c r="C290" s="217" t="n">
        <v>34</v>
      </c>
      <c r="D290" s="217" t="n">
        <v>316</v>
      </c>
      <c r="E290" s="217" t="n">
        <v>199.53</v>
      </c>
      <c r="F290" s="217" t="n">
        <v>1.27</v>
      </c>
      <c r="G290" s="217" t="n">
        <v>1</v>
      </c>
      <c r="H290" s="218" t="n">
        <v>0.8631944444444445</v>
      </c>
      <c r="I290" s="218" t="n">
        <v>0.8888888888888888</v>
      </c>
      <c r="J290" s="219">
        <f>I290-H290</f>
        <v/>
      </c>
    </row>
    <row r="291" ht="15.75" customHeight="1" s="109">
      <c r="A291" s="206" t="n">
        <v>6</v>
      </c>
      <c r="B291" s="207" t="n">
        <v>16</v>
      </c>
      <c r="C291" s="207" t="n">
        <v>36</v>
      </c>
      <c r="D291" s="207" t="n">
        <v>241</v>
      </c>
      <c r="E291" s="207" t="n">
        <v>7.01</v>
      </c>
      <c r="F291" s="207" t="n">
        <v>0.143</v>
      </c>
      <c r="G291" s="207" t="n">
        <v>1</v>
      </c>
      <c r="H291" s="208" t="n">
        <v>0.8402777777777778</v>
      </c>
      <c r="I291" s="208" t="n">
        <v>0.8548611111111111</v>
      </c>
      <c r="J291" s="209">
        <f>I291-H291</f>
        <v/>
      </c>
    </row>
    <row r="292" ht="15.75" customHeight="1" s="109">
      <c r="A292" s="216" t="n">
        <v>6</v>
      </c>
      <c r="B292" s="217" t="n">
        <v>18</v>
      </c>
      <c r="C292" s="217" t="n">
        <v>24</v>
      </c>
      <c r="D292" s="217" t="n">
        <v>36</v>
      </c>
      <c r="E292" s="217" t="n">
        <v>28.74</v>
      </c>
      <c r="F292" s="217" t="n">
        <v>0.07099999999999999</v>
      </c>
      <c r="G292" s="217" t="n">
        <v>1</v>
      </c>
      <c r="H292" s="218" t="n">
        <v>0.8263888888888888</v>
      </c>
      <c r="I292" s="218" t="n">
        <v>0.8388888888888889</v>
      </c>
      <c r="J292" s="219">
        <f>I292-H292</f>
        <v/>
      </c>
    </row>
    <row r="293" ht="15.75" customHeight="1" s="109">
      <c r="A293" s="206" t="n">
        <v>6</v>
      </c>
      <c r="B293" s="207" t="n">
        <v>10</v>
      </c>
      <c r="C293" s="207" t="n">
        <v>14</v>
      </c>
      <c r="D293" s="207" t="n">
        <v>87</v>
      </c>
      <c r="E293" s="207" t="n">
        <v>101.22</v>
      </c>
      <c r="F293" s="207" t="n">
        <v>0.174</v>
      </c>
      <c r="G293" s="207" t="n">
        <v>1</v>
      </c>
      <c r="H293" s="208" t="n">
        <v>0.8166666666666667</v>
      </c>
      <c r="I293" s="208" t="n">
        <v>0.8256944444444444</v>
      </c>
      <c r="J293" s="209">
        <f>I293-H293</f>
        <v/>
      </c>
    </row>
    <row r="294" ht="15.75" customHeight="1" s="109">
      <c r="A294" s="216" t="n">
        <v>6</v>
      </c>
      <c r="B294" s="217" t="n">
        <v>8</v>
      </c>
      <c r="C294" s="217" t="n">
        <v>7</v>
      </c>
      <c r="D294" s="217" t="n">
        <v>17</v>
      </c>
      <c r="E294" s="217" t="n">
        <v>46.61</v>
      </c>
      <c r="F294" s="217" t="n">
        <v>0.224</v>
      </c>
      <c r="G294" s="217" t="n">
        <v>1</v>
      </c>
      <c r="H294" s="218" t="n">
        <v>0.8111111111111111</v>
      </c>
      <c r="I294" s="218" t="n">
        <v>0.8138888888888889</v>
      </c>
      <c r="J294" s="219">
        <f>I294-H294</f>
        <v/>
      </c>
    </row>
    <row r="295" ht="15.75" customHeight="1" s="109">
      <c r="A295" s="206" t="n">
        <v>6</v>
      </c>
      <c r="B295" s="207" t="n">
        <v>10</v>
      </c>
      <c r="C295" s="207" t="n">
        <v>1</v>
      </c>
      <c r="D295" s="207" t="n">
        <v>8</v>
      </c>
      <c r="E295" s="207" t="n">
        <v>4.04</v>
      </c>
      <c r="F295" s="207" t="n">
        <v>0.011</v>
      </c>
      <c r="G295" s="207" t="n">
        <v>1</v>
      </c>
      <c r="H295" s="208" t="n">
        <v>0.8138888888888889</v>
      </c>
      <c r="I295" s="208" t="n">
        <v>0.8145833333333333</v>
      </c>
      <c r="J295" s="209">
        <f>I295-H295</f>
        <v/>
      </c>
    </row>
    <row r="296" ht="15.75" customHeight="1" s="109">
      <c r="A296" s="216" t="n">
        <v>7</v>
      </c>
      <c r="B296" s="217" t="n">
        <v>13</v>
      </c>
      <c r="C296" s="217" t="n">
        <v>12</v>
      </c>
      <c r="D296" s="217" t="n">
        <v>212</v>
      </c>
      <c r="E296" s="217" t="n">
        <v>126.74</v>
      </c>
      <c r="F296" s="217" t="n">
        <v>0.287</v>
      </c>
      <c r="G296" s="217" t="n">
        <v>1</v>
      </c>
      <c r="H296" s="218" t="n">
        <v>0.1805555555555556</v>
      </c>
      <c r="I296" s="218" t="n">
        <v>0.1909722222222222</v>
      </c>
      <c r="J296" s="219">
        <f>I296-H296</f>
        <v/>
      </c>
    </row>
    <row r="297" ht="15.75" customHeight="1" s="109">
      <c r="A297" s="206" t="n">
        <v>7</v>
      </c>
      <c r="B297" s="207" t="n">
        <v>7</v>
      </c>
      <c r="C297" s="207" t="n">
        <v>11</v>
      </c>
      <c r="D297" s="207" t="n">
        <v>55</v>
      </c>
      <c r="E297" s="207" t="n">
        <v>97.37</v>
      </c>
      <c r="F297" s="207" t="n">
        <v>0.265</v>
      </c>
      <c r="G297" s="207" t="n">
        <v>1</v>
      </c>
      <c r="H297" s="208" t="n">
        <v>0.1736111111111111</v>
      </c>
      <c r="I297" s="208" t="n">
        <v>0.1791666666666667</v>
      </c>
      <c r="J297" s="209">
        <f>I297-H297</f>
        <v/>
      </c>
    </row>
    <row r="298" ht="15.75" customHeight="1" s="109">
      <c r="A298" s="216" t="n">
        <v>7</v>
      </c>
      <c r="B298" s="217" t="n">
        <v>2</v>
      </c>
      <c r="C298" s="217" t="n">
        <v>1</v>
      </c>
      <c r="D298" s="217" t="n">
        <v>66</v>
      </c>
      <c r="E298" s="217" t="n">
        <v>2.31</v>
      </c>
      <c r="F298" s="217" t="n">
        <v>0.054</v>
      </c>
      <c r="G298" s="217" t="n">
        <v>1</v>
      </c>
      <c r="H298" s="218" t="n">
        <v>0.1472222222222222</v>
      </c>
      <c r="I298" s="218" t="n"/>
      <c r="J298" s="219">
        <f>I298-H298</f>
        <v/>
      </c>
    </row>
    <row r="299" ht="15.75" customHeight="1" s="109">
      <c r="A299" s="206" t="n">
        <v>7</v>
      </c>
      <c r="B299" s="207" t="n">
        <v>11</v>
      </c>
      <c r="C299" s="207" t="n">
        <v>58</v>
      </c>
      <c r="D299" s="207" t="n">
        <v>303</v>
      </c>
      <c r="E299" s="207" t="n">
        <v>399.92</v>
      </c>
      <c r="F299" s="207" t="n">
        <v>0.851</v>
      </c>
      <c r="G299" s="207" t="n">
        <v>1</v>
      </c>
      <c r="H299" s="208" t="n">
        <v>0.05277777777777778</v>
      </c>
      <c r="I299" s="208" t="n">
        <v>0.07291666666666667</v>
      </c>
      <c r="J299" s="209">
        <f>I299-H299</f>
        <v/>
      </c>
    </row>
    <row r="300" ht="15.75" customHeight="1" s="109">
      <c r="A300" s="216" t="n">
        <v>7</v>
      </c>
      <c r="B300" s="217" t="n">
        <v>11</v>
      </c>
      <c r="C300" s="217" t="n">
        <v>26</v>
      </c>
      <c r="D300" s="217" t="n">
        <v>80</v>
      </c>
      <c r="E300" s="217" t="n">
        <v>141.36</v>
      </c>
      <c r="F300" s="217" t="n">
        <v>0.28</v>
      </c>
      <c r="G300" s="217" t="n">
        <v>1</v>
      </c>
      <c r="H300" s="218" t="n">
        <v>0.02916666666666667</v>
      </c>
      <c r="I300" s="218" t="n"/>
      <c r="J300" s="219">
        <f>I300-H300</f>
        <v/>
      </c>
    </row>
    <row r="301" ht="15.75" customHeight="1" s="109">
      <c r="A301" s="206" t="n">
        <v>7</v>
      </c>
      <c r="B301" s="207" t="n">
        <v>1</v>
      </c>
      <c r="C301" s="207" t="n">
        <v>1</v>
      </c>
      <c r="D301" s="207" t="n">
        <v>5</v>
      </c>
      <c r="E301" s="207" t="n">
        <v>80</v>
      </c>
      <c r="F301" s="207" t="n">
        <v>0.07099999999999999</v>
      </c>
      <c r="G301" s="207" t="n">
        <v>1</v>
      </c>
      <c r="H301" s="208" t="n">
        <v>0.005555555555555556</v>
      </c>
      <c r="I301" s="208" t="n">
        <v>0.007638888888888889</v>
      </c>
      <c r="J301" s="209">
        <f>I301-H301</f>
        <v/>
      </c>
    </row>
    <row r="302" ht="15.75" customHeight="1" s="109">
      <c r="A302" s="216" t="n">
        <v>7</v>
      </c>
      <c r="B302" s="217" t="n">
        <v>2</v>
      </c>
      <c r="C302" s="217" t="n">
        <v>2</v>
      </c>
      <c r="D302" s="217" t="n">
        <v>14</v>
      </c>
      <c r="E302" s="217" t="n">
        <v>10.36</v>
      </c>
      <c r="F302" s="217" t="n">
        <v>0.194</v>
      </c>
      <c r="G302" s="217" t="n">
        <v>1</v>
      </c>
      <c r="H302" s="218" t="n">
        <v>0.008333333333333333</v>
      </c>
      <c r="I302" s="218" t="n">
        <v>0.01041666666666667</v>
      </c>
      <c r="J302" s="219">
        <f>I302-H302</f>
        <v/>
      </c>
    </row>
    <row r="303" ht="15.75" customHeight="1" s="109">
      <c r="A303" s="206" t="n">
        <v>7</v>
      </c>
      <c r="B303" s="207" t="n">
        <v>15</v>
      </c>
      <c r="C303" s="207" t="n">
        <v>2</v>
      </c>
      <c r="D303" s="207" t="n">
        <v>60</v>
      </c>
      <c r="E303" s="207" t="n">
        <v>50.4</v>
      </c>
      <c r="F303" s="207" t="n">
        <v>0.089</v>
      </c>
      <c r="G303" s="207" t="n">
        <v>1</v>
      </c>
      <c r="H303" s="208" t="n">
        <v>0.9486111111111111</v>
      </c>
      <c r="I303" s="208" t="n">
        <v>0.9513888888888888</v>
      </c>
      <c r="J303" s="209">
        <f>I303-H303</f>
        <v/>
      </c>
    </row>
    <row r="304" ht="15.75" customHeight="1" s="109">
      <c r="A304" s="216" t="n">
        <v>7</v>
      </c>
      <c r="B304" s="217" t="n">
        <v>16</v>
      </c>
      <c r="C304" s="217" t="n">
        <v>11</v>
      </c>
      <c r="D304" s="217" t="n">
        <v>31</v>
      </c>
      <c r="E304" s="217" t="n">
        <v>0.62</v>
      </c>
      <c r="F304" s="217" t="n">
        <v>0.011</v>
      </c>
      <c r="G304" s="217" t="n">
        <v>1</v>
      </c>
      <c r="H304" s="218" t="n">
        <v>0.9194444444444444</v>
      </c>
      <c r="I304" s="218" t="n">
        <v>0.9236111111111112</v>
      </c>
      <c r="J304" s="219">
        <f>I304-H304</f>
        <v/>
      </c>
    </row>
    <row r="305" ht="15.75" customHeight="1" s="109">
      <c r="A305" s="206" t="n">
        <v>7</v>
      </c>
      <c r="B305" s="207" t="n">
        <v>31</v>
      </c>
      <c r="C305" s="207" t="n">
        <v>1</v>
      </c>
      <c r="D305" s="207" t="n">
        <v>1</v>
      </c>
      <c r="E305" s="207" t="n">
        <v>1.88</v>
      </c>
      <c r="F305" s="207" t="n">
        <v>0.027</v>
      </c>
      <c r="G305" s="207" t="n">
        <v>1</v>
      </c>
      <c r="H305" s="208" t="n">
        <v>0.9236111111111112</v>
      </c>
      <c r="I305" s="208" t="n">
        <v>0.925</v>
      </c>
      <c r="J305" s="209">
        <f>I305-H305</f>
        <v/>
      </c>
    </row>
    <row r="306" ht="15.75" customHeight="1" s="109">
      <c r="A306" s="216" t="n">
        <v>7</v>
      </c>
      <c r="B306" s="217" t="n">
        <v>15</v>
      </c>
      <c r="C306" s="217" t="n">
        <v>6</v>
      </c>
      <c r="D306" s="217" t="n">
        <v>147</v>
      </c>
      <c r="E306" s="217" t="n">
        <v>434.93</v>
      </c>
      <c r="F306" s="217" t="n">
        <v>1.278</v>
      </c>
      <c r="G306" s="217" t="n">
        <v>1</v>
      </c>
      <c r="H306" s="218" t="n">
        <v>0.9076388888888889</v>
      </c>
      <c r="I306" s="218" t="n">
        <v>0.9173611111111111</v>
      </c>
      <c r="J306" s="219">
        <f>I306-H306</f>
        <v/>
      </c>
    </row>
    <row r="307" ht="15.75" customHeight="1" s="109">
      <c r="A307" s="206" t="n">
        <v>7</v>
      </c>
      <c r="B307" s="207" t="n">
        <v>1</v>
      </c>
      <c r="C307" s="207" t="n">
        <v>5</v>
      </c>
      <c r="D307" s="207" t="n">
        <v>27</v>
      </c>
      <c r="E307" s="207" t="n">
        <v>3.94</v>
      </c>
      <c r="F307" s="207" t="n">
        <v>0.01</v>
      </c>
      <c r="G307" s="207" t="n">
        <v>1</v>
      </c>
      <c r="H307" s="208" t="n">
        <v>0.9</v>
      </c>
      <c r="I307" s="208" t="n">
        <v>0.9020833333333333</v>
      </c>
      <c r="J307" s="209">
        <f>I307-H307</f>
        <v/>
      </c>
    </row>
    <row r="308" ht="15.75" customHeight="1" s="109">
      <c r="A308" s="216" t="n">
        <v>7</v>
      </c>
      <c r="B308" s="217" t="n">
        <v>15</v>
      </c>
      <c r="C308" s="217" t="n">
        <v>3</v>
      </c>
      <c r="D308" s="217" t="n">
        <v>6</v>
      </c>
      <c r="E308" s="217" t="n">
        <v>51.46</v>
      </c>
      <c r="F308" s="217" t="n">
        <v>0.123</v>
      </c>
      <c r="G308" s="217" t="n">
        <v>1</v>
      </c>
      <c r="H308" s="218" t="n">
        <v>0.8923611111111112</v>
      </c>
      <c r="I308" s="218" t="n">
        <v>0.8951388888888889</v>
      </c>
      <c r="J308" s="219">
        <f>I308-H308</f>
        <v/>
      </c>
    </row>
    <row r="309" ht="15.75" customHeight="1" s="109">
      <c r="A309" s="206" t="n">
        <v>7</v>
      </c>
      <c r="B309" s="207" t="n">
        <v>15</v>
      </c>
      <c r="C309" s="207" t="n">
        <v>6</v>
      </c>
      <c r="D309" s="207" t="n">
        <v>62</v>
      </c>
      <c r="E309" s="207" t="n">
        <v>203.9</v>
      </c>
      <c r="F309" s="207" t="n">
        <v>0.59</v>
      </c>
      <c r="G309" s="207" t="n">
        <v>1</v>
      </c>
      <c r="H309" s="208" t="n">
        <v>0.8805555555555555</v>
      </c>
      <c r="I309" s="208" t="n">
        <v>0.8895833333333333</v>
      </c>
      <c r="J309" s="209">
        <f>I309-H309</f>
        <v/>
      </c>
    </row>
    <row r="310" ht="15.75" customHeight="1" s="109">
      <c r="A310" s="216" t="n">
        <v>7</v>
      </c>
      <c r="B310" s="217" t="n">
        <v>9</v>
      </c>
      <c r="C310" s="217" t="n">
        <v>26</v>
      </c>
      <c r="D310" s="217" t="n">
        <v>55</v>
      </c>
      <c r="E310" s="217" t="n">
        <v>423.51</v>
      </c>
      <c r="F310" s="217" t="n">
        <v>1.473</v>
      </c>
      <c r="G310" s="217" t="n">
        <v>1</v>
      </c>
      <c r="H310" s="218" t="n">
        <v>0.8375</v>
      </c>
      <c r="I310" s="218" t="n">
        <v>0.8541666666666666</v>
      </c>
      <c r="J310" s="219">
        <f>I310-H310</f>
        <v/>
      </c>
    </row>
    <row r="311" ht="15.75" customHeight="1" s="109">
      <c r="A311" s="206" t="n">
        <v>7</v>
      </c>
      <c r="B311" s="207" t="n">
        <v>6</v>
      </c>
      <c r="C311" s="207" t="n">
        <v>7</v>
      </c>
      <c r="D311" s="207" t="n">
        <v>37</v>
      </c>
      <c r="E311" s="207" t="n">
        <v>32.15</v>
      </c>
      <c r="F311" s="207" t="n">
        <v>0.59</v>
      </c>
      <c r="G311" s="207" t="n">
        <v>1</v>
      </c>
      <c r="H311" s="208" t="n">
        <v>0.8298611111111112</v>
      </c>
      <c r="I311" s="208" t="n">
        <v>0.8368055555555556</v>
      </c>
      <c r="J311" s="209">
        <f>I311-H311</f>
        <v/>
      </c>
    </row>
    <row r="312" ht="15.75" customHeight="1" s="109">
      <c r="A312" s="216" t="n">
        <v>7</v>
      </c>
      <c r="B312" s="217" t="n">
        <v>3</v>
      </c>
      <c r="C312" s="217" t="n">
        <v>6</v>
      </c>
      <c r="D312" s="217" t="n">
        <v>57</v>
      </c>
      <c r="E312" s="217" t="n">
        <v>175.93</v>
      </c>
      <c r="F312" s="217" t="n">
        <v>1.135</v>
      </c>
      <c r="G312" s="217" t="n">
        <v>1</v>
      </c>
      <c r="H312" s="218" t="n">
        <v>0.81875</v>
      </c>
      <c r="I312" s="218" t="n">
        <v>0.8291666666666667</v>
      </c>
      <c r="J312" s="219">
        <f>I312-H312</f>
        <v/>
      </c>
    </row>
    <row r="313" ht="15.75" customHeight="1" s="109">
      <c r="A313" s="206" t="n">
        <v>9</v>
      </c>
      <c r="B313" s="207" t="n">
        <v>11</v>
      </c>
      <c r="C313" s="207" t="n">
        <v>16</v>
      </c>
      <c r="D313" s="207" t="n">
        <v>142</v>
      </c>
      <c r="E313" s="207" t="n">
        <v>139.34</v>
      </c>
      <c r="F313" s="207" t="n">
        <v>0.247</v>
      </c>
      <c r="G313" s="207" t="n">
        <v>1</v>
      </c>
      <c r="H313" s="208" t="n">
        <v>0.8416666666666667</v>
      </c>
      <c r="I313" s="208" t="n">
        <v>0.8555555555555555</v>
      </c>
      <c r="J313" s="209">
        <f>I313-H313</f>
        <v/>
      </c>
    </row>
    <row r="314" ht="15.75" customHeight="1" s="109">
      <c r="A314" s="216" t="n">
        <v>9</v>
      </c>
      <c r="B314" s="217" t="n">
        <v>4</v>
      </c>
      <c r="C314" s="217" t="n">
        <v>3</v>
      </c>
      <c r="D314" s="217" t="n">
        <v>4</v>
      </c>
      <c r="E314" s="217" t="n">
        <v>8.32</v>
      </c>
      <c r="F314" s="217" t="n">
        <v>0.043</v>
      </c>
      <c r="G314" s="217" t="n">
        <v>1</v>
      </c>
      <c r="H314" s="218" t="n">
        <v>0.8284722222222223</v>
      </c>
      <c r="I314" s="218" t="n">
        <v>0.8305555555555556</v>
      </c>
      <c r="J314" s="219">
        <f>I314-H314</f>
        <v/>
      </c>
    </row>
    <row r="315" ht="15.75" customHeight="1" s="109">
      <c r="A315" s="206" t="n">
        <v>9</v>
      </c>
      <c r="B315" s="207" t="n">
        <v>7</v>
      </c>
      <c r="C315" s="207" t="n">
        <v>3</v>
      </c>
      <c r="D315" s="207" t="n">
        <v>51</v>
      </c>
      <c r="E315" s="207" t="n">
        <v>4.71</v>
      </c>
      <c r="F315" s="207" t="n">
        <v>0.029</v>
      </c>
      <c r="G315" s="207" t="n">
        <v>1</v>
      </c>
      <c r="H315" s="208" t="n">
        <v>0.83125</v>
      </c>
      <c r="I315" s="208" t="n">
        <v>0.8326388888888889</v>
      </c>
      <c r="J315" s="209">
        <f>I315-H315</f>
        <v/>
      </c>
    </row>
    <row r="316" ht="15.75" customHeight="1" s="109">
      <c r="A316" s="216" t="n">
        <v>9</v>
      </c>
      <c r="B316" s="217" t="n">
        <v>12</v>
      </c>
      <c r="C316" s="217" t="n">
        <v>4</v>
      </c>
      <c r="D316" s="217" t="n">
        <v>15</v>
      </c>
      <c r="E316" s="217" t="n">
        <v>8.02</v>
      </c>
      <c r="F316" s="217" t="n">
        <v>0.108</v>
      </c>
      <c r="G316" s="217" t="n">
        <v>1</v>
      </c>
      <c r="H316" s="218" t="n">
        <v>0.8201388888888889</v>
      </c>
      <c r="I316" s="218" t="n">
        <v>0.8222222222222222</v>
      </c>
      <c r="J316" s="219">
        <f>I316-H316</f>
        <v/>
      </c>
    </row>
    <row r="317" ht="15.75" customHeight="1" s="109">
      <c r="A317" s="206" t="n">
        <v>9</v>
      </c>
      <c r="B317" s="207" t="n">
        <v>13</v>
      </c>
      <c r="C317" s="207" t="n">
        <v>3</v>
      </c>
      <c r="D317" s="207" t="n">
        <v>8</v>
      </c>
      <c r="E317" s="207" t="n">
        <v>200.85</v>
      </c>
      <c r="F317" s="207" t="n">
        <v>0.267</v>
      </c>
      <c r="G317" s="207" t="n">
        <v>1</v>
      </c>
      <c r="H317" s="208" t="n">
        <v>0.8222222222222222</v>
      </c>
      <c r="I317" s="208" t="n">
        <v>0.8256944444444444</v>
      </c>
      <c r="J317" s="209">
        <f>I317-H317</f>
        <v/>
      </c>
    </row>
    <row r="318" ht="15.75" customHeight="1" s="109">
      <c r="A318" s="216" t="n">
        <v>12</v>
      </c>
      <c r="B318" s="217" t="n">
        <v>16</v>
      </c>
      <c r="C318" s="217" t="n">
        <v>9</v>
      </c>
      <c r="D318" s="217" t="n">
        <v>256</v>
      </c>
      <c r="E318" s="217" t="n">
        <v>9.130000000000001</v>
      </c>
      <c r="F318" s="217" t="n">
        <v>0.117</v>
      </c>
      <c r="G318" s="217" t="n">
        <v>1</v>
      </c>
      <c r="H318" s="218" t="n">
        <v>0.20625</v>
      </c>
      <c r="I318" s="218" t="n">
        <v>0.2201388888888889</v>
      </c>
      <c r="J318" s="219">
        <f>I318-H318</f>
        <v/>
      </c>
    </row>
    <row r="319" ht="15.75" customHeight="1" s="109">
      <c r="A319" s="206" t="n">
        <v>12</v>
      </c>
      <c r="B319" s="207" t="n">
        <v>15</v>
      </c>
      <c r="C319" s="207" t="n">
        <v>1</v>
      </c>
      <c r="D319" s="207" t="n">
        <v>20</v>
      </c>
      <c r="E319" s="207" t="n">
        <v>163</v>
      </c>
      <c r="F319" s="207" t="n">
        <v>0.397</v>
      </c>
      <c r="G319" s="207" t="n">
        <v>1</v>
      </c>
      <c r="H319" s="208" t="n">
        <v>0.1701388888888889</v>
      </c>
      <c r="I319" s="208" t="n">
        <v>0.175</v>
      </c>
      <c r="J319" s="209">
        <f>I319-H319</f>
        <v/>
      </c>
    </row>
    <row r="320" ht="15.75" customHeight="1" s="109">
      <c r="A320" s="216" t="n">
        <v>12</v>
      </c>
      <c r="B320" s="217" t="n">
        <v>30</v>
      </c>
      <c r="C320" s="217" t="n">
        <v>2</v>
      </c>
      <c r="D320" s="217" t="n">
        <v>19</v>
      </c>
      <c r="E320" s="217" t="n">
        <v>316.9</v>
      </c>
      <c r="F320" s="217" t="n">
        <v>0.924</v>
      </c>
      <c r="G320" s="217" t="n">
        <v>1</v>
      </c>
      <c r="H320" s="218" t="n">
        <v>0.1791666666666667</v>
      </c>
      <c r="I320" s="218" t="n">
        <v>0.1854166666666667</v>
      </c>
      <c r="J320" s="219">
        <f>I320-H320</f>
        <v/>
      </c>
    </row>
    <row r="321" ht="15.75" customHeight="1" s="109">
      <c r="A321" s="206" t="n">
        <v>12</v>
      </c>
      <c r="B321" s="207" t="n">
        <v>8</v>
      </c>
      <c r="C321" s="207" t="n">
        <v>2</v>
      </c>
      <c r="D321" s="207" t="n">
        <v>2</v>
      </c>
      <c r="E321" s="207" t="n">
        <v>10.27</v>
      </c>
      <c r="F321" s="207" t="n">
        <v>0.045</v>
      </c>
      <c r="G321" s="207" t="n">
        <v>1</v>
      </c>
      <c r="H321" s="208" t="n">
        <v>0.1576388888888889</v>
      </c>
      <c r="I321" s="208" t="n">
        <v>0.1583333333333333</v>
      </c>
      <c r="J321" s="209">
        <f>I321-H321</f>
        <v/>
      </c>
    </row>
    <row r="322" ht="15.75" customHeight="1" s="109">
      <c r="A322" s="216" t="n">
        <v>12</v>
      </c>
      <c r="B322" s="217" t="n">
        <v>10</v>
      </c>
      <c r="C322" s="217" t="n">
        <v>13</v>
      </c>
      <c r="D322" s="217" t="n">
        <v>19</v>
      </c>
      <c r="E322" s="217" t="n">
        <v>11.86</v>
      </c>
      <c r="F322" s="217" t="n">
        <v>0.038</v>
      </c>
      <c r="G322" s="217" t="n">
        <v>1</v>
      </c>
      <c r="H322" s="218" t="n">
        <v>0.1590277777777778</v>
      </c>
      <c r="I322" s="218" t="n">
        <v>0.1680555555555556</v>
      </c>
      <c r="J322" s="219">
        <f>I322-H322</f>
        <v/>
      </c>
    </row>
    <row r="323" ht="15.75" customHeight="1" s="109">
      <c r="A323" s="206" t="n">
        <v>12</v>
      </c>
      <c r="B323" s="207" t="n">
        <v>14</v>
      </c>
      <c r="C323" s="207" t="n">
        <v>7</v>
      </c>
      <c r="D323" s="207" t="n">
        <v>19</v>
      </c>
      <c r="E323" s="207" t="n">
        <v>232.3</v>
      </c>
      <c r="F323" s="207" t="n">
        <v>0.322</v>
      </c>
      <c r="G323" s="207" t="n">
        <v>1</v>
      </c>
      <c r="H323" s="208" t="n">
        <v>0.1444444444444444</v>
      </c>
      <c r="I323" s="208" t="n">
        <v>0.1513888888888889</v>
      </c>
      <c r="J323" s="209">
        <f>I323-H323</f>
        <v/>
      </c>
    </row>
    <row r="324" ht="15.75" customHeight="1" s="109">
      <c r="A324" s="216" t="n">
        <v>12</v>
      </c>
      <c r="B324" s="217" t="n">
        <v>16</v>
      </c>
      <c r="C324" s="217" t="n">
        <v>10</v>
      </c>
      <c r="D324" s="217" t="n">
        <v>27</v>
      </c>
      <c r="E324" s="217" t="n">
        <v>1.125</v>
      </c>
      <c r="F324" s="217" t="n">
        <v>0.006</v>
      </c>
      <c r="G324" s="217" t="n">
        <v>1</v>
      </c>
      <c r="H324" s="218" t="n">
        <v>0.125</v>
      </c>
      <c r="I324" s="218" t="n">
        <v>0.1333333333333333</v>
      </c>
      <c r="J324" s="219">
        <f>I324-H324</f>
        <v/>
      </c>
    </row>
    <row r="325" ht="15.75" customHeight="1" s="109">
      <c r="A325" s="206" t="n">
        <v>12</v>
      </c>
      <c r="B325" s="207" t="n">
        <v>17</v>
      </c>
      <c r="C325" s="207" t="n">
        <v>2</v>
      </c>
      <c r="D325" s="207" t="n">
        <v>12</v>
      </c>
      <c r="E325" s="207" t="n">
        <v>0.6</v>
      </c>
      <c r="F325" s="207" t="n">
        <v>0.005</v>
      </c>
      <c r="G325" s="207" t="n">
        <v>1</v>
      </c>
      <c r="H325" s="208" t="n">
        <v>0.1333333333333333</v>
      </c>
      <c r="I325" s="208" t="n">
        <v>0.1347222222222222</v>
      </c>
      <c r="J325" s="209">
        <f>I325-H325</f>
        <v/>
      </c>
    </row>
    <row r="326" ht="15.75" customHeight="1" s="109">
      <c r="A326" s="216" t="n">
        <v>12</v>
      </c>
      <c r="B326" s="217" t="n">
        <v>2</v>
      </c>
      <c r="C326" s="217" t="n">
        <v>13</v>
      </c>
      <c r="D326" s="217" t="n">
        <v>104</v>
      </c>
      <c r="E326" s="217" t="n">
        <v>20.56</v>
      </c>
      <c r="F326" s="217" t="n">
        <v>0.305</v>
      </c>
      <c r="G326" s="217" t="n">
        <v>1</v>
      </c>
      <c r="H326" s="218" t="n">
        <v>0.1118055555555556</v>
      </c>
      <c r="I326" s="218" t="n">
        <v>0.1215277777777778</v>
      </c>
      <c r="J326" s="219">
        <f>I326-H326</f>
        <v/>
      </c>
    </row>
    <row r="327" ht="15.75" customHeight="1" s="109">
      <c r="A327" s="206" t="n">
        <v>12</v>
      </c>
      <c r="B327" s="207" t="n">
        <v>4</v>
      </c>
      <c r="C327" s="207" t="n">
        <v>2</v>
      </c>
      <c r="D327" s="207" t="n">
        <v>16</v>
      </c>
      <c r="E327" s="207" t="n">
        <v>11.83</v>
      </c>
      <c r="F327" s="207" t="n">
        <v>0.06900000000000001</v>
      </c>
      <c r="G327" s="207" t="n">
        <v>1</v>
      </c>
      <c r="H327" s="208" t="n">
        <v>0.08819444444444445</v>
      </c>
      <c r="I327" s="208" t="n">
        <v>0.08958333333333333</v>
      </c>
      <c r="J327" s="209">
        <f>I327-H327</f>
        <v/>
      </c>
    </row>
    <row r="328" ht="15.75" customHeight="1" s="109">
      <c r="A328" s="216" t="n">
        <v>12</v>
      </c>
      <c r="B328" s="217" t="n">
        <v>5</v>
      </c>
      <c r="C328" s="217" t="n">
        <v>3</v>
      </c>
      <c r="D328" s="217" t="n">
        <v>8</v>
      </c>
      <c r="E328" s="217" t="n">
        <v>2.46</v>
      </c>
      <c r="F328" s="217" t="n">
        <v>0.132</v>
      </c>
      <c r="G328" s="217" t="n">
        <v>1</v>
      </c>
      <c r="H328" s="218" t="n">
        <v>0.08958333333333333</v>
      </c>
      <c r="I328" s="218" t="n">
        <v>0.09166666666666666</v>
      </c>
      <c r="J328" s="219">
        <f>I328-H328</f>
        <v/>
      </c>
    </row>
    <row r="329" ht="15.75" customHeight="1" s="109">
      <c r="A329" s="206" t="n">
        <v>12</v>
      </c>
      <c r="B329" s="207" t="n">
        <v>6</v>
      </c>
      <c r="C329" s="207" t="n">
        <v>6</v>
      </c>
      <c r="D329" s="207" t="n">
        <v>10</v>
      </c>
      <c r="E329" s="207" t="n">
        <v>34.25</v>
      </c>
      <c r="F329" s="207" t="n">
        <v>0.574</v>
      </c>
      <c r="G329" s="207" t="n">
        <v>1</v>
      </c>
      <c r="H329" s="208" t="n">
        <v>0.09652777777777778</v>
      </c>
      <c r="I329" s="208" t="n">
        <v>0.1027777777777778</v>
      </c>
      <c r="J329" s="209">
        <f>I329-H329</f>
        <v/>
      </c>
    </row>
    <row r="330" ht="15.75" customHeight="1" s="109">
      <c r="A330" s="216" t="n">
        <v>12</v>
      </c>
      <c r="B330" s="217" t="n">
        <v>6</v>
      </c>
      <c r="C330" s="217" t="n">
        <v>4</v>
      </c>
      <c r="D330" s="217" t="n">
        <v>25</v>
      </c>
      <c r="E330" s="217" t="n">
        <v>15.81</v>
      </c>
      <c r="F330" s="217" t="n">
        <v>0.241</v>
      </c>
      <c r="G330" s="217" t="n">
        <v>1</v>
      </c>
      <c r="H330" s="218" t="n">
        <v>0.08333333333333333</v>
      </c>
      <c r="I330" s="218" t="n">
        <v>0.08680555555555555</v>
      </c>
      <c r="J330" s="219">
        <f>I330-H330</f>
        <v/>
      </c>
    </row>
    <row r="331" ht="15.75" customHeight="1" s="109">
      <c r="A331" s="206" t="n">
        <v>12</v>
      </c>
      <c r="B331" s="207" t="n">
        <v>30</v>
      </c>
      <c r="C331" s="207" t="n">
        <v>3</v>
      </c>
      <c r="D331" s="207" t="n">
        <v>4</v>
      </c>
      <c r="E331" s="207" t="n">
        <v>70.31</v>
      </c>
      <c r="F331" s="207" t="n">
        <v>0.2</v>
      </c>
      <c r="G331" s="207" t="n">
        <v>1</v>
      </c>
      <c r="H331" s="208" t="n">
        <v>0.07569444444444444</v>
      </c>
      <c r="I331" s="208" t="n">
        <v>0.08194444444444444</v>
      </c>
      <c r="J331" s="209">
        <f>I331-H331</f>
        <v/>
      </c>
    </row>
    <row r="332" ht="15.75" customHeight="1" s="109">
      <c r="A332" s="216" t="n">
        <v>12</v>
      </c>
      <c r="B332" s="217" t="n">
        <v>20</v>
      </c>
      <c r="C332" s="217" t="n">
        <v>1</v>
      </c>
      <c r="D332" s="217" t="n">
        <v>1</v>
      </c>
      <c r="E332" s="217" t="n">
        <v>0.45</v>
      </c>
      <c r="F332" s="217" t="n">
        <v>0</v>
      </c>
      <c r="G332" s="217" t="n">
        <v>1</v>
      </c>
      <c r="H332" s="218" t="n">
        <v>0.06944444444444445</v>
      </c>
      <c r="I332" s="218" t="n">
        <v>0.07013888888888889</v>
      </c>
      <c r="J332" s="219">
        <f>I332-H332</f>
        <v/>
      </c>
    </row>
    <row r="333" ht="15.75" customHeight="1" s="109">
      <c r="A333" s="206" t="n">
        <v>12</v>
      </c>
      <c r="B333" s="207" t="n">
        <v>21</v>
      </c>
      <c r="C333" s="207" t="n">
        <v>3</v>
      </c>
      <c r="D333" s="207" t="n">
        <v>7</v>
      </c>
      <c r="E333" s="207" t="n">
        <v>3.647</v>
      </c>
      <c r="F333" s="207" t="n">
        <v>0.011</v>
      </c>
      <c r="G333" s="207" t="n">
        <v>1</v>
      </c>
      <c r="H333" s="208" t="n">
        <v>0.07013888888888889</v>
      </c>
      <c r="I333" s="208" t="n">
        <v>0.07152777777777777</v>
      </c>
      <c r="J333" s="209">
        <f>I333-H333</f>
        <v/>
      </c>
    </row>
    <row r="334" ht="15.75" customHeight="1" s="109">
      <c r="A334" s="216" t="n">
        <v>12</v>
      </c>
      <c r="B334" s="217" t="n">
        <v>2</v>
      </c>
      <c r="C334" s="217" t="n">
        <v>10</v>
      </c>
      <c r="D334" s="217" t="n">
        <v>125</v>
      </c>
      <c r="E334" s="217" t="n">
        <v>14.26</v>
      </c>
      <c r="F334" s="217" t="n">
        <v>0.278</v>
      </c>
      <c r="G334" s="217" t="n">
        <v>1</v>
      </c>
      <c r="H334" s="218" t="n">
        <v>0.05833333333333333</v>
      </c>
      <c r="I334" s="218" t="n">
        <v>0.06388888888888888</v>
      </c>
      <c r="J334" s="219">
        <f>I334-H334</f>
        <v/>
      </c>
    </row>
    <row r="335" ht="15.75" customHeight="1" s="109">
      <c r="A335" s="206" t="n">
        <v>12</v>
      </c>
      <c r="B335" s="207" t="n">
        <v>1</v>
      </c>
      <c r="C335" s="207" t="n">
        <v>2</v>
      </c>
      <c r="D335" s="207" t="n">
        <v>12</v>
      </c>
      <c r="E335" s="207" t="n">
        <v>6.18</v>
      </c>
      <c r="F335" s="207" t="n">
        <v>0.008999999999999999</v>
      </c>
      <c r="G335" s="207" t="n">
        <v>1</v>
      </c>
      <c r="H335" s="208" t="n">
        <v>0.06458333333333334</v>
      </c>
      <c r="I335" s="208" t="n">
        <v>0.06597222222222222</v>
      </c>
      <c r="J335" s="209">
        <f>I335-H335</f>
        <v/>
      </c>
    </row>
    <row r="336" ht="15.75" customHeight="1" s="109">
      <c r="A336" s="216" t="n">
        <v>12</v>
      </c>
      <c r="B336" s="217" t="n">
        <v>20</v>
      </c>
      <c r="C336" s="217" t="n">
        <v>2</v>
      </c>
      <c r="D336" s="217" t="n">
        <v>2</v>
      </c>
      <c r="E336" s="217" t="n">
        <v>5.47</v>
      </c>
      <c r="F336" s="217" t="n">
        <v>0.008</v>
      </c>
      <c r="G336" s="217" t="n">
        <v>1</v>
      </c>
      <c r="H336" s="218" t="n">
        <v>0.03888888888888889</v>
      </c>
      <c r="I336" s="218" t="n">
        <v>0.04097222222222222</v>
      </c>
      <c r="J336" s="219">
        <f>I336-H336</f>
        <v/>
      </c>
    </row>
    <row r="337" ht="15.75" customHeight="1" s="109">
      <c r="A337" s="206" t="n">
        <v>12</v>
      </c>
      <c r="B337" s="207" t="n">
        <v>30</v>
      </c>
      <c r="C337" s="207" t="n">
        <v>1</v>
      </c>
      <c r="D337" s="207" t="n">
        <v>1</v>
      </c>
      <c r="E337" s="207" t="n">
        <v>15.1</v>
      </c>
      <c r="F337" s="207" t="n">
        <v>0.039</v>
      </c>
      <c r="G337" s="207" t="n">
        <v>1</v>
      </c>
      <c r="H337" s="208" t="n">
        <v>0.03819444444444445</v>
      </c>
      <c r="I337" s="208" t="n">
        <v>0.03958333333333333</v>
      </c>
      <c r="J337" s="209">
        <f>I337-H337</f>
        <v/>
      </c>
    </row>
    <row r="338" ht="15.75" customHeight="1" s="109">
      <c r="A338" s="216" t="n">
        <v>12</v>
      </c>
      <c r="B338" s="217" t="n">
        <v>6</v>
      </c>
      <c r="C338" s="217" t="n">
        <v>3</v>
      </c>
      <c r="D338" s="217" t="n">
        <v>22</v>
      </c>
      <c r="E338" s="217" t="n">
        <v>87.27</v>
      </c>
      <c r="F338" s="217" t="n">
        <v>0.165</v>
      </c>
      <c r="G338" s="217" t="n">
        <v>1</v>
      </c>
      <c r="H338" s="218" t="n">
        <v>0.02152777777777778</v>
      </c>
      <c r="I338" s="218" t="n">
        <v>0.02847222222222222</v>
      </c>
      <c r="J338" s="219">
        <f>I338-H338</f>
        <v/>
      </c>
    </row>
    <row r="339" ht="15.75" customHeight="1" s="109">
      <c r="A339" s="206" t="n">
        <v>12</v>
      </c>
      <c r="B339" s="207" t="n">
        <v>7</v>
      </c>
      <c r="C339" s="207" t="n">
        <v>1</v>
      </c>
      <c r="D339" s="207" t="n">
        <v>12</v>
      </c>
      <c r="E339" s="207" t="n">
        <v>8.460000000000001</v>
      </c>
      <c r="F339" s="207" t="n">
        <v>0.019</v>
      </c>
      <c r="G339" s="207" t="n">
        <v>1</v>
      </c>
      <c r="H339" s="208" t="n">
        <v>0.02847222222222222</v>
      </c>
      <c r="I339" s="208" t="n">
        <v>0.02986111111111111</v>
      </c>
      <c r="J339" s="209">
        <f>I339-H339</f>
        <v/>
      </c>
    </row>
    <row r="340" ht="15.75" customHeight="1" s="109">
      <c r="A340" s="216" t="n">
        <v>12</v>
      </c>
      <c r="B340" s="217" t="n">
        <v>6</v>
      </c>
      <c r="C340" s="217" t="n">
        <v>1</v>
      </c>
      <c r="D340" s="217" t="n">
        <v>1</v>
      </c>
      <c r="E340" s="217" t="n">
        <v>4.8</v>
      </c>
      <c r="F340" s="217" t="n">
        <v>0.07199999999999999</v>
      </c>
      <c r="G340" s="217" t="n">
        <v>1</v>
      </c>
      <c r="H340" s="218" t="n">
        <v>0.0125</v>
      </c>
      <c r="I340" s="218" t="n">
        <v>0.01319444444444444</v>
      </c>
      <c r="J340" s="219">
        <f>I340-H340</f>
        <v/>
      </c>
    </row>
    <row r="341" ht="15.75" customHeight="1" s="109">
      <c r="A341" s="206" t="n">
        <v>12</v>
      </c>
      <c r="B341" s="207" t="n">
        <v>7</v>
      </c>
      <c r="C341" s="207" t="n">
        <v>11</v>
      </c>
      <c r="D341" s="207" t="n">
        <v>160</v>
      </c>
      <c r="E341" s="207" t="n">
        <v>68.55</v>
      </c>
      <c r="F341" s="207" t="n">
        <v>0.476</v>
      </c>
      <c r="G341" s="207" t="n">
        <v>1</v>
      </c>
      <c r="H341" s="208" t="n">
        <v>0.01388888888888889</v>
      </c>
      <c r="I341" s="208" t="n">
        <v>0.01944444444444444</v>
      </c>
      <c r="J341" s="209">
        <f>I341-H341</f>
        <v/>
      </c>
    </row>
    <row r="342" ht="15.75" customHeight="1" s="109">
      <c r="A342" s="216" t="n">
        <v>12</v>
      </c>
      <c r="B342" s="217" t="n">
        <v>3</v>
      </c>
      <c r="C342" s="217" t="n">
        <v>13</v>
      </c>
      <c r="D342" s="217" t="n">
        <v>44</v>
      </c>
      <c r="E342" s="217" t="n">
        <v>62.67</v>
      </c>
      <c r="F342" s="217" t="n">
        <v>0.1751</v>
      </c>
      <c r="G342" s="217" t="n">
        <v>1</v>
      </c>
      <c r="H342" s="218" t="n">
        <v>0.8736111111111111</v>
      </c>
      <c r="I342" s="218" t="n">
        <v>0.88125</v>
      </c>
      <c r="J342" s="219">
        <f>I342-H342</f>
        <v/>
      </c>
    </row>
    <row r="343" ht="15.75" customHeight="1" s="109">
      <c r="A343" s="206" t="n">
        <v>12</v>
      </c>
      <c r="B343" s="207" t="n">
        <v>18</v>
      </c>
      <c r="C343" s="207" t="n">
        <v>5</v>
      </c>
      <c r="D343" s="207" t="n">
        <v>6</v>
      </c>
      <c r="E343" s="207" t="n">
        <v>0.95</v>
      </c>
      <c r="F343" s="207" t="n">
        <v>0.002</v>
      </c>
      <c r="G343" s="207" t="n">
        <v>1</v>
      </c>
      <c r="H343" s="208" t="n">
        <v>0.8597222222222223</v>
      </c>
      <c r="I343" s="208" t="n">
        <v>0.8618055555555556</v>
      </c>
      <c r="J343" s="209">
        <f>I343-H343</f>
        <v/>
      </c>
    </row>
    <row r="344" ht="15.75" customHeight="1" s="109">
      <c r="A344" s="216" t="n">
        <v>12</v>
      </c>
      <c r="B344" s="217" t="n">
        <v>21</v>
      </c>
      <c r="C344" s="217" t="n">
        <v>5</v>
      </c>
      <c r="D344" s="217" t="n">
        <v>12</v>
      </c>
      <c r="E344" s="217" t="n">
        <v>2.22</v>
      </c>
      <c r="F344" s="217" t="n">
        <v>0.008</v>
      </c>
      <c r="G344" s="217" t="n">
        <v>1</v>
      </c>
      <c r="H344" s="218" t="n">
        <v>0.8618055555555556</v>
      </c>
      <c r="I344" s="218" t="n">
        <v>0.8645833333333334</v>
      </c>
      <c r="J344" s="219">
        <f>I344-H344</f>
        <v/>
      </c>
    </row>
    <row r="345" ht="15.75" customHeight="1" s="109">
      <c r="A345" s="206" t="n">
        <v>12</v>
      </c>
      <c r="B345" s="207" t="n">
        <v>5</v>
      </c>
      <c r="C345" s="207" t="n">
        <v>1</v>
      </c>
      <c r="D345" s="207" t="n">
        <v>1</v>
      </c>
      <c r="E345" s="207" t="n">
        <v>0.405</v>
      </c>
      <c r="F345" s="207" t="n">
        <v>0.023</v>
      </c>
      <c r="G345" s="207" t="n">
        <v>1</v>
      </c>
      <c r="H345" s="208" t="n">
        <v>0.8479166666666667</v>
      </c>
      <c r="I345" s="208" t="n">
        <v>0.8486111111111111</v>
      </c>
      <c r="J345" s="209">
        <f>I345-H345</f>
        <v/>
      </c>
    </row>
    <row r="346" ht="15.75" customHeight="1" s="109">
      <c r="A346" s="216" t="n">
        <v>12</v>
      </c>
      <c r="B346" s="217" t="n">
        <v>6</v>
      </c>
      <c r="C346" s="217" t="n">
        <v>2</v>
      </c>
      <c r="D346" s="217" t="n">
        <v>22</v>
      </c>
      <c r="E346" s="217" t="n">
        <v>5.82</v>
      </c>
      <c r="F346" s="217" t="n">
        <v>0.136</v>
      </c>
      <c r="G346" s="217" t="n">
        <v>1</v>
      </c>
      <c r="H346" s="218" t="n">
        <v>0.8486111111111111</v>
      </c>
      <c r="I346" s="218" t="n">
        <v>0.8506944444444444</v>
      </c>
      <c r="J346" s="219">
        <f>I346-H346</f>
        <v/>
      </c>
    </row>
    <row r="347" ht="15.75" customHeight="1" s="109">
      <c r="A347" s="206" t="n">
        <v>12</v>
      </c>
      <c r="B347" s="207" t="n">
        <v>7</v>
      </c>
      <c r="C347" s="207" t="n">
        <v>6</v>
      </c>
      <c r="D347" s="207" t="n">
        <v>139</v>
      </c>
      <c r="E347" s="207" t="n">
        <v>23.87</v>
      </c>
      <c r="F347" s="207" t="n">
        <v>0.146</v>
      </c>
      <c r="G347" s="207" t="n">
        <v>1</v>
      </c>
      <c r="H347" s="208" t="n">
        <v>0.8506944444444444</v>
      </c>
      <c r="I347" s="208" t="n">
        <v>0.8548611111111111</v>
      </c>
      <c r="J347" s="209">
        <f>I347-H347</f>
        <v/>
      </c>
    </row>
    <row r="348" ht="15.75" customHeight="1" s="109">
      <c r="A348" s="216" t="n">
        <v>12</v>
      </c>
      <c r="B348" s="217" t="n">
        <v>2</v>
      </c>
      <c r="C348" s="217" t="n">
        <v>12</v>
      </c>
      <c r="D348" s="217" t="n">
        <v>115</v>
      </c>
      <c r="E348" s="217" t="n">
        <v>14.74</v>
      </c>
      <c r="F348" s="217" t="n">
        <v>0.124</v>
      </c>
      <c r="G348" s="217" t="n">
        <v>1</v>
      </c>
      <c r="H348" s="218" t="n">
        <v>0.8375</v>
      </c>
      <c r="I348" s="218" t="n">
        <v>0.8472222222222222</v>
      </c>
      <c r="J348" s="219">
        <f>I348-H348</f>
        <v/>
      </c>
    </row>
    <row r="349" ht="15.75" customHeight="1" s="109">
      <c r="A349" s="206" t="n">
        <v>12</v>
      </c>
      <c r="B349" s="207" t="n">
        <v>2</v>
      </c>
      <c r="C349" s="207" t="n">
        <v>12</v>
      </c>
      <c r="D349" s="207" t="n">
        <v>98</v>
      </c>
      <c r="E349" s="207" t="n">
        <v>21.18</v>
      </c>
      <c r="F349" s="207" t="n">
        <v>0.199</v>
      </c>
      <c r="G349" s="207" t="n">
        <v>1</v>
      </c>
      <c r="H349" s="208" t="n">
        <v>0.8277777777777777</v>
      </c>
      <c r="I349" s="208" t="n">
        <v>0.8368055555555556</v>
      </c>
      <c r="J349" s="209">
        <f>I349-H349</f>
        <v/>
      </c>
    </row>
    <row r="350" ht="15.75" customHeight="1" s="109">
      <c r="A350" s="216" t="n">
        <v>12</v>
      </c>
      <c r="B350" s="217" t="n">
        <v>10</v>
      </c>
      <c r="C350" s="217" t="n">
        <v>18</v>
      </c>
      <c r="D350" s="217" t="n">
        <v>56</v>
      </c>
      <c r="E350" s="217" t="n">
        <v>25.68</v>
      </c>
      <c r="F350" s="217" t="n">
        <v>0.066</v>
      </c>
      <c r="G350" s="217" t="n">
        <v>1</v>
      </c>
      <c r="H350" s="218" t="n">
        <v>0.8180555555555555</v>
      </c>
      <c r="I350" s="218" t="n">
        <v>0.8277777777777777</v>
      </c>
      <c r="J350" s="219">
        <f>I350-H350</f>
        <v/>
      </c>
    </row>
    <row r="351" ht="15.75" customHeight="1" s="109">
      <c r="A351" s="206" t="n">
        <v>12</v>
      </c>
      <c r="B351" s="207" t="n">
        <v>8</v>
      </c>
      <c r="C351" s="207" t="n">
        <v>4</v>
      </c>
      <c r="D351" s="207" t="n">
        <v>24</v>
      </c>
      <c r="E351" s="207" t="n">
        <v>131.21</v>
      </c>
      <c r="F351" s="207" t="n">
        <v>0.287</v>
      </c>
      <c r="G351" s="207" t="n">
        <v>1</v>
      </c>
      <c r="H351" s="208" t="n">
        <v>0.8208333333333333</v>
      </c>
      <c r="I351" s="208" t="n">
        <v>0.8277777777777777</v>
      </c>
      <c r="J351" s="209">
        <f>I351-H351</f>
        <v/>
      </c>
    </row>
    <row r="352" ht="15.75" customHeight="1" s="109">
      <c r="A352" s="216" t="n">
        <v>12</v>
      </c>
      <c r="B352" s="217" t="n">
        <v>3</v>
      </c>
      <c r="C352" s="217" t="n">
        <v>7</v>
      </c>
      <c r="D352" s="217" t="n">
        <v>45</v>
      </c>
      <c r="E352" s="217" t="n">
        <v>92.86</v>
      </c>
      <c r="F352" s="217" t="n">
        <v>0.213</v>
      </c>
      <c r="G352" s="217" t="n">
        <v>1</v>
      </c>
      <c r="H352" s="218" t="n">
        <v>0.8298611111111112</v>
      </c>
      <c r="I352" s="218" t="n">
        <v>0.8368055555555556</v>
      </c>
      <c r="J352" s="219">
        <f>I352-H352</f>
        <v/>
      </c>
    </row>
    <row r="353" ht="15.75" customHeight="1" s="109">
      <c r="A353" s="206" t="n">
        <v>12</v>
      </c>
      <c r="B353" s="207" t="n">
        <v>3</v>
      </c>
      <c r="C353" s="207" t="n">
        <v>11</v>
      </c>
      <c r="D353" s="207" t="n">
        <v>47</v>
      </c>
      <c r="E353" s="207" t="n">
        <v>26.67</v>
      </c>
      <c r="F353" s="207" t="n">
        <v>0.09</v>
      </c>
      <c r="G353" s="207" t="n">
        <v>1</v>
      </c>
      <c r="H353" s="208" t="n">
        <v>0.8375</v>
      </c>
      <c r="I353" s="208" t="n">
        <v>0.8520833333333333</v>
      </c>
      <c r="J353" s="209">
        <f>I353-H353</f>
        <v/>
      </c>
    </row>
    <row r="354" ht="15.75" customHeight="1" s="109">
      <c r="A354" s="216" t="n">
        <v>12</v>
      </c>
      <c r="B354" s="217" t="n">
        <v>15</v>
      </c>
      <c r="C354" s="217" t="n">
        <v>2</v>
      </c>
      <c r="D354" s="217" t="n">
        <v>9</v>
      </c>
      <c r="E354" s="217" t="n">
        <v>137.4</v>
      </c>
      <c r="F354" s="217" t="n">
        <v>0.256</v>
      </c>
      <c r="G354" s="217" t="n">
        <v>1</v>
      </c>
      <c r="H354" s="218" t="n">
        <v>0.8527777777777777</v>
      </c>
      <c r="I354" s="218" t="n">
        <v>0.8569444444444444</v>
      </c>
      <c r="J354" s="219">
        <f>I354-H354</f>
        <v/>
      </c>
    </row>
    <row r="355" ht="15.75" customHeight="1" s="109">
      <c r="A355" s="206" t="n">
        <v>12</v>
      </c>
      <c r="B355" s="207" t="n">
        <v>9</v>
      </c>
      <c r="C355" s="207" t="n">
        <v>9</v>
      </c>
      <c r="D355" s="207" t="n">
        <v>13</v>
      </c>
      <c r="E355" s="207" t="n">
        <v>75.09999999999999</v>
      </c>
      <c r="F355" s="207" t="n">
        <v>0.275</v>
      </c>
      <c r="G355" s="207" t="n">
        <v>1</v>
      </c>
      <c r="H355" s="208" t="n">
        <v>0.8569444444444444</v>
      </c>
      <c r="I355" s="208" t="n">
        <v>0.8631944444444445</v>
      </c>
      <c r="J355" s="209">
        <f>I355-H355</f>
        <v/>
      </c>
    </row>
    <row r="356" ht="15.75" customHeight="1" s="109">
      <c r="A356" s="216" t="n">
        <v>12</v>
      </c>
      <c r="B356" s="217" t="n">
        <v>7</v>
      </c>
      <c r="C356" s="217" t="n">
        <v>4</v>
      </c>
      <c r="D356" s="217" t="n">
        <v>63</v>
      </c>
      <c r="E356" s="217" t="n">
        <v>5.04</v>
      </c>
      <c r="F356" s="217" t="n">
        <v>0.062</v>
      </c>
      <c r="G356" s="217" t="n">
        <v>1</v>
      </c>
      <c r="H356" s="218" t="n">
        <v>0.8638888888888889</v>
      </c>
      <c r="I356" s="218" t="n">
        <v>0.86875</v>
      </c>
      <c r="J356" s="219">
        <f>I356-H356</f>
        <v/>
      </c>
    </row>
    <row r="357" ht="15.75" customHeight="1" s="109">
      <c r="A357" s="206" t="n">
        <v>12</v>
      </c>
      <c r="B357" s="207" t="n">
        <v>30</v>
      </c>
      <c r="C357" s="207" t="n">
        <v>10</v>
      </c>
      <c r="D357" s="207" t="n">
        <v>41</v>
      </c>
      <c r="E357" s="207" t="n">
        <v>654.13</v>
      </c>
      <c r="F357" s="207" t="n">
        <v>2.04</v>
      </c>
      <c r="G357" s="207" t="n">
        <v>1</v>
      </c>
      <c r="H357" s="208" t="n">
        <v>0.8722222222222222</v>
      </c>
      <c r="I357" s="208" t="n">
        <v>0.8902777777777777</v>
      </c>
      <c r="J357" s="209">
        <f>I357-H357</f>
        <v/>
      </c>
    </row>
    <row r="358" ht="15.75" customHeight="1" s="109">
      <c r="A358" s="216" t="n">
        <v>12</v>
      </c>
      <c r="B358" s="217" t="n">
        <v>2</v>
      </c>
      <c r="C358" s="217" t="n">
        <v>1</v>
      </c>
      <c r="D358" s="217" t="n">
        <v>4</v>
      </c>
      <c r="E358" s="217" t="n">
        <v>0.3</v>
      </c>
      <c r="F358" s="217" t="n">
        <v>0.008</v>
      </c>
      <c r="G358" s="217" t="n">
        <v>1</v>
      </c>
      <c r="H358" s="218" t="n">
        <v>0.8944444444444445</v>
      </c>
      <c r="I358" s="218" t="n">
        <v>0.8972222222222223</v>
      </c>
      <c r="J358" s="219">
        <f>I358-H358</f>
        <v/>
      </c>
    </row>
    <row r="359" ht="15.75" customHeight="1" s="109">
      <c r="A359" s="206" t="n">
        <v>12</v>
      </c>
      <c r="B359" s="207" t="n">
        <v>3</v>
      </c>
      <c r="C359" s="207" t="n">
        <v>7</v>
      </c>
      <c r="D359" s="207" t="n">
        <v>30</v>
      </c>
      <c r="E359" s="207" t="n">
        <v>64.06</v>
      </c>
      <c r="F359" s="207" t="n">
        <v>0.128</v>
      </c>
      <c r="G359" s="207" t="n">
        <v>1</v>
      </c>
      <c r="H359" s="208" t="n">
        <v>0.8972222222222223</v>
      </c>
      <c r="I359" s="208" t="n">
        <v>0.9027777777777778</v>
      </c>
      <c r="J359" s="209">
        <f>I359-H359</f>
        <v/>
      </c>
    </row>
    <row r="360" ht="15.75" customHeight="1" s="109">
      <c r="A360" s="216" t="n">
        <v>12</v>
      </c>
      <c r="B360" s="217" t="n">
        <v>8</v>
      </c>
      <c r="C360" s="217" t="n">
        <v>7</v>
      </c>
      <c r="D360" s="217" t="n">
        <v>12</v>
      </c>
      <c r="E360" s="217" t="n">
        <v>42.09</v>
      </c>
      <c r="F360" s="217" t="n">
        <v>0.116</v>
      </c>
      <c r="G360" s="217" t="n">
        <v>1</v>
      </c>
      <c r="H360" s="218" t="n">
        <v>0.9048611111111111</v>
      </c>
      <c r="I360" s="218" t="n">
        <v>0.9104166666666667</v>
      </c>
      <c r="J360" s="219">
        <f>I360-H360</f>
        <v/>
      </c>
    </row>
    <row r="361" ht="15.75" customHeight="1" s="109">
      <c r="A361" s="206" t="n">
        <v>12</v>
      </c>
      <c r="B361" s="207" t="n">
        <v>9</v>
      </c>
      <c r="C361" s="207" t="n">
        <v>13</v>
      </c>
      <c r="D361" s="207" t="n">
        <v>45</v>
      </c>
      <c r="E361" s="207" t="n">
        <v>393.06</v>
      </c>
      <c r="F361" s="207" t="n">
        <v>1.334</v>
      </c>
      <c r="G361" s="207" t="n">
        <v>1</v>
      </c>
      <c r="H361" s="208" t="n">
        <v>0.9104166666666667</v>
      </c>
      <c r="I361" s="208" t="n">
        <v>0.925</v>
      </c>
      <c r="J361" s="209">
        <f>I361-H361</f>
        <v/>
      </c>
    </row>
    <row r="362" ht="15.75" customHeight="1" s="109">
      <c r="A362" s="216" t="n">
        <v>12</v>
      </c>
      <c r="B362" s="217" t="n">
        <v>18</v>
      </c>
      <c r="C362" s="217" t="n">
        <v>5</v>
      </c>
      <c r="D362" s="217" t="n">
        <v>59</v>
      </c>
      <c r="E362" s="217" t="n">
        <v>39.69</v>
      </c>
      <c r="F362" s="217" t="n">
        <v>0.068</v>
      </c>
      <c r="G362" s="217" t="n">
        <v>1</v>
      </c>
      <c r="H362" s="218" t="n">
        <v>0.02291666666666667</v>
      </c>
      <c r="I362" s="218" t="n">
        <v>0.02777777777777778</v>
      </c>
      <c r="J362" s="219">
        <f>I362-H362</f>
        <v/>
      </c>
    </row>
    <row r="363" ht="15.75" customHeight="1" s="109">
      <c r="A363" s="206" t="n">
        <v>12</v>
      </c>
      <c r="B363" s="207" t="n">
        <v>19</v>
      </c>
      <c r="C363" s="207" t="n">
        <v>2</v>
      </c>
      <c r="D363" s="207" t="n">
        <v>2</v>
      </c>
      <c r="E363" s="207" t="n">
        <v>0.63</v>
      </c>
      <c r="F363" s="207" t="n">
        <v>0</v>
      </c>
      <c r="G363" s="207" t="n">
        <v>1</v>
      </c>
      <c r="H363" s="208" t="n">
        <v>0.02777777777777778</v>
      </c>
      <c r="I363" s="208" t="n">
        <v>0.02986111111111111</v>
      </c>
      <c r="J363" s="209">
        <f>I363-H363</f>
        <v/>
      </c>
    </row>
    <row r="364" ht="15.75" customHeight="1" s="109">
      <c r="A364" s="216" t="n">
        <v>12</v>
      </c>
      <c r="B364" s="217" t="n">
        <v>15</v>
      </c>
      <c r="C364" s="217" t="n">
        <v>3</v>
      </c>
      <c r="D364" s="217" t="n">
        <v>46</v>
      </c>
      <c r="E364" s="217" t="n">
        <v>357.5</v>
      </c>
      <c r="F364" s="217" t="n">
        <v>0.872</v>
      </c>
      <c r="G364" s="217" t="n">
        <v>1</v>
      </c>
      <c r="H364" s="218" t="n">
        <v>0.03125</v>
      </c>
      <c r="I364" s="218" t="n">
        <v>0.04375</v>
      </c>
      <c r="J364" s="219">
        <f>I364-H364</f>
        <v/>
      </c>
    </row>
    <row r="365" ht="15.75" customHeight="1" s="109">
      <c r="A365" s="206" t="n">
        <v>12</v>
      </c>
      <c r="B365" s="207" t="n">
        <v>18</v>
      </c>
      <c r="C365" s="207" t="n">
        <v>3</v>
      </c>
      <c r="D365" s="207" t="n">
        <v>3</v>
      </c>
      <c r="E365" s="207" t="n">
        <v>1.05</v>
      </c>
      <c r="F365" s="207" t="n">
        <v>0.002</v>
      </c>
      <c r="G365" s="207" t="n">
        <v>1</v>
      </c>
      <c r="H365" s="208" t="n">
        <v>0.04444444444444445</v>
      </c>
      <c r="I365" s="208" t="n">
        <v>0.04861111111111111</v>
      </c>
      <c r="J365" s="209">
        <f>I365-H365</f>
        <v/>
      </c>
    </row>
    <row r="366" ht="15.75" customHeight="1" s="109">
      <c r="A366" s="216" t="n">
        <v>12</v>
      </c>
      <c r="B366" s="217" t="n">
        <v>20</v>
      </c>
      <c r="C366" s="217" t="n">
        <v>3</v>
      </c>
      <c r="D366" s="217" t="n">
        <v>5</v>
      </c>
      <c r="E366" s="217" t="n">
        <v>3.24</v>
      </c>
      <c r="F366" s="217" t="n">
        <v>0.008</v>
      </c>
      <c r="G366" s="217" t="n">
        <v>1</v>
      </c>
      <c r="H366" s="218" t="n">
        <v>0.04861111111111111</v>
      </c>
      <c r="I366" s="218" t="n">
        <v>0.05069444444444444</v>
      </c>
      <c r="J366" s="219">
        <f>I366-H366</f>
        <v/>
      </c>
    </row>
    <row r="367" ht="15.75" customHeight="1" s="109">
      <c r="A367" s="206" t="n">
        <v>12</v>
      </c>
      <c r="B367" s="207" t="n">
        <v>9</v>
      </c>
      <c r="C367" s="207" t="n">
        <v>4</v>
      </c>
      <c r="D367" s="207" t="n">
        <v>15</v>
      </c>
      <c r="E367" s="207" t="n">
        <v>146.64</v>
      </c>
      <c r="F367" s="207" t="n">
        <v>0.303</v>
      </c>
      <c r="G367" s="207" t="n">
        <v>1</v>
      </c>
      <c r="H367" s="208" t="n">
        <v>0.05277777777777778</v>
      </c>
      <c r="I367" s="208" t="n">
        <v>0.05694444444444444</v>
      </c>
      <c r="J367" s="209">
        <f>I367-H367</f>
        <v/>
      </c>
    </row>
    <row r="368" ht="15.75" customHeight="1" s="109">
      <c r="A368" s="216" t="n">
        <v>12</v>
      </c>
      <c r="B368" s="217" t="n">
        <v>10</v>
      </c>
      <c r="C368" s="217" t="n">
        <v>7</v>
      </c>
      <c r="D368" s="217" t="n">
        <v>13</v>
      </c>
      <c r="E368" s="217" t="n">
        <v>14.97</v>
      </c>
      <c r="F368" s="217" t="n">
        <v>0.05</v>
      </c>
      <c r="G368" s="217" t="n">
        <v>1</v>
      </c>
      <c r="H368" s="218" t="n">
        <v>0.05694444444444444</v>
      </c>
      <c r="I368" s="218" t="n">
        <v>0.0625</v>
      </c>
      <c r="J368" s="219">
        <f>I368-H368</f>
        <v/>
      </c>
    </row>
    <row r="369" ht="15.75" customHeight="1" s="109">
      <c r="A369" s="206" t="n">
        <v>12</v>
      </c>
      <c r="B369" s="207" t="n">
        <v>14</v>
      </c>
      <c r="C369" s="207" t="n">
        <v>8</v>
      </c>
      <c r="D369" s="207" t="n">
        <v>45</v>
      </c>
      <c r="E369" s="207" t="n">
        <v>975.23</v>
      </c>
      <c r="F369" s="207" t="n">
        <v>1.258</v>
      </c>
      <c r="G369" s="207" t="n">
        <v>1</v>
      </c>
      <c r="H369" s="208" t="n">
        <v>0.06458333333333334</v>
      </c>
      <c r="I369" s="208" t="n">
        <v>0.08611111111111111</v>
      </c>
      <c r="J369" s="209">
        <f>I369-H369</f>
        <v/>
      </c>
    </row>
    <row r="370" ht="15.75" customHeight="1" s="109">
      <c r="A370" s="216" t="n">
        <v>12</v>
      </c>
      <c r="B370" s="217" t="n">
        <v>3</v>
      </c>
      <c r="C370" s="217" t="n">
        <v>9</v>
      </c>
      <c r="D370" s="217" t="n">
        <v>22</v>
      </c>
      <c r="E370" s="217" t="n">
        <v>12.66</v>
      </c>
      <c r="F370" s="217" t="n">
        <v>0.039</v>
      </c>
      <c r="G370" s="217" t="n">
        <v>1</v>
      </c>
      <c r="H370" s="218" t="n">
        <v>0.08819444444444445</v>
      </c>
      <c r="I370" s="218" t="n">
        <v>0.09513888888888888</v>
      </c>
      <c r="J370" s="219">
        <f>I370-H370</f>
        <v/>
      </c>
    </row>
    <row r="371" ht="15.75" customHeight="1" s="109">
      <c r="A371" s="206" t="n">
        <v>12</v>
      </c>
      <c r="B371" s="207" t="n">
        <v>1</v>
      </c>
      <c r="C371" s="207" t="n">
        <v>4</v>
      </c>
      <c r="D371" s="207" t="n">
        <v>8</v>
      </c>
      <c r="E371" s="207" t="n">
        <v>81.48999999999999</v>
      </c>
      <c r="F371" s="207" t="n">
        <v>0.153</v>
      </c>
      <c r="G371" s="207" t="n">
        <v>1</v>
      </c>
      <c r="H371" s="208" t="n">
        <v>0.09652777777777778</v>
      </c>
      <c r="I371" s="208" t="n">
        <v>0.1131944444444444</v>
      </c>
      <c r="J371" s="209">
        <f>I371-H371</f>
        <v/>
      </c>
    </row>
    <row r="372" ht="15.75" customHeight="1" s="109">
      <c r="A372" s="216" t="n">
        <v>12</v>
      </c>
      <c r="B372" s="217" t="n">
        <v>2</v>
      </c>
      <c r="C372" s="217" t="n">
        <v>2</v>
      </c>
      <c r="D372" s="217" t="n">
        <v>2</v>
      </c>
      <c r="E372" s="217" t="n">
        <v>1.76</v>
      </c>
      <c r="F372" s="217" t="n">
        <v>0.027</v>
      </c>
      <c r="G372" s="217" t="n">
        <v>1</v>
      </c>
      <c r="H372" s="218" t="n">
        <v>0.1131944444444444</v>
      </c>
      <c r="I372" s="218" t="n">
        <v>0.1166666666666667</v>
      </c>
      <c r="J372" s="219">
        <f>I372-H372</f>
        <v/>
      </c>
    </row>
    <row r="373" ht="15.75" customHeight="1" s="109">
      <c r="A373" s="206" t="n">
        <v>12</v>
      </c>
      <c r="B373" s="207" t="n">
        <v>30</v>
      </c>
      <c r="C373" s="207" t="n">
        <v>6</v>
      </c>
      <c r="D373" s="207" t="n">
        <v>8</v>
      </c>
      <c r="E373" s="207" t="n">
        <v>124.64</v>
      </c>
      <c r="F373" s="207" t="n">
        <v>0.291</v>
      </c>
      <c r="G373" s="207" t="n">
        <v>1</v>
      </c>
      <c r="H373" s="208" t="n">
        <v>0.1180555555555556</v>
      </c>
      <c r="I373" s="208" t="n">
        <v>0.125</v>
      </c>
      <c r="J373" s="209">
        <f>I373-H373</f>
        <v/>
      </c>
    </row>
    <row r="374" ht="15.75" customHeight="1" s="109">
      <c r="A374" s="216" t="n">
        <v>12</v>
      </c>
      <c r="B374" s="217" t="n">
        <v>14</v>
      </c>
      <c r="C374" s="217" t="n">
        <v>10</v>
      </c>
      <c r="D374" s="217" t="n">
        <v>53</v>
      </c>
      <c r="E374" s="217" t="n">
        <v>1398.29</v>
      </c>
      <c r="F374" s="217" t="n">
        <v>1.819</v>
      </c>
      <c r="G374" s="217" t="n">
        <v>1</v>
      </c>
      <c r="H374" s="218" t="n">
        <v>0.1263888888888889</v>
      </c>
      <c r="I374" s="218" t="n">
        <v>0.1465277777777778</v>
      </c>
      <c r="J374" s="219">
        <f>I374-H374</f>
        <v/>
      </c>
    </row>
    <row r="375" ht="15.75" customHeight="1" s="109">
      <c r="A375" s="206" t="n">
        <v>12</v>
      </c>
      <c r="B375" s="207" t="n">
        <v>12</v>
      </c>
      <c r="C375" s="207" t="n">
        <v>2</v>
      </c>
      <c r="D375" s="207" t="n">
        <v>14</v>
      </c>
      <c r="E375" s="207" t="n">
        <v>7.306</v>
      </c>
      <c r="F375" s="207" t="n">
        <v>0.08500000000000001</v>
      </c>
      <c r="G375" s="207" t="n">
        <v>1</v>
      </c>
      <c r="H375" s="208" t="n">
        <v>0.1604166666666667</v>
      </c>
      <c r="I375" s="208" t="n">
        <v>0.1631944444444444</v>
      </c>
      <c r="J375" s="209">
        <f>I375-H375</f>
        <v/>
      </c>
    </row>
    <row r="376" ht="15.75" customHeight="1" s="109">
      <c r="A376" s="216" t="n">
        <v>12</v>
      </c>
      <c r="B376" s="217" t="n">
        <v>15</v>
      </c>
      <c r="C376" s="217" t="n">
        <v>2</v>
      </c>
      <c r="D376" s="217" t="n">
        <v>3</v>
      </c>
      <c r="E376" s="217" t="n">
        <v>25.81</v>
      </c>
      <c r="F376" s="217" t="n">
        <v>0.066</v>
      </c>
      <c r="G376" s="217" t="n">
        <v>1</v>
      </c>
      <c r="H376" s="218" t="n">
        <v>0.1631944444444444</v>
      </c>
      <c r="I376" s="218" t="n">
        <v>0.1652777777777778</v>
      </c>
      <c r="J376" s="219">
        <f>I376-H376</f>
        <v/>
      </c>
    </row>
    <row r="377" ht="15.75" customHeight="1" s="109">
      <c r="A377" s="206" t="n">
        <v>12</v>
      </c>
      <c r="B377" s="207" t="n">
        <v>1</v>
      </c>
      <c r="C377" s="207" t="n">
        <v>1</v>
      </c>
      <c r="D377" s="207" t="n">
        <v>1</v>
      </c>
      <c r="E377" s="207" t="n">
        <v>1.216</v>
      </c>
      <c r="F377" s="207" t="n">
        <v>0.002</v>
      </c>
      <c r="G377" s="207" t="n">
        <v>1</v>
      </c>
      <c r="H377" s="208" t="n">
        <v>0.1708333333333333</v>
      </c>
      <c r="I377" s="208" t="n">
        <v>0.1729166666666667</v>
      </c>
      <c r="J377" s="209">
        <f>I377-H377</f>
        <v/>
      </c>
    </row>
    <row r="378" ht="15.75" customHeight="1" s="109">
      <c r="A378" s="216" t="n">
        <v>12</v>
      </c>
      <c r="B378" s="217" t="n">
        <v>2</v>
      </c>
      <c r="C378" s="217" t="n">
        <v>1</v>
      </c>
      <c r="D378" s="217" t="n">
        <v>8</v>
      </c>
      <c r="E378" s="217" t="n">
        <v>0.36</v>
      </c>
      <c r="F378" s="217" t="n">
        <v>0.002</v>
      </c>
      <c r="G378" s="217" t="n">
        <v>1</v>
      </c>
      <c r="H378" s="218" t="n">
        <v>0.1729166666666667</v>
      </c>
      <c r="I378" s="218" t="n">
        <v>0.1756944444444444</v>
      </c>
      <c r="J378" s="219">
        <f>I378-H378</f>
        <v/>
      </c>
    </row>
    <row r="379" ht="15.75" customHeight="1" s="109">
      <c r="A379" s="206" t="n">
        <v>12</v>
      </c>
      <c r="B379" s="207" t="n">
        <v>3</v>
      </c>
      <c r="C379" s="207" t="n">
        <v>3</v>
      </c>
      <c r="D379" s="207" t="n">
        <v>117</v>
      </c>
      <c r="E379" s="207" t="n">
        <v>250.14</v>
      </c>
      <c r="F379" s="207" t="n">
        <v>1.457</v>
      </c>
      <c r="G379" s="207" t="n">
        <v>1</v>
      </c>
      <c r="H379" s="208" t="n">
        <v>0.1770833333333333</v>
      </c>
      <c r="I379" s="208" t="n">
        <v>0.2083333333333333</v>
      </c>
      <c r="J379" s="209">
        <f>I379-H379</f>
        <v/>
      </c>
    </row>
    <row r="380" ht="15.75" customHeight="1" s="109">
      <c r="A380" s="216" t="n">
        <v>13</v>
      </c>
      <c r="B380" s="217" t="n">
        <v>16</v>
      </c>
      <c r="C380" s="217" t="n">
        <v>9</v>
      </c>
      <c r="D380" s="217" t="n">
        <v>57</v>
      </c>
      <c r="E380" s="217" t="n">
        <v>2.46</v>
      </c>
      <c r="F380" s="217" t="n">
        <v>0.012</v>
      </c>
      <c r="G380" s="217" t="n">
        <v>1</v>
      </c>
      <c r="H380" s="218" t="n">
        <v>0.1291666666666667</v>
      </c>
      <c r="I380" s="218" t="n">
        <v>0.1333333333333333</v>
      </c>
      <c r="J380" s="219">
        <f>I380-H380</f>
        <v/>
      </c>
    </row>
    <row r="381" ht="15.75" customHeight="1" s="109">
      <c r="A381" s="206" t="n">
        <v>13</v>
      </c>
      <c r="B381" s="207" t="n">
        <v>21</v>
      </c>
      <c r="C381" s="207" t="n">
        <v>1</v>
      </c>
      <c r="D381" s="207" t="n">
        <v>1</v>
      </c>
      <c r="E381" s="207" t="n">
        <v>0.47</v>
      </c>
      <c r="F381" s="207" t="n">
        <v>0.003</v>
      </c>
      <c r="G381" s="207" t="n">
        <v>1</v>
      </c>
      <c r="H381" s="208" t="n">
        <v>0.1340277777777778</v>
      </c>
      <c r="I381" s="208" t="n">
        <v>0.1354166666666667</v>
      </c>
      <c r="J381" s="209">
        <f>I381-H381</f>
        <v/>
      </c>
    </row>
    <row r="382" ht="15.75" customHeight="1" s="109">
      <c r="A382" s="216" t="n">
        <v>13</v>
      </c>
      <c r="B382" s="217" t="n">
        <v>1</v>
      </c>
      <c r="C382" s="217" t="n">
        <v>18</v>
      </c>
      <c r="D382" s="217" t="n">
        <v>666</v>
      </c>
      <c r="E382" s="217" t="n">
        <v>4366.56</v>
      </c>
      <c r="F382" s="217" t="n">
        <v>6.973</v>
      </c>
      <c r="G382" s="217" t="n">
        <v>1</v>
      </c>
      <c r="H382" s="218" t="n">
        <v>0.07083333333333333</v>
      </c>
      <c r="I382" s="218" t="n">
        <v>0.1236111111111111</v>
      </c>
      <c r="J382" s="219">
        <f>I382-H382</f>
        <v/>
      </c>
    </row>
    <row r="383" ht="15.75" customHeight="1" s="109">
      <c r="A383" s="206" t="n">
        <v>13</v>
      </c>
      <c r="B383" s="207" t="n">
        <v>2</v>
      </c>
      <c r="C383" s="207" t="n">
        <v>2</v>
      </c>
      <c r="D383" s="207" t="n">
        <v>4</v>
      </c>
      <c r="E383" s="207" t="n">
        <v>2.86</v>
      </c>
      <c r="F383" s="207" t="n">
        <v>0.055</v>
      </c>
      <c r="G383" s="207" t="n">
        <v>1</v>
      </c>
      <c r="H383" s="208" t="n">
        <v>0.03055555555555555</v>
      </c>
      <c r="I383" s="208" t="n">
        <v>0.03194444444444444</v>
      </c>
      <c r="J383" s="209">
        <f>I383-H383</f>
        <v/>
      </c>
    </row>
    <row r="384" ht="15.75" customHeight="1" s="109">
      <c r="A384" s="216" t="n">
        <v>13</v>
      </c>
      <c r="B384" s="217" t="n">
        <v>3</v>
      </c>
      <c r="C384" s="217" t="n">
        <v>4</v>
      </c>
      <c r="D384" s="217" t="n">
        <v>7</v>
      </c>
      <c r="E384" s="217" t="n">
        <v>3.43</v>
      </c>
      <c r="F384" s="217" t="n">
        <v>0.017</v>
      </c>
      <c r="G384" s="217" t="n">
        <v>1</v>
      </c>
      <c r="H384" s="218" t="n">
        <v>0.03194444444444444</v>
      </c>
      <c r="I384" s="218" t="n">
        <v>0.03333333333333333</v>
      </c>
      <c r="J384" s="219">
        <f>I384-H384</f>
        <v/>
      </c>
    </row>
    <row r="385" ht="15.75" customHeight="1" s="109">
      <c r="A385" s="206" t="n">
        <v>13</v>
      </c>
      <c r="B385" s="207" t="n">
        <v>4</v>
      </c>
      <c r="C385" s="207" t="n">
        <v>4</v>
      </c>
      <c r="D385" s="207" t="n">
        <v>37</v>
      </c>
      <c r="E385" s="207" t="n">
        <v>14.86</v>
      </c>
      <c r="F385" s="207" t="n">
        <v>0.18</v>
      </c>
      <c r="G385" s="207" t="n">
        <v>1</v>
      </c>
      <c r="H385" s="208" t="n">
        <v>0.03333333333333333</v>
      </c>
      <c r="I385" s="208" t="n">
        <v>0.03541666666666667</v>
      </c>
      <c r="J385" s="209">
        <f>I385-H385</f>
        <v/>
      </c>
    </row>
    <row r="386" ht="15.75" customHeight="1" s="109">
      <c r="A386" s="216" t="n">
        <v>13</v>
      </c>
      <c r="B386" s="217" t="n">
        <v>4</v>
      </c>
      <c r="C386" s="217" t="n">
        <v>6</v>
      </c>
      <c r="D386" s="217" t="n">
        <v>23</v>
      </c>
      <c r="E386" s="217" t="n">
        <v>47.24</v>
      </c>
      <c r="F386" s="217" t="n">
        <v>0.3</v>
      </c>
      <c r="G386" s="217" t="n">
        <v>1</v>
      </c>
      <c r="H386" s="218" t="n">
        <v>0.0125</v>
      </c>
      <c r="I386" s="218" t="n">
        <v>0.01875</v>
      </c>
      <c r="J386" s="219">
        <f>I386-H386</f>
        <v/>
      </c>
    </row>
    <row r="387" ht="15.75" customHeight="1" s="109">
      <c r="A387" s="206" t="n">
        <v>13</v>
      </c>
      <c r="B387" s="207" t="n">
        <v>5</v>
      </c>
      <c r="C387" s="207" t="n">
        <v>7</v>
      </c>
      <c r="D387" s="207" t="n">
        <v>17</v>
      </c>
      <c r="E387" s="207" t="n">
        <v>4.4</v>
      </c>
      <c r="F387" s="207" t="n">
        <v>0.475</v>
      </c>
      <c r="G387" s="207" t="n">
        <v>1</v>
      </c>
      <c r="H387" s="208" t="n">
        <v>0.01944444444444444</v>
      </c>
      <c r="I387" s="208" t="n">
        <v>0.02569444444444444</v>
      </c>
      <c r="J387" s="209">
        <f>I387-H387</f>
        <v/>
      </c>
    </row>
    <row r="388" ht="15.75" customHeight="1" s="109">
      <c r="A388" s="216" t="n">
        <v>13</v>
      </c>
      <c r="B388" s="217" t="n">
        <v>1</v>
      </c>
      <c r="C388" s="217" t="n">
        <v>51</v>
      </c>
      <c r="D388" s="217" t="n">
        <v>2442</v>
      </c>
      <c r="E388" s="217" t="n">
        <v>4849.66</v>
      </c>
      <c r="F388" s="217" t="n">
        <v>8.590999999999999</v>
      </c>
      <c r="G388" s="217" t="n">
        <v>1</v>
      </c>
      <c r="H388" s="218" t="n">
        <v>0.004166666666666667</v>
      </c>
      <c r="I388" s="218" t="n">
        <v>0.0125</v>
      </c>
      <c r="J388" s="219">
        <f>I388-H388</f>
        <v/>
      </c>
    </row>
    <row r="389" ht="15.75" customHeight="1" s="109">
      <c r="A389" s="206" t="n">
        <v>13</v>
      </c>
      <c r="B389" s="207" t="n">
        <v>15</v>
      </c>
      <c r="C389" s="207" t="n">
        <v>5</v>
      </c>
      <c r="D389" s="207" t="n">
        <v>73</v>
      </c>
      <c r="E389" s="207" t="n">
        <v>713.35</v>
      </c>
      <c r="F389" s="207" t="n">
        <v>1.71</v>
      </c>
      <c r="G389" s="207" t="n">
        <v>1</v>
      </c>
      <c r="H389" s="208" t="n">
        <v>0.9145833333333333</v>
      </c>
      <c r="I389" s="208" t="n">
        <v>0.9236111111111112</v>
      </c>
      <c r="J389" s="209">
        <f>I389-H389</f>
        <v/>
      </c>
    </row>
    <row r="390" ht="15.75" customHeight="1" s="109">
      <c r="A390" s="216" t="n">
        <v>13</v>
      </c>
      <c r="B390" s="217" t="n">
        <v>11</v>
      </c>
      <c r="C390" s="217" t="n">
        <v>25</v>
      </c>
      <c r="D390" s="217" t="n">
        <v>323</v>
      </c>
      <c r="E390" s="217" t="n">
        <v>394.71</v>
      </c>
      <c r="F390" s="217" t="n">
        <v>0.802</v>
      </c>
      <c r="G390" s="217" t="n">
        <v>1</v>
      </c>
      <c r="H390" s="218" t="n">
        <v>0.88125</v>
      </c>
      <c r="I390" s="218" t="n">
        <v>0.9097222222222222</v>
      </c>
      <c r="J390" s="219">
        <f>I390-H390</f>
        <v/>
      </c>
    </row>
    <row r="391" ht="15.75" customHeight="1" s="109">
      <c r="A391" s="206" t="n">
        <v>13</v>
      </c>
      <c r="B391" s="207" t="n">
        <v>4</v>
      </c>
      <c r="C391" s="207" t="n">
        <v>6</v>
      </c>
      <c r="D391" s="207" t="n">
        <v>21</v>
      </c>
      <c r="E391" s="207" t="n">
        <v>30.72</v>
      </c>
      <c r="F391" s="207" t="n">
        <v>0.19</v>
      </c>
      <c r="G391" s="207" t="n">
        <v>1</v>
      </c>
      <c r="H391" s="208" t="n">
        <v>0.8722222222222222</v>
      </c>
      <c r="I391" s="208" t="n">
        <v>0.8763888888888889</v>
      </c>
      <c r="J391" s="209">
        <f>I391-H391</f>
        <v/>
      </c>
    </row>
    <row r="392" ht="15.75" customHeight="1" s="109">
      <c r="A392" s="216" t="n">
        <v>13</v>
      </c>
      <c r="B392" s="217" t="n">
        <v>6</v>
      </c>
      <c r="C392" s="217" t="n">
        <v>1</v>
      </c>
      <c r="D392" s="217" t="n">
        <v>1</v>
      </c>
      <c r="E392" s="217" t="n">
        <v>5.68</v>
      </c>
      <c r="F392" s="217" t="n">
        <v>0.07099999999999999</v>
      </c>
      <c r="G392" s="217" t="n">
        <v>1</v>
      </c>
      <c r="H392" s="218" t="n">
        <v>0.8763888888888889</v>
      </c>
      <c r="I392" s="218" t="n">
        <v>0.8770833333333333</v>
      </c>
      <c r="J392" s="219">
        <f>I392-H392</f>
        <v/>
      </c>
    </row>
    <row r="393" ht="15.75" customHeight="1" s="109">
      <c r="A393" s="206" t="n">
        <v>13</v>
      </c>
      <c r="B393" s="207" t="n">
        <v>16</v>
      </c>
      <c r="C393" s="207" t="n">
        <v>22</v>
      </c>
      <c r="D393" s="207" t="n">
        <v>65</v>
      </c>
      <c r="E393" s="207" t="n">
        <v>3.43</v>
      </c>
      <c r="F393" s="207" t="n">
        <v>0.047</v>
      </c>
      <c r="G393" s="207" t="n">
        <v>1</v>
      </c>
      <c r="H393" s="208" t="n">
        <v>0.8513888888888889</v>
      </c>
      <c r="I393" s="208" t="n">
        <v>0.8597222222222223</v>
      </c>
      <c r="J393" s="209">
        <f>I393-H393</f>
        <v/>
      </c>
    </row>
    <row r="394" ht="15.75" customHeight="1" s="109">
      <c r="A394" s="216" t="n">
        <v>13</v>
      </c>
      <c r="B394" s="217" t="n">
        <v>8</v>
      </c>
      <c r="C394" s="217" t="n">
        <v>2</v>
      </c>
      <c r="D394" s="217" t="n">
        <v>36</v>
      </c>
      <c r="E394" s="217" t="n">
        <v>179.4</v>
      </c>
      <c r="F394" s="217" t="n">
        <v>0.264</v>
      </c>
      <c r="G394" s="217" t="n">
        <v>1</v>
      </c>
      <c r="H394" s="218" t="n">
        <v>0.8444444444444444</v>
      </c>
      <c r="I394" s="218" t="n">
        <v>0.85</v>
      </c>
      <c r="J394" s="219">
        <f>I394-H394</f>
        <v/>
      </c>
    </row>
    <row r="395" ht="15.75" customHeight="1" s="109">
      <c r="A395" s="206" t="n">
        <v>13</v>
      </c>
      <c r="B395" s="207" t="n">
        <v>6</v>
      </c>
      <c r="C395" s="207" t="n">
        <v>5</v>
      </c>
      <c r="D395" s="207" t="n">
        <v>132</v>
      </c>
      <c r="E395" s="207" t="n">
        <v>73.27</v>
      </c>
      <c r="F395" s="207" t="n">
        <v>1.155</v>
      </c>
      <c r="G395" s="207" t="n">
        <v>1</v>
      </c>
      <c r="H395" s="208" t="n">
        <v>0.8131944444444444</v>
      </c>
      <c r="I395" s="208" t="n">
        <v>0.8208333333333333</v>
      </c>
      <c r="J395" s="209">
        <f>I395-H395</f>
        <v/>
      </c>
    </row>
    <row r="396" ht="15.75" customHeight="1" s="109">
      <c r="A396" s="216" t="n">
        <v>13</v>
      </c>
      <c r="B396" s="217" t="n">
        <v>7</v>
      </c>
      <c r="C396" s="217" t="n">
        <v>15</v>
      </c>
      <c r="D396" s="217" t="n">
        <v>191</v>
      </c>
      <c r="E396" s="217" t="n">
        <v>288.84</v>
      </c>
      <c r="F396" s="217" t="n">
        <v>0.54</v>
      </c>
      <c r="G396" s="217" t="n">
        <v>1</v>
      </c>
      <c r="H396" s="218" t="n">
        <v>0.8215277777777777</v>
      </c>
      <c r="I396" s="218" t="n">
        <v>0.84375</v>
      </c>
      <c r="J396" s="219">
        <f>I396-H396</f>
        <v/>
      </c>
    </row>
    <row r="397" ht="15.75" customHeight="1" s="109">
      <c r="A397" s="206" t="n">
        <v>14</v>
      </c>
      <c r="B397" s="207" t="n">
        <v>17</v>
      </c>
      <c r="C397" s="207" t="n">
        <v>53</v>
      </c>
      <c r="D397" s="207" t="n">
        <v>223</v>
      </c>
      <c r="E397" s="207" t="n">
        <v>30.725</v>
      </c>
      <c r="F397" s="207" t="n">
        <v>0.169</v>
      </c>
      <c r="G397" s="207" t="n">
        <v>1</v>
      </c>
      <c r="H397" s="208" t="n">
        <v>0.8618055555555556</v>
      </c>
      <c r="I397" s="208" t="n">
        <v>0.8694444444444445</v>
      </c>
      <c r="J397" s="209">
        <f>I397-H397</f>
        <v/>
      </c>
    </row>
    <row r="398" ht="15.75" customHeight="1" s="109">
      <c r="A398" s="216" t="n">
        <v>14</v>
      </c>
      <c r="B398" s="217" t="n">
        <v>2</v>
      </c>
      <c r="C398" s="217" t="n">
        <v>14</v>
      </c>
      <c r="D398" s="217" t="n">
        <v>85</v>
      </c>
      <c r="E398" s="217" t="n">
        <v>12.772</v>
      </c>
      <c r="F398" s="217" t="n">
        <v>0.113</v>
      </c>
      <c r="G398" s="217" t="n">
        <v>1</v>
      </c>
      <c r="H398" s="218" t="n">
        <v>0.8131944444444444</v>
      </c>
      <c r="I398" s="218" t="n">
        <v>0.8222222222222222</v>
      </c>
      <c r="J398" s="219">
        <f>I398-H398</f>
        <v/>
      </c>
    </row>
    <row r="399" ht="15.75" customHeight="1" s="109">
      <c r="A399" s="206" t="n">
        <v>14</v>
      </c>
      <c r="B399" s="207" t="n">
        <v>13</v>
      </c>
      <c r="C399" s="207" t="n">
        <v>4</v>
      </c>
      <c r="D399" s="207" t="n">
        <v>8</v>
      </c>
      <c r="E399" s="207" t="n">
        <v>92.06999999999999</v>
      </c>
      <c r="F399" s="207" t="n">
        <v>0.122</v>
      </c>
      <c r="G399" s="207" t="n">
        <v>1</v>
      </c>
      <c r="H399" s="208" t="n">
        <v>0.8229166666666666</v>
      </c>
      <c r="I399" s="208" t="n">
        <v>0.8270833333333333</v>
      </c>
      <c r="J399" s="209">
        <f>I399-H399</f>
        <v/>
      </c>
    </row>
    <row r="400" ht="15.75" customHeight="1" s="109">
      <c r="A400" s="216" t="n">
        <v>14</v>
      </c>
      <c r="B400" s="217" t="n">
        <v>18</v>
      </c>
      <c r="C400" s="217" t="n">
        <v>32</v>
      </c>
      <c r="D400" s="217" t="n">
        <v>77</v>
      </c>
      <c r="E400" s="217" t="n">
        <v>92.07299999999999</v>
      </c>
      <c r="F400" s="217" t="n">
        <v>0.246</v>
      </c>
      <c r="G400" s="217" t="n">
        <v>1</v>
      </c>
      <c r="H400" s="218" t="n">
        <v>0.8277777777777777</v>
      </c>
      <c r="I400" s="218" t="n">
        <v>0.8416666666666667</v>
      </c>
      <c r="J400" s="219">
        <f>I400-H400</f>
        <v/>
      </c>
    </row>
    <row r="401" ht="15.75" customHeight="1" s="109">
      <c r="A401" s="206" t="n">
        <v>14</v>
      </c>
      <c r="B401" s="207" t="n">
        <v>11</v>
      </c>
      <c r="C401" s="207" t="n">
        <v>18</v>
      </c>
      <c r="D401" s="207" t="n">
        <v>322</v>
      </c>
      <c r="E401" s="207" t="n">
        <v>243.868</v>
      </c>
      <c r="F401" s="207" t="n">
        <v>0.781</v>
      </c>
      <c r="G401" s="207" t="n">
        <v>1</v>
      </c>
      <c r="H401" s="208" t="n">
        <v>0.84375</v>
      </c>
      <c r="I401" s="208" t="n">
        <v>0.8611111111111112</v>
      </c>
      <c r="J401" s="209">
        <f>I401-H401</f>
        <v/>
      </c>
    </row>
    <row r="402" ht="15.75" customHeight="1" s="109">
      <c r="A402" s="216" t="n">
        <v>14</v>
      </c>
      <c r="B402" s="217" t="n">
        <v>10</v>
      </c>
      <c r="C402" s="217" t="n">
        <v>6</v>
      </c>
      <c r="D402" s="217" t="n">
        <v>16</v>
      </c>
      <c r="E402" s="217" t="n">
        <v>19.69</v>
      </c>
      <c r="F402" s="217" t="n">
        <v>0.035</v>
      </c>
      <c r="G402" s="217" t="n">
        <v>1</v>
      </c>
      <c r="H402" s="218" t="n">
        <v>0.8659722222222223</v>
      </c>
      <c r="I402" s="218" t="n">
        <v>0.8708333333333333</v>
      </c>
      <c r="J402" s="219">
        <f>I402-H402</f>
        <v/>
      </c>
    </row>
    <row r="403" ht="15.75" customHeight="1" s="109">
      <c r="A403" s="206" t="n">
        <v>14</v>
      </c>
      <c r="B403" s="207" t="n">
        <v>18</v>
      </c>
      <c r="C403" s="207" t="n">
        <v>33</v>
      </c>
      <c r="D403" s="207" t="n">
        <v>61</v>
      </c>
      <c r="E403" s="207" t="n">
        <v>78.834</v>
      </c>
      <c r="F403" s="207" t="n">
        <v>0.194</v>
      </c>
      <c r="G403" s="207" t="n">
        <v>1</v>
      </c>
      <c r="H403" s="208" t="n">
        <v>0.8861111111111111</v>
      </c>
      <c r="I403" s="208" t="n">
        <v>0.8861111111111111</v>
      </c>
      <c r="J403" s="209">
        <f>I403-H403</f>
        <v/>
      </c>
    </row>
    <row r="404" ht="15.75" customHeight="1" s="109">
      <c r="A404" s="216" t="n">
        <v>14</v>
      </c>
      <c r="B404" s="217" t="n">
        <v>18</v>
      </c>
      <c r="C404" s="217" t="n">
        <v>3</v>
      </c>
      <c r="D404" s="217" t="n">
        <v>14</v>
      </c>
      <c r="E404" s="217" t="n">
        <v>65.92</v>
      </c>
      <c r="F404" s="217" t="n">
        <v>0.121</v>
      </c>
      <c r="G404" s="217" t="n">
        <v>1</v>
      </c>
      <c r="H404" s="218" t="n">
        <v>0.8715277777777778</v>
      </c>
      <c r="I404" s="218" t="n">
        <v>0.8861111111111111</v>
      </c>
      <c r="J404" s="219">
        <f>I404-H404</f>
        <v/>
      </c>
    </row>
    <row r="405" ht="15.75" customHeight="1" s="109">
      <c r="A405" s="206" t="n">
        <v>14</v>
      </c>
      <c r="B405" s="207" t="n">
        <v>3</v>
      </c>
      <c r="C405" s="207" t="n">
        <v>10</v>
      </c>
      <c r="D405" s="207" t="n">
        <v>85</v>
      </c>
      <c r="E405" s="207" t="n">
        <v>80.77500000000001</v>
      </c>
      <c r="F405" s="207" t="n">
        <v>0.435</v>
      </c>
      <c r="G405" s="207" t="n">
        <v>1</v>
      </c>
      <c r="H405" s="208" t="n">
        <v>0.8944444444444445</v>
      </c>
      <c r="I405" s="208" t="n">
        <v>0.9034722222222222</v>
      </c>
      <c r="J405" s="209">
        <f>I405-H405</f>
        <v/>
      </c>
    </row>
    <row r="406" ht="15.75" customHeight="1" s="109">
      <c r="A406" s="216" t="n">
        <v>14</v>
      </c>
      <c r="B406" s="217" t="n">
        <v>2</v>
      </c>
      <c r="C406" s="217" t="n">
        <v>5</v>
      </c>
      <c r="D406" s="217" t="n">
        <v>13</v>
      </c>
      <c r="E406" s="217" t="n">
        <v>2.108</v>
      </c>
      <c r="F406" s="217" t="n">
        <v>0.031</v>
      </c>
      <c r="G406" s="217" t="n">
        <v>1</v>
      </c>
      <c r="H406" s="218" t="n">
        <v>0.8916666666666667</v>
      </c>
      <c r="I406" s="218" t="n">
        <v>0.89375</v>
      </c>
      <c r="J406" s="219">
        <f>I406-H406</f>
        <v/>
      </c>
    </row>
    <row r="407" ht="15.75" customHeight="1" s="109">
      <c r="A407" s="206" t="n">
        <v>14</v>
      </c>
      <c r="B407" s="207" t="n">
        <v>3</v>
      </c>
      <c r="C407" s="207" t="n">
        <v>5</v>
      </c>
      <c r="D407" s="207" t="n">
        <v>8</v>
      </c>
      <c r="E407" s="207" t="n">
        <v>1.23</v>
      </c>
      <c r="F407" s="207" t="n">
        <v>0.011</v>
      </c>
      <c r="G407" s="207" t="n">
        <v>1</v>
      </c>
      <c r="H407" s="208" t="n">
        <v>0.93125</v>
      </c>
      <c r="I407" s="208" t="n">
        <v>0.9333333333333333</v>
      </c>
      <c r="J407" s="209">
        <f>I407-H407</f>
        <v/>
      </c>
    </row>
    <row r="408" ht="15.75" customHeight="1" s="109">
      <c r="A408" s="216" t="n">
        <v>14</v>
      </c>
      <c r="B408" s="217" t="n">
        <v>2</v>
      </c>
      <c r="C408" s="217" t="n">
        <v>8</v>
      </c>
      <c r="D408" s="217" t="n">
        <v>40</v>
      </c>
      <c r="E408" s="217" t="n">
        <v>13.714</v>
      </c>
      <c r="F408" s="217" t="n">
        <v>0.142</v>
      </c>
      <c r="G408" s="217" t="n">
        <v>1</v>
      </c>
      <c r="H408" s="218" t="n">
        <v>0.9263888888888889</v>
      </c>
      <c r="I408" s="218" t="n">
        <v>0.93125</v>
      </c>
      <c r="J408" s="219">
        <f>I408-H408</f>
        <v/>
      </c>
    </row>
    <row r="409" ht="15.75" customHeight="1" s="109">
      <c r="A409" s="206" t="n">
        <v>14</v>
      </c>
      <c r="B409" s="207" t="n">
        <v>30</v>
      </c>
      <c r="C409" s="207" t="n">
        <v>1</v>
      </c>
      <c r="D409" s="207" t="n">
        <v>14</v>
      </c>
      <c r="E409" s="207" t="n">
        <v>351.4</v>
      </c>
      <c r="F409" s="207" t="n">
        <v>0.991</v>
      </c>
      <c r="G409" s="207" t="n">
        <v>1</v>
      </c>
      <c r="H409" s="208" t="n">
        <v>0.9409722222222222</v>
      </c>
      <c r="I409" s="208" t="n">
        <v>0.9444444444444444</v>
      </c>
      <c r="J409" s="209">
        <f>I409-H409</f>
        <v/>
      </c>
    </row>
    <row r="410" ht="15.75" customHeight="1" s="109">
      <c r="A410" s="216" t="n">
        <v>14</v>
      </c>
      <c r="B410" s="217" t="n">
        <v>8</v>
      </c>
      <c r="C410" s="217" t="n">
        <v>20</v>
      </c>
      <c r="D410" s="217" t="n">
        <v>124</v>
      </c>
      <c r="E410" s="217" t="n">
        <v>428.104</v>
      </c>
      <c r="F410" s="217" t="n">
        <v>1.917</v>
      </c>
      <c r="G410" s="217" t="n">
        <v>1</v>
      </c>
      <c r="H410" s="218" t="n">
        <v>0.45</v>
      </c>
      <c r="I410" s="218" t="n">
        <v>0.5138888888888888</v>
      </c>
      <c r="J410" s="219">
        <f>I410-H410</f>
        <v/>
      </c>
    </row>
    <row r="411" ht="15.75" customHeight="1" s="109">
      <c r="A411" s="206" t="n">
        <v>14</v>
      </c>
      <c r="B411" s="207" t="n">
        <v>15</v>
      </c>
      <c r="C411" s="207" t="n">
        <v>4</v>
      </c>
      <c r="D411" s="207" t="n">
        <v>52</v>
      </c>
      <c r="E411" s="207" t="n">
        <v>686.4349999999999</v>
      </c>
      <c r="F411" s="207" t="n">
        <v>1.21</v>
      </c>
      <c r="G411" s="207" t="n">
        <v>1</v>
      </c>
      <c r="H411" s="208" t="n">
        <v>0.02083333333333333</v>
      </c>
      <c r="I411" s="208" t="n">
        <v>0.03125</v>
      </c>
      <c r="J411" s="209">
        <f>I411-H411</f>
        <v/>
      </c>
    </row>
    <row r="412" ht="15.75" customHeight="1" s="109">
      <c r="A412" s="216" t="n">
        <v>14</v>
      </c>
      <c r="B412" s="217" t="n">
        <v>18</v>
      </c>
      <c r="C412" s="217" t="n">
        <v>22</v>
      </c>
      <c r="D412" s="217" t="n">
        <v>38</v>
      </c>
      <c r="E412" s="217" t="n">
        <v>14.362</v>
      </c>
      <c r="F412" s="217" t="n">
        <v>0.046</v>
      </c>
      <c r="G412" s="217" t="n">
        <v>1</v>
      </c>
      <c r="H412" s="218" t="n">
        <v>0.03888888888888889</v>
      </c>
      <c r="I412" s="218" t="n">
        <v>0.04652777777777778</v>
      </c>
      <c r="J412" s="219">
        <f>I412-H412</f>
        <v/>
      </c>
    </row>
    <row r="413" ht="15.75" customHeight="1" s="109">
      <c r="A413" s="206" t="n">
        <v>14</v>
      </c>
      <c r="B413" s="207" t="n">
        <v>17</v>
      </c>
      <c r="C413" s="207" t="n">
        <v>5</v>
      </c>
      <c r="D413" s="207" t="n">
        <v>35</v>
      </c>
      <c r="E413" s="207" t="n">
        <v>10.813</v>
      </c>
      <c r="F413" s="207" t="n">
        <v>0.059</v>
      </c>
      <c r="G413" s="207" t="n">
        <v>1</v>
      </c>
      <c r="H413" s="208" t="n">
        <v>0.04861111111111111</v>
      </c>
      <c r="I413" s="208" t="n">
        <v>0.05555555555555555</v>
      </c>
      <c r="J413" s="209">
        <f>I413-H413</f>
        <v/>
      </c>
    </row>
    <row r="414" ht="15.75" customHeight="1" s="109">
      <c r="A414" s="216" t="n">
        <v>14</v>
      </c>
      <c r="B414" s="217" t="n">
        <v>17</v>
      </c>
      <c r="C414" s="217" t="n">
        <v>15</v>
      </c>
      <c r="D414" s="217" t="n">
        <v>37</v>
      </c>
      <c r="E414" s="217" t="n">
        <v>5.4</v>
      </c>
      <c r="F414" s="217" t="n">
        <v>0.022</v>
      </c>
      <c r="G414" s="217" t="n">
        <v>1</v>
      </c>
      <c r="H414" s="218" t="n">
        <v>0.05972222222222223</v>
      </c>
      <c r="I414" s="218" t="n">
        <v>0.06666666666666667</v>
      </c>
      <c r="J414" s="219">
        <f>I414-H414</f>
        <v/>
      </c>
    </row>
    <row r="415" ht="15.75" customHeight="1" s="109">
      <c r="A415" s="206" t="n">
        <v>14</v>
      </c>
      <c r="B415" s="207" t="n">
        <v>10</v>
      </c>
      <c r="C415" s="207" t="n">
        <v>7</v>
      </c>
      <c r="D415" s="207" t="n">
        <v>266</v>
      </c>
      <c r="E415" s="207" t="n">
        <v>179.76</v>
      </c>
      <c r="F415" s="207" t="n">
        <v>0.378</v>
      </c>
      <c r="G415" s="207" t="n">
        <v>1</v>
      </c>
      <c r="H415" s="208" t="n">
        <v>0.06875000000000001</v>
      </c>
      <c r="I415" s="208" t="n">
        <v>0.08333333333333333</v>
      </c>
      <c r="J415" s="209">
        <f>I415-H415</f>
        <v/>
      </c>
    </row>
    <row r="416" ht="15.75" customHeight="1" s="109">
      <c r="A416" s="216" t="n">
        <v>14</v>
      </c>
      <c r="B416" s="217" t="n">
        <v>10</v>
      </c>
      <c r="C416" s="217" t="n">
        <v>19</v>
      </c>
      <c r="D416" s="217" t="n">
        <v>102</v>
      </c>
      <c r="E416" s="217" t="n">
        <v>21.565</v>
      </c>
      <c r="F416" s="217" t="n">
        <v>0.055</v>
      </c>
      <c r="G416" s="217" t="n">
        <v>1</v>
      </c>
      <c r="H416" s="218" t="n">
        <v>0.8506944444444444</v>
      </c>
      <c r="I416" s="218" t="n">
        <v>0.8597222222222223</v>
      </c>
      <c r="J416" s="219">
        <f>I416-H416</f>
        <v/>
      </c>
    </row>
    <row r="417" ht="15.75" customHeight="1" s="109">
      <c r="A417" s="206" t="n">
        <v>15</v>
      </c>
      <c r="B417" s="207" t="n">
        <v>19</v>
      </c>
      <c r="C417" s="207" t="n">
        <v>3</v>
      </c>
      <c r="D417" s="207" t="n">
        <v>15</v>
      </c>
      <c r="E417" s="207" t="n">
        <v>7.65</v>
      </c>
      <c r="F417" s="207" t="n">
        <v>0.006</v>
      </c>
      <c r="G417" s="207" t="n">
        <v>1</v>
      </c>
      <c r="H417" s="208" t="n">
        <v>0.8194444444444444</v>
      </c>
      <c r="I417" s="208" t="n">
        <v>0.8215277777777777</v>
      </c>
      <c r="J417" s="209">
        <f>I417-H417</f>
        <v/>
      </c>
    </row>
    <row r="418" ht="15.75" customHeight="1" s="109">
      <c r="A418" s="216" t="n">
        <v>15</v>
      </c>
      <c r="B418" s="217" t="n">
        <v>17</v>
      </c>
      <c r="C418" s="217" t="n">
        <v>2</v>
      </c>
      <c r="D418" s="217" t="n">
        <v>20</v>
      </c>
      <c r="E418" s="217" t="n">
        <v>8.6</v>
      </c>
      <c r="F418" s="217" t="n">
        <v>0.046</v>
      </c>
      <c r="G418" s="217" t="n">
        <v>1</v>
      </c>
      <c r="H418" s="218" t="n">
        <v>0.8173611111111111</v>
      </c>
      <c r="I418" s="218" t="n">
        <v>0.81875</v>
      </c>
      <c r="J418" s="219">
        <f>I418-H418</f>
        <v/>
      </c>
    </row>
    <row r="419" ht="15.75" customHeight="1" s="109">
      <c r="A419" s="206" t="n">
        <v>15</v>
      </c>
      <c r="B419" s="207" t="n">
        <v>1</v>
      </c>
      <c r="C419" s="207" t="n">
        <v>8</v>
      </c>
      <c r="D419" s="207" t="n">
        <v>30</v>
      </c>
      <c r="E419" s="207" t="n">
        <v>46.808</v>
      </c>
      <c r="F419" s="207" t="n">
        <v>0.057</v>
      </c>
      <c r="G419" s="207" t="n">
        <v>1</v>
      </c>
      <c r="H419" s="208" t="n">
        <v>0.8236111111111111</v>
      </c>
      <c r="I419" s="208" t="n">
        <v>0.8291666666666667</v>
      </c>
      <c r="J419" s="209">
        <f>I419-H419</f>
        <v/>
      </c>
    </row>
    <row r="420" ht="15.75" customHeight="1" s="109">
      <c r="A420" s="216" t="n">
        <v>15</v>
      </c>
      <c r="B420" s="217" t="n">
        <v>9</v>
      </c>
      <c r="C420" s="217" t="n">
        <v>1</v>
      </c>
      <c r="D420" s="217" t="n">
        <v>1000</v>
      </c>
      <c r="E420" s="217" t="n">
        <v>10000</v>
      </c>
      <c r="F420" s="217" t="n">
        <v>12.54</v>
      </c>
      <c r="G420" s="217" t="n">
        <v>1</v>
      </c>
      <c r="H420" s="218" t="n">
        <v>0.8298611111111112</v>
      </c>
      <c r="I420" s="218" t="n">
        <v>0.85625</v>
      </c>
      <c r="J420" s="219">
        <f>I420-H420</f>
        <v/>
      </c>
    </row>
    <row r="421" ht="15.75" customHeight="1" s="109">
      <c r="A421" s="206" t="n">
        <v>15</v>
      </c>
      <c r="B421" s="207" t="n">
        <v>2</v>
      </c>
      <c r="C421" s="207" t="n">
        <v>22</v>
      </c>
      <c r="D421" s="207" t="n">
        <v>137</v>
      </c>
      <c r="E421" s="207" t="n">
        <v>65.43600000000001</v>
      </c>
      <c r="F421" s="207" t="n">
        <v>0.734</v>
      </c>
      <c r="G421" s="207" t="n">
        <v>1</v>
      </c>
      <c r="H421" s="208" t="n">
        <v>0.8652777777777778</v>
      </c>
      <c r="I421" s="208" t="n">
        <v>0.8784722222222222</v>
      </c>
      <c r="J421" s="209">
        <f>I421-H421</f>
        <v/>
      </c>
    </row>
    <row r="422" ht="15.75" customHeight="1" s="109">
      <c r="A422" s="216" t="n">
        <v>15</v>
      </c>
      <c r="B422" s="217" t="n">
        <v>16</v>
      </c>
      <c r="C422" s="217" t="n">
        <v>26</v>
      </c>
      <c r="D422" s="217" t="n">
        <v>150</v>
      </c>
      <c r="E422" s="217" t="n">
        <v>6.726</v>
      </c>
      <c r="F422" s="217" t="n">
        <v>0.089</v>
      </c>
      <c r="G422" s="217" t="n">
        <v>1</v>
      </c>
      <c r="H422" s="218" t="n">
        <v>0.8791666666666667</v>
      </c>
      <c r="I422" s="218" t="n">
        <v>0.8930555555555556</v>
      </c>
      <c r="J422" s="219">
        <f>I422-H422</f>
        <v/>
      </c>
    </row>
    <row r="423" ht="15.75" customHeight="1" s="109">
      <c r="A423" s="206" t="n">
        <v>15</v>
      </c>
      <c r="B423" s="207" t="n">
        <v>30</v>
      </c>
      <c r="C423" s="207" t="n">
        <v>5</v>
      </c>
      <c r="D423" s="207" t="n">
        <v>5</v>
      </c>
      <c r="E423" s="207" t="n">
        <v>559.985</v>
      </c>
      <c r="F423" s="207" t="n">
        <v>0.202</v>
      </c>
      <c r="G423" s="207" t="n">
        <v>1</v>
      </c>
      <c r="H423" s="208" t="n">
        <v>0.9069444444444444</v>
      </c>
      <c r="I423" s="208" t="n">
        <v>0.9138888888888889</v>
      </c>
      <c r="J423" s="209">
        <f>I423-H423</f>
        <v/>
      </c>
    </row>
    <row r="424" ht="15.75" customHeight="1" s="109">
      <c r="A424" s="216" t="n">
        <v>15</v>
      </c>
      <c r="B424" s="217" t="n">
        <v>11</v>
      </c>
      <c r="C424" s="217" t="n">
        <v>11</v>
      </c>
      <c r="D424" s="217" t="n">
        <v>123</v>
      </c>
      <c r="E424" s="217" t="n">
        <v>134.215</v>
      </c>
      <c r="F424" s="217" t="n">
        <v>0.247</v>
      </c>
      <c r="G424" s="217" t="n">
        <v>1</v>
      </c>
      <c r="H424" s="218" t="n">
        <v>0.9166666666666666</v>
      </c>
      <c r="I424" s="218" t="n">
        <v>0.9215277777777777</v>
      </c>
      <c r="J424" s="219">
        <f>I424-H424</f>
        <v/>
      </c>
    </row>
    <row r="425" ht="15.75" customHeight="1" s="109">
      <c r="A425" s="206" t="n">
        <v>15</v>
      </c>
      <c r="B425" s="207" t="n">
        <v>21</v>
      </c>
      <c r="C425" s="207" t="n">
        <v>5</v>
      </c>
      <c r="D425" s="207" t="n">
        <v>6</v>
      </c>
      <c r="E425" s="207" t="n">
        <v>2.68</v>
      </c>
      <c r="F425" s="207" t="n">
        <v>0.013</v>
      </c>
      <c r="G425" s="207" t="n">
        <v>1</v>
      </c>
      <c r="H425" s="208" t="n">
        <v>0.9270833333333334</v>
      </c>
      <c r="I425" s="208" t="n">
        <v>0.93125</v>
      </c>
      <c r="J425" s="209">
        <f>I425-H425</f>
        <v/>
      </c>
    </row>
    <row r="426" ht="15.75" customHeight="1" s="109">
      <c r="A426" s="216" t="n">
        <v>15</v>
      </c>
      <c r="B426" s="217" t="n">
        <v>30</v>
      </c>
      <c r="C426" s="217" t="n">
        <v>1</v>
      </c>
      <c r="D426" s="217" t="n">
        <v>1</v>
      </c>
      <c r="E426" s="217" t="n">
        <v>25.1</v>
      </c>
      <c r="F426" s="217" t="n">
        <v>0.07000000000000001</v>
      </c>
      <c r="G426" s="217" t="n">
        <v>1</v>
      </c>
      <c r="H426" s="218" t="n">
        <v>0.9270833333333334</v>
      </c>
      <c r="I426" s="218" t="n">
        <v>0.9270833333333334</v>
      </c>
      <c r="J426" s="219">
        <f>I426-H426</f>
        <v/>
      </c>
    </row>
    <row r="427" ht="15.75" customHeight="1" s="109">
      <c r="A427" s="206" t="n">
        <v>15</v>
      </c>
      <c r="B427" s="207" t="n">
        <v>1</v>
      </c>
      <c r="C427" s="207" t="n">
        <v>7</v>
      </c>
      <c r="D427" s="207" t="n">
        <v>147</v>
      </c>
      <c r="E427" s="207" t="n">
        <v>9.43</v>
      </c>
      <c r="F427" s="207" t="n">
        <v>0.114</v>
      </c>
      <c r="G427" s="207" t="n">
        <v>1</v>
      </c>
      <c r="H427" s="208" t="n">
        <v>0.9347222222222222</v>
      </c>
      <c r="I427" s="208" t="n">
        <v>0.9388888888888889</v>
      </c>
      <c r="J427" s="209">
        <f>I427-H427</f>
        <v/>
      </c>
    </row>
    <row r="428" ht="15.75" customHeight="1" s="109">
      <c r="A428" s="216" t="n">
        <v>15</v>
      </c>
      <c r="B428" s="217" t="n">
        <v>15</v>
      </c>
      <c r="C428" s="217" t="n">
        <v>4</v>
      </c>
      <c r="D428" s="217" t="n">
        <v>4</v>
      </c>
      <c r="E428" s="217" t="n">
        <v>32.435</v>
      </c>
      <c r="F428" s="217" t="n">
        <v>0.057</v>
      </c>
      <c r="G428" s="217" t="n">
        <v>1</v>
      </c>
      <c r="H428" s="218" t="n">
        <v>0.9048611111111111</v>
      </c>
      <c r="I428" s="218" t="n">
        <v>0.9069444444444444</v>
      </c>
      <c r="J428" s="219">
        <f>I428-H428</f>
        <v/>
      </c>
    </row>
    <row r="429" ht="15.75" customHeight="1" s="109">
      <c r="A429" s="206" t="n">
        <v>15</v>
      </c>
      <c r="B429" s="207" t="n">
        <v>14</v>
      </c>
      <c r="C429" s="207" t="n">
        <v>4</v>
      </c>
      <c r="D429" s="207" t="n">
        <v>8</v>
      </c>
      <c r="E429" s="207" t="n">
        <v>101</v>
      </c>
      <c r="F429" s="207" t="n">
        <v>0.161</v>
      </c>
      <c r="G429" s="207" t="n">
        <v>1</v>
      </c>
      <c r="H429" s="208" t="n">
        <v>0.9027777777777778</v>
      </c>
      <c r="I429" s="208" t="n">
        <v>0.9041666666666667</v>
      </c>
      <c r="J429" s="209">
        <f>I429-H429</f>
        <v/>
      </c>
    </row>
    <row r="430" ht="15.75" customHeight="1" s="109">
      <c r="A430" s="216" t="n">
        <v>15</v>
      </c>
      <c r="B430" s="217" t="n">
        <v>13</v>
      </c>
      <c r="C430" s="217" t="n">
        <v>3</v>
      </c>
      <c r="D430" s="217" t="n">
        <v>6</v>
      </c>
      <c r="E430" s="217" t="n">
        <v>30.875</v>
      </c>
      <c r="F430" s="217" t="n">
        <v>0.044</v>
      </c>
      <c r="G430" s="217" t="n">
        <v>1</v>
      </c>
      <c r="H430" s="218" t="n">
        <v>0.9013888888888889</v>
      </c>
      <c r="I430" s="218" t="n">
        <v>0.9027777777777778</v>
      </c>
      <c r="J430" s="219">
        <f>I430-H430</f>
        <v/>
      </c>
    </row>
    <row r="431" ht="15.75" customHeight="1" s="109">
      <c r="A431" s="206" t="n">
        <v>15</v>
      </c>
      <c r="B431" s="207" t="n">
        <v>20</v>
      </c>
      <c r="C431" s="207" t="n">
        <v>4</v>
      </c>
      <c r="D431" s="207" t="n">
        <v>10</v>
      </c>
      <c r="E431" s="207" t="n">
        <v>4.215</v>
      </c>
      <c r="F431" s="207" t="n">
        <v>0.008</v>
      </c>
      <c r="G431" s="207" t="n">
        <v>1</v>
      </c>
      <c r="H431" s="208" t="n">
        <v>0.95</v>
      </c>
      <c r="I431" s="208" t="n">
        <v>0.9520833333333333</v>
      </c>
      <c r="J431" s="209">
        <f>I431-H431</f>
        <v/>
      </c>
    </row>
    <row r="432" ht="15.75" customHeight="1" s="109">
      <c r="A432" s="216" t="n">
        <v>15</v>
      </c>
      <c r="B432" s="217" t="n">
        <v>19</v>
      </c>
      <c r="C432" s="217" t="n">
        <v>12</v>
      </c>
      <c r="D432" s="217" t="n">
        <v>16</v>
      </c>
      <c r="E432" s="217" t="n">
        <v>13.32</v>
      </c>
      <c r="F432" s="217" t="n">
        <v>0.021</v>
      </c>
      <c r="G432" s="217" t="n">
        <v>1</v>
      </c>
      <c r="H432" s="218" t="n">
        <v>0.9444444444444444</v>
      </c>
      <c r="I432" s="218" t="n">
        <v>0.9493055555555555</v>
      </c>
      <c r="J432" s="219">
        <f>I432-H432</f>
        <v/>
      </c>
    </row>
    <row r="433" ht="15.75" customHeight="1" s="109">
      <c r="A433" s="206" t="n">
        <v>15</v>
      </c>
      <c r="B433" s="207" t="n">
        <v>5</v>
      </c>
      <c r="C433" s="207" t="n">
        <v>7</v>
      </c>
      <c r="D433" s="207" t="n">
        <v>15</v>
      </c>
      <c r="E433" s="207" t="n">
        <v>3.555</v>
      </c>
      <c r="F433" s="207" t="n">
        <v>0.363</v>
      </c>
      <c r="G433" s="207" t="n">
        <v>1</v>
      </c>
      <c r="H433" s="208" t="n">
        <v>0.09097222222222222</v>
      </c>
      <c r="I433" s="208" t="n">
        <v>0.09375</v>
      </c>
      <c r="J433" s="209">
        <f>I433-H433</f>
        <v/>
      </c>
    </row>
    <row r="434" ht="15.75" customHeight="1" s="109">
      <c r="A434" s="216" t="n">
        <v>15</v>
      </c>
      <c r="B434" s="217" t="n">
        <v>6</v>
      </c>
      <c r="C434" s="217" t="n">
        <v>4</v>
      </c>
      <c r="D434" s="217" t="n">
        <v>12</v>
      </c>
      <c r="E434" s="217" t="n">
        <v>11.3</v>
      </c>
      <c r="F434" s="217" t="n">
        <v>0.146</v>
      </c>
      <c r="G434" s="217" t="n">
        <v>1</v>
      </c>
      <c r="H434" s="218" t="n">
        <v>0.09375</v>
      </c>
      <c r="I434" s="218" t="n">
        <v>0.09722222222222222</v>
      </c>
      <c r="J434" s="219">
        <f>I434-H434</f>
        <v/>
      </c>
    </row>
    <row r="435" ht="15.75" customHeight="1" s="109">
      <c r="A435" s="206" t="n">
        <v>15</v>
      </c>
      <c r="B435" s="207" t="n">
        <v>2</v>
      </c>
      <c r="C435" s="207" t="n">
        <v>11</v>
      </c>
      <c r="D435" s="207" t="n">
        <v>68</v>
      </c>
      <c r="E435" s="207" t="n">
        <v>66.97</v>
      </c>
      <c r="F435" s="207" t="n">
        <v>0.616</v>
      </c>
      <c r="G435" s="207" t="n">
        <v>1</v>
      </c>
      <c r="H435" s="208" t="n">
        <v>0.06805555555555555</v>
      </c>
      <c r="I435" s="208" t="n">
        <v>0.08680555555555555</v>
      </c>
      <c r="J435" s="209">
        <f>I435-H435</f>
        <v/>
      </c>
    </row>
    <row r="436" ht="15.75" customHeight="1" s="109">
      <c r="A436" s="216" t="n">
        <v>15</v>
      </c>
      <c r="B436" s="217" t="n">
        <v>13</v>
      </c>
      <c r="C436" s="217" t="n">
        <v>2</v>
      </c>
      <c r="D436" s="217" t="n">
        <v>2</v>
      </c>
      <c r="E436" s="217" t="n">
        <v>15.21</v>
      </c>
      <c r="F436" s="217" t="n">
        <v>0.013</v>
      </c>
      <c r="G436" s="217" t="n">
        <v>1</v>
      </c>
      <c r="H436" s="218" t="n">
        <v>0.06388888888888888</v>
      </c>
      <c r="I436" s="218" t="n">
        <v>0.06666666666666667</v>
      </c>
      <c r="J436" s="219">
        <f>I436-H436</f>
        <v/>
      </c>
    </row>
    <row r="437" ht="15.75" customHeight="1" s="109">
      <c r="A437" s="206" t="n">
        <v>15</v>
      </c>
      <c r="B437" s="207" t="n">
        <v>7</v>
      </c>
      <c r="C437" s="207" t="n">
        <v>5</v>
      </c>
      <c r="D437" s="207" t="n">
        <v>250</v>
      </c>
      <c r="E437" s="207" t="n">
        <v>30.75</v>
      </c>
      <c r="F437" s="207" t="n">
        <v>0.158</v>
      </c>
      <c r="G437" s="207" t="n">
        <v>1</v>
      </c>
      <c r="H437" s="208" t="n">
        <v>0.05902777777777778</v>
      </c>
      <c r="I437" s="208" t="n">
        <v>0.06111111111111111</v>
      </c>
      <c r="J437" s="209">
        <f>I437-H437</f>
        <v/>
      </c>
    </row>
    <row r="438" ht="15.75" customHeight="1" s="109">
      <c r="A438" s="216" t="n">
        <v>15</v>
      </c>
      <c r="B438" s="217" t="n">
        <v>10</v>
      </c>
      <c r="C438" s="217" t="n">
        <v>1</v>
      </c>
      <c r="D438" s="217" t="n">
        <v>4</v>
      </c>
      <c r="E438" s="217" t="n">
        <v>5</v>
      </c>
      <c r="F438" s="217" t="n">
        <v>0.007</v>
      </c>
      <c r="G438" s="217" t="n">
        <v>1</v>
      </c>
      <c r="H438" s="218" t="n">
        <v>0.06111111111111111</v>
      </c>
      <c r="I438" s="218" t="n">
        <v>0.06180555555555556</v>
      </c>
      <c r="J438" s="219">
        <f>I438-H438</f>
        <v/>
      </c>
    </row>
    <row r="439" ht="15.75" customHeight="1" s="109">
      <c r="A439" s="206" t="n">
        <v>15</v>
      </c>
      <c r="B439" s="207" t="n">
        <v>17</v>
      </c>
      <c r="C439" s="207" t="n">
        <v>21</v>
      </c>
      <c r="D439" s="207" t="n">
        <v>56</v>
      </c>
      <c r="E439" s="207" t="n">
        <v>4.335</v>
      </c>
      <c r="F439" s="207" t="n">
        <v>0.034</v>
      </c>
      <c r="G439" s="207" t="n">
        <v>1</v>
      </c>
      <c r="H439" s="208" t="n">
        <v>0.02847222222222222</v>
      </c>
      <c r="I439" s="208" t="n">
        <v>0.03680555555555556</v>
      </c>
      <c r="J439" s="209">
        <f>I439-H439</f>
        <v/>
      </c>
    </row>
    <row r="440" ht="15.75" customHeight="1" s="109">
      <c r="A440" s="216" t="n">
        <v>15</v>
      </c>
      <c r="B440" s="217" t="n">
        <v>30</v>
      </c>
      <c r="C440" s="217" t="n">
        <v>1</v>
      </c>
      <c r="D440" s="217" t="n">
        <v>11</v>
      </c>
      <c r="E440" s="217" t="n">
        <v>276.1</v>
      </c>
      <c r="F440" s="217" t="n">
        <v>0.779</v>
      </c>
      <c r="G440" s="217" t="n">
        <v>1</v>
      </c>
      <c r="H440" s="218" t="n">
        <v>0.01805555555555555</v>
      </c>
      <c r="I440" s="218" t="n">
        <v>0.02638888888888889</v>
      </c>
      <c r="J440" s="219">
        <f>I440-H440</f>
        <v/>
      </c>
    </row>
    <row r="441" ht="15.75" customHeight="1" s="109">
      <c r="A441" s="206" t="n">
        <v>16</v>
      </c>
      <c r="B441" s="207" t="n">
        <v>30</v>
      </c>
      <c r="C441" s="207" t="n">
        <v>2</v>
      </c>
      <c r="D441" s="207" t="n">
        <v>3</v>
      </c>
      <c r="E441" s="207" t="n">
        <v>30.95</v>
      </c>
      <c r="F441" s="207" t="n">
        <v>0.127</v>
      </c>
      <c r="G441" s="207" t="n">
        <v>1</v>
      </c>
      <c r="H441" s="208" t="n">
        <v>0.9263888888888889</v>
      </c>
      <c r="I441" s="208" t="n">
        <v>0.9305555555555556</v>
      </c>
      <c r="J441" s="209">
        <f>I441-H441</f>
        <v/>
      </c>
    </row>
    <row r="442" ht="15.75" customHeight="1" s="109">
      <c r="A442" s="216" t="n">
        <v>16</v>
      </c>
      <c r="B442" s="217" t="n">
        <v>10</v>
      </c>
      <c r="C442" s="217" t="n">
        <v>9</v>
      </c>
      <c r="D442" s="217" t="n">
        <v>17</v>
      </c>
      <c r="E442" s="217" t="n">
        <v>21.43</v>
      </c>
      <c r="F442" s="217" t="n">
        <v>0.027</v>
      </c>
      <c r="G442" s="217" t="n">
        <v>1</v>
      </c>
      <c r="H442" s="218" t="n">
        <v>0.9208333333333333</v>
      </c>
      <c r="I442" s="218" t="n">
        <v>0.925</v>
      </c>
      <c r="J442" s="219">
        <f>I442-H442</f>
        <v/>
      </c>
    </row>
    <row r="443" ht="15.75" customHeight="1" s="109">
      <c r="A443" s="206" t="n">
        <v>16</v>
      </c>
      <c r="B443" s="207" t="n">
        <v>18</v>
      </c>
      <c r="C443" s="207" t="n">
        <v>48</v>
      </c>
      <c r="D443" s="207" t="n">
        <v>105</v>
      </c>
      <c r="E443" s="207" t="n">
        <v>51.345</v>
      </c>
      <c r="F443" s="207" t="n">
        <v>0.122</v>
      </c>
      <c r="G443" s="207" t="n">
        <v>1</v>
      </c>
      <c r="H443" s="208" t="n">
        <v>0.8805555555555555</v>
      </c>
      <c r="I443" s="208" t="n">
        <v>0.8875</v>
      </c>
      <c r="J443" s="209">
        <f>I443-H443</f>
        <v/>
      </c>
    </row>
    <row r="444" ht="15.75" customHeight="1" s="109">
      <c r="A444" s="216" t="n">
        <v>16</v>
      </c>
      <c r="B444" s="217" t="n">
        <v>10</v>
      </c>
      <c r="C444" s="217" t="n">
        <v>9</v>
      </c>
      <c r="D444" s="217" t="n">
        <v>183</v>
      </c>
      <c r="E444" s="217" t="n">
        <v>136.35</v>
      </c>
      <c r="F444" s="217" t="n">
        <v>0.285</v>
      </c>
      <c r="G444" s="217" t="n">
        <v>1</v>
      </c>
      <c r="H444" s="218" t="n">
        <v>0.8534722222222222</v>
      </c>
      <c r="I444" s="218" t="n">
        <v>0.8604166666666667</v>
      </c>
      <c r="J444" s="219">
        <f>I444-H444</f>
        <v/>
      </c>
    </row>
    <row r="445" ht="15.75" customHeight="1" s="109">
      <c r="A445" s="206" t="n">
        <v>16</v>
      </c>
      <c r="B445" s="207" t="n">
        <v>8</v>
      </c>
      <c r="C445" s="207" t="n">
        <v>3</v>
      </c>
      <c r="D445" s="207" t="n">
        <v>1420</v>
      </c>
      <c r="E445" s="207" t="n">
        <v>6429.4</v>
      </c>
      <c r="F445" s="207" t="n">
        <v>17.041</v>
      </c>
      <c r="G445" s="207" t="n">
        <v>1</v>
      </c>
      <c r="H445" s="208" t="n">
        <v>0.04861111111111111</v>
      </c>
      <c r="I445" s="208" t="n">
        <v>0.0763888888888889</v>
      </c>
      <c r="J445" s="209">
        <f>I445-H445</f>
        <v/>
      </c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3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57" activePane="bottomLeft" state="frozen"/>
      <selection pane="topLeft" activeCell="A1" activeCellId="0" sqref="A1"/>
      <selection pane="bottomLeft" activeCell="G728" activeCellId="1" sqref="A430:G430 G728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CAPA!D18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7</v>
      </c>
      <c r="C7" s="207" t="n">
        <v>15</v>
      </c>
      <c r="D7" s="207" t="n">
        <v>184</v>
      </c>
      <c r="E7" s="207" t="n">
        <v>57.14</v>
      </c>
      <c r="F7" s="207" t="n">
        <v>0.165</v>
      </c>
      <c r="G7" s="207" t="n">
        <v>1</v>
      </c>
      <c r="H7" s="208" t="n">
        <v>0.8652777777777778</v>
      </c>
      <c r="I7" s="208" t="n">
        <v>0.8708333333333333</v>
      </c>
      <c r="J7" s="209" t="n">
        <v>0.005555555555555556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16</v>
      </c>
      <c r="C8" s="217" t="n">
        <v>1</v>
      </c>
      <c r="D8" s="217" t="n">
        <v>6</v>
      </c>
      <c r="E8" s="217" t="n">
        <v>1.95</v>
      </c>
      <c r="F8" s="217" t="n">
        <v>0.014</v>
      </c>
      <c r="G8" s="217" t="n">
        <v>1</v>
      </c>
      <c r="H8" s="218" t="n">
        <v>0.8576388888888888</v>
      </c>
      <c r="I8" s="218" t="n">
        <v>0.8583333333333333</v>
      </c>
      <c r="J8" s="219" t="n">
        <v>0.0006944444444444445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19</v>
      </c>
      <c r="C9" s="207" t="n">
        <v>4</v>
      </c>
      <c r="D9" s="207" t="n">
        <v>4</v>
      </c>
      <c r="E9" s="207" t="n">
        <v>5.89</v>
      </c>
      <c r="F9" s="207" t="n">
        <v>0.016</v>
      </c>
      <c r="G9" s="207" t="n">
        <v>1</v>
      </c>
      <c r="H9" s="208" t="n">
        <v>0.8590277777777777</v>
      </c>
      <c r="I9" s="208" t="n">
        <v>0.8597222222222223</v>
      </c>
      <c r="J9" s="209" t="n">
        <v>0.0006944444444444445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20</v>
      </c>
      <c r="C10" s="217" t="n">
        <v>2</v>
      </c>
      <c r="D10" s="217" t="n">
        <v>2</v>
      </c>
      <c r="E10" s="217" t="n">
        <v>3.33</v>
      </c>
      <c r="F10" s="217" t="n">
        <v>0.003</v>
      </c>
      <c r="G10" s="217" t="n">
        <v>1</v>
      </c>
      <c r="H10" s="218" t="n">
        <v>0.8604166666666667</v>
      </c>
      <c r="I10" s="218" t="n">
        <v>0.8618055555555556</v>
      </c>
      <c r="J10" s="219" t="n">
        <v>0.001388888888888889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21</v>
      </c>
      <c r="C11" s="207" t="n">
        <v>4</v>
      </c>
      <c r="D11" s="207" t="n">
        <v>5</v>
      </c>
      <c r="E11" s="207" t="n">
        <v>3.25</v>
      </c>
      <c r="F11" s="207" t="n">
        <v>0.005</v>
      </c>
      <c r="G11" s="207" t="n">
        <v>1</v>
      </c>
      <c r="H11" s="208" t="n">
        <v>0.8625</v>
      </c>
      <c r="I11" s="208" t="n">
        <v>0.8631944444444445</v>
      </c>
      <c r="J11" s="209" t="n">
        <v>0.0006944444444444445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13</v>
      </c>
      <c r="C12" s="217" t="n">
        <v>1</v>
      </c>
      <c r="D12" s="217" t="n">
        <v>1</v>
      </c>
      <c r="E12" s="217" t="n">
        <v>30.08</v>
      </c>
      <c r="F12" s="217" t="n">
        <v>0.04</v>
      </c>
      <c r="G12" s="217" t="n">
        <v>1</v>
      </c>
      <c r="H12" s="218" t="n">
        <v>0.8520833333333333</v>
      </c>
      <c r="I12" s="218" t="n">
        <v>0.8534722222222222</v>
      </c>
      <c r="J12" s="219" t="n">
        <v>0.001388888888888889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14</v>
      </c>
      <c r="C13" s="207" t="n">
        <v>5</v>
      </c>
      <c r="D13" s="207" t="n">
        <v>20</v>
      </c>
      <c r="E13" s="207" t="n">
        <v>580.98</v>
      </c>
      <c r="F13" s="207" t="n">
        <v>0.75</v>
      </c>
      <c r="G13" s="207" t="n">
        <v>1</v>
      </c>
      <c r="H13" s="208" t="n">
        <v>0.8465277777777778</v>
      </c>
      <c r="I13" s="208" t="n">
        <v>0.8493055555555555</v>
      </c>
      <c r="J13" s="209" t="n">
        <v>0.002777777777777778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15</v>
      </c>
      <c r="C14" s="217" t="n">
        <v>1</v>
      </c>
      <c r="D14" s="217" t="n">
        <v>2</v>
      </c>
      <c r="E14" s="217" t="n">
        <v>5.03</v>
      </c>
      <c r="F14" s="217" t="n">
        <v>0.013</v>
      </c>
      <c r="G14" s="217" t="n">
        <v>1</v>
      </c>
      <c r="H14" s="218" t="n">
        <v>0.85</v>
      </c>
      <c r="I14" s="218" t="n">
        <v>0.85</v>
      </c>
      <c r="J14" s="219" t="n">
        <v>0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11</v>
      </c>
      <c r="C15" s="207" t="n">
        <v>174</v>
      </c>
      <c r="D15" s="207" t="n">
        <v>215</v>
      </c>
      <c r="E15" s="207" t="n">
        <v>473.44</v>
      </c>
      <c r="F15" s="207" t="n">
        <v>0.85</v>
      </c>
      <c r="G15" s="207" t="n">
        <v>1</v>
      </c>
      <c r="H15" s="208" t="n">
        <v>0.8263888888888888</v>
      </c>
      <c r="I15" s="208" t="n">
        <v>0.8430555555555556</v>
      </c>
      <c r="J15" s="209" t="n">
        <v>0.01666666666666667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7</v>
      </c>
      <c r="C16" s="217" t="n">
        <v>6</v>
      </c>
      <c r="D16" s="217" t="n">
        <v>52</v>
      </c>
      <c r="E16" s="217" t="n">
        <v>16.32</v>
      </c>
      <c r="F16" s="217" t="n">
        <v>0.051</v>
      </c>
      <c r="G16" s="217" t="n">
        <v>1</v>
      </c>
      <c r="H16" s="218" t="n">
        <v>0.9541666666666667</v>
      </c>
      <c r="I16" s="218" t="n">
        <v>0.95625</v>
      </c>
      <c r="J16" s="219" t="n">
        <v>0.002083333333333333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8</v>
      </c>
      <c r="C17" s="207" t="n">
        <v>2</v>
      </c>
      <c r="D17" s="207" t="n">
        <v>4</v>
      </c>
      <c r="E17" s="207" t="n">
        <v>19.84</v>
      </c>
      <c r="F17" s="207" t="n">
        <v>0.07000000000000001</v>
      </c>
      <c r="G17" s="207" t="n">
        <v>1</v>
      </c>
      <c r="H17" s="208" t="n">
        <v>0.95625</v>
      </c>
      <c r="I17" s="208" t="n">
        <v>0.9576388888888889</v>
      </c>
      <c r="J17" s="209" t="n">
        <v>0.001388888888888889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17</v>
      </c>
      <c r="C18" s="217" t="n">
        <v>15</v>
      </c>
      <c r="D18" s="217" t="n">
        <v>156</v>
      </c>
      <c r="E18" s="217" t="n">
        <v>23.08</v>
      </c>
      <c r="F18" s="217" t="n">
        <v>0.209</v>
      </c>
      <c r="G18" s="217" t="n">
        <v>1</v>
      </c>
      <c r="H18" s="218" t="n">
        <v>0.9326388888888889</v>
      </c>
      <c r="I18" s="218" t="n">
        <v>0.9416666666666667</v>
      </c>
      <c r="J18" s="219" t="n">
        <v>0.009027777777777777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18</v>
      </c>
      <c r="C19" s="207" t="n">
        <v>21</v>
      </c>
      <c r="D19" s="207" t="n">
        <v>21</v>
      </c>
      <c r="E19" s="207" t="n">
        <v>7.92</v>
      </c>
      <c r="F19" s="207" t="n">
        <v>0.021</v>
      </c>
      <c r="G19" s="207" t="n">
        <v>1</v>
      </c>
      <c r="H19" s="208" t="n">
        <v>0.9416666666666667</v>
      </c>
      <c r="I19" s="208" t="n">
        <v>0.9458333333333333</v>
      </c>
      <c r="J19" s="209" t="n">
        <v>0.004166666666666667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15</v>
      </c>
      <c r="C20" s="217" t="n">
        <v>7</v>
      </c>
      <c r="D20" s="217" t="n">
        <v>75</v>
      </c>
      <c r="E20" s="217" t="n">
        <v>220.16</v>
      </c>
      <c r="F20" s="217" t="n">
        <v>0.583</v>
      </c>
      <c r="G20" s="217" t="n">
        <v>1</v>
      </c>
      <c r="H20" s="218" t="n">
        <v>0.9256944444444445</v>
      </c>
      <c r="I20" s="218" t="n">
        <v>0.93125</v>
      </c>
      <c r="J20" s="219" t="n">
        <v>0.005555555555555556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14</v>
      </c>
      <c r="C21" s="207" t="n">
        <v>19</v>
      </c>
      <c r="D21" s="207" t="n">
        <v>50</v>
      </c>
      <c r="E21" s="207" t="n">
        <v>686.8</v>
      </c>
      <c r="F21" s="207" t="n">
        <v>0.911</v>
      </c>
      <c r="G21" s="207" t="n">
        <v>1</v>
      </c>
      <c r="H21" s="208" t="n">
        <v>0.9083333333333333</v>
      </c>
      <c r="I21" s="208" t="n">
        <v>0.9180555555555555</v>
      </c>
      <c r="J21" s="209" t="n">
        <v>0.009722222222222222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13</v>
      </c>
      <c r="C22" s="217" t="n">
        <v>8</v>
      </c>
      <c r="D22" s="217" t="n">
        <v>236</v>
      </c>
      <c r="E22" s="217" t="n">
        <v>234.53</v>
      </c>
      <c r="F22" s="217" t="n">
        <v>0.42</v>
      </c>
      <c r="G22" s="217" t="n">
        <v>1</v>
      </c>
      <c r="H22" s="218" t="n">
        <v>0.9194444444444444</v>
      </c>
      <c r="I22" s="218" t="n">
        <v>0.9243055555555556</v>
      </c>
      <c r="J22" s="219" t="n">
        <v>0.004861111111111111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2</v>
      </c>
      <c r="C23" s="207" t="n">
        <v>2</v>
      </c>
      <c r="D23" s="207" t="n">
        <v>5</v>
      </c>
      <c r="E23" s="207" t="n">
        <v>1.72</v>
      </c>
      <c r="F23" s="207" t="n">
        <v>0.042</v>
      </c>
      <c r="G23" s="207" t="n">
        <v>1</v>
      </c>
      <c r="H23" s="208" t="n">
        <v>0.8965277777777778</v>
      </c>
      <c r="I23" s="208" t="n">
        <v>0.8993055555555556</v>
      </c>
      <c r="J23" s="209" t="n">
        <v>0.002777777777777778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3</v>
      </c>
      <c r="C24" s="217" t="n">
        <v>13</v>
      </c>
      <c r="D24" s="217" t="n">
        <v>61</v>
      </c>
      <c r="E24" s="217" t="n">
        <v>35.59</v>
      </c>
      <c r="F24" s="217" t="n">
        <v>0.307</v>
      </c>
      <c r="G24" s="217" t="n">
        <v>1</v>
      </c>
      <c r="H24" s="218" t="n">
        <v>0.8965277777777778</v>
      </c>
      <c r="I24" s="218" t="n">
        <v>0.9020833333333333</v>
      </c>
      <c r="J24" s="219" t="n">
        <v>0.005555555555555556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17</v>
      </c>
      <c r="C25" s="207" t="n">
        <v>30</v>
      </c>
      <c r="D25" s="207" t="n">
        <v>93</v>
      </c>
      <c r="E25" s="207" t="n">
        <v>7.46</v>
      </c>
      <c r="F25" s="207" t="n">
        <v>0.065</v>
      </c>
      <c r="G25" s="207" t="n">
        <v>1</v>
      </c>
      <c r="H25" s="208" t="n">
        <v>0.8861111111111111</v>
      </c>
      <c r="I25" s="208" t="n">
        <v>0.8930555555555556</v>
      </c>
      <c r="J25" s="209" t="n">
        <v>0.006944444444444444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3</v>
      </c>
      <c r="C26" s="217" t="n">
        <v>7</v>
      </c>
      <c r="D26" s="217" t="n">
        <v>31</v>
      </c>
      <c r="E26" s="217" t="n">
        <v>13.57</v>
      </c>
      <c r="F26" s="217" t="n">
        <v>0.145</v>
      </c>
      <c r="G26" s="217" t="n">
        <v>1</v>
      </c>
      <c r="H26" s="218" t="n">
        <v>0.8805555555555555</v>
      </c>
      <c r="I26" s="218" t="n">
        <v>0.8833333333333333</v>
      </c>
      <c r="J26" s="219" t="n">
        <v>0.002777777777777778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30</v>
      </c>
      <c r="C27" s="207" t="n">
        <v>3</v>
      </c>
      <c r="D27" s="207" t="n">
        <v>7</v>
      </c>
      <c r="E27" s="207" t="n">
        <v>40.25</v>
      </c>
      <c r="F27" s="207" t="n">
        <v>0.07199999999999999</v>
      </c>
      <c r="G27" s="207" t="n">
        <v>1</v>
      </c>
      <c r="H27" s="208" t="n">
        <v>0.8777777777777778</v>
      </c>
      <c r="I27" s="208" t="n">
        <v>0.8805555555555555</v>
      </c>
      <c r="J27" s="209" t="n">
        <v>0.002777777777777778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13</v>
      </c>
      <c r="C28" s="217" t="n">
        <v>14</v>
      </c>
      <c r="D28" s="217" t="n">
        <v>23</v>
      </c>
      <c r="E28" s="217" t="n">
        <v>21.83</v>
      </c>
      <c r="F28" s="217" t="n">
        <v>0.041</v>
      </c>
      <c r="G28" s="217" t="n">
        <v>1</v>
      </c>
      <c r="H28" s="218" t="n">
        <v>0.1194444444444445</v>
      </c>
      <c r="I28" s="218" t="n">
        <v>0.1215277777777778</v>
      </c>
      <c r="J28" s="219" t="n">
        <v>0.002083333333333333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14</v>
      </c>
      <c r="C29" s="207" t="n">
        <v>9</v>
      </c>
      <c r="D29" s="207" t="n">
        <v>43</v>
      </c>
      <c r="E29" s="207" t="n">
        <v>514.7</v>
      </c>
      <c r="F29" s="207" t="n">
        <v>0.78</v>
      </c>
      <c r="G29" s="207" t="n">
        <v>1</v>
      </c>
      <c r="H29" s="208" t="n">
        <v>0.1111111111111111</v>
      </c>
      <c r="I29" s="208" t="n">
        <v>0.1152777777777778</v>
      </c>
      <c r="J29" s="209" t="n">
        <v>0.004166666666666667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14</v>
      </c>
      <c r="C30" s="217" t="n">
        <v>7</v>
      </c>
      <c r="D30" s="217" t="n">
        <v>27</v>
      </c>
      <c r="E30" s="217" t="n">
        <v>274.08</v>
      </c>
      <c r="F30" s="217" t="n">
        <v>0.395</v>
      </c>
      <c r="G30" s="217" t="n">
        <v>1</v>
      </c>
      <c r="H30" s="218" t="n">
        <v>0.8104166666666667</v>
      </c>
      <c r="I30" s="218" t="n">
        <v>0.8125</v>
      </c>
      <c r="J30" s="219" t="n">
        <v>0.002083333333333333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14</v>
      </c>
      <c r="C31" s="207" t="n">
        <v>7</v>
      </c>
      <c r="D31" s="207" t="n">
        <v>47</v>
      </c>
      <c r="E31" s="207" t="n">
        <v>1112.2</v>
      </c>
      <c r="F31" s="207" t="n">
        <v>1463</v>
      </c>
      <c r="G31" s="207" t="n">
        <v>1</v>
      </c>
      <c r="H31" s="208" t="n">
        <v>0.8166666666666667</v>
      </c>
      <c r="I31" s="208" t="n">
        <v>0.8236111111111111</v>
      </c>
      <c r="J31" s="209" t="n">
        <v>0.006944444444444444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11</v>
      </c>
      <c r="C32" s="217" t="n">
        <v>16</v>
      </c>
      <c r="D32" s="217" t="n">
        <v>279</v>
      </c>
      <c r="E32" s="217" t="n">
        <v>264.34</v>
      </c>
      <c r="F32" s="217" t="n">
        <v>0.862</v>
      </c>
      <c r="G32" s="217" t="n">
        <v>1</v>
      </c>
      <c r="H32" s="218" t="n">
        <v>0.07222222222222222</v>
      </c>
      <c r="I32" s="218" t="n">
        <v>0.08263888888888889</v>
      </c>
      <c r="J32" s="219" t="n">
        <v>0.01041666666666667</v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14</v>
      </c>
      <c r="C33" s="207" t="n">
        <v>2</v>
      </c>
      <c r="D33" s="207" t="n">
        <v>20</v>
      </c>
      <c r="E33" s="207" t="n">
        <v>404.6</v>
      </c>
      <c r="F33" s="207" t="n">
        <v>0.529</v>
      </c>
      <c r="G33" s="207" t="n">
        <v>1</v>
      </c>
      <c r="H33" s="208" t="n">
        <v>0.05486111111111111</v>
      </c>
      <c r="I33" s="208" t="n">
        <v>0.05625</v>
      </c>
      <c r="J33" s="209" t="n">
        <v>0.001388888888888889</v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15</v>
      </c>
      <c r="C34" s="217" t="n">
        <v>2</v>
      </c>
      <c r="D34" s="217" t="n">
        <v>60</v>
      </c>
      <c r="E34" s="217" t="n">
        <v>51.15</v>
      </c>
      <c r="F34" s="217" t="n">
        <v>0.13</v>
      </c>
      <c r="G34" s="217" t="n">
        <v>1</v>
      </c>
      <c r="H34" s="218" t="n">
        <v>0.06666666666666667</v>
      </c>
      <c r="I34" s="218" t="n">
        <v>0.06805555555555555</v>
      </c>
      <c r="J34" s="219" t="n">
        <v>0.001388888888888889</v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22</v>
      </c>
      <c r="B35" s="207" t="n">
        <v>13</v>
      </c>
      <c r="C35" s="207" t="n">
        <v>13</v>
      </c>
      <c r="D35" s="207" t="n">
        <v>224</v>
      </c>
      <c r="E35" s="207" t="n">
        <v>549.74</v>
      </c>
      <c r="F35" s="207" t="n">
        <v>0.843</v>
      </c>
      <c r="G35" s="207" t="n">
        <v>1</v>
      </c>
      <c r="H35" s="208" t="n">
        <v>0.04375</v>
      </c>
      <c r="I35" s="208" t="n">
        <v>0.05486111111111111</v>
      </c>
      <c r="J35" s="209" t="n">
        <v>0.01111111111111111</v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22</v>
      </c>
      <c r="B36" s="217" t="n">
        <v>14</v>
      </c>
      <c r="C36" s="217" t="n">
        <v>3</v>
      </c>
      <c r="D36" s="217" t="n">
        <v>5</v>
      </c>
      <c r="E36" s="217" t="n">
        <v>70.64</v>
      </c>
      <c r="F36" s="217" t="n">
        <v>0.092</v>
      </c>
      <c r="G36" s="217" t="n">
        <v>1</v>
      </c>
      <c r="H36" s="218" t="n">
        <v>0.03680555555555556</v>
      </c>
      <c r="I36" s="218" t="n">
        <v>0.0375</v>
      </c>
      <c r="J36" s="219" t="n">
        <v>0.0006944444444444445</v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22</v>
      </c>
      <c r="B37" s="207" t="n">
        <v>15</v>
      </c>
      <c r="C37" s="207" t="n">
        <v>2</v>
      </c>
      <c r="D37" s="207" t="n">
        <v>51</v>
      </c>
      <c r="E37" s="207" t="n">
        <v>168.97</v>
      </c>
      <c r="F37" s="207" t="n">
        <v>0.534</v>
      </c>
      <c r="G37" s="207" t="n">
        <v>1</v>
      </c>
      <c r="H37" s="208" t="n">
        <v>0.03333333333333333</v>
      </c>
      <c r="I37" s="208" t="n">
        <v>0.03611111111111111</v>
      </c>
      <c r="J37" s="209" t="n">
        <v>0.002777777777777778</v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22</v>
      </c>
      <c r="B38" s="217" t="n">
        <v>20</v>
      </c>
      <c r="C38" s="217" t="n">
        <v>1</v>
      </c>
      <c r="D38" s="217" t="n">
        <v>1</v>
      </c>
      <c r="E38" s="217" t="n">
        <v>0.42</v>
      </c>
      <c r="F38" s="217" t="n">
        <v>0.001</v>
      </c>
      <c r="G38" s="217" t="n">
        <v>1</v>
      </c>
      <c r="H38" s="218" t="n">
        <v>0.02638888888888889</v>
      </c>
      <c r="I38" s="218" t="n">
        <v>0.02638888888888889</v>
      </c>
      <c r="J38" s="219" t="n">
        <v>0</v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22</v>
      </c>
      <c r="B39" s="207" t="n">
        <v>21</v>
      </c>
      <c r="C39" s="207" t="n">
        <v>8</v>
      </c>
      <c r="D39" s="207" t="n">
        <v>17</v>
      </c>
      <c r="E39" s="207" t="n">
        <v>3.04</v>
      </c>
      <c r="F39" s="207" t="n">
        <v>0.01</v>
      </c>
      <c r="G39" s="207" t="n">
        <v>1</v>
      </c>
      <c r="H39" s="208" t="n">
        <v>0.02638888888888889</v>
      </c>
      <c r="I39" s="208" t="n">
        <v>0.02916666666666667</v>
      </c>
      <c r="J39" s="209" t="n">
        <v>0.002777777777777778</v>
      </c>
    </row>
    <row r="40" ht="15.75" customHeight="1" s="109">
      <c r="A40" s="216" t="n">
        <v>22</v>
      </c>
      <c r="B40" s="217" t="n">
        <v>6</v>
      </c>
      <c r="C40" s="217" t="n">
        <v>11</v>
      </c>
      <c r="D40" s="217" t="n">
        <v>27</v>
      </c>
      <c r="E40" s="217" t="n">
        <v>113.02</v>
      </c>
      <c r="F40" s="217" t="n">
        <v>1.96</v>
      </c>
      <c r="G40" s="217" t="n">
        <v>1</v>
      </c>
      <c r="H40" s="218" t="n">
        <v>0.007638888888888889</v>
      </c>
      <c r="I40" s="218" t="n">
        <v>0.02291666666666667</v>
      </c>
      <c r="J40" s="219" t="n">
        <v>0.01527777777777778</v>
      </c>
    </row>
    <row r="41" ht="15.75" customHeight="1" s="109">
      <c r="A41" s="206" t="n">
        <v>22</v>
      </c>
      <c r="B41" s="207" t="n">
        <v>7</v>
      </c>
      <c r="C41" s="207" t="n">
        <v>1</v>
      </c>
      <c r="D41" s="207" t="n">
        <v>25</v>
      </c>
      <c r="E41" s="207" t="n">
        <v>4.25</v>
      </c>
      <c r="F41" s="207" t="n">
        <v>0.018</v>
      </c>
      <c r="G41" s="207" t="n">
        <v>1</v>
      </c>
      <c r="H41" s="208" t="n">
        <v>0.02361111111111111</v>
      </c>
      <c r="I41" s="208" t="n">
        <v>0.02361111111111111</v>
      </c>
      <c r="J41" s="209" t="n">
        <v>0</v>
      </c>
    </row>
    <row r="42" ht="15.75" customHeight="1" s="109">
      <c r="A42" s="216" t="n">
        <v>22</v>
      </c>
      <c r="B42" s="217" t="n">
        <v>13</v>
      </c>
      <c r="C42" s="217" t="n">
        <v>2</v>
      </c>
      <c r="D42" s="217" t="n">
        <v>2</v>
      </c>
      <c r="E42" s="217" t="n">
        <v>15.21</v>
      </c>
      <c r="F42" s="217" t="n">
        <v>0.014</v>
      </c>
      <c r="G42" s="217" t="n">
        <v>1</v>
      </c>
      <c r="H42" s="218" t="n">
        <v>0</v>
      </c>
      <c r="I42" s="218" t="n">
        <v>0.0006944444444444445</v>
      </c>
      <c r="J42" s="219" t="n">
        <v>0.0006944444444444445</v>
      </c>
    </row>
    <row r="43" ht="15.75" customHeight="1" s="109">
      <c r="A43" s="206" t="n">
        <v>22</v>
      </c>
      <c r="B43" s="207" t="n">
        <v>14</v>
      </c>
      <c r="C43" s="207" t="n">
        <v>2</v>
      </c>
      <c r="D43" s="207" t="n">
        <v>21</v>
      </c>
      <c r="E43" s="207" t="n">
        <v>414.1</v>
      </c>
      <c r="F43" s="207" t="n">
        <v>0.5649999999999999</v>
      </c>
      <c r="G43" s="207" t="n">
        <v>1</v>
      </c>
      <c r="H43" s="208" t="n">
        <v>0.001388888888888889</v>
      </c>
      <c r="I43" s="208" t="n">
        <v>0.003472222222222222</v>
      </c>
      <c r="J43" s="209" t="n">
        <v>0.002083333333333333</v>
      </c>
    </row>
    <row r="44" ht="15.75" customHeight="1" s="109">
      <c r="A44" s="216" t="n">
        <v>22</v>
      </c>
      <c r="B44" s="217" t="n">
        <v>15</v>
      </c>
      <c r="C44" s="217" t="n">
        <v>6</v>
      </c>
      <c r="D44" s="217" t="n">
        <v>17</v>
      </c>
      <c r="E44" s="217" t="n">
        <v>51.95</v>
      </c>
      <c r="F44" s="217" t="n">
        <v>0.116</v>
      </c>
      <c r="G44" s="217" t="n">
        <v>1</v>
      </c>
      <c r="H44" s="218" t="n">
        <v>0.004166666666666667</v>
      </c>
      <c r="I44" s="218" t="n">
        <v>0.005555555555555556</v>
      </c>
      <c r="J44" s="219" t="n">
        <v>0.001388888888888889</v>
      </c>
    </row>
    <row r="45" ht="15.75" customHeight="1" s="109">
      <c r="A45" s="206" t="n">
        <v>23</v>
      </c>
      <c r="B45" s="207" t="n">
        <v>1</v>
      </c>
      <c r="C45" s="207" t="n">
        <v>22</v>
      </c>
      <c r="D45" s="207" t="n">
        <v>1788</v>
      </c>
      <c r="E45" s="207" t="n">
        <v>9588.950000000001</v>
      </c>
      <c r="F45" s="207" t="n">
        <v>16.784</v>
      </c>
      <c r="G45" s="207" t="n">
        <v>1</v>
      </c>
      <c r="H45" s="208" t="n">
        <v>0.8125</v>
      </c>
      <c r="I45" s="208" t="n">
        <v>0.8729166666666667</v>
      </c>
      <c r="J45" s="209">
        <f>I45-H45</f>
        <v/>
      </c>
    </row>
    <row r="46" ht="15.75" customHeight="1" s="109">
      <c r="A46" s="216" t="n">
        <v>23</v>
      </c>
      <c r="B46" s="217" t="n">
        <v>7</v>
      </c>
      <c r="C46" s="217" t="n">
        <v>15</v>
      </c>
      <c r="D46" s="217" t="n">
        <v>346</v>
      </c>
      <c r="E46" s="217" t="n">
        <v>80.59</v>
      </c>
      <c r="F46" s="217" t="n">
        <v>0.351</v>
      </c>
      <c r="G46" s="217" t="n">
        <v>1</v>
      </c>
      <c r="H46" s="218" t="n">
        <v>0.9493055555555555</v>
      </c>
      <c r="I46" s="218" t="n">
        <v>0.9534722222222223</v>
      </c>
      <c r="J46" s="219">
        <f>I46-H46</f>
        <v/>
      </c>
    </row>
    <row r="47" ht="15.75" customHeight="1" s="109">
      <c r="A47" s="206" t="n">
        <v>23</v>
      </c>
      <c r="B47" s="207" t="n">
        <v>3</v>
      </c>
      <c r="C47" s="207" t="n">
        <v>9</v>
      </c>
      <c r="D47" s="207" t="n">
        <v>55</v>
      </c>
      <c r="E47" s="207" t="n">
        <v>24.73</v>
      </c>
      <c r="F47" s="207" t="n">
        <v>0.282</v>
      </c>
      <c r="G47" s="207" t="n">
        <v>1</v>
      </c>
      <c r="H47" s="208" t="n">
        <v>0.9375</v>
      </c>
      <c r="I47" s="208" t="n">
        <v>0.9444444444444444</v>
      </c>
      <c r="J47" s="209">
        <f>I47-H47</f>
        <v/>
      </c>
    </row>
    <row r="48" ht="15.75" customHeight="1" s="109">
      <c r="A48" s="216" t="n">
        <v>23</v>
      </c>
      <c r="B48" s="217" t="n">
        <v>5</v>
      </c>
      <c r="C48" s="217" t="n">
        <v>3</v>
      </c>
      <c r="D48" s="217" t="n">
        <v>6</v>
      </c>
      <c r="E48" s="217" t="n">
        <v>1.94</v>
      </c>
      <c r="F48" s="217" t="n">
        <v>0.095</v>
      </c>
      <c r="G48" s="217" t="n">
        <v>1</v>
      </c>
      <c r="H48" s="218" t="n">
        <v>0.9451388888888889</v>
      </c>
      <c r="I48" s="218" t="n">
        <v>0.9465277777777777</v>
      </c>
      <c r="J48" s="219">
        <f>I48-H48</f>
        <v/>
      </c>
    </row>
    <row r="49" ht="15.75" customHeight="1" s="109">
      <c r="A49" s="206" t="n">
        <v>23</v>
      </c>
      <c r="B49" s="207" t="n">
        <v>2</v>
      </c>
      <c r="C49" s="207" t="n">
        <v>3</v>
      </c>
      <c r="D49" s="207" t="n">
        <v>14</v>
      </c>
      <c r="E49" s="207" t="n">
        <v>1.52</v>
      </c>
      <c r="F49" s="207" t="n">
        <v>0.019</v>
      </c>
      <c r="G49" s="207" t="n">
        <v>1</v>
      </c>
      <c r="H49" s="208" t="n">
        <v>0.925</v>
      </c>
      <c r="I49" s="208" t="n">
        <v>0.9270833333333334</v>
      </c>
      <c r="J49" s="209">
        <f>I49-H49</f>
        <v/>
      </c>
    </row>
    <row r="50" ht="15.75" customHeight="1" s="109">
      <c r="A50" s="216" t="n">
        <v>23</v>
      </c>
      <c r="B50" s="217" t="n">
        <v>3</v>
      </c>
      <c r="C50" s="217" t="n">
        <v>6</v>
      </c>
      <c r="D50" s="217" t="n">
        <v>13</v>
      </c>
      <c r="E50" s="217" t="n">
        <v>19.15</v>
      </c>
      <c r="F50" s="217" t="n">
        <v>0.107</v>
      </c>
      <c r="G50" s="217" t="n">
        <v>1</v>
      </c>
      <c r="H50" s="218" t="n">
        <v>0.9277777777777778</v>
      </c>
      <c r="I50" s="218" t="n">
        <v>0.9305555555555556</v>
      </c>
      <c r="J50" s="219">
        <f>I50-H50</f>
        <v/>
      </c>
    </row>
    <row r="51" ht="15.75" customHeight="1" s="109">
      <c r="A51" s="206" t="n">
        <v>23</v>
      </c>
      <c r="B51" s="207" t="n">
        <v>4</v>
      </c>
      <c r="C51" s="207" t="n">
        <v>1</v>
      </c>
      <c r="D51" s="207" t="n">
        <v>4</v>
      </c>
      <c r="E51" s="207" t="n">
        <v>2.96</v>
      </c>
      <c r="F51" s="207" t="n">
        <v>0.02</v>
      </c>
      <c r="G51" s="207" t="n">
        <v>1</v>
      </c>
      <c r="H51" s="208" t="n">
        <v>0.9284722222222223</v>
      </c>
      <c r="I51" s="208" t="n">
        <v>0.9319444444444445</v>
      </c>
      <c r="J51" s="209">
        <f>I51-H51</f>
        <v/>
      </c>
    </row>
    <row r="52" ht="15.75" customHeight="1" s="109">
      <c r="A52" s="216" t="n">
        <v>23</v>
      </c>
      <c r="B52" s="217" t="n">
        <v>5</v>
      </c>
      <c r="C52" s="217" t="n">
        <v>4</v>
      </c>
      <c r="D52" s="217" t="n">
        <v>60</v>
      </c>
      <c r="E52" s="217" t="n">
        <v>19.42</v>
      </c>
      <c r="F52" s="217" t="n">
        <v>0.976</v>
      </c>
      <c r="G52" s="217" t="n">
        <v>1</v>
      </c>
      <c r="H52" s="218" t="n">
        <v>0.9340277777777778</v>
      </c>
      <c r="I52" s="218" t="n">
        <v>0.9361111111111111</v>
      </c>
      <c r="J52" s="219">
        <f>I52-H52</f>
        <v/>
      </c>
    </row>
    <row r="53" ht="15.75" customHeight="1" s="109">
      <c r="A53" s="206" t="n">
        <v>23</v>
      </c>
      <c r="B53" s="207" t="n">
        <v>13</v>
      </c>
      <c r="C53" s="207" t="n">
        <v>4</v>
      </c>
      <c r="D53" s="207" t="n">
        <v>5</v>
      </c>
      <c r="E53" s="207" t="n">
        <v>1.97</v>
      </c>
      <c r="F53" s="207" t="n">
        <v>0.004</v>
      </c>
      <c r="G53" s="207" t="n">
        <v>1</v>
      </c>
      <c r="H53" s="208" t="n">
        <v>0.9229166666666667</v>
      </c>
      <c r="I53" s="208" t="n">
        <v>0.9236111111111112</v>
      </c>
      <c r="J53" s="209">
        <f>I53-H53</f>
        <v/>
      </c>
    </row>
    <row r="54" ht="15.75" customHeight="1" s="109">
      <c r="A54" s="216" t="n">
        <v>23</v>
      </c>
      <c r="B54" s="217" t="n">
        <v>15</v>
      </c>
      <c r="C54" s="217" t="n">
        <v>2</v>
      </c>
      <c r="D54" s="217" t="n">
        <v>11</v>
      </c>
      <c r="E54" s="217" t="n">
        <v>79.12</v>
      </c>
      <c r="F54" s="217" t="n">
        <v>0.165</v>
      </c>
      <c r="G54" s="217" t="n">
        <v>1</v>
      </c>
      <c r="H54" s="218" t="n">
        <v>0.9166666666666666</v>
      </c>
      <c r="I54" s="218" t="n">
        <v>0.91875</v>
      </c>
      <c r="J54" s="219">
        <f>I54-H54</f>
        <v/>
      </c>
    </row>
    <row r="55" ht="15.75" customHeight="1" s="109">
      <c r="A55" s="206" t="n">
        <v>23</v>
      </c>
      <c r="B55" s="207" t="n">
        <v>14</v>
      </c>
      <c r="C55" s="207" t="n">
        <v>11</v>
      </c>
      <c r="D55" s="207" t="n">
        <v>50</v>
      </c>
      <c r="E55" s="207" t="n">
        <v>906.78</v>
      </c>
      <c r="F55" s="207" t="n">
        <v>1.19</v>
      </c>
      <c r="G55" s="207" t="n">
        <v>1</v>
      </c>
      <c r="H55" s="208" t="n">
        <v>0.9</v>
      </c>
      <c r="I55" s="208" t="n">
        <v>0.9152777777777777</v>
      </c>
      <c r="J55" s="209">
        <f>I55-H55</f>
        <v/>
      </c>
    </row>
    <row r="56" ht="15.75" customHeight="1" s="109">
      <c r="A56" s="216" t="n">
        <v>23</v>
      </c>
      <c r="B56" s="217" t="n">
        <v>8</v>
      </c>
      <c r="C56" s="217" t="n">
        <v>22</v>
      </c>
      <c r="D56" s="217" t="n">
        <v>61</v>
      </c>
      <c r="E56" s="217" t="n">
        <v>177.38</v>
      </c>
      <c r="F56" s="217" t="n">
        <v>0.538</v>
      </c>
      <c r="G56" s="217" t="n">
        <v>1</v>
      </c>
      <c r="H56" s="218" t="n">
        <v>0.8861111111111111</v>
      </c>
      <c r="I56" s="218" t="n">
        <v>0.8930555555555556</v>
      </c>
      <c r="J56" s="219">
        <f>I56-H56</f>
        <v/>
      </c>
    </row>
    <row r="57" ht="15.75" customHeight="1" s="109">
      <c r="A57" s="206" t="n">
        <v>23</v>
      </c>
      <c r="B57" s="207" t="n">
        <v>5</v>
      </c>
      <c r="C57" s="207" t="n">
        <v>1</v>
      </c>
      <c r="D57" s="207" t="n">
        <v>1</v>
      </c>
      <c r="E57" s="207" t="n">
        <v>1.27</v>
      </c>
      <c r="F57" s="207" t="n">
        <v>0.145</v>
      </c>
      <c r="G57" s="207" t="n">
        <v>1</v>
      </c>
      <c r="H57" s="208" t="n">
        <v>0.88125</v>
      </c>
      <c r="I57" s="208" t="n">
        <v>0.8819444444444444</v>
      </c>
      <c r="J57" s="209">
        <f>I57-H57</f>
        <v/>
      </c>
    </row>
    <row r="58" ht="15.75" customHeight="1" s="109">
      <c r="A58" s="216" t="n">
        <v>23</v>
      </c>
      <c r="B58" s="217" t="n">
        <v>7</v>
      </c>
      <c r="C58" s="217" t="n">
        <v>4</v>
      </c>
      <c r="D58" s="217" t="n">
        <v>13</v>
      </c>
      <c r="E58" s="217" t="n">
        <v>14.13</v>
      </c>
      <c r="F58" s="217" t="n">
        <v>0.031</v>
      </c>
      <c r="G58" s="217" t="n">
        <v>1</v>
      </c>
      <c r="H58" s="218" t="n">
        <v>0.8819444444444444</v>
      </c>
      <c r="I58" s="218" t="n">
        <v>0.8833333333333333</v>
      </c>
      <c r="J58" s="219">
        <f>I58-H58</f>
        <v/>
      </c>
    </row>
    <row r="59" ht="15.75" customHeight="1" s="109">
      <c r="A59" s="206" t="n">
        <v>23</v>
      </c>
      <c r="B59" s="207" t="n">
        <v>3</v>
      </c>
      <c r="C59" s="207" t="n">
        <v>8</v>
      </c>
      <c r="D59" s="207" t="n">
        <v>25</v>
      </c>
      <c r="E59" s="207" t="n">
        <v>28.42</v>
      </c>
      <c r="F59" s="207" t="n">
        <v>0.129</v>
      </c>
      <c r="G59" s="207" t="n">
        <v>1</v>
      </c>
      <c r="H59" s="208" t="n">
        <v>0.8777777777777778</v>
      </c>
      <c r="I59" s="208" t="n">
        <v>0.8805555555555555</v>
      </c>
      <c r="J59" s="209">
        <f>I59-H59</f>
        <v/>
      </c>
    </row>
    <row r="60" ht="15.75" customHeight="1" s="109">
      <c r="A60" s="216" t="n">
        <v>23</v>
      </c>
      <c r="B60" s="217" t="n">
        <v>2</v>
      </c>
      <c r="C60" s="217" t="n">
        <v>8</v>
      </c>
      <c r="D60" s="217" t="n">
        <v>15</v>
      </c>
      <c r="E60" s="217" t="n">
        <v>8.42</v>
      </c>
      <c r="F60" s="217" t="n">
        <v>0.075</v>
      </c>
      <c r="G60" s="217" t="n">
        <v>1</v>
      </c>
      <c r="H60" s="218" t="n">
        <v>0.8743055555555556</v>
      </c>
      <c r="I60" s="218" t="n">
        <v>0.8777777777777778</v>
      </c>
      <c r="J60" s="219">
        <f>I60-H60</f>
        <v/>
      </c>
    </row>
    <row r="61" ht="15.75" customHeight="1" s="109">
      <c r="A61" s="206" t="n">
        <v>23</v>
      </c>
      <c r="B61" s="207" t="n">
        <v>99</v>
      </c>
      <c r="C61" s="207" t="n">
        <v>1</v>
      </c>
      <c r="D61" s="207" t="n">
        <v>5</v>
      </c>
      <c r="E61" s="207" t="n">
        <v>5</v>
      </c>
      <c r="F61" s="207" t="n">
        <v>0</v>
      </c>
      <c r="G61" s="207" t="n">
        <v>1</v>
      </c>
      <c r="H61" s="208" t="n">
        <v>0.8125</v>
      </c>
      <c r="I61" s="208" t="n">
        <v>0.8125</v>
      </c>
      <c r="J61" s="209">
        <f>I61-H61</f>
        <v/>
      </c>
    </row>
    <row r="62" ht="15.75" customHeight="1" s="109">
      <c r="A62" s="216" t="n">
        <v>23</v>
      </c>
      <c r="B62" s="217" t="n">
        <v>300</v>
      </c>
      <c r="C62" s="217" t="n">
        <v>6</v>
      </c>
      <c r="D62" s="217" t="n">
        <v>174</v>
      </c>
      <c r="E62" s="217" t="n">
        <v>167.56</v>
      </c>
      <c r="F62" s="217" t="n">
        <v>0.467</v>
      </c>
      <c r="G62" s="217" t="n">
        <v>1</v>
      </c>
      <c r="H62" s="218" t="n">
        <v>0.8125</v>
      </c>
      <c r="I62" s="218" t="n">
        <v>0.8159722222222222</v>
      </c>
      <c r="J62" s="219">
        <f>I62-H62</f>
        <v/>
      </c>
    </row>
    <row r="63" ht="15.75" customHeight="1" s="109">
      <c r="A63" s="206" t="n">
        <v>23</v>
      </c>
      <c r="B63" s="207" t="n">
        <v>14</v>
      </c>
      <c r="C63" s="207" t="n">
        <v>5</v>
      </c>
      <c r="D63" s="207" t="n">
        <v>18</v>
      </c>
      <c r="E63" s="207" t="n">
        <v>282.58</v>
      </c>
      <c r="F63" s="207" t="n">
        <v>0.4</v>
      </c>
      <c r="G63" s="207" t="n">
        <v>1</v>
      </c>
      <c r="H63" s="208" t="n">
        <v>0.08055555555555556</v>
      </c>
      <c r="I63" s="208" t="n">
        <v>0.08333333333333333</v>
      </c>
      <c r="J63" s="209">
        <f>I63-H63</f>
        <v/>
      </c>
    </row>
    <row r="64" ht="15.75" customHeight="1" s="109">
      <c r="A64" s="216" t="n">
        <v>23</v>
      </c>
      <c r="B64" s="217" t="n">
        <v>15</v>
      </c>
      <c r="C64" s="217" t="n">
        <v>5</v>
      </c>
      <c r="D64" s="217" t="n">
        <v>41</v>
      </c>
      <c r="E64" s="217" t="n">
        <v>295.17</v>
      </c>
      <c r="F64" s="217" t="n">
        <v>0.704</v>
      </c>
      <c r="G64" s="217" t="n">
        <v>1</v>
      </c>
      <c r="H64" s="218" t="n">
        <v>0.08333333333333333</v>
      </c>
      <c r="I64" s="218" t="n">
        <v>0.08680555555555555</v>
      </c>
      <c r="J64" s="219">
        <f>I64-H64</f>
        <v/>
      </c>
    </row>
    <row r="65" ht="15.75" customHeight="1" s="109">
      <c r="A65" s="206" t="n">
        <v>23</v>
      </c>
      <c r="B65" s="207" t="n">
        <v>11</v>
      </c>
      <c r="C65" s="207" t="n">
        <v>9</v>
      </c>
      <c r="D65" s="207" t="n">
        <v>31</v>
      </c>
      <c r="E65" s="207" t="n">
        <v>43.7</v>
      </c>
      <c r="F65" s="207" t="n">
        <v>0.104</v>
      </c>
      <c r="G65" s="207" t="n">
        <v>1</v>
      </c>
      <c r="H65" s="208" t="n">
        <v>0.07291666666666667</v>
      </c>
      <c r="I65" s="208" t="n">
        <v>0.07569444444444444</v>
      </c>
      <c r="J65" s="209">
        <f>I65-H65</f>
        <v/>
      </c>
    </row>
    <row r="66" ht="15.75" customHeight="1" s="109">
      <c r="A66" s="216" t="n">
        <v>23</v>
      </c>
      <c r="B66" s="217" t="n">
        <v>3</v>
      </c>
      <c r="C66" s="217" t="n">
        <v>12</v>
      </c>
      <c r="D66" s="217" t="n">
        <v>115</v>
      </c>
      <c r="E66" s="217" t="n">
        <v>29.65</v>
      </c>
      <c r="F66" s="217" t="n">
        <v>0.175</v>
      </c>
      <c r="G66" s="217" t="n">
        <v>1</v>
      </c>
      <c r="H66" s="218" t="n">
        <v>0.06597222222222222</v>
      </c>
      <c r="I66" s="218" t="n">
        <v>0.06944444444444445</v>
      </c>
      <c r="J66" s="219">
        <f>I66-H66</f>
        <v/>
      </c>
    </row>
    <row r="67" ht="15.75" customHeight="1" s="109">
      <c r="A67" s="206" t="n">
        <v>23</v>
      </c>
      <c r="B67" s="207" t="n">
        <v>2</v>
      </c>
      <c r="C67" s="207" t="n">
        <v>4</v>
      </c>
      <c r="D67" s="207" t="n">
        <v>18</v>
      </c>
      <c r="E67" s="207" t="n">
        <v>16.18</v>
      </c>
      <c r="F67" s="207" t="n">
        <v>0.239</v>
      </c>
      <c r="G67" s="207" t="n">
        <v>1</v>
      </c>
      <c r="H67" s="208" t="n">
        <v>0.05416666666666667</v>
      </c>
      <c r="I67" s="208" t="n">
        <v>0.05625</v>
      </c>
      <c r="J67" s="209">
        <f>I67-H67</f>
        <v/>
      </c>
    </row>
    <row r="68" ht="15.75" customHeight="1" s="109">
      <c r="A68" s="216" t="n">
        <v>23</v>
      </c>
      <c r="B68" s="217" t="n">
        <v>1</v>
      </c>
      <c r="C68" s="217" t="n">
        <v>9</v>
      </c>
      <c r="D68" s="217" t="n">
        <v>357</v>
      </c>
      <c r="E68" s="217" t="n">
        <v>66.16</v>
      </c>
      <c r="F68" s="217" t="n">
        <v>0.317</v>
      </c>
      <c r="G68" s="217" t="n">
        <v>1</v>
      </c>
      <c r="H68" s="218" t="n">
        <v>0.04791666666666667</v>
      </c>
      <c r="I68" s="218" t="n">
        <v>0.05277777777777778</v>
      </c>
      <c r="J68" s="219">
        <f>I68-H68</f>
        <v/>
      </c>
    </row>
    <row r="69" ht="15.75" customHeight="1" s="109">
      <c r="A69" s="206" t="n">
        <v>23</v>
      </c>
      <c r="B69" s="207" t="n">
        <v>1</v>
      </c>
      <c r="C69" s="207" t="n">
        <v>2</v>
      </c>
      <c r="D69" s="207" t="n">
        <v>7</v>
      </c>
      <c r="E69" s="207" t="n">
        <v>17.61</v>
      </c>
      <c r="F69" s="207" t="n">
        <v>0.027</v>
      </c>
      <c r="G69" s="207" t="n">
        <v>1</v>
      </c>
      <c r="H69" s="208" t="n">
        <v>0.05763888888888889</v>
      </c>
      <c r="I69" s="208" t="n">
        <v>0.06111111111111111</v>
      </c>
      <c r="J69" s="209">
        <f>I69-H69</f>
        <v/>
      </c>
    </row>
    <row r="70" ht="15.75" customHeight="1" s="109">
      <c r="A70" s="216" t="n">
        <v>23</v>
      </c>
      <c r="B70" s="217" t="n">
        <v>2</v>
      </c>
      <c r="C70" s="217" t="n">
        <v>7</v>
      </c>
      <c r="D70" s="217" t="n">
        <v>46</v>
      </c>
      <c r="E70" s="217" t="n">
        <v>20.21</v>
      </c>
      <c r="F70" s="217" t="n">
        <v>0.31</v>
      </c>
      <c r="G70" s="217" t="n">
        <v>1</v>
      </c>
      <c r="H70" s="218" t="n">
        <v>0.06180555555555556</v>
      </c>
      <c r="I70" s="218" t="n">
        <v>0.06597222222222222</v>
      </c>
      <c r="J70" s="219">
        <f>I70-H70</f>
        <v/>
      </c>
    </row>
    <row r="71" ht="15.75" customHeight="1" s="109">
      <c r="A71" s="206" t="n">
        <v>23</v>
      </c>
      <c r="B71" s="207" t="n">
        <v>8</v>
      </c>
      <c r="C71" s="207" t="n">
        <v>14</v>
      </c>
      <c r="D71" s="207" t="n">
        <v>27</v>
      </c>
      <c r="E71" s="207" t="n">
        <v>74.70999999999999</v>
      </c>
      <c r="F71" s="207" t="n">
        <v>0.147</v>
      </c>
      <c r="G71" s="207" t="n">
        <v>1</v>
      </c>
      <c r="H71" s="208" t="n">
        <v>0.04027777777777778</v>
      </c>
      <c r="I71" s="208" t="n">
        <v>0.04513888888888889</v>
      </c>
      <c r="J71" s="209">
        <f>I71-H71</f>
        <v/>
      </c>
    </row>
    <row r="72" ht="15.75" customHeight="1" s="109">
      <c r="A72" s="216" t="n">
        <v>23</v>
      </c>
      <c r="B72" s="217" t="n">
        <v>7</v>
      </c>
      <c r="C72" s="217" t="n">
        <v>7</v>
      </c>
      <c r="D72" s="217" t="n">
        <v>175</v>
      </c>
      <c r="E72" s="217" t="n">
        <v>11.88</v>
      </c>
      <c r="F72" s="217" t="n">
        <v>0.273</v>
      </c>
      <c r="G72" s="217" t="n">
        <v>1</v>
      </c>
      <c r="H72" s="218" t="n">
        <v>0.0375</v>
      </c>
      <c r="I72" s="218" t="n">
        <v>0.03958333333333333</v>
      </c>
      <c r="J72" s="219">
        <f>I72-H72</f>
        <v/>
      </c>
    </row>
    <row r="73" ht="15.75" customHeight="1" s="109">
      <c r="A73" s="206" t="n">
        <v>23</v>
      </c>
      <c r="B73" s="207" t="n">
        <v>2</v>
      </c>
      <c r="C73" s="207" t="n">
        <v>5</v>
      </c>
      <c r="D73" s="207" t="n">
        <v>10</v>
      </c>
      <c r="E73" s="207" t="n">
        <v>2.96</v>
      </c>
      <c r="F73" s="207" t="n">
        <v>0.032</v>
      </c>
      <c r="G73" s="207" t="n">
        <v>1</v>
      </c>
      <c r="H73" s="208" t="n">
        <v>0.03472222222222222</v>
      </c>
      <c r="I73" s="208" t="n">
        <v>0.03541666666666667</v>
      </c>
      <c r="J73" s="209">
        <f>I73-H73</f>
        <v/>
      </c>
    </row>
    <row r="74" ht="15.75" customHeight="1" s="109">
      <c r="A74" s="216" t="n">
        <v>23</v>
      </c>
      <c r="B74" s="217" t="n">
        <v>3</v>
      </c>
      <c r="C74" s="217" t="n">
        <v>2</v>
      </c>
      <c r="D74" s="217" t="n">
        <v>2</v>
      </c>
      <c r="E74" s="217" t="n">
        <v>6.63</v>
      </c>
      <c r="F74" s="217" t="n">
        <v>0.017</v>
      </c>
      <c r="G74" s="217" t="n">
        <v>1</v>
      </c>
      <c r="H74" s="218" t="n">
        <v>0.03541666666666667</v>
      </c>
      <c r="I74" s="218" t="n">
        <v>0.03680555555555556</v>
      </c>
      <c r="J74" s="219">
        <f>I74-H74</f>
        <v/>
      </c>
    </row>
    <row r="75" ht="15.75" customHeight="1" s="109">
      <c r="A75" s="206" t="n">
        <v>23</v>
      </c>
      <c r="B75" s="207" t="n">
        <v>14</v>
      </c>
      <c r="C75" s="207" t="n">
        <v>10</v>
      </c>
      <c r="D75" s="207" t="n">
        <v>55</v>
      </c>
      <c r="E75" s="207" t="n">
        <v>1214.57</v>
      </c>
      <c r="F75" s="207" t="n">
        <v>1.621</v>
      </c>
      <c r="G75" s="207" t="n">
        <v>1</v>
      </c>
      <c r="H75" s="208" t="n">
        <v>0.01736111111111111</v>
      </c>
      <c r="I75" s="208" t="n">
        <v>0.03055555555555555</v>
      </c>
      <c r="J75" s="209">
        <f>I75-H75</f>
        <v/>
      </c>
    </row>
    <row r="76" ht="15.75" customHeight="1" s="109">
      <c r="A76" s="216" t="n">
        <v>23</v>
      </c>
      <c r="B76" s="217" t="n">
        <v>11</v>
      </c>
      <c r="C76" s="217" t="n">
        <v>37</v>
      </c>
      <c r="D76" s="217" t="n">
        <v>156</v>
      </c>
      <c r="E76" s="217" t="n">
        <v>190.6</v>
      </c>
      <c r="F76" s="217" t="n">
        <v>0.422</v>
      </c>
      <c r="G76" s="217" t="n">
        <v>1</v>
      </c>
      <c r="H76" s="218" t="n">
        <v>0</v>
      </c>
      <c r="I76" s="218" t="n">
        <v>0.01180555555555556</v>
      </c>
      <c r="J76" s="219">
        <f>I76-H76</f>
        <v/>
      </c>
    </row>
    <row r="77" ht="15.75" customHeight="1" s="109">
      <c r="A77" s="206" t="n">
        <v>23</v>
      </c>
      <c r="B77" s="207" t="n">
        <v>9</v>
      </c>
      <c r="C77" s="207" t="n">
        <v>1</v>
      </c>
      <c r="D77" s="207" t="n">
        <v>53</v>
      </c>
      <c r="E77" s="207" t="n">
        <v>510.65</v>
      </c>
      <c r="F77" s="207" t="n">
        <v>1.963</v>
      </c>
      <c r="G77" s="207" t="n">
        <v>1</v>
      </c>
      <c r="H77" s="208" t="n">
        <v>0.1368055555555556</v>
      </c>
      <c r="I77" s="208" t="n">
        <v>0.1388888888888889</v>
      </c>
      <c r="J77" s="209">
        <f>I77-H77</f>
        <v/>
      </c>
    </row>
    <row r="78" ht="15.75" customHeight="1" s="109">
      <c r="A78" s="216" t="n">
        <v>23</v>
      </c>
      <c r="B78" s="217" t="n">
        <v>8</v>
      </c>
      <c r="C78" s="217" t="n">
        <v>7</v>
      </c>
      <c r="D78" s="217" t="n">
        <v>14</v>
      </c>
      <c r="E78" s="217" t="n">
        <v>30.69</v>
      </c>
      <c r="F78" s="217" t="n">
        <v>0.081</v>
      </c>
      <c r="G78" s="217" t="n">
        <v>1</v>
      </c>
      <c r="H78" s="218" t="n">
        <v>0.1319444444444444</v>
      </c>
      <c r="I78" s="218" t="n">
        <v>0.1361111111111111</v>
      </c>
      <c r="J78" s="219">
        <f>I78-H78</f>
        <v/>
      </c>
    </row>
    <row r="79" ht="15.75" customHeight="1" s="109">
      <c r="A79" s="206" t="n">
        <v>23</v>
      </c>
      <c r="B79" s="207" t="n">
        <v>5</v>
      </c>
      <c r="C79" s="207" t="n">
        <v>2</v>
      </c>
      <c r="D79" s="207" t="n">
        <v>16</v>
      </c>
      <c r="E79" s="207" t="n">
        <v>5.36</v>
      </c>
      <c r="F79" s="207" t="n">
        <v>0.265</v>
      </c>
      <c r="G79" s="207" t="n">
        <v>1</v>
      </c>
      <c r="H79" s="208" t="n">
        <v>0.1409722222222222</v>
      </c>
      <c r="I79" s="208" t="n">
        <v>0.1423611111111111</v>
      </c>
      <c r="J79" s="209">
        <f>I79-H79</f>
        <v/>
      </c>
    </row>
    <row r="80" ht="15.75" customHeight="1" s="109">
      <c r="A80" s="216" t="n">
        <v>23</v>
      </c>
      <c r="B80" s="217" t="n">
        <v>7</v>
      </c>
      <c r="C80" s="217" t="n">
        <v>8</v>
      </c>
      <c r="D80" s="217" t="n">
        <v>108</v>
      </c>
      <c r="E80" s="217" t="n">
        <v>14.55</v>
      </c>
      <c r="F80" s="217" t="n">
        <v>0.08400000000000001</v>
      </c>
      <c r="G80" s="217" t="n">
        <v>1</v>
      </c>
      <c r="H80" s="218" t="n">
        <v>0.1388888888888889</v>
      </c>
      <c r="I80" s="218" t="n">
        <v>0.1402777777777778</v>
      </c>
      <c r="J80" s="219">
        <f>I80-H80</f>
        <v/>
      </c>
    </row>
    <row r="81" ht="15.75" customHeight="1" s="109">
      <c r="A81" s="206" t="n">
        <v>23</v>
      </c>
      <c r="B81" s="207" t="n">
        <v>8</v>
      </c>
      <c r="C81" s="207" t="n">
        <v>5</v>
      </c>
      <c r="D81" s="207" t="n">
        <v>6</v>
      </c>
      <c r="E81" s="207" t="n">
        <v>30.41</v>
      </c>
      <c r="F81" s="207" t="n">
        <v>0.046</v>
      </c>
      <c r="G81" s="207" t="n">
        <v>1</v>
      </c>
      <c r="H81" s="208" t="n">
        <v>0.125</v>
      </c>
      <c r="I81" s="208" t="n">
        <v>0.1277777777777778</v>
      </c>
      <c r="J81" s="209">
        <f>I81-H81</f>
        <v/>
      </c>
    </row>
    <row r="82" ht="15.75" customHeight="1" s="109">
      <c r="A82" s="216" t="n">
        <v>23</v>
      </c>
      <c r="B82" s="217" t="n">
        <v>9</v>
      </c>
      <c r="C82" s="217" t="n">
        <v>7</v>
      </c>
      <c r="D82" s="217" t="n">
        <v>7</v>
      </c>
      <c r="E82" s="217" t="n">
        <v>55.74</v>
      </c>
      <c r="F82" s="217" t="n">
        <v>0.184</v>
      </c>
      <c r="G82" s="217" t="n">
        <v>1</v>
      </c>
      <c r="H82" s="218" t="n">
        <v>0.125</v>
      </c>
      <c r="I82" s="218" t="n">
        <v>0.1291666666666667</v>
      </c>
      <c r="J82" s="219">
        <f>I82-H82</f>
        <v/>
      </c>
    </row>
    <row r="83" ht="15.75" customHeight="1" s="109">
      <c r="A83" s="206" t="n">
        <v>23</v>
      </c>
      <c r="B83" s="207" t="n">
        <v>6</v>
      </c>
      <c r="C83" s="207" t="n">
        <v>3</v>
      </c>
      <c r="D83" s="207" t="n">
        <v>3</v>
      </c>
      <c r="E83" s="207" t="n">
        <v>1.11</v>
      </c>
      <c r="F83" s="207" t="n">
        <v>0.215</v>
      </c>
      <c r="G83" s="207" t="n">
        <v>1</v>
      </c>
      <c r="H83" s="208" t="n">
        <v>0.1111111111111111</v>
      </c>
      <c r="I83" s="208" t="n">
        <v>0.1125</v>
      </c>
      <c r="J83" s="209">
        <f>I83-H83</f>
        <v/>
      </c>
    </row>
    <row r="84" ht="15.75" customHeight="1" s="109">
      <c r="A84" s="216" t="n">
        <v>23</v>
      </c>
      <c r="B84" s="217" t="n">
        <v>7</v>
      </c>
      <c r="C84" s="217" t="n">
        <v>3</v>
      </c>
      <c r="D84" s="217" t="n">
        <v>317</v>
      </c>
      <c r="E84" s="217" t="n">
        <v>149.15</v>
      </c>
      <c r="F84" s="217" t="n">
        <v>0.276</v>
      </c>
      <c r="G84" s="217" t="n">
        <v>1</v>
      </c>
      <c r="H84" s="218" t="n">
        <v>0.1111111111111111</v>
      </c>
      <c r="I84" s="218" t="n">
        <v>0.11875</v>
      </c>
      <c r="J84" s="219">
        <f>I84-H84</f>
        <v/>
      </c>
    </row>
    <row r="85" ht="15.75" customHeight="1" s="109">
      <c r="A85" s="206" t="n">
        <v>23</v>
      </c>
      <c r="B85" s="207" t="n">
        <v>3</v>
      </c>
      <c r="C85" s="207" t="n">
        <v>10</v>
      </c>
      <c r="D85" s="207" t="n">
        <v>27</v>
      </c>
      <c r="E85" s="207" t="n">
        <v>15.64</v>
      </c>
      <c r="F85" s="207" t="n">
        <v>0.123</v>
      </c>
      <c r="G85" s="207" t="n">
        <v>1</v>
      </c>
      <c r="H85" s="208" t="n">
        <v>0.1013888888888889</v>
      </c>
      <c r="I85" s="208" t="n">
        <v>0.1076388888888889</v>
      </c>
      <c r="J85" s="209">
        <f>I85-H85</f>
        <v/>
      </c>
    </row>
    <row r="86" ht="15.75" customHeight="1" s="109">
      <c r="A86" s="216" t="n">
        <v>23</v>
      </c>
      <c r="B86" s="217" t="n">
        <v>1</v>
      </c>
      <c r="C86" s="217" t="n">
        <v>8</v>
      </c>
      <c r="D86" s="217" t="n">
        <v>47</v>
      </c>
      <c r="E86" s="217" t="n">
        <v>18.91</v>
      </c>
      <c r="F86" s="217" t="n">
        <v>0.062</v>
      </c>
      <c r="G86" s="217" t="n">
        <v>1</v>
      </c>
      <c r="H86" s="218" t="n">
        <v>0.09722222222222222</v>
      </c>
      <c r="I86" s="218" t="n">
        <v>0.1</v>
      </c>
      <c r="J86" s="219">
        <f>I86-H86</f>
        <v/>
      </c>
    </row>
    <row r="87" ht="15.75" customHeight="1" s="109">
      <c r="A87" s="206" t="n">
        <v>23</v>
      </c>
      <c r="B87" s="207" t="n">
        <v>2</v>
      </c>
      <c r="C87" s="207" t="n">
        <v>2</v>
      </c>
      <c r="D87" s="207" t="n">
        <v>7</v>
      </c>
      <c r="E87" s="207" t="n">
        <v>2.51</v>
      </c>
      <c r="F87" s="207" t="n">
        <v>0.016</v>
      </c>
      <c r="G87" s="207" t="n">
        <v>1</v>
      </c>
      <c r="H87" s="208" t="n">
        <v>0.1</v>
      </c>
      <c r="I87" s="208" t="n">
        <v>0.1027777777777778</v>
      </c>
      <c r="J87" s="209">
        <f>I87-H87</f>
        <v/>
      </c>
    </row>
    <row r="88" ht="15.75" customHeight="1" s="109">
      <c r="A88" s="216" t="n">
        <v>24</v>
      </c>
      <c r="B88" s="217" t="n">
        <v>15</v>
      </c>
      <c r="C88" s="217" t="n">
        <v>2</v>
      </c>
      <c r="D88" s="217" t="n">
        <v>643</v>
      </c>
      <c r="E88" s="217" t="n">
        <v>6639.06</v>
      </c>
      <c r="F88" s="217" t="n">
        <v>16.029</v>
      </c>
      <c r="G88" s="217" t="n">
        <v>1</v>
      </c>
      <c r="H88" s="218" t="n">
        <v>0.8611111111111112</v>
      </c>
      <c r="I88" s="218" t="n">
        <v>0.8729166666666667</v>
      </c>
      <c r="J88" s="219">
        <f>I88-H88</f>
        <v/>
      </c>
    </row>
    <row r="89" ht="15.75" customHeight="1" s="109">
      <c r="A89" s="206" t="n">
        <v>24</v>
      </c>
      <c r="B89" s="207" t="n">
        <v>20</v>
      </c>
      <c r="C89" s="207" t="n">
        <v>3</v>
      </c>
      <c r="D89" s="207" t="n">
        <v>5</v>
      </c>
      <c r="E89" s="207" t="n">
        <v>7.56</v>
      </c>
      <c r="F89" s="207" t="n">
        <v>0.008999999999999999</v>
      </c>
      <c r="G89" s="207" t="n">
        <v>1</v>
      </c>
      <c r="H89" s="208" t="n">
        <v>0.005555555555555556</v>
      </c>
      <c r="I89" s="208" t="n">
        <v>0.006944444444444444</v>
      </c>
      <c r="J89" s="209">
        <f>I89-H89</f>
        <v/>
      </c>
    </row>
    <row r="90" ht="15.75" customHeight="1" s="109">
      <c r="A90" s="216" t="n">
        <v>24</v>
      </c>
      <c r="B90" s="217" t="n">
        <v>21</v>
      </c>
      <c r="C90" s="217" t="n">
        <v>3</v>
      </c>
      <c r="D90" s="217" t="n">
        <v>3</v>
      </c>
      <c r="E90" s="217" t="n">
        <v>0.89</v>
      </c>
      <c r="F90" s="217" t="n">
        <v>0.002</v>
      </c>
      <c r="G90" s="217" t="n">
        <v>1</v>
      </c>
      <c r="H90" s="218" t="n">
        <v>0.006944444444444444</v>
      </c>
      <c r="I90" s="218" t="n">
        <v>0.007638888888888889</v>
      </c>
      <c r="J90" s="219">
        <f>I90-H90</f>
        <v/>
      </c>
    </row>
    <row r="91" ht="15.75" customHeight="1" s="109">
      <c r="A91" s="206" t="n">
        <v>24</v>
      </c>
      <c r="B91" s="207" t="n">
        <v>15</v>
      </c>
      <c r="C91" s="207" t="n">
        <v>4</v>
      </c>
      <c r="D91" s="207" t="n">
        <v>327</v>
      </c>
      <c r="E91" s="207" t="n">
        <v>3858.83</v>
      </c>
      <c r="F91" s="207" t="n">
        <v>8.782</v>
      </c>
      <c r="G91" s="207" t="n">
        <v>1</v>
      </c>
      <c r="H91" s="208" t="n">
        <v>0.9409722222222222</v>
      </c>
      <c r="I91" s="208" t="n">
        <v>0.9548611111111112</v>
      </c>
      <c r="J91" s="209">
        <f>I91-H91</f>
        <v/>
      </c>
    </row>
    <row r="92" ht="15.75" customHeight="1" s="109">
      <c r="A92" s="216" t="n">
        <v>24</v>
      </c>
      <c r="B92" s="217" t="n">
        <v>11</v>
      </c>
      <c r="C92" s="217" t="n">
        <v>22</v>
      </c>
      <c r="D92" s="217" t="n">
        <v>282</v>
      </c>
      <c r="E92" s="217" t="n">
        <v>266.07</v>
      </c>
      <c r="F92" s="217" t="n">
        <v>0.494</v>
      </c>
      <c r="G92" s="217" t="n">
        <v>1</v>
      </c>
      <c r="H92" s="218" t="n">
        <v>0.9263888888888889</v>
      </c>
      <c r="I92" s="218" t="n">
        <v>0.9340277777777778</v>
      </c>
      <c r="J92" s="219">
        <f>I92-H92</f>
        <v/>
      </c>
    </row>
    <row r="93" ht="15.75" customHeight="1" s="109">
      <c r="A93" s="206" t="n">
        <v>24</v>
      </c>
      <c r="B93" s="207" t="n">
        <v>14</v>
      </c>
      <c r="C93" s="207" t="n">
        <v>8</v>
      </c>
      <c r="D93" s="207" t="n">
        <v>58</v>
      </c>
      <c r="E93" s="207" t="n">
        <v>1284.7</v>
      </c>
      <c r="F93" s="207" t="n">
        <v>1.652</v>
      </c>
      <c r="G93" s="207" t="n">
        <v>1</v>
      </c>
      <c r="H93" s="208" t="n">
        <v>0.9097222222222222</v>
      </c>
      <c r="I93" s="208" t="n">
        <v>0.9236111111111112</v>
      </c>
      <c r="J93" s="209">
        <f>I93-H93</f>
        <v/>
      </c>
    </row>
    <row r="94" ht="15.75" customHeight="1" s="109">
      <c r="A94" s="216" t="n">
        <v>24</v>
      </c>
      <c r="B94" s="217" t="n">
        <v>14</v>
      </c>
      <c r="C94" s="217" t="n">
        <v>7</v>
      </c>
      <c r="D94" s="217" t="n">
        <v>8</v>
      </c>
      <c r="E94" s="217" t="n">
        <v>81.5</v>
      </c>
      <c r="F94" s="217" t="n">
        <v>0.124</v>
      </c>
      <c r="G94" s="217" t="n">
        <v>1</v>
      </c>
      <c r="H94" s="218" t="n">
        <v>0.9055555555555556</v>
      </c>
      <c r="I94" s="218" t="n">
        <v>0.9069444444444444</v>
      </c>
      <c r="J94" s="219">
        <f>I94-H94</f>
        <v/>
      </c>
    </row>
    <row r="95" ht="15.75" customHeight="1" s="109">
      <c r="A95" s="206" t="n">
        <v>24</v>
      </c>
      <c r="B95" s="207" t="n">
        <v>3</v>
      </c>
      <c r="C95" s="207" t="n">
        <v>3</v>
      </c>
      <c r="D95" s="207" t="n">
        <v>12</v>
      </c>
      <c r="E95" s="207" t="n">
        <v>3.07</v>
      </c>
      <c r="F95" s="207" t="n">
        <v>0.008999999999999999</v>
      </c>
      <c r="G95" s="207" t="n">
        <v>1</v>
      </c>
      <c r="H95" s="208" t="n">
        <v>0.8979166666666667</v>
      </c>
      <c r="I95" s="208" t="n">
        <v>0.8986111111111111</v>
      </c>
      <c r="J95" s="209">
        <f>I95-H95</f>
        <v/>
      </c>
    </row>
    <row r="96" ht="15.75" customHeight="1" s="109">
      <c r="A96" s="216" t="n">
        <v>24</v>
      </c>
      <c r="B96" s="217" t="n">
        <v>5</v>
      </c>
      <c r="C96" s="217" t="n">
        <v>2</v>
      </c>
      <c r="D96" s="217" t="n">
        <v>2</v>
      </c>
      <c r="E96" s="217" t="n">
        <v>2.83</v>
      </c>
      <c r="F96" s="217" t="n">
        <v>0.291</v>
      </c>
      <c r="G96" s="217" t="n">
        <v>1</v>
      </c>
      <c r="H96" s="218" t="n">
        <v>0.8993055555555556</v>
      </c>
      <c r="I96" s="218" t="n">
        <v>0.9</v>
      </c>
      <c r="J96" s="219">
        <f>I96-H96</f>
        <v/>
      </c>
    </row>
    <row r="97" ht="15.75" customHeight="1" s="109">
      <c r="A97" s="206" t="n">
        <v>24</v>
      </c>
      <c r="B97" s="207" t="n">
        <v>7</v>
      </c>
      <c r="C97" s="207" t="n">
        <v>3</v>
      </c>
      <c r="D97" s="207" t="n">
        <v>9</v>
      </c>
      <c r="E97" s="207" t="n">
        <v>2.42</v>
      </c>
      <c r="F97" s="207" t="n">
        <v>0.008999999999999999</v>
      </c>
      <c r="G97" s="207" t="n">
        <v>1</v>
      </c>
      <c r="H97" s="208" t="n">
        <v>0.9</v>
      </c>
      <c r="I97" s="208" t="n">
        <v>0.9006944444444445</v>
      </c>
      <c r="J97" s="209">
        <f>I97-H97</f>
        <v/>
      </c>
    </row>
    <row r="98" ht="15.75" customHeight="1" s="109">
      <c r="A98" s="216" t="n">
        <v>24</v>
      </c>
      <c r="B98" s="217" t="n">
        <v>9</v>
      </c>
      <c r="C98" s="217" t="n">
        <v>11</v>
      </c>
      <c r="D98" s="217" t="n">
        <v>31</v>
      </c>
      <c r="E98" s="217" t="n">
        <v>251.63</v>
      </c>
      <c r="F98" s="217" t="n">
        <v>0.91</v>
      </c>
      <c r="G98" s="217" t="n">
        <v>1</v>
      </c>
      <c r="H98" s="218" t="n">
        <v>0.8895833333333333</v>
      </c>
      <c r="I98" s="218" t="n">
        <v>0.8951388888888889</v>
      </c>
      <c r="J98" s="219">
        <f>I98-H98</f>
        <v/>
      </c>
    </row>
    <row r="99" ht="15.75" customHeight="1" s="109">
      <c r="A99" s="206" t="n">
        <v>24</v>
      </c>
      <c r="B99" s="207" t="n">
        <v>2</v>
      </c>
      <c r="C99" s="207" t="n">
        <v>5</v>
      </c>
      <c r="D99" s="207" t="n">
        <v>41</v>
      </c>
      <c r="E99" s="207" t="n">
        <v>15.04</v>
      </c>
      <c r="F99" s="207" t="n">
        <v>0.346</v>
      </c>
      <c r="G99" s="207" t="n">
        <v>1</v>
      </c>
      <c r="H99" s="208" t="n">
        <v>0.8847222222222222</v>
      </c>
      <c r="I99" s="208" t="n">
        <v>0.8875</v>
      </c>
      <c r="J99" s="209">
        <f>I99-H99</f>
        <v/>
      </c>
    </row>
    <row r="100" ht="15.75" customHeight="1" s="109">
      <c r="A100" s="216" t="n">
        <v>24</v>
      </c>
      <c r="B100" s="217" t="n">
        <v>1</v>
      </c>
      <c r="C100" s="217" t="n">
        <v>10</v>
      </c>
      <c r="D100" s="217" t="n">
        <v>252</v>
      </c>
      <c r="E100" s="217" t="n">
        <v>19.11</v>
      </c>
      <c r="F100" s="217" t="n">
        <v>0.061</v>
      </c>
      <c r="G100" s="217" t="n">
        <v>1</v>
      </c>
      <c r="H100" s="218" t="n">
        <v>0.8770833333333333</v>
      </c>
      <c r="I100" s="218" t="n">
        <v>0.8840277777777777</v>
      </c>
      <c r="J100" s="219">
        <f>I100-H100</f>
        <v/>
      </c>
    </row>
    <row r="101" ht="15.75" customHeight="1" s="109">
      <c r="A101" s="206" t="n">
        <v>24</v>
      </c>
      <c r="B101" s="207" t="n">
        <v>17</v>
      </c>
      <c r="C101" s="207" t="n">
        <v>18</v>
      </c>
      <c r="D101" s="207" t="n">
        <v>86</v>
      </c>
      <c r="E101" s="207" t="n">
        <v>7.25</v>
      </c>
      <c r="F101" s="207" t="n">
        <v>0.045</v>
      </c>
      <c r="G101" s="207" t="n">
        <v>1</v>
      </c>
      <c r="H101" s="208" t="n">
        <v>0.8479166666666667</v>
      </c>
      <c r="I101" s="208" t="n">
        <v>0.8541666666666666</v>
      </c>
      <c r="J101" s="209">
        <f>I101-H101</f>
        <v/>
      </c>
    </row>
    <row r="102" ht="15.75" customHeight="1" s="109">
      <c r="A102" s="216" t="n">
        <v>24</v>
      </c>
      <c r="B102" s="217" t="n">
        <v>16</v>
      </c>
      <c r="C102" s="217" t="n">
        <v>12</v>
      </c>
      <c r="D102" s="217" t="n">
        <v>126</v>
      </c>
      <c r="E102" s="217" t="n">
        <v>4.56</v>
      </c>
      <c r="F102" s="217" t="n">
        <v>0.04</v>
      </c>
      <c r="G102" s="217" t="n">
        <v>1</v>
      </c>
      <c r="H102" s="218" t="n">
        <v>0.84375</v>
      </c>
      <c r="I102" s="218" t="n">
        <v>0.8479166666666667</v>
      </c>
      <c r="J102" s="219">
        <f>I102-H102</f>
        <v/>
      </c>
    </row>
    <row r="103" ht="15.75" customHeight="1" s="109">
      <c r="A103" s="206" t="n">
        <v>24</v>
      </c>
      <c r="B103" s="207" t="n">
        <v>14</v>
      </c>
      <c r="C103" s="207" t="n">
        <v>6</v>
      </c>
      <c r="D103" s="207" t="n">
        <v>31</v>
      </c>
      <c r="E103" s="207" t="n">
        <v>791.29</v>
      </c>
      <c r="F103" s="207" t="n">
        <v>1.016</v>
      </c>
      <c r="G103" s="207" t="n">
        <v>1</v>
      </c>
      <c r="H103" s="208" t="n">
        <v>0.8381944444444445</v>
      </c>
      <c r="I103" s="208" t="n">
        <v>0.8409722222222222</v>
      </c>
      <c r="J103" s="209">
        <f>I103-H103</f>
        <v/>
      </c>
    </row>
    <row r="104" ht="15.75" customHeight="1" s="109">
      <c r="A104" s="216" t="n">
        <v>24</v>
      </c>
      <c r="B104" s="217" t="n">
        <v>16</v>
      </c>
      <c r="C104" s="217" t="n">
        <v>33</v>
      </c>
      <c r="D104" s="217" t="n">
        <v>87</v>
      </c>
      <c r="E104" s="217" t="n">
        <v>3.9</v>
      </c>
      <c r="F104" s="217" t="n">
        <v>0.063</v>
      </c>
      <c r="G104" s="217" t="n">
        <v>1</v>
      </c>
      <c r="H104" s="218" t="n">
        <v>0.8263888888888888</v>
      </c>
      <c r="I104" s="218" t="n">
        <v>0.8354166666666667</v>
      </c>
      <c r="J104" s="219">
        <f>I104-H104</f>
        <v/>
      </c>
    </row>
    <row r="105" ht="15.75" customHeight="1" s="109">
      <c r="A105" s="206" t="n">
        <v>24</v>
      </c>
      <c r="B105" s="207" t="n">
        <v>14</v>
      </c>
      <c r="C105" s="207" t="n">
        <v>4</v>
      </c>
      <c r="D105" s="207" t="n">
        <v>113</v>
      </c>
      <c r="E105" s="207" t="n">
        <v>3181.54</v>
      </c>
      <c r="F105" s="207" t="n">
        <v>4.108</v>
      </c>
      <c r="G105" s="207" t="n">
        <v>1</v>
      </c>
      <c r="H105" s="208" t="n">
        <v>0.8125</v>
      </c>
      <c r="I105" s="208" t="n">
        <v>0.8194444444444444</v>
      </c>
      <c r="J105" s="209">
        <f>I105-H105</f>
        <v/>
      </c>
    </row>
    <row r="106" ht="15.75" customHeight="1" s="109">
      <c r="A106" s="216" t="n">
        <v>24</v>
      </c>
      <c r="B106" s="217" t="n">
        <v>17</v>
      </c>
      <c r="C106" s="217" t="n">
        <v>20</v>
      </c>
      <c r="D106" s="217" t="n">
        <v>124</v>
      </c>
      <c r="E106" s="217" t="n">
        <v>27.23</v>
      </c>
      <c r="F106" s="217" t="n">
        <v>0.15</v>
      </c>
      <c r="G106" s="217" t="n">
        <v>1</v>
      </c>
      <c r="H106" s="218" t="n">
        <v>0.1631944444444444</v>
      </c>
      <c r="I106" s="218" t="n">
        <v>0.1805555555555556</v>
      </c>
      <c r="J106" s="219">
        <f>I106-H106</f>
        <v/>
      </c>
    </row>
    <row r="107" ht="15.75" customHeight="1" s="109">
      <c r="A107" s="206" t="n">
        <v>24</v>
      </c>
      <c r="B107" s="207" t="n">
        <v>18</v>
      </c>
      <c r="C107" s="207" t="n">
        <v>9</v>
      </c>
      <c r="D107" s="207" t="n">
        <v>9</v>
      </c>
      <c r="E107" s="207" t="n">
        <v>3.27</v>
      </c>
      <c r="F107" s="207" t="n">
        <v>0.008999999999999999</v>
      </c>
      <c r="G107" s="207" t="n">
        <v>1</v>
      </c>
      <c r="H107" s="208" t="n">
        <v>0.1708333333333333</v>
      </c>
      <c r="I107" s="208" t="n">
        <v>0.175</v>
      </c>
      <c r="J107" s="209">
        <f>I107-H107</f>
        <v/>
      </c>
    </row>
    <row r="108" ht="15.75" customHeight="1" s="109">
      <c r="A108" s="216" t="n">
        <v>24</v>
      </c>
      <c r="B108" s="217" t="n">
        <v>3</v>
      </c>
      <c r="C108" s="217" t="n">
        <v>18</v>
      </c>
      <c r="D108" s="217" t="n">
        <v>71</v>
      </c>
      <c r="E108" s="217" t="n">
        <v>93.03</v>
      </c>
      <c r="F108" s="217" t="n">
        <v>0.662</v>
      </c>
      <c r="G108" s="217" t="n">
        <v>1</v>
      </c>
      <c r="H108" s="218" t="n">
        <v>0.1527777777777778</v>
      </c>
      <c r="I108" s="218" t="n">
        <v>0.1611111111111111</v>
      </c>
      <c r="J108" s="219">
        <f>I108-H108</f>
        <v/>
      </c>
    </row>
    <row r="109" ht="15.75" customHeight="1" s="109">
      <c r="A109" s="206" t="n">
        <v>24</v>
      </c>
      <c r="B109" s="207" t="n">
        <v>3</v>
      </c>
      <c r="C109" s="207" t="n">
        <v>35</v>
      </c>
      <c r="D109" s="207" t="n">
        <v>171</v>
      </c>
      <c r="E109" s="207" t="n">
        <v>185.02</v>
      </c>
      <c r="F109" s="207" t="n">
        <v>1.209</v>
      </c>
      <c r="G109" s="207" t="n">
        <v>1</v>
      </c>
      <c r="H109" s="208" t="n">
        <v>0.1145833333333333</v>
      </c>
      <c r="I109" s="208" t="n">
        <v>0.1416666666666667</v>
      </c>
      <c r="J109" s="209">
        <f>I109-H109</f>
        <v/>
      </c>
    </row>
    <row r="110" ht="15.75" customHeight="1" s="109">
      <c r="A110" s="216" t="n">
        <v>24</v>
      </c>
      <c r="B110" s="217" t="n">
        <v>11</v>
      </c>
      <c r="C110" s="217" t="n">
        <v>28</v>
      </c>
      <c r="D110" s="217" t="n">
        <v>125</v>
      </c>
      <c r="E110" s="217" t="n">
        <v>92.38</v>
      </c>
      <c r="F110" s="217" t="n">
        <v>0.189</v>
      </c>
      <c r="G110" s="217" t="n">
        <v>1</v>
      </c>
      <c r="H110" s="218" t="n">
        <v>0.09027777777777778</v>
      </c>
      <c r="I110" s="218" t="n">
        <v>0.1097222222222222</v>
      </c>
      <c r="J110" s="219">
        <f>I110-H110</f>
        <v/>
      </c>
    </row>
    <row r="111" ht="15.75" customHeight="1" s="109">
      <c r="A111" s="206" t="n">
        <v>24</v>
      </c>
      <c r="B111" s="207" t="n">
        <v>2</v>
      </c>
      <c r="C111" s="207" t="n">
        <v>10</v>
      </c>
      <c r="D111" s="207" t="n">
        <v>80</v>
      </c>
      <c r="E111" s="207" t="n">
        <v>41.39</v>
      </c>
      <c r="F111" s="207" t="n">
        <v>0.572</v>
      </c>
      <c r="G111" s="207" t="n">
        <v>1</v>
      </c>
      <c r="H111" s="208" t="n">
        <v>0.07777777777777778</v>
      </c>
      <c r="I111" s="208" t="n">
        <v>0.08333333333333333</v>
      </c>
      <c r="J111" s="209">
        <f>I111-H111</f>
        <v/>
      </c>
    </row>
    <row r="112" ht="15.75" customHeight="1" s="109">
      <c r="A112" s="216" t="n">
        <v>24</v>
      </c>
      <c r="B112" s="217" t="n">
        <v>3</v>
      </c>
      <c r="C112" s="217" t="n">
        <v>17</v>
      </c>
      <c r="D112" s="217" t="n">
        <v>110</v>
      </c>
      <c r="E112" s="217" t="n">
        <v>151.2</v>
      </c>
      <c r="F112" s="217" t="n">
        <v>1.108</v>
      </c>
      <c r="G112" s="217" t="n">
        <v>1</v>
      </c>
      <c r="H112" s="218" t="n">
        <v>0.06527777777777778</v>
      </c>
      <c r="I112" s="218" t="n">
        <v>0.07569444444444444</v>
      </c>
      <c r="J112" s="219">
        <f>I112-H112</f>
        <v/>
      </c>
    </row>
    <row r="113" ht="15.75" customHeight="1" s="109">
      <c r="A113" s="206" t="n">
        <v>24</v>
      </c>
      <c r="B113" s="207" t="n">
        <v>7</v>
      </c>
      <c r="C113" s="207" t="n">
        <v>14</v>
      </c>
      <c r="D113" s="207" t="n">
        <v>204</v>
      </c>
      <c r="E113" s="207" t="n">
        <v>120.22</v>
      </c>
      <c r="F113" s="207" t="n">
        <v>0.675</v>
      </c>
      <c r="G113" s="207" t="n">
        <v>1</v>
      </c>
      <c r="H113" s="208" t="n">
        <v>0.05833333333333333</v>
      </c>
      <c r="I113" s="208" t="n">
        <v>0.06388888888888888</v>
      </c>
      <c r="J113" s="209">
        <f>I113-H113</f>
        <v/>
      </c>
    </row>
    <row r="114" ht="15.75" customHeight="1" s="109">
      <c r="A114" s="216" t="n">
        <v>24</v>
      </c>
      <c r="B114" s="217" t="n">
        <v>8</v>
      </c>
      <c r="C114" s="217" t="n">
        <v>6</v>
      </c>
      <c r="D114" s="217" t="n">
        <v>7</v>
      </c>
      <c r="E114" s="217" t="n">
        <v>36.37</v>
      </c>
      <c r="F114" s="217" t="n">
        <v>0.112</v>
      </c>
      <c r="G114" s="217" t="n">
        <v>1</v>
      </c>
      <c r="H114" s="218" t="n">
        <v>0.05</v>
      </c>
      <c r="I114" s="218" t="n">
        <v>0.05138888888888889</v>
      </c>
      <c r="J114" s="219">
        <f>I114-H114</f>
        <v/>
      </c>
    </row>
    <row r="115" ht="15.75" customHeight="1" s="109">
      <c r="A115" s="206" t="n">
        <v>24</v>
      </c>
      <c r="B115" s="207" t="n">
        <v>9</v>
      </c>
      <c r="C115" s="207" t="n">
        <v>8</v>
      </c>
      <c r="D115" s="207" t="n">
        <v>30</v>
      </c>
      <c r="E115" s="207" t="n">
        <v>284.79</v>
      </c>
      <c r="F115" s="207" t="n">
        <v>0.528</v>
      </c>
      <c r="G115" s="207" t="n">
        <v>1</v>
      </c>
      <c r="H115" s="208" t="n">
        <v>0.05138888888888889</v>
      </c>
      <c r="I115" s="208" t="n">
        <v>0.05555555555555555</v>
      </c>
      <c r="J115" s="209">
        <f>I115-H115</f>
        <v/>
      </c>
    </row>
    <row r="116" ht="15.75" customHeight="1" s="109">
      <c r="A116" s="216" t="n">
        <v>24</v>
      </c>
      <c r="B116" s="217" t="n">
        <v>13</v>
      </c>
      <c r="C116" s="217" t="n">
        <v>4</v>
      </c>
      <c r="D116" s="217" t="n">
        <v>56</v>
      </c>
      <c r="E116" s="217" t="n">
        <v>51.09</v>
      </c>
      <c r="F116" s="217" t="n">
        <v>0.104</v>
      </c>
      <c r="G116" s="217" t="n">
        <v>1</v>
      </c>
      <c r="H116" s="218" t="n">
        <v>0.04513888888888889</v>
      </c>
      <c r="I116" s="218" t="n">
        <v>0.04583333333333333</v>
      </c>
      <c r="J116" s="219">
        <f>I116-H116</f>
        <v/>
      </c>
    </row>
    <row r="117" ht="15.75" customHeight="1" s="109">
      <c r="A117" s="206" t="n">
        <v>24</v>
      </c>
      <c r="B117" s="207" t="n">
        <v>15</v>
      </c>
      <c r="C117" s="207" t="n">
        <v>1</v>
      </c>
      <c r="D117" s="207" t="n">
        <v>2</v>
      </c>
      <c r="E117" s="207" t="n">
        <v>1.04</v>
      </c>
      <c r="F117" s="207" t="n">
        <v>0.003</v>
      </c>
      <c r="G117" s="207" t="n">
        <v>1</v>
      </c>
      <c r="H117" s="208" t="n">
        <v>0.04722222222222222</v>
      </c>
      <c r="I117" s="208" t="n">
        <v>0.04722222222222222</v>
      </c>
      <c r="J117" s="209">
        <f>I117-H117</f>
        <v/>
      </c>
    </row>
    <row r="118" ht="15.75" customHeight="1" s="109">
      <c r="A118" s="216" t="n">
        <v>24</v>
      </c>
      <c r="B118" s="217" t="n">
        <v>9</v>
      </c>
      <c r="C118" s="217" t="n">
        <v>11</v>
      </c>
      <c r="D118" s="217" t="n">
        <v>23</v>
      </c>
      <c r="E118" s="217" t="n">
        <v>187.59</v>
      </c>
      <c r="F118" s="217" t="n">
        <v>0.724</v>
      </c>
      <c r="G118" s="217" t="n">
        <v>1</v>
      </c>
      <c r="H118" s="218" t="n">
        <v>0.0375</v>
      </c>
      <c r="I118" s="218" t="n">
        <v>0.04236111111111111</v>
      </c>
      <c r="J118" s="219">
        <f>I118-H118</f>
        <v/>
      </c>
    </row>
    <row r="119" ht="15.75" customHeight="1" s="109">
      <c r="A119" s="206" t="n">
        <v>24</v>
      </c>
      <c r="B119" s="207" t="n">
        <v>8</v>
      </c>
      <c r="C119" s="207" t="n">
        <v>14</v>
      </c>
      <c r="D119" s="207" t="n">
        <v>71</v>
      </c>
      <c r="E119" s="207" t="n">
        <v>91.53</v>
      </c>
      <c r="F119" s="207" t="n">
        <v>0.251</v>
      </c>
      <c r="G119" s="207" t="n">
        <v>1</v>
      </c>
      <c r="H119" s="208" t="n">
        <v>0.02916666666666667</v>
      </c>
      <c r="I119" s="208" t="n">
        <v>0.03611111111111111</v>
      </c>
      <c r="J119" s="209">
        <f>I119-H119</f>
        <v/>
      </c>
    </row>
    <row r="120" ht="15.75" customHeight="1" s="109">
      <c r="A120" s="216" t="n">
        <v>24</v>
      </c>
      <c r="B120" s="217" t="n">
        <v>17</v>
      </c>
      <c r="C120" s="217" t="n">
        <v>11</v>
      </c>
      <c r="D120" s="217" t="n">
        <v>43</v>
      </c>
      <c r="E120" s="217" t="n">
        <v>2.22</v>
      </c>
      <c r="F120" s="217" t="n">
        <v>0.022</v>
      </c>
      <c r="G120" s="217" t="n">
        <v>1</v>
      </c>
      <c r="H120" s="218" t="n">
        <v>0.02361111111111111</v>
      </c>
      <c r="I120" s="218" t="n">
        <v>0.02708333333333333</v>
      </c>
      <c r="J120" s="219">
        <f>I120-H120</f>
        <v/>
      </c>
    </row>
    <row r="121" ht="15.75" customHeight="1" s="109">
      <c r="A121" s="206" t="n">
        <v>24</v>
      </c>
      <c r="B121" s="207" t="n">
        <v>16</v>
      </c>
      <c r="C121" s="207" t="n">
        <v>10</v>
      </c>
      <c r="D121" s="207" t="n">
        <v>60</v>
      </c>
      <c r="E121" s="207" t="n">
        <v>2.73</v>
      </c>
      <c r="F121" s="207" t="n">
        <v>0.035</v>
      </c>
      <c r="G121" s="207" t="n">
        <v>1</v>
      </c>
      <c r="H121" s="208" t="n">
        <v>0.02083333333333333</v>
      </c>
      <c r="I121" s="208" t="n">
        <v>0.02361111111111111</v>
      </c>
      <c r="J121" s="209">
        <f>I121-H121</f>
        <v/>
      </c>
    </row>
    <row r="122" ht="15.75" customHeight="1" s="109">
      <c r="A122" s="216" t="n">
        <v>24</v>
      </c>
      <c r="B122" s="217" t="n">
        <v>18</v>
      </c>
      <c r="C122" s="217" t="n">
        <v>23</v>
      </c>
      <c r="D122" s="217" t="n">
        <v>40</v>
      </c>
      <c r="E122" s="217" t="n">
        <v>22.73</v>
      </c>
      <c r="F122" s="217" t="n">
        <v>0.065</v>
      </c>
      <c r="G122" s="217" t="n">
        <v>1</v>
      </c>
      <c r="H122" s="218" t="n">
        <v>0.01041666666666667</v>
      </c>
      <c r="I122" s="218" t="n">
        <v>0.01666666666666667</v>
      </c>
      <c r="J122" s="219">
        <f>I122-H122</f>
        <v/>
      </c>
    </row>
    <row r="123" ht="15.75" customHeight="1" s="109">
      <c r="A123" s="206" t="n">
        <v>24</v>
      </c>
      <c r="B123" s="207" t="n">
        <v>18</v>
      </c>
      <c r="C123" s="207" t="n">
        <v>8</v>
      </c>
      <c r="D123" s="207" t="n">
        <v>20</v>
      </c>
      <c r="E123" s="207" t="n">
        <v>8.710000000000001</v>
      </c>
      <c r="F123" s="207" t="n">
        <v>0.031</v>
      </c>
      <c r="G123" s="207" t="n">
        <v>1</v>
      </c>
      <c r="H123" s="208" t="n">
        <v>0.001388888888888889</v>
      </c>
      <c r="I123" s="208" t="n">
        <v>0.002777777777777778</v>
      </c>
      <c r="J123" s="209">
        <f>I123-H123</f>
        <v/>
      </c>
    </row>
    <row r="124" ht="15.75" customHeight="1" s="109">
      <c r="A124" s="216" t="n">
        <v>24</v>
      </c>
      <c r="B124" s="217" t="n">
        <v>19</v>
      </c>
      <c r="C124" s="217" t="n">
        <v>4</v>
      </c>
      <c r="D124" s="217" t="n">
        <v>13</v>
      </c>
      <c r="E124" s="217" t="n">
        <v>5.18</v>
      </c>
      <c r="F124" s="217" t="n">
        <v>0.008</v>
      </c>
      <c r="G124" s="217" t="n">
        <v>1</v>
      </c>
      <c r="H124" s="218" t="n">
        <v>0.004861111111111111</v>
      </c>
      <c r="I124" s="218" t="n">
        <v>0.005555555555555556</v>
      </c>
      <c r="J124" s="219">
        <f>I124-H124</f>
        <v/>
      </c>
    </row>
    <row r="125" ht="15.75" customHeight="1" s="109">
      <c r="A125" s="206" t="n">
        <v>25</v>
      </c>
      <c r="B125" s="207" t="n">
        <v>8</v>
      </c>
      <c r="C125" s="207" t="n">
        <v>12</v>
      </c>
      <c r="D125" s="207" t="n">
        <v>20</v>
      </c>
      <c r="E125" s="207" t="n">
        <v>81.93000000000001</v>
      </c>
      <c r="F125" s="207" t="n">
        <v>0.197</v>
      </c>
      <c r="G125" s="207" t="n">
        <v>1</v>
      </c>
      <c r="H125" s="208" t="n">
        <v>0.8694444444444445</v>
      </c>
      <c r="I125" s="208" t="n">
        <v>0.8743055555555556</v>
      </c>
      <c r="J125" s="209">
        <f>I125-H125</f>
        <v/>
      </c>
    </row>
    <row r="126" ht="15.75" customHeight="1" s="109">
      <c r="A126" s="216" t="n">
        <v>25</v>
      </c>
      <c r="B126" s="217" t="n">
        <v>10</v>
      </c>
      <c r="C126" s="217" t="n">
        <v>2</v>
      </c>
      <c r="D126" s="217" t="n">
        <v>44</v>
      </c>
      <c r="E126" s="217" t="n">
        <v>33.56</v>
      </c>
      <c r="F126" s="217" t="n">
        <v>0.08500000000000001</v>
      </c>
      <c r="G126" s="217" t="n">
        <v>1</v>
      </c>
      <c r="H126" s="218" t="n">
        <v>0.8666666666666667</v>
      </c>
      <c r="I126" s="218" t="n">
        <v>0.8673611111111111</v>
      </c>
      <c r="J126" s="219">
        <f>I126-H126</f>
        <v/>
      </c>
    </row>
    <row r="127" ht="15.75" customHeight="1" s="109">
      <c r="A127" s="206" t="n">
        <v>25</v>
      </c>
      <c r="B127" s="207" t="n">
        <v>9</v>
      </c>
      <c r="C127" s="207" t="n">
        <v>5</v>
      </c>
      <c r="D127" s="207" t="n">
        <v>44</v>
      </c>
      <c r="E127" s="207" t="n">
        <v>400.04</v>
      </c>
      <c r="F127" s="207" t="n">
        <v>1.469</v>
      </c>
      <c r="G127" s="207" t="n">
        <v>1</v>
      </c>
      <c r="H127" s="208" t="n">
        <v>0.8576388888888888</v>
      </c>
      <c r="I127" s="208" t="n">
        <v>0.8652777777777778</v>
      </c>
      <c r="J127" s="209">
        <f>I127-H127</f>
        <v/>
      </c>
    </row>
    <row r="128" ht="15.75" customHeight="1" s="109">
      <c r="A128" s="216" t="n">
        <v>25</v>
      </c>
      <c r="B128" s="217" t="n">
        <v>16</v>
      </c>
      <c r="C128" s="217" t="n">
        <v>21</v>
      </c>
      <c r="D128" s="217" t="n">
        <v>109</v>
      </c>
      <c r="E128" s="217" t="n">
        <v>4.59</v>
      </c>
      <c r="F128" s="217" t="n">
        <v>0.053</v>
      </c>
      <c r="G128" s="217" t="n">
        <v>1</v>
      </c>
      <c r="H128" s="218" t="n">
        <v>0.8486111111111111</v>
      </c>
      <c r="I128" s="218" t="n">
        <v>0.8555555555555555</v>
      </c>
      <c r="J128" s="219">
        <f>I128-H128</f>
        <v/>
      </c>
    </row>
    <row r="129" ht="15.75" customHeight="1" s="109">
      <c r="A129" s="206" t="n">
        <v>25</v>
      </c>
      <c r="B129" s="207" t="n">
        <v>10</v>
      </c>
      <c r="C129" s="207" t="n">
        <v>11</v>
      </c>
      <c r="D129" s="207" t="n">
        <v>98</v>
      </c>
      <c r="E129" s="207" t="n">
        <v>56.09</v>
      </c>
      <c r="F129" s="207" t="n">
        <v>0.14</v>
      </c>
      <c r="G129" s="207" t="n">
        <v>1</v>
      </c>
      <c r="H129" s="208" t="n">
        <v>0.8395833333333333</v>
      </c>
      <c r="I129" s="208" t="n">
        <v>0.8458333333333333</v>
      </c>
      <c r="J129" s="209">
        <f>I129-H129</f>
        <v/>
      </c>
    </row>
    <row r="130" ht="15.75" customHeight="1" s="109">
      <c r="A130" s="216" t="n">
        <v>25</v>
      </c>
      <c r="B130" s="217" t="n">
        <v>14</v>
      </c>
      <c r="C130" s="217" t="n">
        <v>5</v>
      </c>
      <c r="D130" s="217" t="n">
        <v>11</v>
      </c>
      <c r="E130" s="217" t="n">
        <v>151.88</v>
      </c>
      <c r="F130" s="217" t="n">
        <v>0.208</v>
      </c>
      <c r="G130" s="217" t="n">
        <v>1</v>
      </c>
      <c r="H130" s="218" t="n">
        <v>0.8229166666666666</v>
      </c>
      <c r="I130" s="218" t="n">
        <v>0.8263888888888888</v>
      </c>
      <c r="J130" s="219">
        <f>I130-H130</f>
        <v/>
      </c>
    </row>
    <row r="131" ht="15.75" customHeight="1" s="109">
      <c r="A131" s="206" t="n">
        <v>25</v>
      </c>
      <c r="B131" s="207" t="n">
        <v>15</v>
      </c>
      <c r="C131" s="207" t="n">
        <v>2</v>
      </c>
      <c r="D131" s="207" t="n">
        <v>170</v>
      </c>
      <c r="E131" s="207" t="n">
        <v>1751.51</v>
      </c>
      <c r="F131" s="207" t="n">
        <v>4.227</v>
      </c>
      <c r="G131" s="207" t="n">
        <v>1</v>
      </c>
      <c r="H131" s="208" t="n">
        <v>0.8229166666666666</v>
      </c>
      <c r="I131" s="208" t="n">
        <v>0.8305555555555556</v>
      </c>
      <c r="J131" s="209">
        <f>I131-H131</f>
        <v/>
      </c>
    </row>
    <row r="132" ht="15.75" customHeight="1" s="109">
      <c r="A132" s="216" t="n">
        <v>25</v>
      </c>
      <c r="B132" s="217" t="n">
        <v>11</v>
      </c>
      <c r="C132" s="217" t="n">
        <v>11</v>
      </c>
      <c r="D132" s="217" t="n">
        <v>69</v>
      </c>
      <c r="E132" s="217" t="n">
        <v>105.38</v>
      </c>
      <c r="F132" s="217" t="n">
        <v>0.155</v>
      </c>
      <c r="G132" s="217" t="n">
        <v>1</v>
      </c>
      <c r="H132" s="218" t="n">
        <v>0.8159722222222222</v>
      </c>
      <c r="I132" s="218" t="n">
        <v>0.8201388888888889</v>
      </c>
      <c r="J132" s="219">
        <f>I132-H132</f>
        <v/>
      </c>
    </row>
    <row r="133" ht="15.75" customHeight="1" s="109">
      <c r="A133" s="206" t="n">
        <v>25</v>
      </c>
      <c r="B133" s="207" t="n">
        <v>13</v>
      </c>
      <c r="C133" s="207" t="n">
        <v>10</v>
      </c>
      <c r="D133" s="207" t="n">
        <v>64</v>
      </c>
      <c r="E133" s="207" t="n">
        <v>35.46</v>
      </c>
      <c r="F133" s="207" t="n">
        <v>0.081</v>
      </c>
      <c r="G133" s="207" t="n">
        <v>1</v>
      </c>
      <c r="H133" s="208" t="n">
        <v>0.8118055555555556</v>
      </c>
      <c r="I133" s="208" t="n">
        <v>0.8138888888888889</v>
      </c>
      <c r="J133" s="209">
        <f>I133-H133</f>
        <v/>
      </c>
    </row>
    <row r="134" ht="15.75" customHeight="1" s="109">
      <c r="A134" s="216" t="n">
        <v>25</v>
      </c>
      <c r="B134" s="217" t="n">
        <v>7</v>
      </c>
      <c r="C134" s="217" t="n">
        <v>5</v>
      </c>
      <c r="D134" s="217" t="n">
        <v>22</v>
      </c>
      <c r="E134" s="217" t="n">
        <v>2.49</v>
      </c>
      <c r="F134" s="217" t="n">
        <v>0.015</v>
      </c>
      <c r="G134" s="217" t="n">
        <v>1</v>
      </c>
      <c r="H134" s="218" t="n">
        <v>0.9166666666666666</v>
      </c>
      <c r="I134" s="218" t="n">
        <v>0.91875</v>
      </c>
      <c r="J134" s="219">
        <f>I134-H134</f>
        <v/>
      </c>
    </row>
    <row r="135" ht="15.75" customHeight="1" s="109">
      <c r="A135" s="206" t="n">
        <v>25</v>
      </c>
      <c r="B135" s="207" t="n">
        <v>3</v>
      </c>
      <c r="C135" s="207" t="n">
        <v>13</v>
      </c>
      <c r="D135" s="207" t="n">
        <v>43</v>
      </c>
      <c r="E135" s="207" t="n">
        <v>17.39</v>
      </c>
      <c r="F135" s="207" t="n">
        <v>0.438</v>
      </c>
      <c r="G135" s="207" t="n">
        <v>1</v>
      </c>
      <c r="H135" s="208" t="n">
        <v>0.9194444444444444</v>
      </c>
      <c r="I135" s="208" t="n">
        <v>0.9270833333333334</v>
      </c>
      <c r="J135" s="209">
        <f>I135-H135</f>
        <v/>
      </c>
    </row>
    <row r="136" ht="15.75" customHeight="1" s="109">
      <c r="A136" s="216" t="n">
        <v>25</v>
      </c>
      <c r="B136" s="217" t="n">
        <v>14</v>
      </c>
      <c r="C136" s="217" t="n">
        <v>6</v>
      </c>
      <c r="D136" s="217" t="n">
        <v>54</v>
      </c>
      <c r="E136" s="217" t="n">
        <v>1544.72</v>
      </c>
      <c r="F136" s="217" t="n">
        <v>1.996</v>
      </c>
      <c r="G136" s="217" t="n">
        <v>1</v>
      </c>
      <c r="H136" s="218" t="n">
        <v>0.8993055555555556</v>
      </c>
      <c r="I136" s="218" t="n">
        <v>0.9020833333333333</v>
      </c>
      <c r="J136" s="219">
        <f>I136-H136</f>
        <v/>
      </c>
    </row>
    <row r="137" ht="15.75" customHeight="1" s="109">
      <c r="A137" s="206" t="n">
        <v>25</v>
      </c>
      <c r="B137" s="207" t="n">
        <v>16</v>
      </c>
      <c r="C137" s="207" t="n">
        <v>3</v>
      </c>
      <c r="D137" s="207" t="n">
        <v>7</v>
      </c>
      <c r="E137" s="207" t="n">
        <v>0.38</v>
      </c>
      <c r="F137" s="207" t="n">
        <v>0.002</v>
      </c>
      <c r="G137" s="207" t="n">
        <v>1</v>
      </c>
      <c r="H137" s="208" t="n">
        <v>0.8854166666666666</v>
      </c>
      <c r="I137" s="208" t="n">
        <v>0.8875</v>
      </c>
      <c r="J137" s="209">
        <f>I137-H137</f>
        <v/>
      </c>
    </row>
    <row r="138" ht="15.75" customHeight="1" s="109">
      <c r="A138" s="216" t="n">
        <v>25</v>
      </c>
      <c r="B138" s="217" t="n">
        <v>17</v>
      </c>
      <c r="C138" s="217" t="n">
        <v>4</v>
      </c>
      <c r="D138" s="217" t="n">
        <v>4</v>
      </c>
      <c r="E138" s="217" t="n">
        <v>0.4</v>
      </c>
      <c r="F138" s="217" t="n">
        <v>0.002</v>
      </c>
      <c r="G138" s="217" t="n">
        <v>1</v>
      </c>
      <c r="H138" s="218" t="n">
        <v>0.8875</v>
      </c>
      <c r="I138" s="218" t="n">
        <v>0.8888888888888888</v>
      </c>
      <c r="J138" s="219">
        <f>I138-H138</f>
        <v/>
      </c>
    </row>
    <row r="139" ht="15.75" customHeight="1" s="109">
      <c r="A139" s="206" t="n">
        <v>25</v>
      </c>
      <c r="B139" s="207" t="n">
        <v>18</v>
      </c>
      <c r="C139" s="207" t="n">
        <v>2</v>
      </c>
      <c r="D139" s="207" t="n">
        <v>2</v>
      </c>
      <c r="E139" s="207" t="n">
        <v>0.26</v>
      </c>
      <c r="F139" s="207" t="n">
        <v>0.001</v>
      </c>
      <c r="G139" s="207" t="n">
        <v>1</v>
      </c>
      <c r="H139" s="208" t="n">
        <v>0.8888888888888888</v>
      </c>
      <c r="I139" s="208" t="n">
        <v>0.8888888888888888</v>
      </c>
      <c r="J139" s="209">
        <f>I139-H139</f>
        <v/>
      </c>
    </row>
    <row r="140" ht="15.75" customHeight="1" s="109">
      <c r="A140" s="216" t="n">
        <v>25</v>
      </c>
      <c r="B140" s="217" t="n">
        <v>21</v>
      </c>
      <c r="C140" s="217" t="n">
        <v>4</v>
      </c>
      <c r="D140" s="217" t="n">
        <v>24</v>
      </c>
      <c r="E140" s="217" t="n">
        <v>1.51</v>
      </c>
      <c r="F140" s="217" t="n">
        <v>0.004</v>
      </c>
      <c r="G140" s="217" t="n">
        <v>1</v>
      </c>
      <c r="H140" s="218" t="n">
        <v>0.8902777777777777</v>
      </c>
      <c r="I140" s="218" t="n">
        <v>0.8930555555555556</v>
      </c>
      <c r="J140" s="219">
        <f>I140-H140</f>
        <v/>
      </c>
    </row>
    <row r="141" ht="15.75" customHeight="1" s="109">
      <c r="A141" s="206" t="n">
        <v>25</v>
      </c>
      <c r="B141" s="207" t="n">
        <v>30</v>
      </c>
      <c r="C141" s="207" t="n">
        <v>5</v>
      </c>
      <c r="D141" s="207" t="n">
        <v>10</v>
      </c>
      <c r="E141" s="207" t="n">
        <v>47.02</v>
      </c>
      <c r="F141" s="207" t="n">
        <v>0.292</v>
      </c>
      <c r="G141" s="207" t="n">
        <v>1</v>
      </c>
      <c r="H141" s="208" t="n">
        <v>0.8784722222222222</v>
      </c>
      <c r="I141" s="208" t="n">
        <v>0.8826388888888889</v>
      </c>
      <c r="J141" s="209">
        <f>I141-H141</f>
        <v/>
      </c>
    </row>
    <row r="142" ht="15.75" customHeight="1" s="109">
      <c r="A142" s="216" t="n">
        <v>25</v>
      </c>
      <c r="B142" s="217" t="n">
        <v>6</v>
      </c>
      <c r="C142" s="217" t="n">
        <v>1</v>
      </c>
      <c r="D142" s="217" t="n">
        <v>3</v>
      </c>
      <c r="E142" s="217" t="n">
        <v>0.68</v>
      </c>
      <c r="F142" s="217" t="n">
        <v>0.008999999999999999</v>
      </c>
      <c r="G142" s="217" t="n">
        <v>1</v>
      </c>
      <c r="H142" s="218" t="n">
        <v>0.8770833333333333</v>
      </c>
      <c r="I142" s="218" t="n">
        <v>0.8770833333333333</v>
      </c>
      <c r="J142" s="219">
        <f>I142-H142</f>
        <v/>
      </c>
    </row>
    <row r="143" ht="15.75" customHeight="1" s="109">
      <c r="A143" s="206" t="n">
        <v>25</v>
      </c>
      <c r="B143" s="207" t="n">
        <v>9</v>
      </c>
      <c r="C143" s="207" t="n">
        <v>3</v>
      </c>
      <c r="D143" s="207" t="n">
        <v>7</v>
      </c>
      <c r="E143" s="207" t="n">
        <v>17.07</v>
      </c>
      <c r="F143" s="207" t="n">
        <v>0.067</v>
      </c>
      <c r="G143" s="207" t="n">
        <v>1</v>
      </c>
      <c r="H143" s="208" t="n">
        <v>0.875</v>
      </c>
      <c r="I143" s="208" t="n">
        <v>0.8763888888888889</v>
      </c>
      <c r="J143" s="209">
        <f>I143-H143</f>
        <v/>
      </c>
    </row>
    <row r="144" ht="15.75" customHeight="1" s="109">
      <c r="A144" s="216" t="n">
        <v>25</v>
      </c>
      <c r="B144" s="217" t="n">
        <v>14</v>
      </c>
      <c r="C144" s="217" t="n">
        <v>9</v>
      </c>
      <c r="D144" s="217" t="n">
        <v>23</v>
      </c>
      <c r="E144" s="217" t="n">
        <v>273.33</v>
      </c>
      <c r="F144" s="217" t="n">
        <v>0.412</v>
      </c>
      <c r="G144" s="217" t="n">
        <v>1</v>
      </c>
      <c r="H144" s="218" t="n">
        <v>0.8090277777777778</v>
      </c>
      <c r="I144" s="218" t="n">
        <v>0.8111111111111111</v>
      </c>
      <c r="J144" s="219">
        <f>I144-H144</f>
        <v/>
      </c>
    </row>
    <row r="145" ht="15.75" customHeight="1" s="109">
      <c r="A145" s="206" t="n">
        <v>25</v>
      </c>
      <c r="B145" s="207" t="n">
        <v>11</v>
      </c>
      <c r="C145" s="207" t="n">
        <v>37</v>
      </c>
      <c r="D145" s="207" t="n">
        <v>1299</v>
      </c>
      <c r="E145" s="207" t="n">
        <v>479.11</v>
      </c>
      <c r="F145" s="207" t="n">
        <v>1.527</v>
      </c>
      <c r="G145" s="207" t="n">
        <v>1</v>
      </c>
      <c r="H145" s="208" t="n">
        <v>0.07222222222222222</v>
      </c>
      <c r="I145" s="208" t="n"/>
      <c r="J145" s="209" t="n"/>
    </row>
    <row r="146" ht="15.75" customHeight="1" s="109">
      <c r="A146" s="216" t="n">
        <v>25</v>
      </c>
      <c r="B146" s="217" t="n">
        <v>99</v>
      </c>
      <c r="C146" s="217" t="n">
        <v>1</v>
      </c>
      <c r="D146" s="217" t="n">
        <v>1</v>
      </c>
      <c r="E146" s="217" t="n">
        <v>50.1</v>
      </c>
      <c r="F146" s="217" t="n">
        <v>0.081</v>
      </c>
      <c r="G146" s="217" t="n">
        <v>1</v>
      </c>
      <c r="H146" s="218" t="n">
        <v>0.06944444444444445</v>
      </c>
      <c r="I146" s="218" t="n">
        <v>0.06944444444444445</v>
      </c>
      <c r="J146" s="219">
        <f>I146-H146</f>
        <v/>
      </c>
    </row>
    <row r="147" ht="15.75" customHeight="1" s="109">
      <c r="A147" s="206" t="n">
        <v>25</v>
      </c>
      <c r="B147" s="207" t="n">
        <v>100</v>
      </c>
      <c r="C147" s="207" t="n">
        <v>3</v>
      </c>
      <c r="D147" s="207" t="n">
        <v>8</v>
      </c>
      <c r="E147" s="207" t="n">
        <v>250.4</v>
      </c>
      <c r="F147" s="207" t="n">
        <v>0</v>
      </c>
      <c r="G147" s="207" t="n">
        <v>1</v>
      </c>
      <c r="H147" s="208" t="n">
        <v>0.07083333333333333</v>
      </c>
      <c r="I147" s="208" t="n">
        <v>0.07083333333333333</v>
      </c>
      <c r="J147" s="209">
        <f>I147-H147</f>
        <v/>
      </c>
    </row>
    <row r="148" ht="15.75" customHeight="1" s="109">
      <c r="A148" s="216" t="n">
        <v>25</v>
      </c>
      <c r="B148" s="217" t="n">
        <v>201</v>
      </c>
      <c r="C148" s="217" t="n">
        <v>3</v>
      </c>
      <c r="D148" s="217" t="n">
        <v>9</v>
      </c>
      <c r="E148" s="217" t="n">
        <v>400.9</v>
      </c>
      <c r="F148" s="217" t="n">
        <v>0</v>
      </c>
      <c r="G148" s="217" t="n">
        <v>1</v>
      </c>
      <c r="H148" s="218" t="n">
        <v>0.06944444444444445</v>
      </c>
      <c r="I148" s="218" t="n">
        <v>0.06944444444444445</v>
      </c>
      <c r="J148" s="219">
        <f>I148-H148</f>
        <v/>
      </c>
    </row>
    <row r="149" ht="15.75" customHeight="1" s="109">
      <c r="A149" s="206" t="n">
        <v>25</v>
      </c>
      <c r="B149" s="207" t="n">
        <v>2</v>
      </c>
      <c r="C149" s="207" t="n">
        <v>9</v>
      </c>
      <c r="D149" s="207" t="n">
        <v>78</v>
      </c>
      <c r="E149" s="207" t="n">
        <v>4.14</v>
      </c>
      <c r="F149" s="207" t="n">
        <v>0.115</v>
      </c>
      <c r="G149" s="207" t="n">
        <v>1</v>
      </c>
      <c r="H149" s="208" t="n">
        <v>0.03958333333333333</v>
      </c>
      <c r="I149" s="208" t="n">
        <v>0.04375</v>
      </c>
      <c r="J149" s="209">
        <f>I149-H149</f>
        <v/>
      </c>
    </row>
    <row r="150" ht="15.75" customHeight="1" s="109">
      <c r="A150" s="216" t="n">
        <v>25</v>
      </c>
      <c r="B150" s="217" t="n">
        <v>3</v>
      </c>
      <c r="C150" s="217" t="n">
        <v>7</v>
      </c>
      <c r="D150" s="217" t="n">
        <v>70</v>
      </c>
      <c r="E150" s="217" t="n">
        <v>23.99</v>
      </c>
      <c r="F150" s="217" t="n">
        <v>0.24</v>
      </c>
      <c r="G150" s="217" t="n">
        <v>1</v>
      </c>
      <c r="H150" s="218" t="n">
        <v>0.04444444444444445</v>
      </c>
      <c r="I150" s="218" t="n">
        <v>0.04722222222222222</v>
      </c>
      <c r="J150" s="219">
        <f>I150-H150</f>
        <v/>
      </c>
    </row>
    <row r="151" ht="15.75" customHeight="1" s="109">
      <c r="A151" s="206" t="n">
        <v>25</v>
      </c>
      <c r="B151" s="207" t="n">
        <v>8</v>
      </c>
      <c r="C151" s="207" t="n">
        <v>15</v>
      </c>
      <c r="D151" s="207" t="n">
        <v>97</v>
      </c>
      <c r="E151" s="207" t="n">
        <v>193.19</v>
      </c>
      <c r="F151" s="207" t="n">
        <v>0.73</v>
      </c>
      <c r="G151" s="207" t="n">
        <v>1</v>
      </c>
      <c r="H151" s="208" t="n">
        <v>0.02777777777777778</v>
      </c>
      <c r="I151" s="208" t="n">
        <v>0.0375</v>
      </c>
      <c r="J151" s="209">
        <f>I151-H151</f>
        <v/>
      </c>
    </row>
    <row r="152" ht="15.75" customHeight="1" s="109">
      <c r="A152" s="216" t="n">
        <v>25</v>
      </c>
      <c r="B152" s="217" t="n">
        <v>7</v>
      </c>
      <c r="C152" s="217" t="n">
        <v>17</v>
      </c>
      <c r="D152" s="217" t="n">
        <v>56</v>
      </c>
      <c r="E152" s="217" t="n">
        <v>85.27</v>
      </c>
      <c r="F152" s="217" t="n">
        <v>0.324</v>
      </c>
      <c r="G152" s="217" t="n">
        <v>1</v>
      </c>
      <c r="H152" s="218" t="n">
        <v>0.01736111111111111</v>
      </c>
      <c r="I152" s="218" t="n">
        <v>0.02569444444444444</v>
      </c>
      <c r="J152" s="219">
        <f>I152-H152</f>
        <v/>
      </c>
    </row>
    <row r="153" ht="15.75" customHeight="1" s="109">
      <c r="A153" s="206" t="n">
        <v>25</v>
      </c>
      <c r="B153" s="207" t="n">
        <v>1</v>
      </c>
      <c r="C153" s="207" t="n">
        <v>9</v>
      </c>
      <c r="D153" s="207" t="n">
        <v>113</v>
      </c>
      <c r="E153" s="207" t="n">
        <v>1474.61</v>
      </c>
      <c r="F153" s="207" t="n">
        <v>2.652</v>
      </c>
      <c r="G153" s="207" t="n">
        <v>1</v>
      </c>
      <c r="H153" s="208" t="n">
        <v>0.9486111111111111</v>
      </c>
      <c r="I153" s="208" t="n">
        <v>0.01666666666666667</v>
      </c>
      <c r="J153" s="209" t="n">
        <v>0.06805555555555555</v>
      </c>
    </row>
    <row r="154" ht="15.75" customHeight="1" s="109">
      <c r="A154" s="216" t="n">
        <v>25</v>
      </c>
      <c r="B154" s="217" t="n">
        <v>17</v>
      </c>
      <c r="C154" s="217" t="n">
        <v>24</v>
      </c>
      <c r="D154" s="217" t="n">
        <v>120</v>
      </c>
      <c r="E154" s="217" t="n">
        <v>22.18</v>
      </c>
      <c r="F154" s="217" t="n">
        <v>0.108</v>
      </c>
      <c r="G154" s="217" t="n">
        <v>1</v>
      </c>
      <c r="H154" s="218" t="n">
        <v>0.9333333333333333</v>
      </c>
      <c r="I154" s="218" t="n">
        <v>0.9465277777777777</v>
      </c>
      <c r="J154" s="219">
        <f>I154-H154</f>
        <v/>
      </c>
    </row>
    <row r="155" ht="15.75" customHeight="1" s="109">
      <c r="A155" s="206" t="n">
        <v>25</v>
      </c>
      <c r="B155" s="207" t="n">
        <v>16</v>
      </c>
      <c r="C155" s="207" t="n">
        <v>10</v>
      </c>
      <c r="D155" s="207" t="n">
        <v>28</v>
      </c>
      <c r="E155" s="207" t="n">
        <v>2.95</v>
      </c>
      <c r="F155" s="207" t="n">
        <v>0.023</v>
      </c>
      <c r="G155" s="207" t="n">
        <v>1</v>
      </c>
      <c r="H155" s="208" t="n">
        <v>0.9368055555555556</v>
      </c>
      <c r="I155" s="208" t="n">
        <v>0.9388888888888889</v>
      </c>
      <c r="J155" s="209">
        <f>I155-H155</f>
        <v/>
      </c>
    </row>
    <row r="156" ht="15.75" customHeight="1" s="109">
      <c r="A156" s="216" t="n">
        <v>25</v>
      </c>
      <c r="B156" s="217" t="n">
        <v>8</v>
      </c>
      <c r="C156" s="217" t="n">
        <v>15</v>
      </c>
      <c r="D156" s="217" t="n">
        <v>26</v>
      </c>
      <c r="E156" s="217" t="n">
        <v>93.26000000000001</v>
      </c>
      <c r="F156" s="217" t="n">
        <v>0.226</v>
      </c>
      <c r="G156" s="217" t="n">
        <v>1</v>
      </c>
      <c r="H156" s="218" t="n">
        <v>0.9069444444444444</v>
      </c>
      <c r="I156" s="218" t="n">
        <v>0.9145833333333333</v>
      </c>
      <c r="J156" s="219">
        <f>I156-H156</f>
        <v/>
      </c>
    </row>
    <row r="157" ht="15.75" customHeight="1" s="109">
      <c r="A157" s="206" t="n">
        <v>25</v>
      </c>
      <c r="B157" s="207" t="n">
        <v>6</v>
      </c>
      <c r="C157" s="207" t="n">
        <v>1</v>
      </c>
      <c r="D157" s="207" t="n">
        <v>1</v>
      </c>
      <c r="E157" s="207" t="n">
        <v>5.68</v>
      </c>
      <c r="F157" s="207" t="n">
        <v>0.07199999999999999</v>
      </c>
      <c r="G157" s="207" t="n">
        <v>1</v>
      </c>
      <c r="H157" s="208" t="n">
        <v>0.9159722222222222</v>
      </c>
      <c r="I157" s="208" t="n">
        <v>0.9166666666666666</v>
      </c>
      <c r="J157" s="209">
        <f>I157-H157</f>
        <v/>
      </c>
    </row>
    <row r="158" ht="15.75" customHeight="1" s="109">
      <c r="A158" s="216" t="n">
        <v>26</v>
      </c>
      <c r="B158" s="217" t="n">
        <v>9</v>
      </c>
      <c r="C158" s="217" t="n">
        <v>1</v>
      </c>
      <c r="D158" s="217" t="n">
        <v>1920</v>
      </c>
      <c r="E158" s="217" t="n">
        <v>19200</v>
      </c>
      <c r="F158" s="217" t="n">
        <v>24.077</v>
      </c>
      <c r="G158" s="217" t="n">
        <v>1</v>
      </c>
      <c r="H158" s="218" t="n">
        <v>0</v>
      </c>
      <c r="I158" s="218" t="n">
        <v>0.025</v>
      </c>
      <c r="J158" s="219">
        <f>I158-H158</f>
        <v/>
      </c>
    </row>
    <row r="159" ht="15.75" customHeight="1" s="109">
      <c r="A159" s="206" t="n">
        <v>26</v>
      </c>
      <c r="B159" s="207" t="n">
        <v>9</v>
      </c>
      <c r="C159" s="207" t="n">
        <v>3</v>
      </c>
      <c r="D159" s="207" t="n">
        <v>3180</v>
      </c>
      <c r="E159" s="207" t="n">
        <v>7827.3</v>
      </c>
      <c r="F159" s="207" t="n">
        <v>27.969</v>
      </c>
      <c r="G159" s="207" t="n">
        <v>1</v>
      </c>
      <c r="H159" s="208" t="n">
        <v>0.91875</v>
      </c>
      <c r="I159" s="208" t="n">
        <v>0.9368055555555556</v>
      </c>
      <c r="J159" s="209">
        <f>I159-H159</f>
        <v/>
      </c>
    </row>
    <row r="160" ht="15.75" customHeight="1" s="109">
      <c r="A160" s="216" t="n">
        <v>26</v>
      </c>
      <c r="B160" s="217" t="n">
        <v>17</v>
      </c>
      <c r="C160" s="217" t="n">
        <v>5</v>
      </c>
      <c r="D160" s="217" t="n">
        <v>50</v>
      </c>
      <c r="E160" s="217" t="n">
        <v>0.65</v>
      </c>
      <c r="F160" s="217" t="n">
        <v>0.005</v>
      </c>
      <c r="G160" s="217" t="n">
        <v>1</v>
      </c>
      <c r="H160" s="218" t="n">
        <v>0.8944444444444445</v>
      </c>
      <c r="I160" s="218" t="n">
        <v>0.8951388888888889</v>
      </c>
      <c r="J160" s="219">
        <f>I160-H160</f>
        <v/>
      </c>
    </row>
    <row r="161" ht="15.75" customHeight="1" s="109">
      <c r="A161" s="206" t="n">
        <v>26</v>
      </c>
      <c r="B161" s="207" t="n">
        <v>18</v>
      </c>
      <c r="C161" s="207" t="n">
        <v>9</v>
      </c>
      <c r="D161" s="207" t="n">
        <v>13</v>
      </c>
      <c r="E161" s="207" t="n">
        <v>5.76</v>
      </c>
      <c r="F161" s="207" t="n">
        <v>0.027</v>
      </c>
      <c r="G161" s="207" t="n">
        <v>1</v>
      </c>
      <c r="H161" s="208" t="n">
        <v>0.8951388888888889</v>
      </c>
      <c r="I161" s="208" t="n">
        <v>0.8979166666666667</v>
      </c>
      <c r="J161" s="209">
        <f>I161-H161</f>
        <v/>
      </c>
    </row>
    <row r="162" ht="15.75" customHeight="1" s="109">
      <c r="A162" s="216" t="n">
        <v>26</v>
      </c>
      <c r="B162" s="217" t="n">
        <v>19</v>
      </c>
      <c r="C162" s="217" t="n">
        <v>6</v>
      </c>
      <c r="D162" s="217" t="n">
        <v>7</v>
      </c>
      <c r="E162" s="217" t="n">
        <v>1.62</v>
      </c>
      <c r="F162" s="217" t="n">
        <v>0.003</v>
      </c>
      <c r="G162" s="217" t="n">
        <v>1</v>
      </c>
      <c r="H162" s="218" t="n">
        <v>0.8979166666666667</v>
      </c>
      <c r="I162" s="218" t="n">
        <v>0.9006944444444445</v>
      </c>
      <c r="J162" s="219">
        <f>I162-H162</f>
        <v/>
      </c>
    </row>
    <row r="163" ht="15.75" customHeight="1" s="109">
      <c r="A163" s="206" t="n">
        <v>26</v>
      </c>
      <c r="B163" s="207" t="n">
        <v>20</v>
      </c>
      <c r="C163" s="207" t="n">
        <v>4</v>
      </c>
      <c r="D163" s="207" t="n">
        <v>4</v>
      </c>
      <c r="E163" s="207" t="n">
        <v>2.96</v>
      </c>
      <c r="F163" s="207" t="n">
        <v>0.007</v>
      </c>
      <c r="G163" s="207" t="n">
        <v>1</v>
      </c>
      <c r="H163" s="208" t="n">
        <v>0.9006944444444445</v>
      </c>
      <c r="I163" s="208" t="n">
        <v>0.9027777777777778</v>
      </c>
      <c r="J163" s="209">
        <f>I163-H163</f>
        <v/>
      </c>
    </row>
    <row r="164" ht="15.75" customHeight="1" s="109">
      <c r="A164" s="216" t="n">
        <v>26</v>
      </c>
      <c r="B164" s="217" t="n">
        <v>8</v>
      </c>
      <c r="C164" s="217" t="n">
        <v>10</v>
      </c>
      <c r="D164" s="217" t="n">
        <v>1734</v>
      </c>
      <c r="E164" s="217" t="n">
        <v>7652.72</v>
      </c>
      <c r="F164" s="217" t="n">
        <v>15.041</v>
      </c>
      <c r="G164" s="217" t="n">
        <v>1</v>
      </c>
      <c r="H164" s="218" t="n">
        <v>0.8416666666666667</v>
      </c>
      <c r="I164" s="218" t="n">
        <v>0.8840277777777777</v>
      </c>
      <c r="J164" s="219">
        <f>I164-H164</f>
        <v/>
      </c>
    </row>
    <row r="165" ht="15.75" customHeight="1" s="109">
      <c r="A165" s="206" t="n">
        <v>26</v>
      </c>
      <c r="B165" s="207" t="n">
        <v>9</v>
      </c>
      <c r="C165" s="207" t="n">
        <v>4</v>
      </c>
      <c r="D165" s="207" t="n">
        <v>56</v>
      </c>
      <c r="E165" s="207" t="n">
        <v>528.7</v>
      </c>
      <c r="F165" s="207" t="n">
        <v>2.018</v>
      </c>
      <c r="G165" s="207" t="n">
        <v>1</v>
      </c>
      <c r="H165" s="208" t="n">
        <v>0.8854166666666666</v>
      </c>
      <c r="I165" s="208" t="n">
        <v>0.8888888888888888</v>
      </c>
      <c r="J165" s="209">
        <f>I165-H165</f>
        <v/>
      </c>
    </row>
    <row r="166" ht="15.75" customHeight="1" s="109">
      <c r="A166" s="216" t="n">
        <v>26</v>
      </c>
      <c r="B166" s="217" t="n">
        <v>1</v>
      </c>
      <c r="C166" s="217" t="n">
        <v>15</v>
      </c>
      <c r="D166" s="217" t="n">
        <v>604</v>
      </c>
      <c r="E166" s="217" t="n">
        <v>54.11</v>
      </c>
      <c r="F166" s="217" t="n">
        <v>0.484</v>
      </c>
      <c r="G166" s="217" t="n">
        <v>1</v>
      </c>
      <c r="H166" s="218" t="n">
        <v>0.825</v>
      </c>
      <c r="I166" s="218" t="n">
        <v>0.8291666666666667</v>
      </c>
      <c r="J166" s="219">
        <f>I166-H166</f>
        <v/>
      </c>
    </row>
    <row r="167" ht="15.75" customHeight="1" s="109">
      <c r="A167" s="206" t="n">
        <v>29</v>
      </c>
      <c r="B167" s="207" t="n">
        <v>14</v>
      </c>
      <c r="C167" s="207" t="n">
        <v>1</v>
      </c>
      <c r="D167" s="207" t="n">
        <v>320</v>
      </c>
      <c r="E167" s="207" t="n">
        <v>9600</v>
      </c>
      <c r="F167" s="207" t="n">
        <v>12.478</v>
      </c>
      <c r="G167" s="207" t="n">
        <v>1</v>
      </c>
      <c r="H167" s="208" t="n">
        <v>0.8083333333333333</v>
      </c>
      <c r="I167" s="208" t="n">
        <v>0.8263888888888888</v>
      </c>
      <c r="J167" s="209">
        <f>I167-H167</f>
        <v/>
      </c>
    </row>
    <row r="168" ht="15.75" customHeight="1" s="109">
      <c r="A168" s="216" t="n">
        <v>29</v>
      </c>
      <c r="B168" s="217" t="n">
        <v>14</v>
      </c>
      <c r="C168" s="217" t="n">
        <v>11</v>
      </c>
      <c r="D168" s="217" t="n">
        <v>64</v>
      </c>
      <c r="E168" s="217" t="n">
        <v>1545.83</v>
      </c>
      <c r="F168" s="217" t="n">
        <v>2.027</v>
      </c>
      <c r="G168" s="217" t="n">
        <v>1</v>
      </c>
      <c r="H168" s="218" t="n">
        <v>0.9340277777777778</v>
      </c>
      <c r="I168" s="218" t="n">
        <v>0.9416666666666667</v>
      </c>
      <c r="J168" s="219">
        <f>I168-H168</f>
        <v/>
      </c>
    </row>
    <row r="169" ht="15.75" customHeight="1" s="109">
      <c r="A169" s="206" t="n">
        <v>29</v>
      </c>
      <c r="B169" s="207" t="n">
        <v>11</v>
      </c>
      <c r="C169" s="207" t="n">
        <v>18</v>
      </c>
      <c r="D169" s="207" t="n">
        <v>390</v>
      </c>
      <c r="E169" s="207" t="n">
        <v>353.35</v>
      </c>
      <c r="F169" s="207" t="n">
        <v>1.095</v>
      </c>
      <c r="G169" s="207" t="n">
        <v>1</v>
      </c>
      <c r="H169" s="208" t="n">
        <v>0.9159722222222222</v>
      </c>
      <c r="I169" s="208" t="n">
        <v>0.93125</v>
      </c>
      <c r="J169" s="209">
        <f>I169-H169</f>
        <v/>
      </c>
    </row>
    <row r="170" ht="15.75" customHeight="1" s="109">
      <c r="A170" s="216" t="n">
        <v>29</v>
      </c>
      <c r="B170" s="217" t="n">
        <v>10</v>
      </c>
      <c r="C170" s="217" t="n">
        <v>6</v>
      </c>
      <c r="D170" s="217" t="n">
        <v>411</v>
      </c>
      <c r="E170" s="217" t="n">
        <v>197.81</v>
      </c>
      <c r="F170" s="217" t="n">
        <v>0.474</v>
      </c>
      <c r="G170" s="217" t="n">
        <v>1</v>
      </c>
      <c r="H170" s="218" t="n">
        <v>0.9097222222222222</v>
      </c>
      <c r="I170" s="218" t="n">
        <v>0.9118055555555555</v>
      </c>
      <c r="J170" s="219">
        <f>I170-H170</f>
        <v/>
      </c>
    </row>
    <row r="171" ht="15.75" customHeight="1" s="109">
      <c r="A171" s="206" t="n">
        <v>29</v>
      </c>
      <c r="B171" s="207" t="n">
        <v>7</v>
      </c>
      <c r="C171" s="207" t="n">
        <v>7</v>
      </c>
      <c r="D171" s="207" t="n">
        <v>109</v>
      </c>
      <c r="E171" s="207" t="n">
        <v>14.92</v>
      </c>
      <c r="F171" s="207" t="n">
        <v>0.06</v>
      </c>
      <c r="G171" s="207" t="n">
        <v>1</v>
      </c>
      <c r="H171" s="208" t="n">
        <v>0.90625</v>
      </c>
      <c r="I171" s="208" t="n">
        <v>0.9076388888888889</v>
      </c>
      <c r="J171" s="209">
        <f>I171-H171</f>
        <v/>
      </c>
    </row>
    <row r="172" ht="15.75" customHeight="1" s="109">
      <c r="A172" s="216" t="n">
        <v>29</v>
      </c>
      <c r="B172" s="217" t="n">
        <v>3</v>
      </c>
      <c r="C172" s="217" t="n">
        <v>7</v>
      </c>
      <c r="D172" s="217" t="n">
        <v>11</v>
      </c>
      <c r="E172" s="217" t="n">
        <v>29.57</v>
      </c>
      <c r="F172" s="217" t="n">
        <v>0.132</v>
      </c>
      <c r="G172" s="217" t="n">
        <v>1</v>
      </c>
      <c r="H172" s="218" t="n">
        <v>0.9013888888888889</v>
      </c>
      <c r="I172" s="218" t="n">
        <v>0.9027777777777778</v>
      </c>
      <c r="J172" s="219">
        <f>I172-H172</f>
        <v/>
      </c>
    </row>
    <row r="173" ht="15.75" customHeight="1" s="109">
      <c r="A173" s="206" t="n">
        <v>29</v>
      </c>
      <c r="B173" s="207" t="n">
        <v>1</v>
      </c>
      <c r="C173" s="207" t="n">
        <v>2</v>
      </c>
      <c r="D173" s="207" t="n">
        <v>25</v>
      </c>
      <c r="E173" s="207" t="n">
        <v>1.35</v>
      </c>
      <c r="F173" s="207" t="n">
        <v>0.005</v>
      </c>
      <c r="G173" s="207" t="n">
        <v>1</v>
      </c>
      <c r="H173" s="208" t="n">
        <v>0.8979166666666667</v>
      </c>
      <c r="I173" s="208" t="n">
        <v>0.8986111111111111</v>
      </c>
      <c r="J173" s="209">
        <f>I173-H173</f>
        <v/>
      </c>
    </row>
    <row r="174" ht="15.75" customHeight="1" s="109">
      <c r="A174" s="216" t="n">
        <v>29</v>
      </c>
      <c r="B174" s="217" t="n">
        <v>2</v>
      </c>
      <c r="C174" s="217" t="n">
        <v>5</v>
      </c>
      <c r="D174" s="217" t="n">
        <v>16</v>
      </c>
      <c r="E174" s="217" t="n">
        <v>6.42</v>
      </c>
      <c r="F174" s="217" t="n">
        <v>0.113</v>
      </c>
      <c r="G174" s="217" t="n">
        <v>1</v>
      </c>
      <c r="H174" s="218" t="n">
        <v>0.8993055555555556</v>
      </c>
      <c r="I174" s="218" t="n">
        <v>0.9006944444444445</v>
      </c>
      <c r="J174" s="219">
        <f>I174-H174</f>
        <v/>
      </c>
    </row>
    <row r="175" ht="15.75" customHeight="1" s="109">
      <c r="A175" s="206" t="n">
        <v>29</v>
      </c>
      <c r="B175" s="207" t="n">
        <v>17</v>
      </c>
      <c r="C175" s="207" t="n">
        <v>27</v>
      </c>
      <c r="D175" s="207" t="n">
        <v>183</v>
      </c>
      <c r="E175" s="207" t="n">
        <v>30.21</v>
      </c>
      <c r="F175" s="207" t="n">
        <v>0.174</v>
      </c>
      <c r="G175" s="207" t="n">
        <v>1</v>
      </c>
      <c r="H175" s="208" t="n">
        <v>0.8854166666666666</v>
      </c>
      <c r="I175" s="208" t="n">
        <v>0.8944444444444445</v>
      </c>
      <c r="J175" s="209">
        <f>I175-H175</f>
        <v/>
      </c>
    </row>
    <row r="176" ht="15.75" customHeight="1" s="109">
      <c r="A176" s="216" t="n">
        <v>29</v>
      </c>
      <c r="B176" s="217" t="n">
        <v>16</v>
      </c>
      <c r="C176" s="217" t="n">
        <v>8</v>
      </c>
      <c r="D176" s="217" t="n">
        <v>30</v>
      </c>
      <c r="E176" s="217" t="n">
        <v>5.18</v>
      </c>
      <c r="F176" s="217" t="n">
        <v>0.04</v>
      </c>
      <c r="G176" s="217" t="n">
        <v>1</v>
      </c>
      <c r="H176" s="218" t="n">
        <v>0.88125</v>
      </c>
      <c r="I176" s="218" t="n">
        <v>0.8847222222222222</v>
      </c>
      <c r="J176" s="219">
        <f>I176-H176</f>
        <v/>
      </c>
    </row>
    <row r="177" ht="15.75" customHeight="1" s="109">
      <c r="A177" s="206" t="n">
        <v>29</v>
      </c>
      <c r="B177" s="207" t="n">
        <v>3</v>
      </c>
      <c r="C177" s="207" t="n">
        <v>19</v>
      </c>
      <c r="D177" s="207" t="n">
        <v>38</v>
      </c>
      <c r="E177" s="207" t="n">
        <v>21.51</v>
      </c>
      <c r="F177" s="207" t="n">
        <v>0.144</v>
      </c>
      <c r="G177" s="207" t="n">
        <v>1</v>
      </c>
      <c r="H177" s="208" t="n">
        <v>0.8673611111111111</v>
      </c>
      <c r="I177" s="208" t="n">
        <v>0.8729166666666667</v>
      </c>
      <c r="J177" s="209">
        <f>I177-H177</f>
        <v/>
      </c>
    </row>
    <row r="178" ht="15.75" customHeight="1" s="109">
      <c r="A178" s="216" t="n">
        <v>29</v>
      </c>
      <c r="B178" s="217" t="n">
        <v>17</v>
      </c>
      <c r="C178" s="217" t="n">
        <v>8</v>
      </c>
      <c r="D178" s="217" t="n">
        <v>35</v>
      </c>
      <c r="E178" s="217" t="n">
        <v>2.06</v>
      </c>
      <c r="F178" s="217" t="n">
        <v>0.016</v>
      </c>
      <c r="G178" s="217" t="n">
        <v>1</v>
      </c>
      <c r="H178" s="218" t="n">
        <v>0.8743055555555556</v>
      </c>
      <c r="I178" s="218" t="n">
        <v>0.8791666666666667</v>
      </c>
      <c r="J178" s="219">
        <f>I178-H178</f>
        <v/>
      </c>
    </row>
    <row r="179" ht="15.75" customHeight="1" s="109">
      <c r="A179" s="206" t="n">
        <v>29</v>
      </c>
      <c r="B179" s="207" t="n">
        <v>2</v>
      </c>
      <c r="C179" s="207" t="n">
        <v>13</v>
      </c>
      <c r="D179" s="207" t="n">
        <v>30</v>
      </c>
      <c r="E179" s="207" t="n">
        <v>8.51</v>
      </c>
      <c r="F179" s="207" t="n">
        <v>0.065</v>
      </c>
      <c r="G179" s="207" t="n">
        <v>1</v>
      </c>
      <c r="H179" s="208" t="n">
        <v>0.8631944444444445</v>
      </c>
      <c r="I179" s="208" t="n">
        <v>0.8666666666666667</v>
      </c>
      <c r="J179" s="209">
        <f>I179-H179</f>
        <v/>
      </c>
    </row>
    <row r="180" ht="15.75" customHeight="1" s="109">
      <c r="A180" s="216" t="n">
        <v>29</v>
      </c>
      <c r="B180" s="217" t="n">
        <v>15</v>
      </c>
      <c r="C180" s="217" t="n">
        <v>4</v>
      </c>
      <c r="D180" s="217" t="n">
        <v>104</v>
      </c>
      <c r="E180" s="217" t="n">
        <v>1310.27</v>
      </c>
      <c r="F180" s="217" t="n">
        <v>2.867</v>
      </c>
      <c r="G180" s="217" t="n">
        <v>1</v>
      </c>
      <c r="H180" s="218" t="n">
        <v>0.8458333333333333</v>
      </c>
      <c r="I180" s="218" t="n">
        <v>0.8590277777777777</v>
      </c>
      <c r="J180" s="219">
        <f>I180-H180</f>
        <v/>
      </c>
    </row>
    <row r="181" ht="15.75" customHeight="1" s="109">
      <c r="A181" s="206" t="n">
        <v>29</v>
      </c>
      <c r="B181" s="207" t="n">
        <v>10</v>
      </c>
      <c r="C181" s="207" t="n">
        <v>14</v>
      </c>
      <c r="D181" s="207" t="n">
        <v>175</v>
      </c>
      <c r="E181" s="207" t="n">
        <v>132.29</v>
      </c>
      <c r="F181" s="207" t="n">
        <v>0.256</v>
      </c>
      <c r="G181" s="207" t="n">
        <v>1</v>
      </c>
      <c r="H181" s="208" t="n">
        <v>0.8284722222222223</v>
      </c>
      <c r="I181" s="208" t="n">
        <v>0.8402777777777778</v>
      </c>
      <c r="J181" s="209">
        <f>I181-H181</f>
        <v/>
      </c>
    </row>
    <row r="182" ht="15.75" customHeight="1" s="109">
      <c r="A182" s="216" t="n">
        <v>29</v>
      </c>
      <c r="B182" s="217" t="n">
        <v>9</v>
      </c>
      <c r="C182" s="217" t="n">
        <v>9</v>
      </c>
      <c r="D182" s="217" t="n">
        <v>23</v>
      </c>
      <c r="E182" s="217" t="n">
        <v>149.58</v>
      </c>
      <c r="F182" s="217" t="n">
        <v>0.526</v>
      </c>
      <c r="G182" s="217" t="n">
        <v>1</v>
      </c>
      <c r="H182" s="218" t="n">
        <v>0.8402777777777778</v>
      </c>
      <c r="I182" s="218" t="n">
        <v>0.8444444444444444</v>
      </c>
      <c r="J182" s="219">
        <f>I182-H182</f>
        <v/>
      </c>
    </row>
    <row r="183" ht="15.75" customHeight="1" s="109">
      <c r="A183" s="206" t="n">
        <v>29</v>
      </c>
      <c r="B183" s="207" t="n">
        <v>4</v>
      </c>
      <c r="C183" s="207" t="n">
        <v>2</v>
      </c>
      <c r="D183" s="207" t="n">
        <v>3</v>
      </c>
      <c r="E183" s="207" t="n">
        <v>4.25</v>
      </c>
      <c r="F183" s="207" t="n">
        <v>0.05</v>
      </c>
      <c r="G183" s="207" t="n">
        <v>1</v>
      </c>
      <c r="H183" s="208" t="n">
        <v>0.08472222222222223</v>
      </c>
      <c r="I183" s="208" t="n">
        <v>0.08541666666666667</v>
      </c>
      <c r="J183" s="209">
        <f>I183-H183</f>
        <v/>
      </c>
    </row>
    <row r="184" ht="15.75" customHeight="1" s="109">
      <c r="A184" s="216" t="n">
        <v>29</v>
      </c>
      <c r="B184" s="217" t="n">
        <v>5</v>
      </c>
      <c r="C184" s="217" t="n">
        <v>4</v>
      </c>
      <c r="D184" s="217" t="n">
        <v>8</v>
      </c>
      <c r="E184" s="217" t="n">
        <v>2.77</v>
      </c>
      <c r="F184" s="217" t="n">
        <v>0.114</v>
      </c>
      <c r="G184" s="217" t="n">
        <v>1</v>
      </c>
      <c r="H184" s="218" t="n">
        <v>0.08611111111111111</v>
      </c>
      <c r="I184" s="218" t="n">
        <v>0.08819444444444445</v>
      </c>
      <c r="J184" s="219">
        <f>I184-H184</f>
        <v/>
      </c>
    </row>
    <row r="185" ht="15.75" customHeight="1" s="109">
      <c r="A185" s="206" t="n">
        <v>29</v>
      </c>
      <c r="B185" s="207" t="n">
        <v>14</v>
      </c>
      <c r="C185" s="207" t="n">
        <v>9</v>
      </c>
      <c r="D185" s="207" t="n">
        <v>54</v>
      </c>
      <c r="E185" s="207" t="n">
        <v>1211.68</v>
      </c>
      <c r="F185" s="207" t="n">
        <v>1.596</v>
      </c>
      <c r="G185" s="207" t="n">
        <v>1</v>
      </c>
      <c r="H185" s="208" t="n">
        <v>0.06458333333333334</v>
      </c>
      <c r="I185" s="208" t="n">
        <v>0.07013888888888889</v>
      </c>
      <c r="J185" s="209">
        <f>I185-H185</f>
        <v/>
      </c>
    </row>
    <row r="186" ht="15.75" customHeight="1" s="109">
      <c r="A186" s="216" t="n">
        <v>29</v>
      </c>
      <c r="B186" s="217" t="n">
        <v>30</v>
      </c>
      <c r="C186" s="217" t="n">
        <v>1</v>
      </c>
      <c r="D186" s="217" t="n">
        <v>3</v>
      </c>
      <c r="E186" s="217" t="n">
        <v>75.3</v>
      </c>
      <c r="F186" s="217" t="n">
        <v>0.213</v>
      </c>
      <c r="G186" s="217" t="n">
        <v>1</v>
      </c>
      <c r="H186" s="218" t="n">
        <v>0.07291666666666667</v>
      </c>
      <c r="I186" s="218" t="n">
        <v>0.07430555555555556</v>
      </c>
      <c r="J186" s="219">
        <f>I186-H186</f>
        <v/>
      </c>
    </row>
    <row r="187" ht="15.75" customHeight="1" s="109">
      <c r="A187" s="206" t="n">
        <v>29</v>
      </c>
      <c r="B187" s="207" t="n">
        <v>5</v>
      </c>
      <c r="C187" s="207" t="n">
        <v>7</v>
      </c>
      <c r="D187" s="207" t="n">
        <v>56</v>
      </c>
      <c r="E187" s="207" t="n">
        <v>10.83</v>
      </c>
      <c r="F187" s="207" t="n">
        <v>0.8110000000000001</v>
      </c>
      <c r="G187" s="207" t="n">
        <v>1</v>
      </c>
      <c r="H187" s="208" t="n">
        <v>0.05486111111111111</v>
      </c>
      <c r="I187" s="208" t="n">
        <v>0.05902777777777778</v>
      </c>
      <c r="J187" s="209">
        <f>I187-H187</f>
        <v/>
      </c>
    </row>
    <row r="188" ht="15.75" customHeight="1" s="109">
      <c r="A188" s="216" t="n">
        <v>29</v>
      </c>
      <c r="B188" s="217" t="n">
        <v>7</v>
      </c>
      <c r="C188" s="217" t="n">
        <v>7</v>
      </c>
      <c r="D188" s="217" t="n">
        <v>84</v>
      </c>
      <c r="E188" s="217" t="n">
        <v>8.41</v>
      </c>
      <c r="F188" s="217" t="n">
        <v>0.122</v>
      </c>
      <c r="G188" s="217" t="n">
        <v>1</v>
      </c>
      <c r="H188" s="218" t="n">
        <v>0.05208333333333334</v>
      </c>
      <c r="I188" s="218" t="n">
        <v>0.05416666666666667</v>
      </c>
      <c r="J188" s="219">
        <f>I188-H188</f>
        <v/>
      </c>
    </row>
    <row r="189" ht="15.75" customHeight="1" s="109">
      <c r="A189" s="206" t="n">
        <v>29</v>
      </c>
      <c r="B189" s="207" t="n">
        <v>8</v>
      </c>
      <c r="C189" s="207" t="n">
        <v>11</v>
      </c>
      <c r="D189" s="207" t="n">
        <v>89</v>
      </c>
      <c r="E189" s="207" t="n">
        <v>411.46</v>
      </c>
      <c r="F189" s="207" t="n">
        <v>1.584</v>
      </c>
      <c r="G189" s="207" t="n">
        <v>1</v>
      </c>
      <c r="H189" s="208" t="n">
        <v>0.03819444444444445</v>
      </c>
      <c r="I189" s="208" t="n">
        <v>0.05069444444444444</v>
      </c>
      <c r="J189" s="209">
        <f>I189-H189</f>
        <v/>
      </c>
    </row>
    <row r="190" ht="15.75" customHeight="1" s="109">
      <c r="A190" s="216" t="n">
        <v>29</v>
      </c>
      <c r="B190" s="217" t="n">
        <v>8</v>
      </c>
      <c r="C190" s="217" t="n">
        <v>15</v>
      </c>
      <c r="D190" s="217" t="n">
        <v>81</v>
      </c>
      <c r="E190" s="217" t="n">
        <v>308.74</v>
      </c>
      <c r="F190" s="217" t="n">
        <v>0.909</v>
      </c>
      <c r="G190" s="217" t="n">
        <v>1</v>
      </c>
      <c r="H190" s="218" t="n">
        <v>0.0125</v>
      </c>
      <c r="I190" s="218" t="n">
        <v>0.02152777777777778</v>
      </c>
      <c r="J190" s="219">
        <f>I190-H190</f>
        <v/>
      </c>
    </row>
    <row r="191" ht="15.75" customHeight="1" s="109">
      <c r="A191" s="206" t="n">
        <v>29</v>
      </c>
      <c r="B191" s="207" t="n">
        <v>9</v>
      </c>
      <c r="C191" s="207" t="n">
        <v>5</v>
      </c>
      <c r="D191" s="207" t="n">
        <v>7</v>
      </c>
      <c r="E191" s="207" t="n">
        <v>48.97</v>
      </c>
      <c r="F191" s="207" t="n">
        <v>0.136</v>
      </c>
      <c r="G191" s="207" t="n">
        <v>1</v>
      </c>
      <c r="H191" s="208" t="n">
        <v>0.02777777777777778</v>
      </c>
      <c r="I191" s="208" t="n">
        <v>0.02986111111111111</v>
      </c>
      <c r="J191" s="209">
        <f>I191-H191</f>
        <v/>
      </c>
    </row>
    <row r="192" ht="15.75" customHeight="1" s="109">
      <c r="A192" s="216" t="n">
        <v>29</v>
      </c>
      <c r="B192" s="217" t="n">
        <v>10</v>
      </c>
      <c r="C192" s="217" t="n">
        <v>3</v>
      </c>
      <c r="D192" s="217" t="n">
        <v>3</v>
      </c>
      <c r="E192" s="217" t="n">
        <v>2.78</v>
      </c>
      <c r="F192" s="217" t="n">
        <v>0.003</v>
      </c>
      <c r="G192" s="217" t="n">
        <v>1</v>
      </c>
      <c r="H192" s="218" t="n">
        <v>0.02986111111111111</v>
      </c>
      <c r="I192" s="218" t="n">
        <v>0.03055555555555555</v>
      </c>
      <c r="J192" s="219">
        <f>I192-H192</f>
        <v/>
      </c>
    </row>
    <row r="193" ht="15.75" customHeight="1" s="109">
      <c r="A193" s="206" t="n">
        <v>29</v>
      </c>
      <c r="B193" s="207" t="n">
        <v>13</v>
      </c>
      <c r="C193" s="207" t="n">
        <v>1</v>
      </c>
      <c r="D193" s="207" t="n">
        <v>5</v>
      </c>
      <c r="E193" s="207" t="n">
        <v>150.4</v>
      </c>
      <c r="F193" s="207" t="n">
        <v>0.197</v>
      </c>
      <c r="G193" s="207" t="n">
        <v>1</v>
      </c>
      <c r="H193" s="208" t="n">
        <v>0.01111111111111111</v>
      </c>
      <c r="I193" s="208" t="n">
        <v>0.01180555555555556</v>
      </c>
      <c r="J193" s="209">
        <f>I193-H193</f>
        <v/>
      </c>
    </row>
    <row r="194" ht="15.75" customHeight="1" s="109">
      <c r="A194" s="216" t="n">
        <v>29</v>
      </c>
      <c r="B194" s="217" t="n">
        <v>14</v>
      </c>
      <c r="C194" s="217" t="n">
        <v>4</v>
      </c>
      <c r="D194" s="217" t="n">
        <v>44</v>
      </c>
      <c r="E194" s="217" t="n">
        <v>444.16</v>
      </c>
      <c r="F194" s="217" t="n">
        <v>0.628</v>
      </c>
      <c r="G194" s="217" t="n">
        <v>1</v>
      </c>
      <c r="H194" s="218" t="n">
        <v>0.003472222222222222</v>
      </c>
      <c r="I194" s="218" t="n">
        <v>0.01041666666666667</v>
      </c>
      <c r="J194" s="219">
        <f>I194-H194</f>
        <v/>
      </c>
    </row>
    <row r="195" ht="15.75" customHeight="1" s="109">
      <c r="A195" s="206" t="n">
        <v>29</v>
      </c>
      <c r="B195" s="207" t="n">
        <v>14</v>
      </c>
      <c r="C195" s="207" t="n">
        <v>6</v>
      </c>
      <c r="D195" s="207" t="n">
        <v>31</v>
      </c>
      <c r="E195" s="207" t="n">
        <v>813.54</v>
      </c>
      <c r="F195" s="207" t="n">
        <v>1.059</v>
      </c>
      <c r="G195" s="207" t="n">
        <v>1</v>
      </c>
      <c r="H195" s="208" t="n">
        <v>0.9479166666666666</v>
      </c>
      <c r="I195" s="208" t="n">
        <v>0.9520833333333333</v>
      </c>
      <c r="J195" s="209">
        <f>I195-H195</f>
        <v/>
      </c>
    </row>
    <row r="196" ht="15.75" customHeight="1" s="109">
      <c r="A196" s="216" t="n">
        <v>29</v>
      </c>
      <c r="B196" s="217" t="n">
        <v>13</v>
      </c>
      <c r="C196" s="217" t="n">
        <v>8</v>
      </c>
      <c r="D196" s="217" t="n">
        <v>111</v>
      </c>
      <c r="E196" s="217" t="n">
        <v>148.48</v>
      </c>
      <c r="F196" s="217" t="n">
        <v>0.264</v>
      </c>
      <c r="G196" s="217" t="n">
        <v>1</v>
      </c>
      <c r="H196" s="218" t="n">
        <v>0.9430555555555555</v>
      </c>
      <c r="I196" s="218" t="n">
        <v>0.94375</v>
      </c>
      <c r="J196" s="219">
        <f>I196-H196</f>
        <v/>
      </c>
    </row>
    <row r="197" ht="15.75" customHeight="1" s="109">
      <c r="A197" s="206" t="n">
        <v>29</v>
      </c>
      <c r="B197" s="207" t="n">
        <v>15</v>
      </c>
      <c r="C197" s="207" t="n">
        <v>2</v>
      </c>
      <c r="D197" s="207" t="n">
        <v>24</v>
      </c>
      <c r="E197" s="207" t="n">
        <v>20.46</v>
      </c>
      <c r="F197" s="207" t="n">
        <v>0.052</v>
      </c>
      <c r="G197" s="207" t="n">
        <v>1</v>
      </c>
      <c r="H197" s="208" t="n">
        <v>0.2027777777777778</v>
      </c>
      <c r="I197" s="208" t="n">
        <v>0.2034722222222222</v>
      </c>
      <c r="J197" s="209">
        <f>I197-H197</f>
        <v/>
      </c>
    </row>
    <row r="198" ht="15.75" customHeight="1" s="109">
      <c r="A198" s="216" t="n">
        <v>29</v>
      </c>
      <c r="B198" s="217" t="n">
        <v>18</v>
      </c>
      <c r="C198" s="217" t="n">
        <v>3</v>
      </c>
      <c r="D198" s="217" t="n">
        <v>18</v>
      </c>
      <c r="E198" s="217" t="n">
        <v>5.57</v>
      </c>
      <c r="F198" s="217" t="n">
        <v>0.016</v>
      </c>
      <c r="G198" s="217" t="n">
        <v>1</v>
      </c>
      <c r="H198" s="218" t="n">
        <v>0.1701388888888889</v>
      </c>
      <c r="I198" s="218" t="n">
        <v>0.1715277777777778</v>
      </c>
      <c r="J198" s="219">
        <f>I198-H198</f>
        <v/>
      </c>
    </row>
    <row r="199" ht="15.75" customHeight="1" s="109">
      <c r="A199" s="206" t="n">
        <v>29</v>
      </c>
      <c r="B199" s="207" t="n">
        <v>19</v>
      </c>
      <c r="C199" s="207" t="n">
        <v>1</v>
      </c>
      <c r="D199" s="207" t="n">
        <v>2</v>
      </c>
      <c r="E199" s="207" t="n">
        <v>10.12</v>
      </c>
      <c r="F199" s="207" t="n">
        <v>0.017</v>
      </c>
      <c r="G199" s="207" t="n">
        <v>1</v>
      </c>
      <c r="H199" s="208" t="n">
        <v>0.1722222222222222</v>
      </c>
      <c r="I199" s="208" t="n">
        <v>0.1722222222222222</v>
      </c>
      <c r="J199" s="209">
        <f>I199-H199</f>
        <v/>
      </c>
    </row>
    <row r="200" ht="15.75" customHeight="1" s="109">
      <c r="A200" s="216" t="n">
        <v>29</v>
      </c>
      <c r="B200" s="217" t="n">
        <v>21</v>
      </c>
      <c r="C200" s="217" t="n">
        <v>1</v>
      </c>
      <c r="D200" s="217" t="n">
        <v>2</v>
      </c>
      <c r="E200" s="217" t="n">
        <v>1.67</v>
      </c>
      <c r="F200" s="217" t="n">
        <v>0.002</v>
      </c>
      <c r="G200" s="217" t="n">
        <v>1</v>
      </c>
      <c r="H200" s="218" t="n">
        <v>0.1729166666666667</v>
      </c>
      <c r="I200" s="218" t="n">
        <v>0.1729166666666667</v>
      </c>
      <c r="J200" s="219">
        <f>I200-H200</f>
        <v/>
      </c>
    </row>
    <row r="201" ht="15.75" customHeight="1" s="109">
      <c r="A201" s="206" t="n">
        <v>29</v>
      </c>
      <c r="B201" s="207" t="n">
        <v>1</v>
      </c>
      <c r="C201" s="207" t="n">
        <v>11</v>
      </c>
      <c r="D201" s="207" t="n">
        <v>19</v>
      </c>
      <c r="E201" s="207" t="n">
        <v>36.88</v>
      </c>
      <c r="F201" s="207" t="n">
        <v>0.07000000000000001</v>
      </c>
      <c r="G201" s="207" t="n">
        <v>1</v>
      </c>
      <c r="H201" s="208" t="n">
        <v>0.1604166666666667</v>
      </c>
      <c r="I201" s="208" t="n">
        <v>0.1631944444444444</v>
      </c>
      <c r="J201" s="209">
        <f>I201-H201</f>
        <v/>
      </c>
    </row>
    <row r="202" ht="15.75" customHeight="1" s="109">
      <c r="A202" s="216" t="n">
        <v>29</v>
      </c>
      <c r="B202" s="217" t="n">
        <v>2</v>
      </c>
      <c r="C202" s="217" t="n">
        <v>9</v>
      </c>
      <c r="D202" s="217" t="n">
        <v>49</v>
      </c>
      <c r="E202" s="217" t="n">
        <v>10.2</v>
      </c>
      <c r="F202" s="217" t="n">
        <v>0.149</v>
      </c>
      <c r="G202" s="217" t="n">
        <v>1</v>
      </c>
      <c r="H202" s="218" t="n">
        <v>0.1638888888888889</v>
      </c>
      <c r="I202" s="218" t="n">
        <v>0.1666666666666667</v>
      </c>
      <c r="J202" s="219">
        <f>I202-H202</f>
        <v/>
      </c>
    </row>
    <row r="203" ht="15.75" customHeight="1" s="109">
      <c r="A203" s="206" t="n">
        <v>29</v>
      </c>
      <c r="B203" s="207" t="n">
        <v>13</v>
      </c>
      <c r="C203" s="207" t="n">
        <v>1</v>
      </c>
      <c r="D203" s="207" t="n">
        <v>1</v>
      </c>
      <c r="E203" s="207" t="n">
        <v>0.1</v>
      </c>
      <c r="F203" s="207" t="n">
        <v>0</v>
      </c>
      <c r="G203" s="207" t="n">
        <v>1</v>
      </c>
      <c r="H203" s="208" t="n">
        <v>0.1541666666666667</v>
      </c>
      <c r="I203" s="208" t="n">
        <v>0.1541666666666667</v>
      </c>
      <c r="J203" s="209">
        <f>I203-H203</f>
        <v/>
      </c>
    </row>
    <row r="204" ht="15.75" customHeight="1" s="109">
      <c r="A204" s="216" t="n">
        <v>29</v>
      </c>
      <c r="B204" s="217" t="n">
        <v>14</v>
      </c>
      <c r="C204" s="217" t="n">
        <v>5</v>
      </c>
      <c r="D204" s="217" t="n">
        <v>23</v>
      </c>
      <c r="E204" s="217" t="n">
        <v>530.84</v>
      </c>
      <c r="F204" s="217" t="n">
        <v>0.707</v>
      </c>
      <c r="G204" s="217" t="n">
        <v>1</v>
      </c>
      <c r="H204" s="218" t="n">
        <v>0.1513888888888889</v>
      </c>
      <c r="I204" s="218" t="n">
        <v>0.1555555555555556</v>
      </c>
      <c r="J204" s="219">
        <f>I204-H204</f>
        <v/>
      </c>
    </row>
    <row r="205" ht="15.75" customHeight="1" s="109">
      <c r="A205" s="206" t="n">
        <v>29</v>
      </c>
      <c r="B205" s="207" t="n">
        <v>15</v>
      </c>
      <c r="C205" s="207" t="n">
        <v>1</v>
      </c>
      <c r="D205" s="207" t="n">
        <v>15</v>
      </c>
      <c r="E205" s="207" t="n">
        <v>184.8</v>
      </c>
      <c r="F205" s="207" t="n">
        <v>0.291</v>
      </c>
      <c r="G205" s="207" t="n">
        <v>1</v>
      </c>
      <c r="H205" s="208" t="n">
        <v>0.15625</v>
      </c>
      <c r="I205" s="208" t="n">
        <v>0.1583333333333333</v>
      </c>
      <c r="J205" s="209">
        <f>I205-H205</f>
        <v/>
      </c>
    </row>
    <row r="206" ht="15.75" customHeight="1" s="109">
      <c r="A206" s="216" t="n">
        <v>29</v>
      </c>
      <c r="B206" s="217" t="n">
        <v>14</v>
      </c>
      <c r="C206" s="217" t="n">
        <v>12</v>
      </c>
      <c r="D206" s="217" t="n">
        <v>73</v>
      </c>
      <c r="E206" s="217" t="n">
        <v>1718.6</v>
      </c>
      <c r="F206" s="217" t="n">
        <v>2.215</v>
      </c>
      <c r="G206" s="217" t="n">
        <v>1</v>
      </c>
      <c r="H206" s="218" t="n">
        <v>0.1145833333333333</v>
      </c>
      <c r="I206" s="218" t="n">
        <v>0.1347222222222222</v>
      </c>
      <c r="J206" s="219">
        <f>I206-H206</f>
        <v/>
      </c>
    </row>
    <row r="207" ht="15.75" customHeight="1" s="109">
      <c r="A207" s="206" t="n">
        <v>29</v>
      </c>
      <c r="B207" s="207" t="n">
        <v>13</v>
      </c>
      <c r="C207" s="207" t="n">
        <v>7</v>
      </c>
      <c r="D207" s="207" t="n">
        <v>61</v>
      </c>
      <c r="E207" s="207" t="n">
        <v>99.23999999999999</v>
      </c>
      <c r="F207" s="207" t="n">
        <v>0.161</v>
      </c>
      <c r="G207" s="207" t="n">
        <v>1</v>
      </c>
      <c r="H207" s="208" t="n">
        <v>0.1354166666666667</v>
      </c>
      <c r="I207" s="208" t="n">
        <v>0.1402777777777778</v>
      </c>
      <c r="J207" s="209">
        <f>I207-H207</f>
        <v/>
      </c>
    </row>
    <row r="208" ht="15.75" customHeight="1" s="109">
      <c r="A208" s="216" t="n">
        <v>29</v>
      </c>
      <c r="B208" s="217" t="n">
        <v>15</v>
      </c>
      <c r="C208" s="217" t="n">
        <v>3</v>
      </c>
      <c r="D208" s="217" t="n">
        <v>53</v>
      </c>
      <c r="E208" s="217" t="n">
        <v>51.81</v>
      </c>
      <c r="F208" s="217" t="n">
        <v>0.132</v>
      </c>
      <c r="G208" s="217" t="n">
        <v>1</v>
      </c>
      <c r="H208" s="218" t="n">
        <v>0.1444444444444444</v>
      </c>
      <c r="I208" s="218" t="n">
        <v>0.1458333333333333</v>
      </c>
      <c r="J208" s="219">
        <f>I208-H208</f>
        <v/>
      </c>
    </row>
    <row r="209" ht="15.75" customHeight="1" s="109">
      <c r="A209" s="206" t="n">
        <v>29</v>
      </c>
      <c r="B209" s="207" t="n">
        <v>30</v>
      </c>
      <c r="C209" s="207" t="n">
        <v>2</v>
      </c>
      <c r="D209" s="207" t="n">
        <v>2</v>
      </c>
      <c r="E209" s="207" t="n">
        <v>40.2</v>
      </c>
      <c r="F209" s="207" t="n">
        <v>0.115</v>
      </c>
      <c r="G209" s="207" t="n">
        <v>1</v>
      </c>
      <c r="H209" s="208" t="n">
        <v>0.14375</v>
      </c>
      <c r="I209" s="208" t="n">
        <v>0.14375</v>
      </c>
      <c r="J209" s="209">
        <f>I209-H209</f>
        <v/>
      </c>
    </row>
    <row r="210" ht="15.75" customHeight="1" s="109">
      <c r="A210" s="216" t="n">
        <v>29</v>
      </c>
      <c r="B210" s="217" t="n">
        <v>13</v>
      </c>
      <c r="C210" s="217" t="n">
        <v>4</v>
      </c>
      <c r="D210" s="217" t="n">
        <v>55</v>
      </c>
      <c r="E210" s="217" t="n">
        <v>101.06</v>
      </c>
      <c r="F210" s="217" t="n">
        <v>0.16</v>
      </c>
      <c r="G210" s="217" t="n">
        <v>1</v>
      </c>
      <c r="H210" s="218" t="n">
        <v>0.1104166666666667</v>
      </c>
      <c r="I210" s="218" t="n">
        <v>0.1111111111111111</v>
      </c>
      <c r="J210" s="219">
        <f>I210-H210</f>
        <v/>
      </c>
    </row>
    <row r="211" ht="15.75" customHeight="1" s="109">
      <c r="A211" s="206" t="n">
        <v>29</v>
      </c>
      <c r="B211" s="207" t="n">
        <v>15</v>
      </c>
      <c r="C211" s="207" t="n">
        <v>1</v>
      </c>
      <c r="D211" s="207" t="n">
        <v>1</v>
      </c>
      <c r="E211" s="207" t="n">
        <v>5.12</v>
      </c>
      <c r="F211" s="207" t="n">
        <v>0.016</v>
      </c>
      <c r="G211" s="207" t="n">
        <v>1</v>
      </c>
      <c r="H211" s="208" t="n">
        <v>0.1097222222222222</v>
      </c>
      <c r="I211" s="208" t="n">
        <v>0.1097222222222222</v>
      </c>
      <c r="J211" s="209">
        <f>I211-H211</f>
        <v/>
      </c>
    </row>
    <row r="212" ht="15.75" customHeight="1" s="109">
      <c r="A212" s="216" t="n">
        <v>29</v>
      </c>
      <c r="B212" s="217" t="n">
        <v>30</v>
      </c>
      <c r="C212" s="217" t="n">
        <v>1</v>
      </c>
      <c r="D212" s="217" t="n">
        <v>10</v>
      </c>
      <c r="E212" s="217" t="n">
        <v>251</v>
      </c>
      <c r="F212" s="217" t="n">
        <v>0.708</v>
      </c>
      <c r="G212" s="217" t="n">
        <v>1</v>
      </c>
      <c r="H212" s="218" t="n">
        <v>0.1048611111111111</v>
      </c>
      <c r="I212" s="218" t="n">
        <v>0.1069444444444444</v>
      </c>
      <c r="J212" s="219">
        <f>I212-H212</f>
        <v/>
      </c>
    </row>
    <row r="213" ht="15.75" customHeight="1" s="109">
      <c r="A213" s="206" t="n">
        <v>29</v>
      </c>
      <c r="B213" s="207" t="n">
        <v>11</v>
      </c>
      <c r="C213" s="207" t="n">
        <v>23</v>
      </c>
      <c r="D213" s="207" t="n">
        <v>510</v>
      </c>
      <c r="E213" s="207" t="n">
        <v>75.70999999999999</v>
      </c>
      <c r="F213" s="207" t="n">
        <v>0.266</v>
      </c>
      <c r="G213" s="207" t="n">
        <v>1</v>
      </c>
      <c r="H213" s="208" t="n">
        <v>0.09097222222222222</v>
      </c>
      <c r="I213" s="208" t="n">
        <v>0.09930555555555555</v>
      </c>
      <c r="J213" s="209">
        <f>I213-H213</f>
        <v/>
      </c>
    </row>
    <row r="214" ht="15.75" customHeight="1" s="109">
      <c r="A214" s="216" t="n">
        <v>29</v>
      </c>
      <c r="B214" s="217" t="n">
        <v>3</v>
      </c>
      <c r="C214" s="217" t="n">
        <v>10</v>
      </c>
      <c r="D214" s="217" t="n">
        <v>70</v>
      </c>
      <c r="E214" s="217" t="n">
        <v>10.34</v>
      </c>
      <c r="F214" s="217" t="n">
        <v>0.357</v>
      </c>
      <c r="G214" s="217" t="n">
        <v>1</v>
      </c>
      <c r="H214" s="218" t="n">
        <v>0.07847222222222222</v>
      </c>
      <c r="I214" s="218" t="n">
        <v>0.08472222222222223</v>
      </c>
      <c r="J214" s="219">
        <f>I214-H214</f>
        <v/>
      </c>
    </row>
    <row r="215" ht="15.75" customHeight="1" s="109">
      <c r="A215" s="206" t="n">
        <v>29</v>
      </c>
      <c r="B215" s="207" t="n">
        <v>13</v>
      </c>
      <c r="C215" s="207" t="n">
        <v>2</v>
      </c>
      <c r="D215" s="207" t="n">
        <v>31</v>
      </c>
      <c r="E215" s="207" t="n">
        <v>332.48</v>
      </c>
      <c r="F215" s="207" t="n">
        <v>0.433</v>
      </c>
      <c r="G215" s="207" t="n">
        <v>1</v>
      </c>
      <c r="H215" s="208" t="n">
        <v>0.2701388888888889</v>
      </c>
      <c r="I215" s="208" t="n">
        <v>0.2722222222222222</v>
      </c>
      <c r="J215" s="209">
        <f>I215-H215</f>
        <v/>
      </c>
    </row>
    <row r="216" ht="15.75" customHeight="1" s="109">
      <c r="A216" s="216" t="n">
        <v>29</v>
      </c>
      <c r="B216" s="217" t="n">
        <v>14</v>
      </c>
      <c r="C216" s="217" t="n">
        <v>4</v>
      </c>
      <c r="D216" s="217" t="n">
        <v>23</v>
      </c>
      <c r="E216" s="217" t="n">
        <v>672.15</v>
      </c>
      <c r="F216" s="217" t="n">
        <v>0.872</v>
      </c>
      <c r="G216" s="217" t="n">
        <v>1</v>
      </c>
      <c r="H216" s="218" t="n">
        <v>0.2604166666666667</v>
      </c>
      <c r="I216" s="218" t="n">
        <v>0.2625</v>
      </c>
      <c r="J216" s="219">
        <f>I216-H216</f>
        <v/>
      </c>
    </row>
    <row r="217" ht="15.75" customHeight="1" s="109">
      <c r="A217" s="206" t="n">
        <v>29</v>
      </c>
      <c r="B217" s="207" t="n">
        <v>14</v>
      </c>
      <c r="C217" s="207" t="n">
        <v>12</v>
      </c>
      <c r="D217" s="207" t="n">
        <v>137</v>
      </c>
      <c r="E217" s="207" t="n">
        <v>1689.33</v>
      </c>
      <c r="F217" s="207" t="n">
        <v>2.162</v>
      </c>
      <c r="G217" s="207" t="n">
        <v>1</v>
      </c>
      <c r="H217" s="208" t="n">
        <v>0.2152777777777778</v>
      </c>
      <c r="I217" s="208" t="n">
        <v>0.25</v>
      </c>
      <c r="J217" s="209">
        <f>I217-H217</f>
        <v/>
      </c>
    </row>
    <row r="218" ht="15.75" customHeight="1" s="109">
      <c r="A218" s="216" t="n">
        <v>29</v>
      </c>
      <c r="B218" s="217" t="n">
        <v>13</v>
      </c>
      <c r="C218" s="217" t="n">
        <v>1</v>
      </c>
      <c r="D218" s="217" t="n">
        <v>3</v>
      </c>
      <c r="E218" s="217" t="n">
        <v>30.24</v>
      </c>
      <c r="F218" s="217" t="n">
        <v>0.039</v>
      </c>
      <c r="G218" s="217" t="n">
        <v>1</v>
      </c>
      <c r="H218" s="218" t="n">
        <v>0.2423611111111111</v>
      </c>
      <c r="I218" s="218" t="n">
        <v>0.2423611111111111</v>
      </c>
      <c r="J218" s="219">
        <f>I218-H218</f>
        <v/>
      </c>
    </row>
    <row r="219" ht="15.75" customHeight="1" s="109">
      <c r="A219" s="206" t="n">
        <v>29</v>
      </c>
      <c r="B219" s="207" t="n">
        <v>11</v>
      </c>
      <c r="C219" s="207" t="n">
        <v>11</v>
      </c>
      <c r="D219" s="207" t="n">
        <v>79</v>
      </c>
      <c r="E219" s="207" t="n">
        <v>78.03</v>
      </c>
      <c r="F219" s="207" t="n">
        <v>0.117</v>
      </c>
      <c r="G219" s="207" t="n">
        <v>1</v>
      </c>
      <c r="H219" s="208" t="n">
        <v>0.2083333333333333</v>
      </c>
      <c r="I219" s="208" t="n">
        <v>0.2104166666666667</v>
      </c>
      <c r="J219" s="209">
        <f>I219-H219</f>
        <v/>
      </c>
    </row>
    <row r="220" ht="15.75" customHeight="1" s="109">
      <c r="A220" s="216" t="n">
        <v>29</v>
      </c>
      <c r="B220" s="217" t="n">
        <v>9</v>
      </c>
      <c r="C220" s="217" t="n">
        <v>5</v>
      </c>
      <c r="D220" s="217" t="n">
        <v>5</v>
      </c>
      <c r="E220" s="217" t="n">
        <v>32.46</v>
      </c>
      <c r="F220" s="217" t="n">
        <v>0.124</v>
      </c>
      <c r="G220" s="217" t="n">
        <v>1</v>
      </c>
      <c r="H220" s="218" t="n">
        <v>0.2048611111111111</v>
      </c>
      <c r="I220" s="218" t="n">
        <v>0.20625</v>
      </c>
      <c r="J220" s="219">
        <f>I220-H220</f>
        <v/>
      </c>
    </row>
    <row r="221" ht="15.75" customHeight="1" s="109">
      <c r="A221" s="206" t="n">
        <v>29</v>
      </c>
      <c r="B221" s="207" t="n">
        <v>14</v>
      </c>
      <c r="C221" s="207" t="n">
        <v>10</v>
      </c>
      <c r="D221" s="207" t="n">
        <v>51</v>
      </c>
      <c r="E221" s="207" t="n">
        <v>662.09</v>
      </c>
      <c r="F221" s="207" t="n">
        <v>0.925</v>
      </c>
      <c r="G221" s="207" t="n">
        <v>1</v>
      </c>
      <c r="H221" s="208" t="n">
        <v>0.1763888888888889</v>
      </c>
      <c r="I221" s="208" t="n">
        <v>0.1847222222222222</v>
      </c>
      <c r="J221" s="209">
        <f>I221-H221</f>
        <v/>
      </c>
    </row>
    <row r="222" ht="15.75" customHeight="1" s="109">
      <c r="A222" s="216" t="n">
        <v>29</v>
      </c>
      <c r="B222" s="217" t="n">
        <v>6</v>
      </c>
      <c r="C222" s="217" t="n">
        <v>2</v>
      </c>
      <c r="D222" s="217" t="n">
        <v>5</v>
      </c>
      <c r="E222" s="217" t="n">
        <v>20.32</v>
      </c>
      <c r="F222" s="217" t="n">
        <v>0.36</v>
      </c>
      <c r="G222" s="217" t="n">
        <v>1</v>
      </c>
      <c r="H222" s="218" t="n">
        <v>0.2006944444444445</v>
      </c>
      <c r="I222" s="218" t="n">
        <v>0.2013888888888889</v>
      </c>
      <c r="J222" s="219">
        <f>I222-H222</f>
        <v/>
      </c>
    </row>
    <row r="223" ht="15.75" customHeight="1" s="109">
      <c r="A223" s="206" t="n">
        <v>29</v>
      </c>
      <c r="B223" s="207" t="n">
        <v>7</v>
      </c>
      <c r="C223" s="207" t="n">
        <v>6</v>
      </c>
      <c r="D223" s="207" t="n">
        <v>18</v>
      </c>
      <c r="E223" s="207" t="n">
        <v>79.73999999999999</v>
      </c>
      <c r="F223" s="207" t="n">
        <v>0.182</v>
      </c>
      <c r="G223" s="207" t="n">
        <v>1</v>
      </c>
      <c r="H223" s="208" t="n">
        <v>0.2020833333333333</v>
      </c>
      <c r="I223" s="208" t="n">
        <v>0.2034722222222222</v>
      </c>
      <c r="J223" s="209">
        <f>I223-H223</f>
        <v/>
      </c>
    </row>
    <row r="224" ht="15.75" customHeight="1" s="109">
      <c r="A224" s="216" t="n">
        <v>29</v>
      </c>
      <c r="B224" s="217" t="n">
        <v>10</v>
      </c>
      <c r="C224" s="217" t="n">
        <v>2</v>
      </c>
      <c r="D224" s="217" t="n">
        <v>12</v>
      </c>
      <c r="E224" s="217" t="n">
        <v>1.44</v>
      </c>
      <c r="F224" s="217" t="n">
        <v>0.003</v>
      </c>
      <c r="G224" s="217" t="n">
        <v>1</v>
      </c>
      <c r="H224" s="218" t="n">
        <v>0.1986111111111111</v>
      </c>
      <c r="I224" s="218" t="n">
        <v>0.1993055555555556</v>
      </c>
      <c r="J224" s="219">
        <f>I224-H224</f>
        <v/>
      </c>
    </row>
    <row r="225" ht="15.75" customHeight="1" s="109">
      <c r="A225" s="206" t="n">
        <v>29</v>
      </c>
      <c r="B225" s="207" t="n">
        <v>12</v>
      </c>
      <c r="C225" s="207" t="n">
        <v>2</v>
      </c>
      <c r="D225" s="207" t="n">
        <v>3</v>
      </c>
      <c r="E225" s="207" t="n">
        <v>15.06</v>
      </c>
      <c r="F225" s="207" t="n">
        <v>0.065</v>
      </c>
      <c r="G225" s="207" t="n">
        <v>1</v>
      </c>
      <c r="H225" s="208" t="n">
        <v>0.1958333333333333</v>
      </c>
      <c r="I225" s="208" t="n">
        <v>0.1972222222222222</v>
      </c>
      <c r="J225" s="209">
        <f>I225-H225</f>
        <v/>
      </c>
    </row>
    <row r="226" ht="15.75" customHeight="1" s="109">
      <c r="A226" s="216" t="n">
        <v>29</v>
      </c>
      <c r="B226" s="217" t="n">
        <v>13</v>
      </c>
      <c r="C226" s="217" t="n">
        <v>6</v>
      </c>
      <c r="D226" s="217" t="n">
        <v>122</v>
      </c>
      <c r="E226" s="217" t="n">
        <v>53.59</v>
      </c>
      <c r="F226" s="217" t="n">
        <v>0.134</v>
      </c>
      <c r="G226" s="217" t="n">
        <v>1</v>
      </c>
      <c r="H226" s="218" t="n">
        <v>0.2013888888888889</v>
      </c>
      <c r="I226" s="218" t="n">
        <v>0.2020833333333333</v>
      </c>
      <c r="J226" s="219">
        <f>I226-H226</f>
        <v/>
      </c>
    </row>
    <row r="227" ht="15.75" customHeight="1" s="109">
      <c r="A227" s="206" t="n">
        <v>29</v>
      </c>
      <c r="B227" s="207" t="n">
        <v>14</v>
      </c>
      <c r="C227" s="207" t="n">
        <v>3</v>
      </c>
      <c r="D227" s="207" t="n">
        <v>3</v>
      </c>
      <c r="E227" s="207" t="n">
        <v>30.32</v>
      </c>
      <c r="F227" s="207" t="n">
        <v>0.045</v>
      </c>
      <c r="G227" s="207" t="n">
        <v>1</v>
      </c>
      <c r="H227" s="208" t="n">
        <v>0.2</v>
      </c>
      <c r="I227" s="208" t="n">
        <v>0.2006944444444445</v>
      </c>
      <c r="J227" s="209">
        <f>I227-H227</f>
        <v/>
      </c>
    </row>
    <row r="228" ht="15.75" customHeight="1" s="109">
      <c r="A228" s="216" t="n">
        <v>29</v>
      </c>
      <c r="B228" s="217" t="n">
        <v>11</v>
      </c>
      <c r="C228" s="217" t="n">
        <v>37</v>
      </c>
      <c r="D228" s="217" t="n">
        <v>1299</v>
      </c>
      <c r="E228" s="217" t="n">
        <v>479.11</v>
      </c>
      <c r="F228" s="217" t="n">
        <v>1.527</v>
      </c>
      <c r="G228" s="217" t="n">
        <v>1</v>
      </c>
      <c r="H228" s="218" t="n">
        <v>0.05138888888888889</v>
      </c>
      <c r="I228" s="218" t="n">
        <v>0.07222222222222222</v>
      </c>
      <c r="J228" s="219">
        <f>I228-H228</f>
        <v/>
      </c>
    </row>
    <row r="229" ht="15.75" customHeight="1" s="109">
      <c r="A229" s="206" t="n">
        <v>30</v>
      </c>
      <c r="B229" s="207" t="n">
        <v>15</v>
      </c>
      <c r="C229" s="207" t="n">
        <v>3</v>
      </c>
      <c r="D229" s="207" t="n">
        <v>866</v>
      </c>
      <c r="E229" s="207" t="n">
        <v>9565.4</v>
      </c>
      <c r="F229" s="207" t="n">
        <v>19.474</v>
      </c>
      <c r="G229" s="207" t="n">
        <v>1</v>
      </c>
      <c r="H229" s="208" t="n">
        <v>0.9034722222222222</v>
      </c>
      <c r="I229" s="208" t="n">
        <v>0.94375</v>
      </c>
      <c r="J229" s="209">
        <f>I229-H229</f>
        <v/>
      </c>
    </row>
    <row r="230" ht="15.75" customHeight="1" s="109">
      <c r="A230" s="216" t="n">
        <v>30</v>
      </c>
      <c r="B230" s="217" t="n">
        <v>15</v>
      </c>
      <c r="C230" s="217" t="n">
        <v>1</v>
      </c>
      <c r="D230" s="217" t="n">
        <v>234</v>
      </c>
      <c r="E230" s="217" t="n">
        <v>3556.8</v>
      </c>
      <c r="F230" s="217" t="n">
        <v>7.365</v>
      </c>
      <c r="G230" s="217" t="n">
        <v>1</v>
      </c>
      <c r="H230" s="218" t="n">
        <v>0.03402777777777777</v>
      </c>
      <c r="I230" s="218" t="n">
        <v>0.04513888888888889</v>
      </c>
      <c r="J230" s="219">
        <f>I230-H230</f>
        <v/>
      </c>
    </row>
    <row r="231" ht="15.75" customHeight="1" s="109">
      <c r="A231" s="206" t="n">
        <v>30</v>
      </c>
      <c r="B231" s="207" t="n">
        <v>11</v>
      </c>
      <c r="C231" s="207" t="n">
        <v>10</v>
      </c>
      <c r="D231" s="207" t="n">
        <v>59</v>
      </c>
      <c r="E231" s="207" t="n">
        <v>99.72</v>
      </c>
      <c r="F231" s="207" t="n">
        <v>0.198</v>
      </c>
      <c r="G231" s="207" t="n">
        <v>1</v>
      </c>
      <c r="H231" s="208" t="n">
        <v>0.01527777777777778</v>
      </c>
      <c r="I231" s="208" t="n">
        <v>0.01875</v>
      </c>
      <c r="J231" s="209">
        <f>I231-H231</f>
        <v/>
      </c>
    </row>
    <row r="232" ht="15.75" customHeight="1" s="109">
      <c r="A232" s="216" t="n">
        <v>30</v>
      </c>
      <c r="B232" s="217" t="n">
        <v>3</v>
      </c>
      <c r="C232" s="217" t="n">
        <v>11</v>
      </c>
      <c r="D232" s="217" t="n">
        <v>67</v>
      </c>
      <c r="E232" s="217" t="n">
        <v>120.9</v>
      </c>
      <c r="F232" s="217" t="n">
        <v>0.851</v>
      </c>
      <c r="G232" s="217" t="n">
        <v>1</v>
      </c>
      <c r="H232" s="218" t="n">
        <v>0</v>
      </c>
      <c r="I232" s="218" t="n">
        <v>0.006944444444444444</v>
      </c>
      <c r="J232" s="219">
        <f>I232-H232</f>
        <v/>
      </c>
    </row>
    <row r="233" ht="15.75" customHeight="1" s="109">
      <c r="A233" s="206" t="n">
        <v>30</v>
      </c>
      <c r="B233" s="207" t="n">
        <v>10</v>
      </c>
      <c r="C233" s="207" t="n">
        <v>2</v>
      </c>
      <c r="D233" s="207" t="n">
        <v>57</v>
      </c>
      <c r="E233" s="207" t="n">
        <v>44.7</v>
      </c>
      <c r="F233" s="207" t="n">
        <v>0.056</v>
      </c>
      <c r="G233" s="207" t="n">
        <v>1</v>
      </c>
      <c r="H233" s="208" t="n">
        <v>0.01319444444444444</v>
      </c>
      <c r="I233" s="208" t="n">
        <v>0.01458333333333333</v>
      </c>
      <c r="J233" s="209">
        <f>I233-H233</f>
        <v/>
      </c>
    </row>
    <row r="234" ht="15.75" customHeight="1" s="109">
      <c r="A234" s="216" t="n">
        <v>30</v>
      </c>
      <c r="B234" s="217" t="n">
        <v>16</v>
      </c>
      <c r="C234" s="217" t="n">
        <v>4</v>
      </c>
      <c r="D234" s="217" t="n">
        <v>13</v>
      </c>
      <c r="E234" s="217" t="n">
        <v>0.58</v>
      </c>
      <c r="F234" s="217" t="n">
        <v>0.005</v>
      </c>
      <c r="G234" s="217" t="n">
        <v>1</v>
      </c>
      <c r="H234" s="218" t="n">
        <v>0.01111111111111111</v>
      </c>
      <c r="I234" s="218" t="n">
        <v>0.0125</v>
      </c>
      <c r="J234" s="219">
        <f>I234-H234</f>
        <v/>
      </c>
    </row>
    <row r="235" ht="15.75" customHeight="1" s="109">
      <c r="A235" s="206" t="n">
        <v>30</v>
      </c>
      <c r="B235" s="207" t="n">
        <v>17</v>
      </c>
      <c r="C235" s="207" t="n">
        <v>1</v>
      </c>
      <c r="D235" s="207" t="n">
        <v>10</v>
      </c>
      <c r="E235" s="207" t="n">
        <v>5.1</v>
      </c>
      <c r="F235" s="207" t="n">
        <v>0.021</v>
      </c>
      <c r="G235" s="207" t="n">
        <v>1</v>
      </c>
      <c r="H235" s="208" t="n">
        <v>0.009722222222222222</v>
      </c>
      <c r="I235" s="208" t="n">
        <v>0.01041666666666667</v>
      </c>
      <c r="J235" s="209">
        <f>I235-H235</f>
        <v/>
      </c>
    </row>
    <row r="236" ht="15.75" customHeight="1" s="109">
      <c r="A236" s="216" t="n">
        <v>30</v>
      </c>
      <c r="B236" s="217" t="n">
        <v>14</v>
      </c>
      <c r="C236" s="217" t="n">
        <v>1</v>
      </c>
      <c r="D236" s="217" t="n">
        <v>300</v>
      </c>
      <c r="E236" s="217" t="n">
        <v>3060</v>
      </c>
      <c r="F236" s="217" t="n">
        <v>5.994</v>
      </c>
      <c r="G236" s="217" t="n">
        <v>1</v>
      </c>
      <c r="H236" s="218" t="n">
        <v>0.9375</v>
      </c>
      <c r="I236" s="218" t="n">
        <v>0.9444444444444444</v>
      </c>
      <c r="J236" s="219">
        <f>I236-H236</f>
        <v/>
      </c>
    </row>
    <row r="237" ht="15.75" customHeight="1" s="109">
      <c r="A237" s="206" t="n">
        <v>30</v>
      </c>
      <c r="B237" s="207" t="n">
        <v>16</v>
      </c>
      <c r="C237" s="207" t="n">
        <v>37</v>
      </c>
      <c r="D237" s="207" t="n">
        <v>374</v>
      </c>
      <c r="E237" s="207" t="n">
        <v>21.3</v>
      </c>
      <c r="F237" s="207" t="n">
        <v>0.174</v>
      </c>
      <c r="G237" s="207" t="n">
        <v>1</v>
      </c>
      <c r="H237" s="208" t="n">
        <v>0.8819444444444444</v>
      </c>
      <c r="I237" s="208" t="n">
        <v>0.8951388888888889</v>
      </c>
      <c r="J237" s="209">
        <f>I237-H237</f>
        <v/>
      </c>
    </row>
    <row r="238" ht="15.75" customHeight="1" s="109">
      <c r="A238" s="216" t="n">
        <v>30</v>
      </c>
      <c r="B238" s="217" t="n">
        <v>30</v>
      </c>
      <c r="C238" s="217" t="n">
        <v>8</v>
      </c>
      <c r="D238" s="217" t="n">
        <v>28</v>
      </c>
      <c r="E238" s="217" t="n">
        <v>64.8</v>
      </c>
      <c r="F238" s="217" t="n">
        <v>0.311</v>
      </c>
      <c r="G238" s="217" t="n">
        <v>1</v>
      </c>
      <c r="H238" s="218" t="n">
        <v>0.8638888888888889</v>
      </c>
      <c r="I238" s="218" t="n">
        <v>0.8715277777777778</v>
      </c>
      <c r="J238" s="219">
        <f>I238-H238</f>
        <v/>
      </c>
    </row>
    <row r="239" ht="15.75" customHeight="1" s="109">
      <c r="A239" s="206" t="n">
        <v>30</v>
      </c>
      <c r="B239" s="207" t="n">
        <v>5</v>
      </c>
      <c r="C239" s="207" t="n">
        <v>1</v>
      </c>
      <c r="D239" s="207" t="n">
        <v>1</v>
      </c>
      <c r="E239" s="207" t="n">
        <v>0.53</v>
      </c>
      <c r="F239" s="207" t="n">
        <v>0.006</v>
      </c>
      <c r="G239" s="207" t="n">
        <v>1</v>
      </c>
      <c r="H239" s="208" t="n">
        <v>0.8569444444444444</v>
      </c>
      <c r="I239" s="208" t="n">
        <v>0.8576388888888888</v>
      </c>
      <c r="J239" s="209">
        <f>I239-H239</f>
        <v/>
      </c>
    </row>
    <row r="240" ht="15.75" customHeight="1" s="109">
      <c r="A240" s="216" t="n">
        <v>30</v>
      </c>
      <c r="B240" s="217" t="n">
        <v>6</v>
      </c>
      <c r="C240" s="217" t="n">
        <v>1</v>
      </c>
      <c r="D240" s="217" t="n">
        <v>1</v>
      </c>
      <c r="E240" s="217" t="n">
        <v>0.1</v>
      </c>
      <c r="F240" s="217" t="n">
        <v>0.07199999999999999</v>
      </c>
      <c r="G240" s="217" t="n">
        <v>1</v>
      </c>
      <c r="H240" s="218" t="n">
        <v>0.8576388888888888</v>
      </c>
      <c r="I240" s="218" t="n">
        <v>0.8583333333333333</v>
      </c>
      <c r="J240" s="219">
        <f>I240-H240</f>
        <v/>
      </c>
    </row>
    <row r="241" ht="15.75" customHeight="1" s="109">
      <c r="A241" s="206" t="n">
        <v>30</v>
      </c>
      <c r="B241" s="207" t="n">
        <v>9</v>
      </c>
      <c r="C241" s="207" t="n">
        <v>3</v>
      </c>
      <c r="D241" s="207" t="n">
        <v>3</v>
      </c>
      <c r="E241" s="207" t="n">
        <v>18.39</v>
      </c>
      <c r="F241" s="207" t="n">
        <v>0.058</v>
      </c>
      <c r="G241" s="207" t="n">
        <v>1</v>
      </c>
      <c r="H241" s="208" t="n">
        <v>0.8590277777777777</v>
      </c>
      <c r="I241" s="208" t="n">
        <v>0.8597222222222223</v>
      </c>
      <c r="J241" s="209">
        <f>I241-H241</f>
        <v/>
      </c>
    </row>
    <row r="242" ht="15.75" customHeight="1" s="109">
      <c r="A242" s="216" t="n">
        <v>30</v>
      </c>
      <c r="B242" s="217" t="n">
        <v>10</v>
      </c>
      <c r="C242" s="217" t="n">
        <v>1</v>
      </c>
      <c r="D242" s="217" t="n">
        <v>3</v>
      </c>
      <c r="E242" s="217" t="n">
        <v>2</v>
      </c>
      <c r="F242" s="217" t="n">
        <v>0.002</v>
      </c>
      <c r="G242" s="217" t="n">
        <v>1</v>
      </c>
      <c r="H242" s="218" t="n">
        <v>0.8597222222222223</v>
      </c>
      <c r="I242" s="218" t="n">
        <v>0.8604166666666667</v>
      </c>
      <c r="J242" s="219">
        <f>I242-H242</f>
        <v/>
      </c>
    </row>
    <row r="243" ht="15.75" customHeight="1" s="109">
      <c r="A243" s="206" t="n">
        <v>30</v>
      </c>
      <c r="B243" s="207" t="n">
        <v>15</v>
      </c>
      <c r="C243" s="207" t="n">
        <v>4</v>
      </c>
      <c r="D243" s="207" t="n">
        <v>1427</v>
      </c>
      <c r="E243" s="207" t="n">
        <v>10017.2</v>
      </c>
      <c r="F243" s="207" t="n">
        <v>24.991</v>
      </c>
      <c r="G243" s="207" t="n">
        <v>1</v>
      </c>
      <c r="H243" s="208" t="n">
        <v>0.8263888888888888</v>
      </c>
      <c r="I243" s="208" t="n">
        <v>0.8541666666666666</v>
      </c>
      <c r="J243" s="209">
        <f>I243-H243</f>
        <v/>
      </c>
    </row>
    <row r="244" ht="15.75" customHeight="1" s="109">
      <c r="A244" s="216" t="n">
        <v>30</v>
      </c>
      <c r="B244" s="217" t="n">
        <v>13</v>
      </c>
      <c r="C244" s="217" t="n">
        <v>1</v>
      </c>
      <c r="D244" s="217" t="n">
        <v>1</v>
      </c>
      <c r="E244" s="217" t="n">
        <v>10.15</v>
      </c>
      <c r="F244" s="217" t="n">
        <v>0.016</v>
      </c>
      <c r="G244" s="217" t="n">
        <v>1</v>
      </c>
      <c r="H244" s="218" t="n">
        <v>0.2125</v>
      </c>
      <c r="I244" s="218" t="n">
        <v>0.2125</v>
      </c>
      <c r="J244" s="219">
        <f>I244-H244</f>
        <v/>
      </c>
    </row>
    <row r="245" ht="15.75" customHeight="1" s="109">
      <c r="A245" s="206" t="n">
        <v>30</v>
      </c>
      <c r="B245" s="207" t="n">
        <v>14</v>
      </c>
      <c r="C245" s="207" t="n">
        <v>8</v>
      </c>
      <c r="D245" s="207" t="n">
        <v>61</v>
      </c>
      <c r="E245" s="207" t="n">
        <v>1056.98</v>
      </c>
      <c r="F245" s="207" t="n">
        <v>1.341</v>
      </c>
      <c r="G245" s="207" t="n">
        <v>1</v>
      </c>
      <c r="H245" s="208" t="n">
        <v>0.2118055555555556</v>
      </c>
      <c r="I245" s="208" t="n">
        <v>0.2236111111111111</v>
      </c>
      <c r="J245" s="209">
        <f>I245-H245</f>
        <v/>
      </c>
    </row>
    <row r="246" ht="15.75" customHeight="1" s="109">
      <c r="A246" s="216" t="n">
        <v>30</v>
      </c>
      <c r="B246" s="217" t="n">
        <v>15</v>
      </c>
      <c r="C246" s="217" t="n">
        <v>2</v>
      </c>
      <c r="D246" s="217" t="n">
        <v>58</v>
      </c>
      <c r="E246" s="217" t="n">
        <v>852.24</v>
      </c>
      <c r="F246" s="217" t="n">
        <v>1.765</v>
      </c>
      <c r="G246" s="217" t="n">
        <v>1</v>
      </c>
      <c r="H246" s="218" t="n">
        <v>0.2083333333333333</v>
      </c>
      <c r="I246" s="218" t="n">
        <v>0.2083333333333333</v>
      </c>
      <c r="J246" s="219">
        <f>I246-H246</f>
        <v/>
      </c>
    </row>
    <row r="247" ht="15.75" customHeight="1" s="109">
      <c r="A247" s="206" t="n">
        <v>30</v>
      </c>
      <c r="B247" s="207" t="n">
        <v>14</v>
      </c>
      <c r="C247" s="207" t="n">
        <v>8</v>
      </c>
      <c r="D247" s="207" t="n">
        <v>47</v>
      </c>
      <c r="E247" s="207" t="n">
        <v>715.58</v>
      </c>
      <c r="F247" s="207" t="n">
        <v>0.907</v>
      </c>
      <c r="G247" s="207" t="n">
        <v>1</v>
      </c>
      <c r="H247" s="208" t="n">
        <v>0.1631944444444444</v>
      </c>
      <c r="I247" s="208" t="n">
        <v>0.1840277777777778</v>
      </c>
      <c r="J247" s="209">
        <f>I247-H247</f>
        <v/>
      </c>
    </row>
    <row r="248" ht="15.75" customHeight="1" s="109">
      <c r="A248" s="216" t="n">
        <v>30</v>
      </c>
      <c r="B248" s="217" t="n">
        <v>18</v>
      </c>
      <c r="C248" s="217" t="n">
        <v>3</v>
      </c>
      <c r="D248" s="217" t="n">
        <v>1190</v>
      </c>
      <c r="E248" s="217" t="n">
        <v>2492.15</v>
      </c>
      <c r="F248" s="217" t="n">
        <v>3.774</v>
      </c>
      <c r="G248" s="217" t="n">
        <v>1</v>
      </c>
      <c r="H248" s="218" t="n">
        <v>0.1458333333333333</v>
      </c>
      <c r="I248" s="218" t="n">
        <v>0.1569444444444444</v>
      </c>
      <c r="J248" s="219">
        <f>I248-H248</f>
        <v/>
      </c>
    </row>
    <row r="249" ht="15.75" customHeight="1" s="109">
      <c r="A249" s="206" t="n">
        <v>30</v>
      </c>
      <c r="B249" s="207" t="n">
        <v>3</v>
      </c>
      <c r="C249" s="207" t="n">
        <v>23</v>
      </c>
      <c r="D249" s="207" t="n">
        <v>145</v>
      </c>
      <c r="E249" s="207" t="n">
        <v>182.69</v>
      </c>
      <c r="F249" s="207" t="n">
        <v>1.352</v>
      </c>
      <c r="G249" s="207" t="n">
        <v>1</v>
      </c>
      <c r="H249" s="208" t="n">
        <v>0.1215277777777778</v>
      </c>
      <c r="I249" s="208" t="n">
        <v>0.13125</v>
      </c>
      <c r="J249" s="209">
        <f>I249-H249</f>
        <v/>
      </c>
    </row>
    <row r="250" ht="15.75" customHeight="1" s="109">
      <c r="A250" s="216" t="n">
        <v>30</v>
      </c>
      <c r="B250" s="217" t="n">
        <v>11</v>
      </c>
      <c r="C250" s="217" t="n">
        <v>19</v>
      </c>
      <c r="D250" s="217" t="n">
        <v>85</v>
      </c>
      <c r="E250" s="217" t="n">
        <v>81.55</v>
      </c>
      <c r="F250" s="217" t="n">
        <v>0.153</v>
      </c>
      <c r="G250" s="217" t="n">
        <v>1</v>
      </c>
      <c r="H250" s="218" t="n">
        <v>0.09166666666666666</v>
      </c>
      <c r="I250" s="218" t="n">
        <v>0.1041666666666667</v>
      </c>
      <c r="J250" s="219">
        <f>I250-H250</f>
        <v/>
      </c>
    </row>
    <row r="251" ht="15.75" customHeight="1" s="109">
      <c r="A251" s="206" t="n">
        <v>30</v>
      </c>
      <c r="B251" s="207" t="n">
        <v>8</v>
      </c>
      <c r="C251" s="207" t="n">
        <v>29</v>
      </c>
      <c r="D251" s="207" t="n">
        <v>116</v>
      </c>
      <c r="E251" s="207" t="n">
        <v>416.24</v>
      </c>
      <c r="F251" s="207" t="n">
        <v>1.849</v>
      </c>
      <c r="G251" s="207" t="n">
        <v>1</v>
      </c>
      <c r="H251" s="208" t="n">
        <v>0.07291666666666667</v>
      </c>
      <c r="I251" s="208" t="n">
        <v>0.08819444444444445</v>
      </c>
      <c r="J251" s="209">
        <f>I251-H251</f>
        <v/>
      </c>
    </row>
    <row r="252" ht="15.75" customHeight="1" s="109">
      <c r="A252" s="216" t="n">
        <v>30</v>
      </c>
      <c r="B252" s="217" t="n">
        <v>15</v>
      </c>
      <c r="C252" s="217" t="n">
        <v>3</v>
      </c>
      <c r="D252" s="217" t="n">
        <v>330</v>
      </c>
      <c r="E252" s="217" t="n">
        <v>1310.36</v>
      </c>
      <c r="F252" s="217" t="n">
        <v>4.067</v>
      </c>
      <c r="G252" s="217" t="n">
        <v>1</v>
      </c>
      <c r="H252" s="218" t="n">
        <v>0.06319444444444444</v>
      </c>
      <c r="I252" s="218" t="n">
        <v>0.06944444444444445</v>
      </c>
      <c r="J252" s="219">
        <f>I252-H252</f>
        <v/>
      </c>
    </row>
    <row r="253" ht="15.75" customHeight="1" s="109">
      <c r="A253" s="206" t="n">
        <v>30</v>
      </c>
      <c r="B253" s="207" t="n">
        <v>14</v>
      </c>
      <c r="C253" s="207" t="n">
        <v>8</v>
      </c>
      <c r="D253" s="207" t="n">
        <v>47</v>
      </c>
      <c r="E253" s="207" t="n">
        <v>1191.77</v>
      </c>
      <c r="F253" s="207" t="n">
        <v>1.566</v>
      </c>
      <c r="G253" s="207" t="n">
        <v>1</v>
      </c>
      <c r="H253" s="208" t="n">
        <v>0.05694444444444444</v>
      </c>
      <c r="I253" s="208" t="n">
        <v>0.06111111111111111</v>
      </c>
      <c r="J253" s="209">
        <f>I253-H253</f>
        <v/>
      </c>
    </row>
    <row r="254" ht="15.75" customHeight="1" s="109">
      <c r="A254" s="216" t="n">
        <v>30</v>
      </c>
      <c r="B254" s="217" t="n">
        <v>19</v>
      </c>
      <c r="C254" s="217" t="n">
        <v>12</v>
      </c>
      <c r="D254" s="217" t="n">
        <v>22</v>
      </c>
      <c r="E254" s="217" t="n">
        <v>26.05</v>
      </c>
      <c r="F254" s="217" t="n">
        <v>0.042</v>
      </c>
      <c r="G254" s="217" t="n">
        <v>1</v>
      </c>
      <c r="H254" s="218" t="n">
        <v>0.04861111111111111</v>
      </c>
      <c r="I254" s="218" t="n">
        <v>0.05416666666666667</v>
      </c>
      <c r="J254" s="219">
        <f>I254-H254</f>
        <v/>
      </c>
    </row>
    <row r="255" ht="15.75" customHeight="1" s="109">
      <c r="A255" s="206" t="n">
        <v>30</v>
      </c>
      <c r="B255" s="207" t="n">
        <v>18</v>
      </c>
      <c r="C255" s="207" t="n">
        <v>13</v>
      </c>
      <c r="D255" s="207" t="n">
        <v>19</v>
      </c>
      <c r="E255" s="207" t="n">
        <v>17.21</v>
      </c>
      <c r="F255" s="207" t="n">
        <v>0.04</v>
      </c>
      <c r="G255" s="207" t="n">
        <v>1</v>
      </c>
      <c r="H255" s="208" t="n">
        <v>0.04513888888888889</v>
      </c>
      <c r="I255" s="208" t="n">
        <v>0.04861111111111111</v>
      </c>
      <c r="J255" s="209">
        <f>I255-H255</f>
        <v/>
      </c>
    </row>
    <row r="256" ht="15.75" customHeight="1" s="109">
      <c r="A256" s="216" t="n">
        <v>31</v>
      </c>
      <c r="B256" s="217" t="n">
        <v>6</v>
      </c>
      <c r="C256" s="217" t="n">
        <v>12</v>
      </c>
      <c r="D256" s="217" t="n">
        <v>15</v>
      </c>
      <c r="E256" s="217" t="n">
        <v>75.68000000000001</v>
      </c>
      <c r="F256" s="217" t="n">
        <v>1.078</v>
      </c>
      <c r="G256" s="217" t="n">
        <v>1</v>
      </c>
      <c r="H256" s="218" t="n">
        <v>0</v>
      </c>
      <c r="I256" s="218" t="n">
        <v>0.002777777777777778</v>
      </c>
      <c r="J256" s="219">
        <f>I256-H256</f>
        <v/>
      </c>
    </row>
    <row r="257" ht="15.75" customHeight="1" s="109">
      <c r="A257" s="206" t="n">
        <v>31</v>
      </c>
      <c r="B257" s="207" t="n">
        <v>1</v>
      </c>
      <c r="C257" s="207" t="n">
        <v>28</v>
      </c>
      <c r="D257" s="207" t="n">
        <v>328</v>
      </c>
      <c r="E257" s="207" t="n">
        <v>250.25</v>
      </c>
      <c r="F257" s="207" t="n">
        <v>0.776</v>
      </c>
      <c r="G257" s="207" t="n">
        <v>1</v>
      </c>
      <c r="H257" s="208" t="n">
        <v>0.9423611111111111</v>
      </c>
      <c r="I257" s="208" t="n">
        <v>0.9569444444444445</v>
      </c>
      <c r="J257" s="209">
        <f>I257-H257</f>
        <v/>
      </c>
    </row>
    <row r="258" ht="15.75" customHeight="1" s="109">
      <c r="A258" s="216" t="n">
        <v>31</v>
      </c>
      <c r="B258" s="217" t="n">
        <v>21</v>
      </c>
      <c r="C258" s="217" t="n">
        <v>6</v>
      </c>
      <c r="D258" s="217" t="n">
        <v>550</v>
      </c>
      <c r="E258" s="217" t="n">
        <v>33.8</v>
      </c>
      <c r="F258" s="217" t="n">
        <v>0.08699999999999999</v>
      </c>
      <c r="G258" s="217" t="n">
        <v>1</v>
      </c>
      <c r="H258" s="218" t="n">
        <v>0.9361111111111111</v>
      </c>
      <c r="I258" s="218" t="n">
        <v>0.9402777777777778</v>
      </c>
      <c r="J258" s="219">
        <f>I258-H258</f>
        <v/>
      </c>
    </row>
    <row r="259" ht="15.75" customHeight="1" s="109">
      <c r="A259" s="206" t="n">
        <v>31</v>
      </c>
      <c r="B259" s="207" t="n">
        <v>19</v>
      </c>
      <c r="C259" s="207" t="n">
        <v>28</v>
      </c>
      <c r="D259" s="207" t="n">
        <v>195</v>
      </c>
      <c r="E259" s="207" t="n">
        <v>39.49</v>
      </c>
      <c r="F259" s="207" t="n">
        <v>0.133</v>
      </c>
      <c r="G259" s="207" t="n">
        <v>1</v>
      </c>
      <c r="H259" s="208" t="n">
        <v>0.9236111111111112</v>
      </c>
      <c r="I259" s="208" t="n">
        <v>0.9361111111111111</v>
      </c>
      <c r="J259" s="209">
        <f>I259-H259</f>
        <v/>
      </c>
    </row>
    <row r="260" ht="15.75" customHeight="1" s="109">
      <c r="A260" s="216" t="n">
        <v>31</v>
      </c>
      <c r="B260" s="217" t="n">
        <v>14</v>
      </c>
      <c r="C260" s="217" t="n">
        <v>1</v>
      </c>
      <c r="D260" s="217" t="n">
        <v>1</v>
      </c>
      <c r="E260" s="217" t="n">
        <v>10.1</v>
      </c>
      <c r="F260" s="217" t="n">
        <v>0.014</v>
      </c>
      <c r="G260" s="217" t="n">
        <v>1</v>
      </c>
      <c r="H260" s="218" t="n">
        <v>0.9152777777777777</v>
      </c>
      <c r="I260" s="218" t="n">
        <v>0.9152777777777777</v>
      </c>
      <c r="J260" s="219">
        <f>I260-H260</f>
        <v/>
      </c>
    </row>
    <row r="261" ht="15.75" customHeight="1" s="109">
      <c r="A261" s="206" t="n">
        <v>31</v>
      </c>
      <c r="B261" s="207" t="n">
        <v>8</v>
      </c>
      <c r="C261" s="207" t="n">
        <v>24</v>
      </c>
      <c r="D261" s="207" t="n">
        <v>887</v>
      </c>
      <c r="E261" s="207" t="n">
        <v>3774.69</v>
      </c>
      <c r="F261" s="207" t="n">
        <v>4.601</v>
      </c>
      <c r="G261" s="207" t="n">
        <v>1</v>
      </c>
      <c r="H261" s="208" t="n">
        <v>0.875</v>
      </c>
      <c r="I261" s="208" t="n">
        <v>0.9145833333333333</v>
      </c>
      <c r="J261" s="209">
        <f>I261-H261</f>
        <v/>
      </c>
    </row>
    <row r="262" ht="15.75" customHeight="1" s="109">
      <c r="A262" s="216" t="n">
        <v>31</v>
      </c>
      <c r="B262" s="217" t="n">
        <v>11</v>
      </c>
      <c r="C262" s="217" t="n">
        <v>11</v>
      </c>
      <c r="D262" s="217" t="n">
        <v>136</v>
      </c>
      <c r="E262" s="217" t="n">
        <v>258.56</v>
      </c>
      <c r="F262" s="217" t="n">
        <v>0.55</v>
      </c>
      <c r="G262" s="217" t="n">
        <v>1</v>
      </c>
      <c r="H262" s="218" t="n">
        <v>0.8673611111111111</v>
      </c>
      <c r="I262" s="218" t="n"/>
      <c r="J262" s="219">
        <f>I262-H262</f>
        <v/>
      </c>
    </row>
    <row r="263" ht="15.75" customHeight="1" s="109">
      <c r="A263" s="206" t="n">
        <v>31</v>
      </c>
      <c r="B263" s="207" t="n">
        <v>10</v>
      </c>
      <c r="C263" s="207" t="n">
        <v>12</v>
      </c>
      <c r="D263" s="207" t="n">
        <v>83</v>
      </c>
      <c r="E263" s="207" t="n">
        <v>182.68</v>
      </c>
      <c r="F263" s="207" t="n">
        <v>0.369</v>
      </c>
      <c r="G263" s="207" t="n">
        <v>1</v>
      </c>
      <c r="H263" s="208" t="n">
        <v>0.8541666666666666</v>
      </c>
      <c r="I263" s="208" t="n">
        <v>0.8638888888888889</v>
      </c>
      <c r="J263" s="209">
        <f>I263-H263</f>
        <v/>
      </c>
    </row>
    <row r="264" ht="15.75" customHeight="1" s="109">
      <c r="A264" s="216" t="n">
        <v>31</v>
      </c>
      <c r="B264" s="217" t="n">
        <v>15</v>
      </c>
      <c r="C264" s="217" t="n">
        <v>3</v>
      </c>
      <c r="D264" s="217" t="n">
        <v>199</v>
      </c>
      <c r="E264" s="217" t="n">
        <v>1462.39</v>
      </c>
      <c r="F264" s="217" t="n">
        <v>3.63</v>
      </c>
      <c r="G264" s="217" t="n">
        <v>1</v>
      </c>
      <c r="H264" s="218" t="n">
        <v>0.84375</v>
      </c>
      <c r="I264" s="218" t="n">
        <v>0.8520833333333333</v>
      </c>
      <c r="J264" s="219">
        <f>I264-H264</f>
        <v/>
      </c>
    </row>
    <row r="265" ht="15.75" customHeight="1" s="109">
      <c r="A265" s="206" t="n">
        <v>31</v>
      </c>
      <c r="B265" s="207" t="n">
        <v>8</v>
      </c>
      <c r="C265" s="207" t="n">
        <v>8</v>
      </c>
      <c r="D265" s="207" t="n">
        <v>873</v>
      </c>
      <c r="E265" s="207" t="n">
        <v>4062.05</v>
      </c>
      <c r="F265" s="207" t="n">
        <v>10.349</v>
      </c>
      <c r="G265" s="207" t="n">
        <v>1</v>
      </c>
      <c r="H265" s="208" t="n">
        <v>0.2916666666666667</v>
      </c>
      <c r="I265" s="208" t="n">
        <v>0.3229166666666667</v>
      </c>
      <c r="J265" s="209">
        <f>I265-H265</f>
        <v/>
      </c>
    </row>
    <row r="266" ht="15.75" customHeight="1" s="109">
      <c r="A266" s="216" t="n">
        <v>31</v>
      </c>
      <c r="B266" s="217" t="n">
        <v>11</v>
      </c>
      <c r="C266" s="217" t="n">
        <v>19</v>
      </c>
      <c r="D266" s="217" t="n">
        <v>145</v>
      </c>
      <c r="E266" s="217" t="n">
        <v>134.06</v>
      </c>
      <c r="F266" s="217" t="n">
        <v>0.269</v>
      </c>
      <c r="G266" s="217" t="n">
        <v>1</v>
      </c>
      <c r="H266" s="218" t="n">
        <v>0.2694444444444444</v>
      </c>
      <c r="I266" s="218" t="n">
        <v>0.28125</v>
      </c>
      <c r="J266" s="219">
        <f>I266-H266</f>
        <v/>
      </c>
    </row>
    <row r="267" ht="15.75" customHeight="1" s="109">
      <c r="A267" s="206" t="n">
        <v>31</v>
      </c>
      <c r="B267" s="207" t="n">
        <v>10</v>
      </c>
      <c r="C267" s="207" t="n">
        <v>3</v>
      </c>
      <c r="D267" s="207" t="n">
        <v>19</v>
      </c>
      <c r="E267" s="207" t="n">
        <v>14.37</v>
      </c>
      <c r="F267" s="207" t="n">
        <v>0.016</v>
      </c>
      <c r="G267" s="207" t="n">
        <v>1</v>
      </c>
      <c r="H267" s="208" t="n">
        <v>0.28125</v>
      </c>
      <c r="I267" s="208" t="n">
        <v>0.28125</v>
      </c>
      <c r="J267" s="209">
        <f>I267-H267</f>
        <v/>
      </c>
    </row>
    <row r="268" ht="15.75" customHeight="1" s="109">
      <c r="A268" s="216" t="n">
        <v>31</v>
      </c>
      <c r="B268" s="217" t="n">
        <v>9</v>
      </c>
      <c r="C268" s="217" t="n">
        <v>35</v>
      </c>
      <c r="D268" s="217" t="n">
        <v>73</v>
      </c>
      <c r="E268" s="217" t="n">
        <v>280.36</v>
      </c>
      <c r="F268" s="217" t="n">
        <v>1.137</v>
      </c>
      <c r="G268" s="217" t="n">
        <v>1</v>
      </c>
      <c r="H268" s="218" t="n">
        <v>0.2444444444444444</v>
      </c>
      <c r="I268" s="218" t="n">
        <v>0.2652777777777778</v>
      </c>
      <c r="J268" s="219">
        <f>I268-H268</f>
        <v/>
      </c>
    </row>
    <row r="269" ht="15.75" customHeight="1" s="109">
      <c r="A269" s="206" t="n">
        <v>31</v>
      </c>
      <c r="B269" s="207" t="n">
        <v>13</v>
      </c>
      <c r="C269" s="207" t="n">
        <v>2</v>
      </c>
      <c r="D269" s="207" t="n">
        <v>2</v>
      </c>
      <c r="E269" s="207" t="n">
        <v>40.13</v>
      </c>
      <c r="F269" s="207" t="n">
        <v>0.063</v>
      </c>
      <c r="G269" s="207" t="n">
        <v>1</v>
      </c>
      <c r="H269" s="208" t="n">
        <v>0.2423611111111111</v>
      </c>
      <c r="I269" s="208" t="n">
        <v>0.2423611111111111</v>
      </c>
      <c r="J269" s="209">
        <f>I269-H269</f>
        <v/>
      </c>
    </row>
    <row r="270" ht="15.75" customHeight="1" s="109">
      <c r="A270" s="216" t="n">
        <v>31</v>
      </c>
      <c r="B270" s="217" t="n">
        <v>14</v>
      </c>
      <c r="C270" s="217" t="n">
        <v>1</v>
      </c>
      <c r="D270" s="217" t="n">
        <v>2</v>
      </c>
      <c r="E270" s="217" t="n">
        <v>60.6</v>
      </c>
      <c r="F270" s="217" t="n">
        <v>0.078</v>
      </c>
      <c r="G270" s="217" t="n">
        <v>1</v>
      </c>
      <c r="H270" s="218" t="n">
        <v>0.2416666666666667</v>
      </c>
      <c r="I270" s="218" t="n">
        <v>0.2416666666666667</v>
      </c>
      <c r="J270" s="219">
        <f>I270-H270</f>
        <v/>
      </c>
    </row>
    <row r="271" ht="15.75" customHeight="1" s="109">
      <c r="A271" s="206" t="n">
        <v>31</v>
      </c>
      <c r="B271" s="207" t="n">
        <v>15</v>
      </c>
      <c r="C271" s="207" t="n">
        <v>2</v>
      </c>
      <c r="D271" s="207" t="n">
        <v>216</v>
      </c>
      <c r="E271" s="207" t="n">
        <v>2199.26</v>
      </c>
      <c r="F271" s="207" t="n">
        <v>5.314</v>
      </c>
      <c r="G271" s="207" t="n">
        <v>1</v>
      </c>
      <c r="H271" s="208" t="n">
        <v>0.2291666666666667</v>
      </c>
      <c r="I271" s="208" t="n">
        <v>0.2409722222222222</v>
      </c>
      <c r="J271" s="209">
        <f>I271-H271</f>
        <v/>
      </c>
    </row>
    <row r="272" ht="15.75" customHeight="1" s="109">
      <c r="A272" s="216" t="n">
        <v>31</v>
      </c>
      <c r="B272" s="217" t="n">
        <v>14</v>
      </c>
      <c r="C272" s="217" t="n">
        <v>12</v>
      </c>
      <c r="D272" s="217" t="n">
        <v>101</v>
      </c>
      <c r="E272" s="217" t="n">
        <v>2000.27</v>
      </c>
      <c r="F272" s="217" t="n">
        <v>2.656</v>
      </c>
      <c r="G272" s="217" t="n">
        <v>1</v>
      </c>
      <c r="H272" s="218" t="n">
        <v>0.1847222222222222</v>
      </c>
      <c r="I272" s="218" t="n">
        <v>0.2222222222222222</v>
      </c>
      <c r="J272" s="219">
        <f>I272-H272</f>
        <v/>
      </c>
    </row>
    <row r="273" ht="15.75" customHeight="1" s="109">
      <c r="A273" s="206" t="n">
        <v>31</v>
      </c>
      <c r="B273" s="207" t="n">
        <v>11</v>
      </c>
      <c r="C273" s="207" t="n">
        <v>18</v>
      </c>
      <c r="D273" s="207" t="n">
        <v>152</v>
      </c>
      <c r="E273" s="207" t="n">
        <v>181.28</v>
      </c>
      <c r="F273" s="207" t="n">
        <v>0.402</v>
      </c>
      <c r="G273" s="207" t="n">
        <v>1</v>
      </c>
      <c r="H273" s="208" t="n">
        <v>0.1722222222222222</v>
      </c>
      <c r="I273" s="208" t="n">
        <v>0.1798611111111111</v>
      </c>
      <c r="J273" s="209">
        <f>I273-H273</f>
        <v/>
      </c>
    </row>
    <row r="274" ht="15.75" customHeight="1" s="109">
      <c r="A274" s="216" t="n">
        <v>31</v>
      </c>
      <c r="B274" s="217" t="n">
        <v>1</v>
      </c>
      <c r="C274" s="217" t="n">
        <v>15</v>
      </c>
      <c r="D274" s="217" t="n">
        <v>157</v>
      </c>
      <c r="E274" s="217" t="n">
        <v>122.2</v>
      </c>
      <c r="F274" s="217" t="n">
        <v>0.186</v>
      </c>
      <c r="G274" s="217" t="n">
        <v>1</v>
      </c>
      <c r="H274" s="218" t="n">
        <v>0.1638888888888889</v>
      </c>
      <c r="I274" s="218" t="n">
        <v>0.1701388888888889</v>
      </c>
      <c r="J274" s="219">
        <f>I274-H274</f>
        <v/>
      </c>
    </row>
    <row r="275" ht="15.75" customHeight="1" s="109">
      <c r="A275" s="206" t="n">
        <v>31</v>
      </c>
      <c r="B275" s="207" t="n">
        <v>15</v>
      </c>
      <c r="C275" s="207" t="n">
        <v>2</v>
      </c>
      <c r="D275" s="207" t="n">
        <v>110</v>
      </c>
      <c r="E275" s="207" t="n">
        <v>1102.16</v>
      </c>
      <c r="F275" s="207" t="n">
        <v>2.665</v>
      </c>
      <c r="G275" s="207" t="n">
        <v>1</v>
      </c>
      <c r="H275" s="208" t="n">
        <v>0.15625</v>
      </c>
      <c r="I275" s="208" t="n"/>
      <c r="J275" s="209">
        <f>I275-H275</f>
        <v/>
      </c>
    </row>
    <row r="276" ht="15.75" customHeight="1" s="109">
      <c r="A276" s="216" t="n">
        <v>31</v>
      </c>
      <c r="B276" s="217" t="n">
        <v>8</v>
      </c>
      <c r="C276" s="217" t="n">
        <v>22</v>
      </c>
      <c r="D276" s="217" t="n">
        <v>115</v>
      </c>
      <c r="E276" s="217" t="n">
        <v>189.96</v>
      </c>
      <c r="F276" s="217" t="n">
        <v>0.584</v>
      </c>
      <c r="G276" s="217" t="n">
        <v>1</v>
      </c>
      <c r="H276" s="218" t="n">
        <v>0.1402777777777778</v>
      </c>
      <c r="I276" s="218" t="n">
        <v>0.15</v>
      </c>
      <c r="J276" s="219">
        <f>I276-H276</f>
        <v/>
      </c>
    </row>
    <row r="277" ht="15.75" customHeight="1" s="109">
      <c r="A277" s="206" t="n">
        <v>31</v>
      </c>
      <c r="B277" s="207" t="n">
        <v>16</v>
      </c>
      <c r="C277" s="207" t="n">
        <v>2</v>
      </c>
      <c r="D277" s="207" t="n">
        <v>9</v>
      </c>
      <c r="E277" s="207" t="n">
        <v>0.16</v>
      </c>
      <c r="F277" s="207" t="n">
        <v>0.002</v>
      </c>
      <c r="G277" s="207" t="n">
        <v>1</v>
      </c>
      <c r="H277" s="208" t="n">
        <v>0.1368055555555556</v>
      </c>
      <c r="I277" s="208" t="n">
        <v>0.1368055555555556</v>
      </c>
      <c r="J277" s="209">
        <f>I277-H277</f>
        <v/>
      </c>
    </row>
    <row r="278" ht="15.75" customHeight="1" s="109">
      <c r="A278" s="216" t="n">
        <v>31</v>
      </c>
      <c r="B278" s="217" t="n">
        <v>1</v>
      </c>
      <c r="C278" s="217" t="n">
        <v>9</v>
      </c>
      <c r="D278" s="217" t="n">
        <v>237</v>
      </c>
      <c r="E278" s="217" t="n">
        <v>2947.91</v>
      </c>
      <c r="F278" s="217" t="n">
        <v>5.2</v>
      </c>
      <c r="G278" s="217" t="n">
        <v>1</v>
      </c>
      <c r="H278" s="218" t="n">
        <v>0.1076388888888889</v>
      </c>
      <c r="I278" s="218" t="n">
        <v>0.1305555555555556</v>
      </c>
      <c r="J278" s="219">
        <f>I278-H278</f>
        <v/>
      </c>
    </row>
    <row r="279" ht="15.75" customHeight="1" s="109">
      <c r="A279" s="206" t="n">
        <v>31</v>
      </c>
      <c r="B279" s="207" t="n">
        <v>15</v>
      </c>
      <c r="C279" s="207" t="n">
        <v>1</v>
      </c>
      <c r="D279" s="207" t="n">
        <v>1</v>
      </c>
      <c r="E279" s="207" t="n">
        <v>10.35</v>
      </c>
      <c r="F279" s="207" t="n">
        <v>0.025</v>
      </c>
      <c r="G279" s="207" t="n">
        <v>1</v>
      </c>
      <c r="H279" s="208" t="n">
        <v>0.1340277777777778</v>
      </c>
      <c r="I279" s="208" t="n">
        <v>0.1340277777777778</v>
      </c>
      <c r="J279" s="209">
        <f>I279-H279</f>
        <v/>
      </c>
    </row>
    <row r="280" ht="15.75" customHeight="1" s="109">
      <c r="A280" s="216" t="n">
        <v>31</v>
      </c>
      <c r="B280" s="217" t="n">
        <v>30</v>
      </c>
      <c r="C280" s="217" t="n">
        <v>2</v>
      </c>
      <c r="D280" s="217" t="n">
        <v>2</v>
      </c>
      <c r="E280" s="217" t="n">
        <v>8.130000000000001</v>
      </c>
      <c r="F280" s="217" t="n">
        <v>0.018</v>
      </c>
      <c r="G280" s="217" t="n">
        <v>1</v>
      </c>
      <c r="H280" s="218" t="n">
        <v>0.1020833333333333</v>
      </c>
      <c r="I280" s="218" t="n">
        <v>0.1020833333333333</v>
      </c>
      <c r="J280" s="219">
        <f>I280-H280</f>
        <v/>
      </c>
    </row>
    <row r="281" ht="15.75" customHeight="1" s="109">
      <c r="A281" s="206" t="n">
        <v>31</v>
      </c>
      <c r="B281" s="207" t="n">
        <v>20</v>
      </c>
      <c r="C281" s="207" t="n">
        <v>2</v>
      </c>
      <c r="D281" s="207" t="n">
        <v>4</v>
      </c>
      <c r="E281" s="207" t="n">
        <v>4.97</v>
      </c>
      <c r="F281" s="207" t="n">
        <v>0.008999999999999999</v>
      </c>
      <c r="G281" s="207" t="n">
        <v>1</v>
      </c>
      <c r="H281" s="208" t="n">
        <v>0.09375</v>
      </c>
      <c r="I281" s="208" t="n">
        <v>0.09652777777777778</v>
      </c>
      <c r="J281" s="209">
        <f>I281-H281</f>
        <v/>
      </c>
    </row>
    <row r="282" ht="15.75" customHeight="1" s="109">
      <c r="A282" s="216" t="n">
        <v>31</v>
      </c>
      <c r="B282" s="217" t="n">
        <v>21</v>
      </c>
      <c r="C282" s="217" t="n">
        <v>3</v>
      </c>
      <c r="D282" s="217" t="n">
        <v>4</v>
      </c>
      <c r="E282" s="217" t="n">
        <v>3</v>
      </c>
      <c r="F282" s="217" t="n">
        <v>0.005</v>
      </c>
      <c r="G282" s="217" t="n">
        <v>1</v>
      </c>
      <c r="H282" s="218" t="n">
        <v>0.09722222222222222</v>
      </c>
      <c r="I282" s="218" t="n">
        <v>0.09791666666666667</v>
      </c>
      <c r="J282" s="219">
        <f>I282-H282</f>
        <v/>
      </c>
    </row>
    <row r="283" ht="15.75" customHeight="1" s="109">
      <c r="A283" s="206" t="n">
        <v>31</v>
      </c>
      <c r="B283" s="207" t="n">
        <v>19</v>
      </c>
      <c r="C283" s="207" t="n">
        <v>17</v>
      </c>
      <c r="D283" s="207" t="n">
        <v>18</v>
      </c>
      <c r="E283" s="207" t="n">
        <v>20.53</v>
      </c>
      <c r="F283" s="207" t="n">
        <v>0.046</v>
      </c>
      <c r="G283" s="207" t="n">
        <v>1</v>
      </c>
      <c r="H283" s="208" t="n">
        <v>0.09027777777777778</v>
      </c>
      <c r="I283" s="208" t="n">
        <v>0.09375</v>
      </c>
      <c r="J283" s="209">
        <f>I283-H283</f>
        <v/>
      </c>
    </row>
    <row r="284" ht="15.75" customHeight="1" s="109">
      <c r="A284" s="216" t="n">
        <v>31</v>
      </c>
      <c r="B284" s="217" t="n">
        <v>15</v>
      </c>
      <c r="C284" s="217" t="n">
        <v>6</v>
      </c>
      <c r="D284" s="217" t="n">
        <v>25</v>
      </c>
      <c r="E284" s="217" t="n">
        <v>92.8</v>
      </c>
      <c r="F284" s="217" t="n">
        <v>0.209</v>
      </c>
      <c r="G284" s="217" t="n">
        <v>1</v>
      </c>
      <c r="H284" s="218" t="n">
        <v>0.0798611111111111</v>
      </c>
      <c r="I284" s="218" t="n">
        <v>0.08333333333333333</v>
      </c>
      <c r="J284" s="219">
        <f>I284-H284</f>
        <v/>
      </c>
    </row>
    <row r="285" ht="15.75" customHeight="1" s="109">
      <c r="A285" s="206" t="n">
        <v>31</v>
      </c>
      <c r="B285" s="207" t="n">
        <v>4</v>
      </c>
      <c r="C285" s="207" t="n">
        <v>3</v>
      </c>
      <c r="D285" s="207" t="n">
        <v>6</v>
      </c>
      <c r="E285" s="207" t="n">
        <v>51.22</v>
      </c>
      <c r="F285" s="207" t="n">
        <v>0.103</v>
      </c>
      <c r="G285" s="207" t="n">
        <v>1</v>
      </c>
      <c r="H285" s="208" t="n">
        <v>0.06805555555555555</v>
      </c>
      <c r="I285" s="208" t="n">
        <v>0.07013888888888889</v>
      </c>
      <c r="J285" s="209">
        <f>I285-H285</f>
        <v/>
      </c>
    </row>
    <row r="286" ht="15.75" customHeight="1" s="109">
      <c r="A286" s="216" t="n">
        <v>31</v>
      </c>
      <c r="B286" s="217" t="n">
        <v>5</v>
      </c>
      <c r="C286" s="217" t="n">
        <v>6</v>
      </c>
      <c r="D286" s="217" t="n">
        <v>71</v>
      </c>
      <c r="E286" s="217" t="n">
        <v>15.3</v>
      </c>
      <c r="F286" s="217" t="n">
        <v>1.453</v>
      </c>
      <c r="G286" s="217" t="n">
        <v>1</v>
      </c>
      <c r="H286" s="218" t="n">
        <v>0.07083333333333333</v>
      </c>
      <c r="I286" s="218" t="n">
        <v>0.07777777777777778</v>
      </c>
      <c r="J286" s="219">
        <f>I286-H286</f>
        <v/>
      </c>
    </row>
    <row r="287" ht="15.75" customHeight="1" s="109">
      <c r="A287" s="206" t="n">
        <v>31</v>
      </c>
      <c r="B287" s="207" t="n">
        <v>1</v>
      </c>
      <c r="C287" s="207" t="n">
        <v>25</v>
      </c>
      <c r="D287" s="207" t="n">
        <v>216</v>
      </c>
      <c r="E287" s="207" t="n">
        <v>1299.46</v>
      </c>
      <c r="F287" s="207" t="n">
        <v>2.159</v>
      </c>
      <c r="G287" s="207" t="n">
        <v>1</v>
      </c>
      <c r="H287" s="208" t="n">
        <v>0.05138888888888889</v>
      </c>
      <c r="I287" s="208" t="n">
        <v>0.06458333333333334</v>
      </c>
      <c r="J287" s="209">
        <f>I287-H287</f>
        <v/>
      </c>
    </row>
    <row r="288" ht="15.75" customHeight="1" s="109">
      <c r="A288" s="216" t="n">
        <v>31</v>
      </c>
      <c r="B288" s="217" t="n">
        <v>5</v>
      </c>
      <c r="C288" s="217" t="n">
        <v>10</v>
      </c>
      <c r="D288" s="217" t="n">
        <v>87</v>
      </c>
      <c r="E288" s="217" t="n">
        <v>21.85</v>
      </c>
      <c r="F288" s="217" t="n">
        <v>1.66</v>
      </c>
      <c r="G288" s="217" t="n">
        <v>1</v>
      </c>
      <c r="H288" s="218" t="n">
        <v>0.03194444444444444</v>
      </c>
      <c r="I288" s="218" t="n">
        <v>0.04583333333333333</v>
      </c>
      <c r="J288" s="219">
        <f>I288-H288</f>
        <v/>
      </c>
    </row>
    <row r="289" ht="15.75" customHeight="1" s="109">
      <c r="A289" s="206" t="n">
        <v>31</v>
      </c>
      <c r="B289" s="207" t="n">
        <v>6</v>
      </c>
      <c r="C289" s="207" t="n">
        <v>11</v>
      </c>
      <c r="D289" s="207" t="n">
        <v>56</v>
      </c>
      <c r="E289" s="207" t="n">
        <v>60.3</v>
      </c>
      <c r="F289" s="207" t="n">
        <v>1.174</v>
      </c>
      <c r="G289" s="207" t="n">
        <v>1</v>
      </c>
      <c r="H289" s="208" t="n">
        <v>0.02638888888888889</v>
      </c>
      <c r="I289" s="208" t="n">
        <v>0.03055555555555555</v>
      </c>
      <c r="J289" s="209">
        <f>I289-H289</f>
        <v/>
      </c>
    </row>
    <row r="290" ht="15.75" customHeight="1" s="109">
      <c r="A290" s="216" t="n">
        <v>31</v>
      </c>
      <c r="B290" s="217" t="n">
        <v>6</v>
      </c>
      <c r="C290" s="217" t="n">
        <v>1</v>
      </c>
      <c r="D290" s="217" t="n">
        <v>1</v>
      </c>
      <c r="E290" s="217" t="n">
        <v>5.68</v>
      </c>
      <c r="F290" s="217" t="n">
        <v>0.07199999999999999</v>
      </c>
      <c r="G290" s="217" t="n">
        <v>1</v>
      </c>
      <c r="H290" s="218" t="n">
        <v>0.02083333333333333</v>
      </c>
      <c r="I290" s="218" t="n">
        <v>0.02152777777777778</v>
      </c>
      <c r="J290" s="219">
        <f>I290-H290</f>
        <v/>
      </c>
    </row>
    <row r="291" ht="15.75" customHeight="1" s="109">
      <c r="A291" s="206" t="n">
        <v>31</v>
      </c>
      <c r="B291" s="207" t="n">
        <v>7</v>
      </c>
      <c r="C291" s="207" t="n">
        <v>4</v>
      </c>
      <c r="D291" s="207" t="n">
        <v>16</v>
      </c>
      <c r="E291" s="207" t="n">
        <v>79.79000000000001</v>
      </c>
      <c r="F291" s="207" t="n">
        <v>0.191</v>
      </c>
      <c r="G291" s="207" t="n">
        <v>1</v>
      </c>
      <c r="H291" s="208" t="n">
        <v>0.02152777777777778</v>
      </c>
      <c r="I291" s="208" t="n">
        <v>0.02430555555555556</v>
      </c>
      <c r="J291" s="209">
        <f>I291-H291</f>
        <v/>
      </c>
    </row>
    <row r="292" ht="15.75" customHeight="1" s="109">
      <c r="A292" s="216" t="n">
        <v>31</v>
      </c>
      <c r="B292" s="217" t="n">
        <v>8</v>
      </c>
      <c r="C292" s="217" t="n">
        <v>15</v>
      </c>
      <c r="D292" s="217" t="n">
        <v>125</v>
      </c>
      <c r="E292" s="217" t="n">
        <v>463.9</v>
      </c>
      <c r="F292" s="217" t="n">
        <v>1.328</v>
      </c>
      <c r="G292" s="217" t="n">
        <v>1</v>
      </c>
      <c r="H292" s="218" t="n">
        <v>0.0125</v>
      </c>
      <c r="I292" s="218" t="n">
        <v>0.01597222222222222</v>
      </c>
      <c r="J292" s="219">
        <f>I292-H292</f>
        <v/>
      </c>
    </row>
    <row r="293" ht="15.75" customHeight="1" s="109">
      <c r="A293" s="206" t="n">
        <v>1</v>
      </c>
      <c r="B293" s="207" t="n">
        <v>13</v>
      </c>
      <c r="C293" s="207" t="n">
        <v>12</v>
      </c>
      <c r="D293" s="207" t="n">
        <v>25</v>
      </c>
      <c r="E293" s="207" t="n">
        <v>66.83</v>
      </c>
      <c r="F293" s="207" t="n">
        <v>0.108</v>
      </c>
      <c r="G293" s="207" t="n">
        <v>1</v>
      </c>
      <c r="H293" s="208" t="n">
        <v>0.8854166666666666</v>
      </c>
      <c r="I293" s="208" t="n">
        <v>0.8868055555555555</v>
      </c>
      <c r="J293" s="209">
        <f>I293-H293</f>
        <v/>
      </c>
    </row>
    <row r="294" ht="15.75" customHeight="1" s="109">
      <c r="A294" s="216" t="n">
        <v>1</v>
      </c>
      <c r="B294" s="217" t="n">
        <v>14</v>
      </c>
      <c r="C294" s="217" t="n">
        <v>11</v>
      </c>
      <c r="D294" s="217" t="n">
        <v>20</v>
      </c>
      <c r="E294" s="217" t="n">
        <v>262.72</v>
      </c>
      <c r="F294" s="217" t="n">
        <v>0.391</v>
      </c>
      <c r="G294" s="217" t="n">
        <v>1</v>
      </c>
      <c r="H294" s="218" t="n">
        <v>0.875</v>
      </c>
      <c r="I294" s="218" t="n">
        <v>0.8798611111111111</v>
      </c>
      <c r="J294" s="219">
        <f>I294-H294</f>
        <v/>
      </c>
    </row>
    <row r="295" ht="15.75" customHeight="1" s="109">
      <c r="A295" s="206" t="n">
        <v>1</v>
      </c>
      <c r="B295" s="207" t="n">
        <v>30</v>
      </c>
      <c r="C295" s="207" t="n">
        <v>5</v>
      </c>
      <c r="D295" s="207" t="n">
        <v>21</v>
      </c>
      <c r="E295" s="207" t="n">
        <v>384.15</v>
      </c>
      <c r="F295" s="207" t="n">
        <v>1.077</v>
      </c>
      <c r="G295" s="207" t="n">
        <v>1</v>
      </c>
      <c r="H295" s="208" t="n">
        <v>0.8604166666666667</v>
      </c>
      <c r="I295" s="208" t="n">
        <v>0.8666666666666667</v>
      </c>
      <c r="J295" s="209">
        <f>I295-H295</f>
        <v/>
      </c>
    </row>
    <row r="296" ht="15.75" customHeight="1" s="109">
      <c r="A296" s="216" t="n">
        <v>1</v>
      </c>
      <c r="B296" s="217" t="n">
        <v>8</v>
      </c>
      <c r="C296" s="217" t="n">
        <v>21</v>
      </c>
      <c r="D296" s="217" t="n">
        <v>99</v>
      </c>
      <c r="E296" s="217" t="n">
        <v>251.94</v>
      </c>
      <c r="F296" s="217" t="n">
        <v>0.914</v>
      </c>
      <c r="G296" s="217" t="n">
        <v>1</v>
      </c>
      <c r="H296" s="218" t="n">
        <v>0.8451388888888889</v>
      </c>
      <c r="I296" s="218" t="n">
        <v>0.8576388888888888</v>
      </c>
      <c r="J296" s="219">
        <f>I296-H296</f>
        <v/>
      </c>
    </row>
    <row r="297" ht="15.75" customHeight="1" s="109">
      <c r="A297" s="206" t="n">
        <v>1</v>
      </c>
      <c r="B297" s="207" t="n">
        <v>18</v>
      </c>
      <c r="C297" s="207" t="n">
        <v>8</v>
      </c>
      <c r="D297" s="207" t="n">
        <v>28</v>
      </c>
      <c r="E297" s="207" t="n">
        <v>11.21</v>
      </c>
      <c r="F297" s="207" t="n">
        <v>0.063</v>
      </c>
      <c r="G297" s="207" t="n">
        <v>1</v>
      </c>
      <c r="H297" s="208" t="n">
        <v>0.8395833333333333</v>
      </c>
      <c r="I297" s="208" t="n">
        <v>0.8423611111111111</v>
      </c>
      <c r="J297" s="209">
        <f>I297-H297</f>
        <v/>
      </c>
    </row>
    <row r="298" ht="15.75" customHeight="1" s="109">
      <c r="A298" s="216" t="n">
        <v>1</v>
      </c>
      <c r="B298" s="217" t="n">
        <v>19</v>
      </c>
      <c r="C298" s="217" t="n">
        <v>1</v>
      </c>
      <c r="D298" s="217" t="n">
        <v>1</v>
      </c>
      <c r="E298" s="217" t="n">
        <v>1.47</v>
      </c>
      <c r="F298" s="217" t="n">
        <v>0.006</v>
      </c>
      <c r="G298" s="217" t="n">
        <v>1</v>
      </c>
      <c r="H298" s="218" t="n">
        <v>0.8388888888888889</v>
      </c>
      <c r="I298" s="218" t="n">
        <v>0.8388888888888889</v>
      </c>
      <c r="J298" s="219">
        <f>I298-H298</f>
        <v/>
      </c>
    </row>
    <row r="299" ht="15.75" customHeight="1" s="109">
      <c r="A299" s="206" t="n">
        <v>1</v>
      </c>
      <c r="B299" s="207" t="n">
        <v>21</v>
      </c>
      <c r="C299" s="207" t="n">
        <v>6</v>
      </c>
      <c r="D299" s="207" t="n">
        <v>14</v>
      </c>
      <c r="E299" s="207" t="n">
        <v>34.88</v>
      </c>
      <c r="F299" s="207" t="n">
        <v>0.026</v>
      </c>
      <c r="G299" s="207" t="n">
        <v>1</v>
      </c>
      <c r="H299" s="208" t="n">
        <v>0.8361111111111111</v>
      </c>
      <c r="I299" s="208" t="n">
        <v>0.8381944444444445</v>
      </c>
      <c r="J299" s="209">
        <f>I299-H299</f>
        <v/>
      </c>
    </row>
    <row r="300" ht="15.75" customHeight="1" s="109">
      <c r="A300" s="216" t="n">
        <v>1</v>
      </c>
      <c r="B300" s="217" t="n">
        <v>10</v>
      </c>
      <c r="C300" s="217" t="n">
        <v>14</v>
      </c>
      <c r="D300" s="217" t="n">
        <v>108</v>
      </c>
      <c r="E300" s="217" t="n">
        <v>21.2</v>
      </c>
      <c r="F300" s="217" t="n">
        <v>0.04</v>
      </c>
      <c r="G300" s="217" t="n">
        <v>1</v>
      </c>
      <c r="H300" s="218" t="n">
        <v>0.8270833333333333</v>
      </c>
      <c r="I300" s="218" t="n">
        <v>0.83125</v>
      </c>
      <c r="J300" s="219">
        <f>I300-H300</f>
        <v/>
      </c>
    </row>
    <row r="301" ht="15.75" customHeight="1" s="109">
      <c r="A301" s="206" t="n">
        <v>1</v>
      </c>
      <c r="B301" s="207" t="n">
        <v>9</v>
      </c>
      <c r="C301" s="207" t="n">
        <v>11</v>
      </c>
      <c r="D301" s="207" t="n">
        <v>16</v>
      </c>
      <c r="E301" s="207" t="n">
        <v>89.45</v>
      </c>
      <c r="F301" s="207" t="n">
        <v>0.318</v>
      </c>
      <c r="G301" s="207" t="n">
        <v>1</v>
      </c>
      <c r="H301" s="208" t="n">
        <v>0.8236111111111111</v>
      </c>
      <c r="I301" s="208" t="n">
        <v>0.8270833333333333</v>
      </c>
      <c r="J301" s="209">
        <f>I301-H301</f>
        <v/>
      </c>
    </row>
    <row r="302" ht="15.75" customHeight="1" s="109">
      <c r="A302" s="216" t="n">
        <v>1</v>
      </c>
      <c r="B302" s="217" t="n">
        <v>11</v>
      </c>
      <c r="C302" s="217" t="n">
        <v>45</v>
      </c>
      <c r="D302" s="217" t="n">
        <v>211</v>
      </c>
      <c r="E302" s="217" t="n">
        <v>288.53</v>
      </c>
      <c r="F302" s="217" t="n">
        <v>0.5580000000000001</v>
      </c>
      <c r="G302" s="217" t="n">
        <v>1</v>
      </c>
      <c r="H302" s="218" t="n">
        <v>0.08819444444444445</v>
      </c>
      <c r="I302" s="218" t="n">
        <v>0.1111111111111111</v>
      </c>
      <c r="J302" s="219">
        <f>I302-H302</f>
        <v/>
      </c>
    </row>
    <row r="303" ht="15.75" customHeight="1" s="109">
      <c r="A303" s="206" t="n">
        <v>1</v>
      </c>
      <c r="B303" s="207" t="n">
        <v>11</v>
      </c>
      <c r="C303" s="207" t="n">
        <v>13</v>
      </c>
      <c r="D303" s="207" t="n">
        <v>34</v>
      </c>
      <c r="E303" s="207" t="n">
        <v>47.07</v>
      </c>
      <c r="F303" s="207" t="n">
        <v>0.115</v>
      </c>
      <c r="G303" s="207" t="n">
        <v>1</v>
      </c>
      <c r="H303" s="208" t="n">
        <v>0.07777777777777778</v>
      </c>
      <c r="I303" s="208" t="n">
        <v>0.08333333333333333</v>
      </c>
      <c r="J303" s="209">
        <f>I303-H303</f>
        <v/>
      </c>
    </row>
    <row r="304" ht="15.75" customHeight="1" s="109">
      <c r="A304" s="216" t="n">
        <v>1</v>
      </c>
      <c r="B304" s="217" t="n">
        <v>9</v>
      </c>
      <c r="C304" s="217" t="n">
        <v>6</v>
      </c>
      <c r="D304" s="217" t="n">
        <v>6</v>
      </c>
      <c r="E304" s="217" t="n">
        <v>25.5</v>
      </c>
      <c r="F304" s="217" t="n">
        <v>0.091</v>
      </c>
      <c r="G304" s="217" t="n">
        <v>1</v>
      </c>
      <c r="H304" s="218" t="n">
        <v>0.07152777777777777</v>
      </c>
      <c r="I304" s="218" t="n">
        <v>0.07291666666666667</v>
      </c>
      <c r="J304" s="219">
        <f>I304-H304</f>
        <v/>
      </c>
    </row>
    <row r="305" ht="15.75" customHeight="1" s="109">
      <c r="A305" s="206" t="n">
        <v>1</v>
      </c>
      <c r="B305" s="207" t="n">
        <v>10</v>
      </c>
      <c r="C305" s="207" t="n">
        <v>10</v>
      </c>
      <c r="D305" s="207" t="n">
        <v>49</v>
      </c>
      <c r="E305" s="207" t="n">
        <v>24.81</v>
      </c>
      <c r="F305" s="207" t="n">
        <v>0.06</v>
      </c>
      <c r="G305" s="207" t="n">
        <v>1</v>
      </c>
      <c r="H305" s="208" t="n">
        <v>0.07291666666666667</v>
      </c>
      <c r="I305" s="208" t="n">
        <v>0.07708333333333334</v>
      </c>
      <c r="J305" s="209">
        <f>I305-H305</f>
        <v/>
      </c>
    </row>
    <row r="306" ht="15.75" customHeight="1" s="109">
      <c r="A306" s="216" t="n">
        <v>1</v>
      </c>
      <c r="B306" s="217" t="n">
        <v>3</v>
      </c>
      <c r="C306" s="217" t="n">
        <v>27</v>
      </c>
      <c r="D306" s="217" t="n">
        <v>157</v>
      </c>
      <c r="E306" s="217" t="n">
        <v>118.94</v>
      </c>
      <c r="F306" s="217" t="n">
        <v>1.148</v>
      </c>
      <c r="G306" s="217" t="n">
        <v>1</v>
      </c>
      <c r="H306" s="218" t="n">
        <v>0.05277777777777778</v>
      </c>
      <c r="I306" s="218" t="n">
        <v>0.06736111111111111</v>
      </c>
      <c r="J306" s="219">
        <f>I306-H306</f>
        <v/>
      </c>
    </row>
    <row r="307" ht="15.75" customHeight="1" s="109">
      <c r="A307" s="206" t="n">
        <v>1</v>
      </c>
      <c r="B307" s="207" t="n">
        <v>11</v>
      </c>
      <c r="C307" s="207" t="n">
        <v>19</v>
      </c>
      <c r="D307" s="207" t="n">
        <v>836</v>
      </c>
      <c r="E307" s="207" t="n">
        <v>422.15</v>
      </c>
      <c r="F307" s="207" t="n">
        <v>2.265</v>
      </c>
      <c r="G307" s="207" t="n">
        <v>1</v>
      </c>
      <c r="H307" s="208" t="n">
        <v>0.025</v>
      </c>
      <c r="I307" s="208" t="n">
        <v>0.04861111111111111</v>
      </c>
      <c r="J307" s="209">
        <f>I307-H307</f>
        <v/>
      </c>
    </row>
    <row r="308" ht="15.75" customHeight="1" s="109">
      <c r="A308" s="216" t="n">
        <v>1</v>
      </c>
      <c r="B308" s="217" t="n">
        <v>14</v>
      </c>
      <c r="C308" s="217" t="n">
        <v>10</v>
      </c>
      <c r="D308" s="217" t="n">
        <v>60</v>
      </c>
      <c r="E308" s="217" t="n">
        <v>1424.29</v>
      </c>
      <c r="F308" s="217" t="n">
        <v>1.869</v>
      </c>
      <c r="G308" s="217" t="n">
        <v>1</v>
      </c>
      <c r="H308" s="218" t="n">
        <v>0.004861111111111111</v>
      </c>
      <c r="I308" s="218" t="n">
        <v>0.01319444444444444</v>
      </c>
      <c r="J308" s="219">
        <f>I308-H308</f>
        <v/>
      </c>
    </row>
    <row r="309" ht="15.75" customHeight="1" s="109">
      <c r="A309" s="206" t="n">
        <v>1</v>
      </c>
      <c r="B309" s="207" t="n">
        <v>10</v>
      </c>
      <c r="C309" s="207" t="n">
        <v>15</v>
      </c>
      <c r="D309" s="207" t="n">
        <v>128</v>
      </c>
      <c r="E309" s="207" t="n">
        <v>112.1</v>
      </c>
      <c r="F309" s="207" t="n">
        <v>0.175</v>
      </c>
      <c r="G309" s="207" t="n">
        <v>1</v>
      </c>
      <c r="H309" s="208" t="n">
        <v>0.9520833333333333</v>
      </c>
      <c r="I309" s="208" t="n">
        <v>0.9569444444444445</v>
      </c>
      <c r="J309" s="209">
        <f>I309-H309</f>
        <v/>
      </c>
    </row>
    <row r="310" ht="15.75" customHeight="1" s="109">
      <c r="A310" s="216" t="n">
        <v>1</v>
      </c>
      <c r="B310" s="217" t="n">
        <v>30</v>
      </c>
      <c r="C310" s="217" t="n">
        <v>1</v>
      </c>
      <c r="D310" s="217" t="n">
        <v>3</v>
      </c>
      <c r="E310" s="217" t="n">
        <v>75.3</v>
      </c>
      <c r="F310" s="217" t="n">
        <v>0.213</v>
      </c>
      <c r="G310" s="217" t="n">
        <v>1</v>
      </c>
      <c r="H310" s="218" t="n">
        <v>0.9451388888888889</v>
      </c>
      <c r="I310" s="218" t="n">
        <v>0.9458333333333333</v>
      </c>
      <c r="J310" s="219">
        <f>I310-H310</f>
        <v/>
      </c>
    </row>
    <row r="311" ht="15.75" customHeight="1" s="109">
      <c r="A311" s="206" t="n">
        <v>1</v>
      </c>
      <c r="B311" s="207" t="n">
        <v>1</v>
      </c>
      <c r="C311" s="207" t="n">
        <v>20</v>
      </c>
      <c r="D311" s="207" t="n">
        <v>687</v>
      </c>
      <c r="E311" s="207" t="n">
        <v>48.56</v>
      </c>
      <c r="F311" s="207" t="n">
        <v>0.572</v>
      </c>
      <c r="G311" s="207" t="n">
        <v>1</v>
      </c>
      <c r="H311" s="208" t="n">
        <v>0.9326388888888889</v>
      </c>
      <c r="I311" s="208" t="n">
        <v>0.94375</v>
      </c>
      <c r="J311" s="209">
        <f>I311-H311</f>
        <v/>
      </c>
    </row>
    <row r="312" ht="15.75" customHeight="1" s="109">
      <c r="A312" s="216" t="n">
        <v>1</v>
      </c>
      <c r="B312" s="217" t="n">
        <v>3</v>
      </c>
      <c r="C312" s="217" t="n">
        <v>19</v>
      </c>
      <c r="D312" s="217" t="n">
        <v>116</v>
      </c>
      <c r="E312" s="217" t="n">
        <v>89.09</v>
      </c>
      <c r="F312" s="217" t="n">
        <v>0.528</v>
      </c>
      <c r="G312" s="217" t="n">
        <v>1</v>
      </c>
      <c r="H312" s="218" t="n">
        <v>0.91875</v>
      </c>
      <c r="I312" s="218" t="n">
        <v>0.9284722222222223</v>
      </c>
      <c r="J312" s="219">
        <f>I312-H312</f>
        <v/>
      </c>
    </row>
    <row r="313" ht="15.75" customHeight="1" s="109">
      <c r="A313" s="206" t="n">
        <v>1</v>
      </c>
      <c r="B313" s="207" t="n">
        <v>18</v>
      </c>
      <c r="C313" s="207" t="n">
        <v>6</v>
      </c>
      <c r="D313" s="207" t="n">
        <v>19</v>
      </c>
      <c r="E313" s="207" t="n">
        <v>7.99</v>
      </c>
      <c r="F313" s="207" t="n">
        <v>0.016</v>
      </c>
      <c r="G313" s="207" t="n">
        <v>1</v>
      </c>
      <c r="H313" s="208" t="n">
        <v>0.9145833333333333</v>
      </c>
      <c r="I313" s="208" t="n">
        <v>0.9166666666666666</v>
      </c>
      <c r="J313" s="209">
        <f>I313-H313</f>
        <v/>
      </c>
    </row>
    <row r="314" ht="15.75" customHeight="1" s="109">
      <c r="A314" s="216" t="n">
        <v>1</v>
      </c>
      <c r="B314" s="217" t="n">
        <v>17</v>
      </c>
      <c r="C314" s="217" t="n">
        <v>29</v>
      </c>
      <c r="D314" s="217" t="n">
        <v>171</v>
      </c>
      <c r="E314" s="217" t="n">
        <v>21.66</v>
      </c>
      <c r="F314" s="217" t="n">
        <v>0.126</v>
      </c>
      <c r="G314" s="217" t="n">
        <v>1</v>
      </c>
      <c r="H314" s="218" t="n">
        <v>0.9083333333333333</v>
      </c>
      <c r="I314" s="218" t="n">
        <v>0.9138888888888889</v>
      </c>
      <c r="J314" s="219">
        <f>I314-H314</f>
        <v/>
      </c>
    </row>
    <row r="315" ht="15.75" customHeight="1" s="109">
      <c r="A315" s="206" t="n">
        <v>1</v>
      </c>
      <c r="B315" s="207" t="n">
        <v>9</v>
      </c>
      <c r="C315" s="207" t="n">
        <v>3</v>
      </c>
      <c r="D315" s="207" t="n">
        <v>9</v>
      </c>
      <c r="E315" s="207" t="n">
        <v>61.67</v>
      </c>
      <c r="F315" s="207" t="n">
        <v>0.293</v>
      </c>
      <c r="G315" s="207" t="n">
        <v>1</v>
      </c>
      <c r="H315" s="208" t="n">
        <v>0.8902777777777777</v>
      </c>
      <c r="I315" s="208" t="n">
        <v>0.8916666666666667</v>
      </c>
      <c r="J315" s="209">
        <f>I315-H315</f>
        <v/>
      </c>
    </row>
    <row r="316" ht="15.75" customHeight="1" s="109">
      <c r="A316" s="216" t="n">
        <v>1</v>
      </c>
      <c r="B316" s="217" t="n">
        <v>20</v>
      </c>
      <c r="C316" s="217" t="n">
        <v>1</v>
      </c>
      <c r="D316" s="217" t="n">
        <v>4</v>
      </c>
      <c r="E316" s="217" t="n">
        <v>6.4</v>
      </c>
      <c r="F316" s="217" t="n">
        <v>0.001</v>
      </c>
      <c r="G316" s="217" t="n">
        <v>1</v>
      </c>
      <c r="H316" s="218" t="n">
        <v>0.8944444444444445</v>
      </c>
      <c r="I316" s="218" t="n">
        <v>0.8951388888888889</v>
      </c>
      <c r="J316" s="219">
        <f>I316-H316</f>
        <v/>
      </c>
    </row>
    <row r="317" ht="15.75" customHeight="1" s="109">
      <c r="A317" s="206" t="n">
        <v>1</v>
      </c>
      <c r="B317" s="207" t="n">
        <v>21</v>
      </c>
      <c r="C317" s="207" t="n">
        <v>2</v>
      </c>
      <c r="D317" s="207" t="n">
        <v>2</v>
      </c>
      <c r="E317" s="207" t="n">
        <v>0.54</v>
      </c>
      <c r="F317" s="207" t="n">
        <v>0.001</v>
      </c>
      <c r="G317" s="207" t="n">
        <v>1</v>
      </c>
      <c r="H317" s="208" t="n">
        <v>0.8951388888888889</v>
      </c>
      <c r="I317" s="208" t="n">
        <v>0.8958333333333334</v>
      </c>
      <c r="J317" s="209">
        <f>I317-H317</f>
        <v/>
      </c>
    </row>
    <row r="318" ht="15.75" customHeight="1" s="109">
      <c r="A318" s="216" t="n">
        <v>1</v>
      </c>
      <c r="B318" s="217" t="n">
        <v>30</v>
      </c>
      <c r="C318" s="217" t="n">
        <v>4</v>
      </c>
      <c r="D318" s="217" t="n">
        <v>6</v>
      </c>
      <c r="E318" s="217" t="n">
        <v>61.08</v>
      </c>
      <c r="F318" s="217" t="n">
        <v>0.247</v>
      </c>
      <c r="G318" s="217" t="n">
        <v>1</v>
      </c>
      <c r="H318" s="218" t="n">
        <v>0.8972222222222223</v>
      </c>
      <c r="I318" s="218" t="n">
        <v>0.9006944444444445</v>
      </c>
      <c r="J318" s="219">
        <f>I318-H318</f>
        <v/>
      </c>
    </row>
    <row r="319" ht="15.75" customHeight="1" s="109">
      <c r="A319" s="206" t="n">
        <v>3</v>
      </c>
      <c r="B319" s="207" t="n">
        <v>1</v>
      </c>
      <c r="C319" s="207" t="n">
        <v>5</v>
      </c>
      <c r="D319" s="207" t="n">
        <v>11</v>
      </c>
      <c r="E319" s="207" t="n">
        <v>15.78</v>
      </c>
      <c r="F319" s="207" t="n">
        <v>0.026</v>
      </c>
      <c r="G319" s="207" t="n">
        <v>1</v>
      </c>
      <c r="H319" s="208" t="n">
        <v>0.7527777777777778</v>
      </c>
      <c r="I319" s="208" t="n">
        <v>0.7541666666666667</v>
      </c>
      <c r="J319" s="209">
        <f>I319-H319</f>
        <v/>
      </c>
    </row>
    <row r="320" ht="15.75" customHeight="1" s="109">
      <c r="A320" s="216" t="n">
        <v>3</v>
      </c>
      <c r="B320" s="217" t="n">
        <v>2</v>
      </c>
      <c r="C320" s="217" t="n">
        <v>9</v>
      </c>
      <c r="D320" s="217" t="n">
        <v>37</v>
      </c>
      <c r="E320" s="217" t="n">
        <v>6.76</v>
      </c>
      <c r="F320" s="217" t="n">
        <v>0.115</v>
      </c>
      <c r="G320" s="217" t="n">
        <v>1</v>
      </c>
      <c r="H320" s="218" t="n">
        <v>0.7541666666666667</v>
      </c>
      <c r="I320" s="218" t="n">
        <v>0.7576388888888889</v>
      </c>
      <c r="J320" s="219">
        <f>I320-H320</f>
        <v/>
      </c>
    </row>
    <row r="321" ht="15.75" customHeight="1" s="109">
      <c r="A321" s="206" t="n">
        <v>3</v>
      </c>
      <c r="B321" s="207" t="n">
        <v>10</v>
      </c>
      <c r="C321" s="207" t="n">
        <v>12</v>
      </c>
      <c r="D321" s="207" t="n">
        <v>39</v>
      </c>
      <c r="E321" s="207" t="n">
        <v>42.63</v>
      </c>
      <c r="F321" s="207" t="n">
        <v>0.09</v>
      </c>
      <c r="G321" s="207" t="n">
        <v>1</v>
      </c>
      <c r="H321" s="208" t="n">
        <v>0.7451388888888889</v>
      </c>
      <c r="I321" s="208" t="n">
        <v>0.75</v>
      </c>
      <c r="J321" s="209">
        <f>I321-H321</f>
        <v/>
      </c>
    </row>
    <row r="322" ht="15.75" customHeight="1" s="109">
      <c r="A322" s="216" t="n">
        <v>3</v>
      </c>
      <c r="B322" s="217" t="n">
        <v>9</v>
      </c>
      <c r="C322" s="217" t="n">
        <v>9</v>
      </c>
      <c r="D322" s="217" t="n">
        <v>28</v>
      </c>
      <c r="E322" s="217" t="n">
        <v>163.34</v>
      </c>
      <c r="F322" s="217" t="n">
        <v>0.63</v>
      </c>
      <c r="G322" s="217" t="n">
        <v>1</v>
      </c>
      <c r="H322" s="218" t="n">
        <v>0.7395833333333334</v>
      </c>
      <c r="I322" s="218" t="n">
        <v>0.7444444444444445</v>
      </c>
      <c r="J322" s="219">
        <f>I322-H322</f>
        <v/>
      </c>
    </row>
    <row r="323" ht="15.75" customHeight="1" s="109">
      <c r="A323" s="206" t="n">
        <v>3</v>
      </c>
      <c r="B323" s="207" t="n">
        <v>9</v>
      </c>
      <c r="C323" s="207" t="n">
        <v>1</v>
      </c>
      <c r="D323" s="207" t="n">
        <v>2</v>
      </c>
      <c r="E323" s="207" t="n">
        <v>1.06</v>
      </c>
      <c r="F323" s="207" t="n">
        <v>0.004</v>
      </c>
      <c r="G323" s="207" t="n">
        <v>1</v>
      </c>
      <c r="H323" s="208" t="n">
        <v>0.7347222222222223</v>
      </c>
      <c r="I323" s="208" t="n">
        <v>0.7347222222222223</v>
      </c>
      <c r="J323" s="209">
        <f>I323-H323</f>
        <v/>
      </c>
    </row>
    <row r="324" ht="15.75" customHeight="1" s="109">
      <c r="A324" s="216" t="n">
        <v>3</v>
      </c>
      <c r="B324" s="217" t="n">
        <v>10</v>
      </c>
      <c r="C324" s="217" t="n">
        <v>5</v>
      </c>
      <c r="D324" s="217" t="n">
        <v>6</v>
      </c>
      <c r="E324" s="217" t="n">
        <v>2.09</v>
      </c>
      <c r="F324" s="217" t="n">
        <v>0.006</v>
      </c>
      <c r="G324" s="217" t="n">
        <v>1</v>
      </c>
      <c r="H324" s="218" t="n">
        <v>0.7354166666666667</v>
      </c>
      <c r="I324" s="218" t="n">
        <v>0.7361111111111112</v>
      </c>
      <c r="J324" s="219">
        <f>I324-H324</f>
        <v/>
      </c>
    </row>
    <row r="325" ht="15.75" customHeight="1" s="109">
      <c r="A325" s="206" t="n">
        <v>3</v>
      </c>
      <c r="B325" s="207" t="n">
        <v>11</v>
      </c>
      <c r="C325" s="207" t="n">
        <v>17</v>
      </c>
      <c r="D325" s="207" t="n">
        <v>134</v>
      </c>
      <c r="E325" s="207" t="n">
        <v>93.72</v>
      </c>
      <c r="F325" s="207" t="n">
        <v>0.2</v>
      </c>
      <c r="G325" s="207" t="n">
        <v>1</v>
      </c>
      <c r="H325" s="208" t="n">
        <v>0.7291666666666666</v>
      </c>
      <c r="I325" s="208" t="n">
        <v>0.7347222222222223</v>
      </c>
      <c r="J325" s="209">
        <f>I325-H325</f>
        <v/>
      </c>
    </row>
    <row r="326" ht="15.75" customHeight="1" s="109">
      <c r="A326" s="216" t="n">
        <v>3</v>
      </c>
      <c r="B326" s="217" t="n">
        <v>30</v>
      </c>
      <c r="C326" s="217" t="n">
        <v>2</v>
      </c>
      <c r="D326" s="217" t="n">
        <v>17</v>
      </c>
      <c r="E326" s="217" t="n">
        <v>251.4</v>
      </c>
      <c r="F326" s="217" t="n">
        <v>0.96</v>
      </c>
      <c r="G326" s="217" t="n">
        <v>1</v>
      </c>
      <c r="H326" s="218" t="n">
        <v>0.7222222222222222</v>
      </c>
      <c r="I326" s="218" t="n">
        <v>0.7243055555555555</v>
      </c>
      <c r="J326" s="219">
        <f>I326-H326</f>
        <v/>
      </c>
    </row>
    <row r="327" ht="15.75" customHeight="1" s="109">
      <c r="A327" s="206" t="n">
        <v>3</v>
      </c>
      <c r="B327" s="207" t="n">
        <v>11</v>
      </c>
      <c r="C327" s="207" t="n">
        <v>1</v>
      </c>
      <c r="D327" s="207" t="n">
        <v>32</v>
      </c>
      <c r="E327" s="207" t="n">
        <v>41.6</v>
      </c>
      <c r="F327" s="207" t="n">
        <v>0.08500000000000001</v>
      </c>
      <c r="G327" s="207" t="n">
        <v>1</v>
      </c>
      <c r="H327" s="208" t="n">
        <v>0.7104166666666667</v>
      </c>
      <c r="I327" s="208" t="n">
        <v>0.7166666666666667</v>
      </c>
      <c r="J327" s="209">
        <f>I327-H327</f>
        <v/>
      </c>
    </row>
    <row r="328" ht="15.75" customHeight="1" s="109">
      <c r="A328" s="216" t="n">
        <v>3</v>
      </c>
      <c r="B328" s="217" t="n">
        <v>14</v>
      </c>
      <c r="C328" s="217" t="n">
        <v>4</v>
      </c>
      <c r="D328" s="217" t="n">
        <v>262</v>
      </c>
      <c r="E328" s="217" t="n">
        <v>6156.4</v>
      </c>
      <c r="F328" s="217" t="n">
        <v>7.641</v>
      </c>
      <c r="G328" s="217" t="n">
        <v>1</v>
      </c>
      <c r="H328" s="218" t="n">
        <v>0.6805555555555556</v>
      </c>
      <c r="I328" s="218" t="n">
        <v>0.7083333333333334</v>
      </c>
      <c r="J328" s="219">
        <f>I328-H328</f>
        <v/>
      </c>
    </row>
    <row r="329" ht="15.75" customHeight="1" s="109">
      <c r="A329" s="206" t="n">
        <v>3</v>
      </c>
      <c r="B329" s="207" t="n">
        <v>13</v>
      </c>
      <c r="C329" s="207" t="n">
        <v>3</v>
      </c>
      <c r="D329" s="207" t="n">
        <v>40</v>
      </c>
      <c r="E329" s="207" t="n">
        <v>403.69</v>
      </c>
      <c r="F329" s="207" t="n">
        <v>0.532</v>
      </c>
      <c r="G329" s="207" t="n">
        <v>1</v>
      </c>
      <c r="H329" s="208" t="n">
        <v>0.7013888888888888</v>
      </c>
      <c r="I329" s="208" t="n">
        <v>0.7055555555555556</v>
      </c>
      <c r="J329" s="209">
        <f>I329-H329</f>
        <v/>
      </c>
    </row>
    <row r="330" ht="15.75" customHeight="1" s="109">
      <c r="A330" s="216" t="n">
        <v>3</v>
      </c>
      <c r="B330" s="217" t="n">
        <v>7</v>
      </c>
      <c r="C330" s="217" t="n">
        <v>11</v>
      </c>
      <c r="D330" s="217" t="n">
        <v>3</v>
      </c>
      <c r="E330" s="217" t="n">
        <v>37.25</v>
      </c>
      <c r="F330" s="217" t="n">
        <v>0.199</v>
      </c>
      <c r="G330" s="217" t="n">
        <v>1</v>
      </c>
      <c r="H330" s="218" t="n">
        <v>0.9826388888888888</v>
      </c>
      <c r="I330" s="218" t="n">
        <v>0.9888888888888889</v>
      </c>
      <c r="J330" s="219">
        <f>I330-H330</f>
        <v/>
      </c>
    </row>
    <row r="331" ht="15.75" customHeight="1" s="109">
      <c r="A331" s="206" t="n">
        <v>3</v>
      </c>
      <c r="B331" s="207" t="n">
        <v>14</v>
      </c>
      <c r="C331" s="207" t="n">
        <v>4</v>
      </c>
      <c r="D331" s="207" t="n">
        <v>62</v>
      </c>
      <c r="E331" s="207" t="n">
        <v>1829.32</v>
      </c>
      <c r="F331" s="207" t="n">
        <v>2.362</v>
      </c>
      <c r="G331" s="207" t="n">
        <v>1</v>
      </c>
      <c r="H331" s="208" t="n">
        <v>0.02986111111111111</v>
      </c>
      <c r="I331" s="208" t="n">
        <v>0.04305555555555556</v>
      </c>
      <c r="J331" s="209">
        <f>I331-H331</f>
        <v/>
      </c>
    </row>
    <row r="332" ht="15.75" customHeight="1" s="109">
      <c r="A332" s="216" t="n">
        <v>3</v>
      </c>
      <c r="B332" s="217" t="n">
        <v>15</v>
      </c>
      <c r="C332" s="217" t="n">
        <v>2</v>
      </c>
      <c r="D332" s="217" t="n">
        <v>5</v>
      </c>
      <c r="E332" s="217" t="n">
        <v>22.98</v>
      </c>
      <c r="F332" s="217" t="n">
        <v>0.07199999999999999</v>
      </c>
      <c r="G332" s="217" t="n">
        <v>1</v>
      </c>
      <c r="H332" s="218" t="n">
        <v>0.04930555555555555</v>
      </c>
      <c r="I332" s="218" t="n">
        <v>0.05</v>
      </c>
      <c r="J332" s="219">
        <f>I332-H332</f>
        <v/>
      </c>
    </row>
    <row r="333" ht="15.75" customHeight="1" s="109">
      <c r="A333" s="206" t="n">
        <v>3</v>
      </c>
      <c r="B333" s="207" t="n">
        <v>8</v>
      </c>
      <c r="C333" s="207" t="n">
        <v>30</v>
      </c>
      <c r="D333" s="207" t="n">
        <v>133</v>
      </c>
      <c r="E333" s="207" t="n">
        <v>255.04</v>
      </c>
      <c r="F333" s="207" t="n">
        <v>1.09</v>
      </c>
      <c r="G333" s="207" t="n">
        <v>1</v>
      </c>
      <c r="H333" s="208" t="n">
        <v>0.0006944444444444445</v>
      </c>
      <c r="I333" s="208" t="n">
        <v>0.02777777777777778</v>
      </c>
      <c r="J333" s="209">
        <f>I333-H333</f>
        <v/>
      </c>
    </row>
    <row r="334" ht="15.75" customHeight="1" s="109">
      <c r="A334" s="216" t="n">
        <v>3</v>
      </c>
      <c r="B334" s="217" t="n">
        <v>1</v>
      </c>
      <c r="C334" s="217" t="n">
        <v>1</v>
      </c>
      <c r="D334" s="217" t="n">
        <v>1</v>
      </c>
      <c r="E334" s="217" t="n">
        <v>1.37</v>
      </c>
      <c r="F334" s="217" t="n">
        <v>0.002</v>
      </c>
      <c r="G334" s="217" t="n">
        <v>1</v>
      </c>
      <c r="H334" s="218" t="n">
        <v>0.9916666666666667</v>
      </c>
      <c r="I334" s="218" t="n">
        <v>0.9916666666666667</v>
      </c>
      <c r="J334" s="219">
        <f>I334-H334</f>
        <v/>
      </c>
    </row>
    <row r="335" ht="15.75" customHeight="1" s="109">
      <c r="A335" s="206" t="n">
        <v>3</v>
      </c>
      <c r="B335" s="207" t="n">
        <v>3</v>
      </c>
      <c r="C335" s="207" t="n">
        <v>2</v>
      </c>
      <c r="D335" s="207" t="n">
        <v>2</v>
      </c>
      <c r="E335" s="207" t="n">
        <v>7.2</v>
      </c>
      <c r="F335" s="207" t="n">
        <v>0.02</v>
      </c>
      <c r="G335" s="207" t="n">
        <v>1</v>
      </c>
      <c r="H335" s="208" t="n">
        <v>0.9930555555555556</v>
      </c>
      <c r="I335" s="208" t="n">
        <v>0.99375</v>
      </c>
      <c r="J335" s="209">
        <f>I335-H335</f>
        <v/>
      </c>
    </row>
    <row r="336" ht="15.75" customHeight="1" s="109">
      <c r="A336" s="216" t="n">
        <v>3</v>
      </c>
      <c r="B336" s="217" t="n">
        <v>8</v>
      </c>
      <c r="C336" s="217" t="n">
        <v>8</v>
      </c>
      <c r="D336" s="217" t="n">
        <v>30</v>
      </c>
      <c r="E336" s="217" t="n">
        <v>105.96</v>
      </c>
      <c r="F336" s="217" t="n">
        <v>0.306</v>
      </c>
      <c r="G336" s="217" t="n">
        <v>1</v>
      </c>
      <c r="H336" s="218" t="n">
        <v>0.9944444444444445</v>
      </c>
      <c r="I336" s="218" t="n"/>
      <c r="J336" s="219">
        <f>I336-H336</f>
        <v/>
      </c>
    </row>
    <row r="337" ht="15.75" customHeight="1" s="109">
      <c r="A337" s="206" t="n">
        <v>3</v>
      </c>
      <c r="B337" s="207" t="n">
        <v>9</v>
      </c>
      <c r="C337" s="207" t="n">
        <v>8</v>
      </c>
      <c r="D337" s="207" t="n">
        <v>23</v>
      </c>
      <c r="E337" s="207" t="n">
        <v>127.52</v>
      </c>
      <c r="F337" s="207" t="n">
        <v>0.467</v>
      </c>
      <c r="G337" s="207" t="n">
        <v>1</v>
      </c>
      <c r="H337" s="208" t="n">
        <v>0.9986111111111111</v>
      </c>
      <c r="I337" s="208" t="n">
        <v>0</v>
      </c>
      <c r="J337" s="209">
        <f>I337-H337</f>
        <v/>
      </c>
    </row>
    <row r="338" ht="15.75" customHeight="1" s="109">
      <c r="A338" s="216" t="n">
        <v>3</v>
      </c>
      <c r="B338" s="217" t="n">
        <v>11</v>
      </c>
      <c r="C338" s="217" t="n">
        <v>1</v>
      </c>
      <c r="D338" s="217" t="n">
        <v>8</v>
      </c>
      <c r="E338" s="217" t="n">
        <v>2.56</v>
      </c>
      <c r="F338" s="217" t="n">
        <v>0.018</v>
      </c>
      <c r="G338" s="217" t="n">
        <v>1</v>
      </c>
      <c r="H338" s="218" t="n">
        <v>0.005555555555555556</v>
      </c>
      <c r="I338" s="218" t="n">
        <v>0.006944444444444444</v>
      </c>
      <c r="J338" s="219">
        <f>I338-H338</f>
        <v/>
      </c>
    </row>
    <row r="339" ht="15.75" customHeight="1" s="109">
      <c r="A339" s="206" t="n">
        <v>3</v>
      </c>
      <c r="B339" s="207" t="n">
        <v>13</v>
      </c>
      <c r="C339" s="207" t="n">
        <v>1</v>
      </c>
      <c r="D339" s="207" t="n">
        <v>4</v>
      </c>
      <c r="E339" s="207" t="n">
        <v>0.64</v>
      </c>
      <c r="F339" s="207" t="n">
        <v>0.003</v>
      </c>
      <c r="G339" s="207" t="n">
        <v>1</v>
      </c>
      <c r="H339" s="208" t="n">
        <v>0.007638888888888889</v>
      </c>
      <c r="I339" s="208" t="n">
        <v>0.008333333333333333</v>
      </c>
      <c r="J339" s="209">
        <f>I339-H339</f>
        <v/>
      </c>
    </row>
    <row r="340" ht="15.75" customHeight="1" s="109">
      <c r="A340" s="216" t="n">
        <v>3</v>
      </c>
      <c r="B340" s="217" t="n">
        <v>15</v>
      </c>
      <c r="C340" s="217" t="n">
        <v>2</v>
      </c>
      <c r="D340" s="217" t="n">
        <v>20</v>
      </c>
      <c r="E340" s="217" t="n">
        <v>30.35</v>
      </c>
      <c r="F340" s="217" t="n">
        <v>0.078</v>
      </c>
      <c r="G340" s="217" t="n">
        <v>1</v>
      </c>
      <c r="H340" s="218" t="n">
        <v>0.009027777777777777</v>
      </c>
      <c r="I340" s="218" t="n">
        <v>0.009722222222222222</v>
      </c>
      <c r="J340" s="219">
        <f>I340-H340</f>
        <v/>
      </c>
    </row>
    <row r="341" ht="15.75" customHeight="1" s="109">
      <c r="A341" s="206" t="n">
        <v>3</v>
      </c>
      <c r="B341" s="207" t="n">
        <v>1</v>
      </c>
      <c r="C341" s="207" t="n">
        <v>8</v>
      </c>
      <c r="D341" s="207" t="n">
        <v>167</v>
      </c>
      <c r="E341" s="207" t="n">
        <v>14.47</v>
      </c>
      <c r="F341" s="207" t="n">
        <v>0.165</v>
      </c>
      <c r="G341" s="207" t="n">
        <v>1</v>
      </c>
      <c r="H341" s="208" t="n">
        <v>0.9534722222222223</v>
      </c>
      <c r="I341" s="208" t="n">
        <v>0.9833333333333333</v>
      </c>
      <c r="J341" s="209">
        <f>I341-H341</f>
        <v/>
      </c>
    </row>
    <row r="342" ht="15.75" customHeight="1" s="109">
      <c r="A342" s="216" t="n">
        <v>3</v>
      </c>
      <c r="B342" s="217" t="n">
        <v>2</v>
      </c>
      <c r="C342" s="217" t="n">
        <v>6</v>
      </c>
      <c r="D342" s="217" t="n">
        <v>27</v>
      </c>
      <c r="E342" s="217" t="n">
        <v>3.23</v>
      </c>
      <c r="F342" s="217" t="n">
        <v>0.036</v>
      </c>
      <c r="G342" s="217" t="n">
        <v>1</v>
      </c>
      <c r="H342" s="218" t="n">
        <v>0.9791666666666666</v>
      </c>
      <c r="I342" s="218" t="n">
        <v>0.9826388888888888</v>
      </c>
      <c r="J342" s="219">
        <f>I342-H342</f>
        <v/>
      </c>
    </row>
    <row r="343" ht="15.75" customHeight="1" s="109">
      <c r="A343" s="206" t="n">
        <v>3</v>
      </c>
      <c r="B343" s="207" t="n">
        <v>4</v>
      </c>
      <c r="C343" s="207" t="n">
        <v>1</v>
      </c>
      <c r="D343" s="207" t="n">
        <v>1</v>
      </c>
      <c r="E343" s="207" t="n">
        <v>11.28</v>
      </c>
      <c r="F343" s="207" t="n">
        <v>0.023</v>
      </c>
      <c r="G343" s="207" t="n">
        <v>1</v>
      </c>
      <c r="H343" s="208" t="n">
        <v>0.9381944444444444</v>
      </c>
      <c r="I343" s="208" t="n">
        <v>0.9381944444444444</v>
      </c>
      <c r="J343" s="209">
        <f>I343-H343</f>
        <v/>
      </c>
    </row>
    <row r="344" ht="15.75" customHeight="1" s="109">
      <c r="A344" s="216" t="n">
        <v>3</v>
      </c>
      <c r="B344" s="217" t="n">
        <v>5</v>
      </c>
      <c r="C344" s="217" t="n">
        <v>5</v>
      </c>
      <c r="D344" s="217" t="n">
        <v>14</v>
      </c>
      <c r="E344" s="217" t="n">
        <v>5.9</v>
      </c>
      <c r="F344" s="217" t="n">
        <v>0.449</v>
      </c>
      <c r="G344" s="217" t="n">
        <v>1</v>
      </c>
      <c r="H344" s="218" t="n">
        <v>0.9381944444444444</v>
      </c>
      <c r="I344" s="218" t="n">
        <v>0.9416666666666667</v>
      </c>
      <c r="J344" s="219">
        <f>I344-H344</f>
        <v/>
      </c>
    </row>
    <row r="345" ht="15.75" customHeight="1" s="109">
      <c r="A345" s="206" t="n">
        <v>3</v>
      </c>
      <c r="B345" s="207" t="n">
        <v>6</v>
      </c>
      <c r="C345" s="207" t="n">
        <v>2</v>
      </c>
      <c r="D345" s="207" t="n">
        <v>5</v>
      </c>
      <c r="E345" s="207" t="n">
        <v>22.54</v>
      </c>
      <c r="F345" s="207" t="n">
        <v>0.37</v>
      </c>
      <c r="G345" s="207" t="n">
        <v>1</v>
      </c>
      <c r="H345" s="208" t="n">
        <v>0.9458333333333333</v>
      </c>
      <c r="I345" s="208" t="n">
        <v>0.9465277777777777</v>
      </c>
      <c r="J345" s="209">
        <f>I345-H345</f>
        <v/>
      </c>
    </row>
    <row r="346" ht="15.75" customHeight="1" s="109">
      <c r="A346" s="216" t="n">
        <v>3</v>
      </c>
      <c r="B346" s="217" t="n">
        <v>7</v>
      </c>
      <c r="C346" s="217" t="n">
        <v>4</v>
      </c>
      <c r="D346" s="217" t="n">
        <v>76</v>
      </c>
      <c r="E346" s="217" t="n">
        <v>34.95</v>
      </c>
      <c r="F346" s="217" t="n">
        <v>0.101</v>
      </c>
      <c r="G346" s="217" t="n">
        <v>1</v>
      </c>
      <c r="H346" s="218" t="n">
        <v>0.9472222222222222</v>
      </c>
      <c r="I346" s="218" t="n">
        <v>0.9486111111111111</v>
      </c>
      <c r="J346" s="219">
        <f>I346-H346</f>
        <v/>
      </c>
    </row>
    <row r="347" ht="15.75" customHeight="1" s="109">
      <c r="A347" s="206" t="n">
        <v>3</v>
      </c>
      <c r="B347" s="207" t="n">
        <v>2</v>
      </c>
      <c r="C347" s="207" t="n">
        <v>4</v>
      </c>
      <c r="D347" s="207" t="n">
        <v>17</v>
      </c>
      <c r="E347" s="207" t="n">
        <v>12.08</v>
      </c>
      <c r="F347" s="207" t="n">
        <v>0.149</v>
      </c>
      <c r="G347" s="207" t="n">
        <v>1</v>
      </c>
      <c r="H347" s="208" t="n">
        <v>0.9263888888888889</v>
      </c>
      <c r="I347" s="208" t="n">
        <v>0.9270833333333334</v>
      </c>
      <c r="J347" s="209">
        <f>I347-H347</f>
        <v/>
      </c>
    </row>
    <row r="348" ht="15.75" customHeight="1" s="109">
      <c r="A348" s="216" t="n">
        <v>3</v>
      </c>
      <c r="B348" s="217" t="n">
        <v>3</v>
      </c>
      <c r="C348" s="217" t="n">
        <v>6</v>
      </c>
      <c r="D348" s="217" t="n">
        <v>231</v>
      </c>
      <c r="E348" s="217" t="n">
        <v>112.03</v>
      </c>
      <c r="F348" s="217" t="n">
        <v>0.983</v>
      </c>
      <c r="G348" s="217" t="n">
        <v>1</v>
      </c>
      <c r="H348" s="218" t="n">
        <v>0.9284722222222223</v>
      </c>
      <c r="I348" s="218" t="n">
        <v>0.9340277777777778</v>
      </c>
      <c r="J348" s="219">
        <f>I348-H348</f>
        <v/>
      </c>
    </row>
    <row r="349" ht="15.75" customHeight="1" s="109">
      <c r="A349" s="206" t="n">
        <v>3</v>
      </c>
      <c r="B349" s="207" t="n">
        <v>17</v>
      </c>
      <c r="C349" s="207" t="n">
        <v>57</v>
      </c>
      <c r="D349" s="207" t="n">
        <v>460</v>
      </c>
      <c r="E349" s="207" t="n">
        <v>36.47</v>
      </c>
      <c r="F349" s="207" t="n">
        <v>0.218</v>
      </c>
      <c r="G349" s="207" t="n">
        <v>1</v>
      </c>
      <c r="H349" s="208" t="n">
        <v>0.9</v>
      </c>
      <c r="I349" s="208" t="n">
        <v>0.9208333333333333</v>
      </c>
      <c r="J349" s="209">
        <f>I349-H349</f>
        <v/>
      </c>
    </row>
    <row r="350" ht="15.75" customHeight="1" s="109">
      <c r="A350" s="216" t="n">
        <v>3</v>
      </c>
      <c r="B350" s="217" t="n">
        <v>14</v>
      </c>
      <c r="C350" s="217" t="n">
        <v>8</v>
      </c>
      <c r="D350" s="217" t="n">
        <v>8</v>
      </c>
      <c r="E350" s="217" t="n">
        <v>81.06999999999999</v>
      </c>
      <c r="F350" s="217" t="n">
        <v>0.123</v>
      </c>
      <c r="G350" s="217" t="n">
        <v>1</v>
      </c>
      <c r="H350" s="218" t="n">
        <v>0.8909722222222223</v>
      </c>
      <c r="I350" s="218" t="n">
        <v>0.8965277777777778</v>
      </c>
      <c r="J350" s="219">
        <f>I350-H350</f>
        <v/>
      </c>
    </row>
    <row r="351" ht="15.75" customHeight="1" s="109">
      <c r="A351" s="206" t="n">
        <v>3</v>
      </c>
      <c r="B351" s="207" t="n">
        <v>20</v>
      </c>
      <c r="C351" s="207" t="n">
        <v>8</v>
      </c>
      <c r="D351" s="207" t="n">
        <v>9</v>
      </c>
      <c r="E351" s="207" t="n">
        <v>10.17</v>
      </c>
      <c r="F351" s="207" t="n">
        <v>0.016</v>
      </c>
      <c r="G351" s="207" t="n">
        <v>1</v>
      </c>
      <c r="H351" s="208" t="n">
        <v>0.8784722222222222</v>
      </c>
      <c r="I351" s="208" t="n">
        <v>0.88125</v>
      </c>
      <c r="J351" s="209">
        <f>I351-H351</f>
        <v/>
      </c>
    </row>
    <row r="352" ht="15.75" customHeight="1" s="109">
      <c r="A352" s="216" t="n">
        <v>3</v>
      </c>
      <c r="B352" s="217" t="n">
        <v>21</v>
      </c>
      <c r="C352" s="217" t="n">
        <v>16</v>
      </c>
      <c r="D352" s="217" t="n">
        <v>29</v>
      </c>
      <c r="E352" s="217" t="n">
        <v>25.6</v>
      </c>
      <c r="F352" s="217" t="n">
        <v>0.08799999999999999</v>
      </c>
      <c r="G352" s="217" t="n">
        <v>1</v>
      </c>
      <c r="H352" s="218" t="n">
        <v>0.8819444444444444</v>
      </c>
      <c r="I352" s="218" t="n">
        <v>0.8868055555555555</v>
      </c>
      <c r="J352" s="219">
        <f>I352-H352</f>
        <v/>
      </c>
    </row>
    <row r="353" ht="15.75" customHeight="1" s="109">
      <c r="A353" s="206" t="n">
        <v>3</v>
      </c>
      <c r="B353" s="207" t="n">
        <v>2</v>
      </c>
      <c r="C353" s="207" t="n">
        <v>15</v>
      </c>
      <c r="D353" s="207" t="n">
        <v>43</v>
      </c>
      <c r="E353" s="207" t="n">
        <v>9.49</v>
      </c>
      <c r="F353" s="207" t="n">
        <v>0.148</v>
      </c>
      <c r="G353" s="207" t="n">
        <v>1</v>
      </c>
      <c r="H353" s="208" t="n">
        <v>0.8708333333333333</v>
      </c>
      <c r="I353" s="208" t="n">
        <v>0.875</v>
      </c>
      <c r="J353" s="209">
        <f>I353-H353</f>
        <v/>
      </c>
    </row>
    <row r="354" ht="15.75" customHeight="1" s="109">
      <c r="A354" s="216" t="n">
        <v>3</v>
      </c>
      <c r="B354" s="217" t="n">
        <v>1</v>
      </c>
      <c r="C354" s="217" t="n">
        <v>6</v>
      </c>
      <c r="D354" s="217" t="n">
        <v>78</v>
      </c>
      <c r="E354" s="217" t="n">
        <v>5.54</v>
      </c>
      <c r="F354" s="217" t="n">
        <v>0.018</v>
      </c>
      <c r="G354" s="217" t="n">
        <v>1</v>
      </c>
      <c r="H354" s="218" t="n">
        <v>0.86875</v>
      </c>
      <c r="I354" s="218" t="n">
        <v>0.8701388888888889</v>
      </c>
      <c r="J354" s="219">
        <f>I354-H354</f>
        <v/>
      </c>
    </row>
    <row r="355" ht="15.75" customHeight="1" s="109">
      <c r="A355" s="206" t="n">
        <v>3</v>
      </c>
      <c r="B355" s="207" t="n">
        <v>1</v>
      </c>
      <c r="C355" s="207" t="n">
        <v>12</v>
      </c>
      <c r="D355" s="207" t="n">
        <v>52</v>
      </c>
      <c r="E355" s="207" t="n">
        <v>417.09</v>
      </c>
      <c r="F355" s="207" t="n">
        <v>0.781</v>
      </c>
      <c r="G355" s="207" t="n">
        <v>1</v>
      </c>
      <c r="H355" s="208" t="n">
        <v>0.8520833333333333</v>
      </c>
      <c r="I355" s="208" t="n">
        <v>0.8652777777777778</v>
      </c>
      <c r="J355" s="209">
        <f>I355-H355</f>
        <v/>
      </c>
    </row>
    <row r="356" ht="15.75" customHeight="1" s="109">
      <c r="A356" s="216" t="n">
        <v>3</v>
      </c>
      <c r="B356" s="217" t="n">
        <v>2</v>
      </c>
      <c r="C356" s="217" t="n">
        <v>5</v>
      </c>
      <c r="D356" s="217" t="n">
        <v>26</v>
      </c>
      <c r="E356" s="217" t="n">
        <v>6.04</v>
      </c>
      <c r="F356" s="217" t="n">
        <v>0.012</v>
      </c>
      <c r="G356" s="217" t="n">
        <v>1</v>
      </c>
      <c r="H356" s="218" t="n">
        <v>0.8409722222222222</v>
      </c>
      <c r="I356" s="218" t="n">
        <v>0.8444444444444444</v>
      </c>
      <c r="J356" s="219">
        <f>I356-H356</f>
        <v/>
      </c>
    </row>
    <row r="357" ht="15.75" customHeight="1" s="109">
      <c r="A357" s="206" t="n">
        <v>3</v>
      </c>
      <c r="B357" s="207" t="n">
        <v>3</v>
      </c>
      <c r="C357" s="207" t="n">
        <v>7</v>
      </c>
      <c r="D357" s="207" t="n">
        <v>19</v>
      </c>
      <c r="E357" s="207" t="n">
        <v>12.68</v>
      </c>
      <c r="F357" s="207" t="n">
        <v>0.07000000000000001</v>
      </c>
      <c r="G357" s="207" t="n">
        <v>1</v>
      </c>
      <c r="H357" s="208" t="n">
        <v>0.8465277777777778</v>
      </c>
      <c r="I357" s="208" t="n">
        <v>0.8493055555555555</v>
      </c>
      <c r="J357" s="209">
        <f>I357-H357</f>
        <v/>
      </c>
    </row>
    <row r="358" ht="15.75" customHeight="1" s="109">
      <c r="A358" s="216" t="n">
        <v>3</v>
      </c>
      <c r="B358" s="217" t="n">
        <v>7</v>
      </c>
      <c r="C358" s="217" t="n">
        <v>2</v>
      </c>
      <c r="D358" s="217" t="n">
        <v>3</v>
      </c>
      <c r="E358" s="217" t="n">
        <v>3.71</v>
      </c>
      <c r="F358" s="217" t="n">
        <v>0.007</v>
      </c>
      <c r="G358" s="217" t="n">
        <v>1</v>
      </c>
      <c r="H358" s="218" t="n">
        <v>0.85</v>
      </c>
      <c r="I358" s="218" t="n">
        <v>0.8506944444444444</v>
      </c>
      <c r="J358" s="219">
        <f>I358-H358</f>
        <v/>
      </c>
    </row>
    <row r="359" ht="15.75" customHeight="1" s="109">
      <c r="A359" s="206" t="n">
        <v>3</v>
      </c>
      <c r="B359" s="207" t="n">
        <v>1</v>
      </c>
      <c r="C359" s="207" t="n">
        <v>27</v>
      </c>
      <c r="D359" s="207" t="n">
        <v>215</v>
      </c>
      <c r="E359" s="207" t="n">
        <v>63.62</v>
      </c>
      <c r="F359" s="207" t="n">
        <v>0.208</v>
      </c>
      <c r="G359" s="207" t="n">
        <v>1</v>
      </c>
      <c r="H359" s="208" t="n">
        <v>0.8270833333333333</v>
      </c>
      <c r="I359" s="208" t="n">
        <v>0.8361111111111111</v>
      </c>
      <c r="J359" s="209">
        <f>I359-H359</f>
        <v/>
      </c>
    </row>
    <row r="360" ht="15.75" customHeight="1" s="109">
      <c r="A360" s="216" t="n">
        <v>3</v>
      </c>
      <c r="B360" s="217" t="n">
        <v>14</v>
      </c>
      <c r="C360" s="217" t="n">
        <v>9</v>
      </c>
      <c r="D360" s="217" t="n">
        <v>63</v>
      </c>
      <c r="E360" s="217" t="n">
        <v>1156.37</v>
      </c>
      <c r="F360" s="217" t="n">
        <v>1.391</v>
      </c>
      <c r="G360" s="217" t="n">
        <v>1</v>
      </c>
      <c r="H360" s="218" t="n">
        <v>0.8194444444444444</v>
      </c>
      <c r="I360" s="218" t="n">
        <v>0.8256944444444444</v>
      </c>
      <c r="J360" s="219">
        <f>I360-H360</f>
        <v/>
      </c>
    </row>
    <row r="361" ht="15.75" customHeight="1" s="109">
      <c r="A361" s="206" t="n">
        <v>3</v>
      </c>
      <c r="B361" s="207" t="n">
        <v>13</v>
      </c>
      <c r="C361" s="207" t="n">
        <v>1</v>
      </c>
      <c r="D361" s="207" t="n">
        <v>1</v>
      </c>
      <c r="E361" s="207" t="n">
        <v>0.16</v>
      </c>
      <c r="F361" s="207" t="n">
        <v>0.001</v>
      </c>
      <c r="G361" s="207" t="n">
        <v>1</v>
      </c>
      <c r="H361" s="208" t="n">
        <v>0.8229166666666666</v>
      </c>
      <c r="I361" s="208" t="n">
        <v>0.8229166666666666</v>
      </c>
      <c r="J361" s="209">
        <f>I361-H361</f>
        <v/>
      </c>
    </row>
    <row r="362" ht="15.75" customHeight="1" s="109">
      <c r="A362" s="216" t="n">
        <v>3</v>
      </c>
      <c r="B362" s="217" t="n">
        <v>3</v>
      </c>
      <c r="C362" s="217" t="n">
        <v>15</v>
      </c>
      <c r="D362" s="217" t="n">
        <v>250</v>
      </c>
      <c r="E362" s="217" t="n">
        <v>74.73</v>
      </c>
      <c r="F362" s="217" t="n">
        <v>0.344</v>
      </c>
      <c r="G362" s="217" t="n">
        <v>1</v>
      </c>
      <c r="H362" s="218" t="n">
        <v>0.7611111111111111</v>
      </c>
      <c r="I362" s="218" t="n"/>
      <c r="J362" s="219">
        <f>I362-H362</f>
        <v/>
      </c>
    </row>
    <row r="363" ht="15.75" customHeight="1" s="109">
      <c r="A363" s="206" t="n">
        <v>3</v>
      </c>
      <c r="B363" s="207" t="n">
        <v>15</v>
      </c>
      <c r="C363" s="207" t="n">
        <v>1</v>
      </c>
      <c r="D363" s="207" t="n">
        <v>36</v>
      </c>
      <c r="E363" s="207" t="n">
        <v>184.14</v>
      </c>
      <c r="F363" s="207" t="n">
        <v>0.59</v>
      </c>
      <c r="G363" s="207" t="n">
        <v>1</v>
      </c>
      <c r="H363" s="208" t="n">
        <v>0.7</v>
      </c>
      <c r="I363" s="208" t="n">
        <v>0.7006944444444444</v>
      </c>
      <c r="J363" s="209">
        <f>I363-H363</f>
        <v/>
      </c>
    </row>
    <row r="364" ht="15.75" customHeight="1" s="109">
      <c r="A364" s="216" t="n">
        <v>3</v>
      </c>
      <c r="B364" s="217" t="n">
        <v>4</v>
      </c>
      <c r="C364" s="217" t="n">
        <v>1</v>
      </c>
      <c r="D364" s="217" t="n">
        <v>21</v>
      </c>
      <c r="E364" s="217" t="n">
        <v>24.57</v>
      </c>
      <c r="F364" s="217" t="n">
        <v>0.183</v>
      </c>
      <c r="G364" s="217" t="n">
        <v>1</v>
      </c>
      <c r="H364" s="218" t="n">
        <v>0.6666666666666666</v>
      </c>
      <c r="I364" s="218" t="n">
        <v>0.6673611111111111</v>
      </c>
      <c r="J364" s="219">
        <f>I364-H364</f>
        <v/>
      </c>
    </row>
    <row r="365" ht="15.75" customHeight="1" s="109">
      <c r="A365" s="206" t="n">
        <v>3</v>
      </c>
      <c r="B365" s="207" t="n">
        <v>5</v>
      </c>
      <c r="C365" s="207" t="n">
        <v>6</v>
      </c>
      <c r="D365" s="207" t="n">
        <v>19</v>
      </c>
      <c r="E365" s="207" t="n">
        <v>2.71</v>
      </c>
      <c r="F365" s="207" t="n">
        <v>0.167</v>
      </c>
      <c r="G365" s="207" t="n">
        <v>1</v>
      </c>
      <c r="H365" s="208" t="n">
        <v>0.6680555555555555</v>
      </c>
      <c r="I365" s="208" t="n">
        <v>0.6694444444444444</v>
      </c>
      <c r="J365" s="209">
        <f>I365-H365</f>
        <v/>
      </c>
    </row>
    <row r="366" ht="15.75" customHeight="1" s="109">
      <c r="A366" s="216" t="n">
        <v>3</v>
      </c>
      <c r="B366" s="217" t="n">
        <v>6</v>
      </c>
      <c r="C366" s="217" t="n">
        <v>2</v>
      </c>
      <c r="D366" s="217" t="n">
        <v>4</v>
      </c>
      <c r="E366" s="217" t="n">
        <v>9.119999999999999</v>
      </c>
      <c r="F366" s="217" t="n">
        <v>0.294</v>
      </c>
      <c r="G366" s="217" t="n">
        <v>1</v>
      </c>
      <c r="H366" s="218" t="n">
        <v>0.675</v>
      </c>
      <c r="I366" s="218" t="n">
        <v>0.6756944444444445</v>
      </c>
      <c r="J366" s="219">
        <f>I366-H366</f>
        <v/>
      </c>
    </row>
    <row r="367" ht="15.75" customHeight="1" s="109">
      <c r="A367" s="206" t="n">
        <v>3</v>
      </c>
      <c r="B367" s="207" t="n">
        <v>7</v>
      </c>
      <c r="C367" s="207" t="n">
        <v>11</v>
      </c>
      <c r="D367" s="207" t="n">
        <v>33</v>
      </c>
      <c r="E367" s="207" t="n">
        <v>30.78</v>
      </c>
      <c r="F367" s="207" t="n">
        <v>0.082</v>
      </c>
      <c r="G367" s="207" t="n">
        <v>1</v>
      </c>
      <c r="H367" s="208" t="n">
        <v>0.6708333333333333</v>
      </c>
      <c r="I367" s="208" t="n">
        <v>0.6736111111111112</v>
      </c>
      <c r="J367" s="209">
        <f>I367-H367</f>
        <v/>
      </c>
    </row>
    <row r="368" ht="15.75" customHeight="1" s="109">
      <c r="A368" s="216" t="n">
        <v>3</v>
      </c>
      <c r="B368" s="217" t="n">
        <v>8</v>
      </c>
      <c r="C368" s="217" t="n">
        <v>3</v>
      </c>
      <c r="D368" s="217" t="n">
        <v>134</v>
      </c>
      <c r="E368" s="217" t="n">
        <v>598.7</v>
      </c>
      <c r="F368" s="217" t="n">
        <v>3.166</v>
      </c>
      <c r="G368" s="217" t="n">
        <v>1</v>
      </c>
      <c r="H368" s="218" t="n">
        <v>0.6395833333333333</v>
      </c>
      <c r="I368" s="218" t="n">
        <v>0.6666666666666666</v>
      </c>
      <c r="J368" s="219">
        <f>I368-H368</f>
        <v/>
      </c>
    </row>
    <row r="369" ht="15.75" customHeight="1" s="109">
      <c r="A369" s="206" t="n">
        <v>3</v>
      </c>
      <c r="B369" s="207" t="n">
        <v>10</v>
      </c>
      <c r="C369" s="207" t="n">
        <v>1</v>
      </c>
      <c r="D369" s="207" t="n">
        <v>1</v>
      </c>
      <c r="E369" s="207" t="n">
        <v>2.73</v>
      </c>
      <c r="F369" s="207" t="n">
        <v>0.005</v>
      </c>
      <c r="G369" s="207" t="n">
        <v>1</v>
      </c>
      <c r="H369" s="208" t="n">
        <v>0.6402777777777777</v>
      </c>
      <c r="I369" s="208" t="n">
        <v>0.6402777777777777</v>
      </c>
      <c r="J369" s="209">
        <f>I369-H369</f>
        <v/>
      </c>
    </row>
    <row r="370" ht="15.75" customHeight="1" s="109">
      <c r="A370" s="216" t="n">
        <v>3</v>
      </c>
      <c r="B370" s="217" t="n">
        <v>11</v>
      </c>
      <c r="C370" s="217" t="n">
        <v>6</v>
      </c>
      <c r="D370" s="217" t="n">
        <v>10</v>
      </c>
      <c r="E370" s="217" t="n">
        <v>14.96</v>
      </c>
      <c r="F370" s="217" t="n">
        <v>0.033</v>
      </c>
      <c r="G370" s="217" t="n">
        <v>1</v>
      </c>
      <c r="H370" s="218" t="n">
        <v>0.6409722222222223</v>
      </c>
      <c r="I370" s="218" t="n">
        <v>0.64375</v>
      </c>
      <c r="J370" s="219">
        <f>I370-H370</f>
        <v/>
      </c>
    </row>
    <row r="371" ht="15.75" customHeight="1" s="109">
      <c r="A371" s="206" t="n">
        <v>3</v>
      </c>
      <c r="B371" s="207" t="n">
        <v>14</v>
      </c>
      <c r="C371" s="207" t="n">
        <v>9</v>
      </c>
      <c r="D371" s="207" t="n">
        <v>79</v>
      </c>
      <c r="E371" s="207" t="n">
        <v>2243.08</v>
      </c>
      <c r="F371" s="207" t="n">
        <v>2.899</v>
      </c>
      <c r="G371" s="207" t="n">
        <v>1</v>
      </c>
      <c r="H371" s="208" t="n">
        <v>0.6319444444444444</v>
      </c>
      <c r="I371" s="208" t="n">
        <v>0.6354166666666666</v>
      </c>
      <c r="J371" s="209">
        <f>I371-H371</f>
        <v/>
      </c>
    </row>
    <row r="372" ht="15.75" customHeight="1" s="109">
      <c r="A372" s="216" t="n">
        <v>3</v>
      </c>
      <c r="B372" s="217" t="n">
        <v>30</v>
      </c>
      <c r="C372" s="217" t="n">
        <v>2</v>
      </c>
      <c r="D372" s="217" t="n">
        <v>7</v>
      </c>
      <c r="E372" s="217" t="n">
        <v>125.7</v>
      </c>
      <c r="F372" s="217" t="n">
        <v>0.364</v>
      </c>
      <c r="G372" s="217" t="n">
        <v>1</v>
      </c>
      <c r="H372" s="218" t="n">
        <v>0.625</v>
      </c>
      <c r="I372" s="218" t="n">
        <v>0.6270833333333333</v>
      </c>
      <c r="J372" s="219">
        <f>I372-H372</f>
        <v/>
      </c>
    </row>
    <row r="373" ht="15.75" customHeight="1" s="109">
      <c r="A373" s="206" t="n">
        <v>3</v>
      </c>
      <c r="B373" s="207" t="n">
        <v>16</v>
      </c>
      <c r="C373" s="207" t="n">
        <v>1</v>
      </c>
      <c r="D373" s="207" t="n">
        <v>3</v>
      </c>
      <c r="E373" s="207" t="n">
        <v>0.09</v>
      </c>
      <c r="F373" s="207" t="n">
        <v>0.001</v>
      </c>
      <c r="G373" s="207" t="n">
        <v>1</v>
      </c>
      <c r="H373" s="208" t="n">
        <v>0.6229166666666667</v>
      </c>
      <c r="I373" s="208" t="n">
        <v>0.6236111111111111</v>
      </c>
      <c r="J373" s="209">
        <f>I373-H373</f>
        <v/>
      </c>
    </row>
    <row r="374" ht="15.75" customHeight="1" s="109">
      <c r="A374" s="216" t="n">
        <v>3</v>
      </c>
      <c r="B374" s="217" t="n">
        <v>13</v>
      </c>
      <c r="C374" s="217" t="n">
        <v>6</v>
      </c>
      <c r="D374" s="217" t="n">
        <v>116</v>
      </c>
      <c r="E374" s="217" t="n">
        <v>64.26000000000001</v>
      </c>
      <c r="F374" s="217" t="n">
        <v>0.139</v>
      </c>
      <c r="G374" s="217" t="n">
        <v>1</v>
      </c>
      <c r="H374" s="218" t="n">
        <v>0.6131944444444445</v>
      </c>
      <c r="I374" s="218" t="n">
        <v>0.6145833333333334</v>
      </c>
      <c r="J374" s="219">
        <f>I374-H374</f>
        <v/>
      </c>
    </row>
    <row r="375" ht="15.75" customHeight="1" s="109">
      <c r="A375" s="206" t="n">
        <v>3</v>
      </c>
      <c r="B375" s="207" t="n">
        <v>14</v>
      </c>
      <c r="C375" s="207" t="n">
        <v>8</v>
      </c>
      <c r="D375" s="207" t="n">
        <v>45</v>
      </c>
      <c r="E375" s="207" t="n">
        <v>894.26</v>
      </c>
      <c r="F375" s="207" t="n">
        <v>1.105</v>
      </c>
      <c r="G375" s="207" t="n">
        <v>1</v>
      </c>
      <c r="H375" s="208" t="n">
        <v>0.5993055555555555</v>
      </c>
      <c r="I375" s="208" t="n">
        <v>0.6111111111111112</v>
      </c>
      <c r="J375" s="209">
        <f>I375-H375</f>
        <v/>
      </c>
    </row>
    <row r="376" ht="15.75" customHeight="1" s="109">
      <c r="A376" s="216" t="n">
        <v>2</v>
      </c>
      <c r="B376" s="217" t="n">
        <v>18</v>
      </c>
      <c r="C376" s="217" t="n">
        <v>19</v>
      </c>
      <c r="D376" s="217" t="n">
        <v>28</v>
      </c>
      <c r="E376" s="217" t="n">
        <v>11.85</v>
      </c>
      <c r="F376" s="217" t="n">
        <v>0.04</v>
      </c>
      <c r="G376" s="217" t="n">
        <v>1</v>
      </c>
      <c r="H376" s="218" t="n">
        <v>0.78125</v>
      </c>
      <c r="I376" s="218" t="n">
        <v>0.7881944444444444</v>
      </c>
      <c r="J376" s="219">
        <f>I376-H376</f>
        <v/>
      </c>
    </row>
    <row r="377" ht="15.75" customHeight="1" s="109">
      <c r="A377" s="206" t="n">
        <v>2</v>
      </c>
      <c r="B377" s="207" t="n">
        <v>17</v>
      </c>
      <c r="C377" s="207" t="n">
        <v>5</v>
      </c>
      <c r="D377" s="207" t="n">
        <v>24</v>
      </c>
      <c r="E377" s="207" t="n">
        <v>12.89</v>
      </c>
      <c r="F377" s="207" t="n">
        <v>0.186</v>
      </c>
      <c r="G377" s="207" t="n">
        <v>1</v>
      </c>
      <c r="H377" s="208" t="n">
        <v>0.9027777777777778</v>
      </c>
      <c r="I377" s="208" t="n">
        <v>0.9055555555555556</v>
      </c>
      <c r="J377" s="209">
        <f>I377-H377</f>
        <v/>
      </c>
    </row>
    <row r="378" ht="15.75" customHeight="1" s="109">
      <c r="A378" s="216" t="n">
        <v>2</v>
      </c>
      <c r="B378" s="217" t="n">
        <v>16</v>
      </c>
      <c r="C378" s="217" t="n">
        <v>5</v>
      </c>
      <c r="D378" s="217" t="n">
        <v>27</v>
      </c>
      <c r="E378" s="217" t="n">
        <v>1.6</v>
      </c>
      <c r="F378" s="217" t="n">
        <v>0.014</v>
      </c>
      <c r="G378" s="217" t="n">
        <v>1</v>
      </c>
      <c r="H378" s="218" t="n">
        <v>0.9013888888888889</v>
      </c>
      <c r="I378" s="218" t="n">
        <v>0.9027777777777778</v>
      </c>
      <c r="J378" s="219">
        <f>I378-H378</f>
        <v/>
      </c>
    </row>
    <row r="379" ht="15.75" customHeight="1" s="109">
      <c r="A379" s="206" t="n">
        <v>2</v>
      </c>
      <c r="B379" s="207" t="n">
        <v>201</v>
      </c>
      <c r="C379" s="207" t="n">
        <v>1</v>
      </c>
      <c r="D379" s="207" t="n">
        <v>10</v>
      </c>
      <c r="E379" s="207" t="n">
        <v>1</v>
      </c>
      <c r="F379" s="207" t="n">
        <v>0</v>
      </c>
      <c r="G379" s="207" t="n">
        <v>1</v>
      </c>
      <c r="H379" s="208" t="n">
        <v>0.8993055555555556</v>
      </c>
      <c r="I379" s="208" t="n">
        <v>0.8993055555555556</v>
      </c>
      <c r="J379" s="209">
        <f>I379-H379</f>
        <v/>
      </c>
    </row>
    <row r="380" ht="15.75" customHeight="1" s="109">
      <c r="A380" s="216" t="n">
        <v>2</v>
      </c>
      <c r="B380" s="217" t="n">
        <v>19</v>
      </c>
      <c r="C380" s="217" t="n">
        <v>7</v>
      </c>
      <c r="D380" s="217" t="n">
        <v>7</v>
      </c>
      <c r="E380" s="217" t="n">
        <v>8.17</v>
      </c>
      <c r="F380" s="217" t="n">
        <v>0.017</v>
      </c>
      <c r="G380" s="217" t="n">
        <v>1</v>
      </c>
      <c r="H380" s="218" t="n">
        <v>0.8833333333333333</v>
      </c>
      <c r="I380" s="218" t="n">
        <v>0.8847222222222222</v>
      </c>
      <c r="J380" s="219">
        <f>I380-H380</f>
        <v/>
      </c>
    </row>
    <row r="381" ht="15.75" customHeight="1" s="109">
      <c r="A381" s="206" t="n">
        <v>2</v>
      </c>
      <c r="B381" s="207" t="n">
        <v>20</v>
      </c>
      <c r="C381" s="207" t="n">
        <v>1</v>
      </c>
      <c r="D381" s="207" t="n">
        <v>1</v>
      </c>
      <c r="E381" s="207" t="n">
        <v>0.14</v>
      </c>
      <c r="F381" s="207" t="n">
        <v>0</v>
      </c>
      <c r="G381" s="207" t="n">
        <v>1</v>
      </c>
      <c r="H381" s="208" t="n">
        <v>0.8854166666666666</v>
      </c>
      <c r="I381" s="208" t="n">
        <v>0.8854166666666666</v>
      </c>
      <c r="J381" s="209">
        <f>I381-H381</f>
        <v/>
      </c>
    </row>
    <row r="382" ht="15.75" customHeight="1" s="109">
      <c r="A382" s="216" t="n">
        <v>2</v>
      </c>
      <c r="B382" s="217" t="n">
        <v>21</v>
      </c>
      <c r="C382" s="217" t="n">
        <v>7</v>
      </c>
      <c r="D382" s="217" t="n">
        <v>16</v>
      </c>
      <c r="E382" s="217" t="n">
        <v>5.61</v>
      </c>
      <c r="F382" s="217" t="n">
        <v>0.018</v>
      </c>
      <c r="G382" s="217" t="n">
        <v>1</v>
      </c>
      <c r="H382" s="218" t="n">
        <v>0.8881944444444444</v>
      </c>
      <c r="I382" s="218" t="n">
        <v>0.8881944444444444</v>
      </c>
      <c r="J382" s="219">
        <f>I382-H382</f>
        <v/>
      </c>
    </row>
    <row r="383" ht="15.75" customHeight="1" s="109">
      <c r="A383" s="206" t="n">
        <v>2</v>
      </c>
      <c r="B383" s="207" t="n">
        <v>18</v>
      </c>
      <c r="C383" s="207" t="n">
        <v>15</v>
      </c>
      <c r="D383" s="207" t="n">
        <v>44</v>
      </c>
      <c r="E383" s="207" t="n">
        <v>19.12</v>
      </c>
      <c r="F383" s="207" t="n">
        <v>0.037</v>
      </c>
      <c r="G383" s="207" t="n">
        <v>1</v>
      </c>
      <c r="H383" s="208" t="n">
        <v>0.8791666666666667</v>
      </c>
      <c r="I383" s="208" t="n">
        <v>0.8826388888888889</v>
      </c>
      <c r="J383" s="209">
        <f>I383-H383</f>
        <v/>
      </c>
    </row>
    <row r="384" ht="15.75" customHeight="1" s="109">
      <c r="A384" s="216" t="n">
        <v>2</v>
      </c>
      <c r="B384" s="217" t="n">
        <v>11</v>
      </c>
      <c r="C384" s="217" t="n">
        <v>18</v>
      </c>
      <c r="D384" s="217" t="n">
        <v>89</v>
      </c>
      <c r="E384" s="217" t="n">
        <v>122.13</v>
      </c>
      <c r="F384" s="217" t="n">
        <v>0.252</v>
      </c>
      <c r="G384" s="217" t="n">
        <v>1</v>
      </c>
      <c r="H384" s="218" t="n">
        <v>0.8666666666666667</v>
      </c>
      <c r="I384" s="218" t="n">
        <v>0.875</v>
      </c>
      <c r="J384" s="219">
        <f>I384-H384</f>
        <v/>
      </c>
    </row>
    <row r="385" ht="15.75" customHeight="1" s="109">
      <c r="A385" s="206" t="n">
        <v>2</v>
      </c>
      <c r="B385" s="207" t="n">
        <v>6</v>
      </c>
      <c r="C385" s="207" t="n">
        <v>1</v>
      </c>
      <c r="D385" s="207" t="n">
        <v>1</v>
      </c>
      <c r="E385" s="207" t="n">
        <v>4.51</v>
      </c>
      <c r="F385" s="207" t="n">
        <v>0.073</v>
      </c>
      <c r="G385" s="207" t="n">
        <v>1</v>
      </c>
      <c r="H385" s="208" t="n">
        <v>0.8631944444444445</v>
      </c>
      <c r="I385" s="208" t="n">
        <v>0.8631944444444445</v>
      </c>
      <c r="J385" s="209">
        <f>I385-H385</f>
        <v/>
      </c>
    </row>
    <row r="386" ht="15.75" customHeight="1" s="109">
      <c r="A386" s="216" t="n">
        <v>2</v>
      </c>
      <c r="B386" s="217" t="n">
        <v>7</v>
      </c>
      <c r="C386" s="217" t="n">
        <v>3</v>
      </c>
      <c r="D386" s="217" t="n">
        <v>6</v>
      </c>
      <c r="E386" s="217" t="n">
        <v>6.04</v>
      </c>
      <c r="F386" s="217" t="n">
        <v>0.01</v>
      </c>
      <c r="G386" s="217" t="n">
        <v>1</v>
      </c>
      <c r="H386" s="218" t="n">
        <v>0.8645833333333334</v>
      </c>
      <c r="I386" s="218" t="n">
        <v>0.8659722222222223</v>
      </c>
      <c r="J386" s="219">
        <f>I386-H386</f>
        <v/>
      </c>
    </row>
    <row r="387" ht="15.75" customHeight="1" s="109">
      <c r="A387" s="206" t="n">
        <v>2</v>
      </c>
      <c r="B387" s="207" t="n">
        <v>17</v>
      </c>
      <c r="C387" s="207" t="n">
        <v>46</v>
      </c>
      <c r="D387" s="207" t="n">
        <v>574</v>
      </c>
      <c r="E387" s="207" t="n">
        <v>75.36</v>
      </c>
      <c r="F387" s="207" t="n">
        <v>0.39</v>
      </c>
      <c r="G387" s="207" t="n">
        <v>1</v>
      </c>
      <c r="H387" s="208" t="n">
        <v>0.8402777777777778</v>
      </c>
      <c r="I387" s="208" t="n">
        <v>0.8618055555555556</v>
      </c>
      <c r="J387" s="209">
        <f>I387-H387</f>
        <v/>
      </c>
    </row>
    <row r="388" ht="15.75" customHeight="1" s="109">
      <c r="A388" s="216" t="n">
        <v>2</v>
      </c>
      <c r="B388" s="217" t="n">
        <v>13</v>
      </c>
      <c r="C388" s="217" t="n">
        <v>3</v>
      </c>
      <c r="D388" s="217" t="n">
        <v>18</v>
      </c>
      <c r="E388" s="217" t="n">
        <v>18.16</v>
      </c>
      <c r="F388" s="217" t="n">
        <v>0.024</v>
      </c>
      <c r="G388" s="217" t="n">
        <v>1</v>
      </c>
      <c r="H388" s="218" t="n">
        <v>0.8354166666666667</v>
      </c>
      <c r="I388" s="218" t="n">
        <v>0.8368055555555556</v>
      </c>
      <c r="J388" s="219">
        <f>I388-H388</f>
        <v/>
      </c>
    </row>
    <row r="389" ht="15.75" customHeight="1" s="109">
      <c r="A389" s="206" t="n">
        <v>2</v>
      </c>
      <c r="B389" s="207" t="n">
        <v>14</v>
      </c>
      <c r="C389" s="207" t="n">
        <v>2</v>
      </c>
      <c r="D389" s="207" t="n">
        <v>4</v>
      </c>
      <c r="E389" s="207" t="n">
        <v>40.48</v>
      </c>
      <c r="F389" s="207" t="n">
        <v>0.058</v>
      </c>
      <c r="G389" s="207" t="n">
        <v>1</v>
      </c>
      <c r="H389" s="208" t="n">
        <v>0.8326388888888889</v>
      </c>
      <c r="I389" s="208" t="n">
        <v>0.8333333333333334</v>
      </c>
      <c r="J389" s="209">
        <f>I389-H389</f>
        <v/>
      </c>
    </row>
    <row r="390" ht="15.75" customHeight="1" s="109">
      <c r="A390" s="216" t="n">
        <v>2</v>
      </c>
      <c r="B390" s="217" t="n">
        <v>15</v>
      </c>
      <c r="C390" s="217" t="n">
        <v>1</v>
      </c>
      <c r="D390" s="217" t="n">
        <v>9</v>
      </c>
      <c r="E390" s="217" t="n">
        <v>138.6</v>
      </c>
      <c r="F390" s="217" t="n">
        <v>0.202</v>
      </c>
      <c r="G390" s="217" t="n">
        <v>1</v>
      </c>
      <c r="H390" s="218" t="n">
        <v>0.8333333333333334</v>
      </c>
      <c r="I390" s="218" t="n">
        <v>0.8354166666666667</v>
      </c>
      <c r="J390" s="219">
        <f>I390-H390</f>
        <v/>
      </c>
    </row>
    <row r="391" ht="15.75" customHeight="1" s="109">
      <c r="A391" s="206" t="n">
        <v>2</v>
      </c>
      <c r="B391" s="207" t="n">
        <v>14</v>
      </c>
      <c r="C391" s="207" t="n">
        <v>8</v>
      </c>
      <c r="D391" s="207" t="n">
        <v>184</v>
      </c>
      <c r="E391" s="207" t="n">
        <v>4553.12</v>
      </c>
      <c r="F391" s="207" t="n">
        <v>5.817</v>
      </c>
      <c r="G391" s="207" t="n">
        <v>1</v>
      </c>
      <c r="H391" s="208" t="n">
        <v>0.8090277777777778</v>
      </c>
      <c r="I391" s="208" t="n">
        <v>0.8305555555555556</v>
      </c>
      <c r="J391" s="209">
        <f>I391-H391</f>
        <v/>
      </c>
    </row>
    <row r="392" ht="15.75" customHeight="1" s="109">
      <c r="A392" s="216" t="n">
        <v>2</v>
      </c>
      <c r="B392" s="217" t="n">
        <v>13</v>
      </c>
      <c r="C392" s="217" t="n">
        <v>2</v>
      </c>
      <c r="D392" s="217" t="n">
        <v>215</v>
      </c>
      <c r="E392" s="217" t="n">
        <v>183.2</v>
      </c>
      <c r="F392" s="217" t="n">
        <v>0.349</v>
      </c>
      <c r="G392" s="217" t="n">
        <v>1</v>
      </c>
      <c r="H392" s="218" t="n">
        <v>0.8069444444444445</v>
      </c>
      <c r="I392" s="218" t="n">
        <v>0.8076388888888889</v>
      </c>
      <c r="J392" s="219">
        <f>I392-H392</f>
        <v/>
      </c>
    </row>
    <row r="393" ht="15.75" customHeight="1" s="109">
      <c r="A393" s="206" t="n">
        <v>5</v>
      </c>
      <c r="B393" s="207" t="n">
        <v>14</v>
      </c>
      <c r="C393" s="207" t="n">
        <v>9</v>
      </c>
      <c r="D393" s="207" t="n">
        <v>66</v>
      </c>
      <c r="E393" s="207" t="n">
        <v>1676.95</v>
      </c>
      <c r="F393" s="207" t="n">
        <v>2.169</v>
      </c>
      <c r="G393" s="207" t="n">
        <v>1</v>
      </c>
      <c r="H393" s="208" t="n">
        <v>0.8840277777777777</v>
      </c>
      <c r="I393" s="208" t="n"/>
      <c r="J393" s="209">
        <f>I393-H393</f>
        <v/>
      </c>
    </row>
    <row r="394" ht="15.75" customHeight="1" s="109">
      <c r="A394" s="216" t="n">
        <v>5</v>
      </c>
      <c r="B394" s="217" t="n">
        <v>9</v>
      </c>
      <c r="C394" s="217" t="n">
        <v>19</v>
      </c>
      <c r="D394" s="217" t="n">
        <v>45</v>
      </c>
      <c r="E394" s="217" t="n">
        <v>364.08</v>
      </c>
      <c r="F394" s="217" t="n">
        <v>1.293</v>
      </c>
      <c r="G394" s="217" t="n">
        <v>1</v>
      </c>
      <c r="H394" s="218" t="n">
        <v>0.8923611111111112</v>
      </c>
      <c r="I394" s="218" t="n">
        <v>0.8993055555555556</v>
      </c>
      <c r="J394" s="219">
        <f>I394-H394</f>
        <v/>
      </c>
    </row>
    <row r="395" ht="15.75" customHeight="1" s="109">
      <c r="A395" s="206" t="n">
        <v>5</v>
      </c>
      <c r="B395" s="207" t="n">
        <v>3</v>
      </c>
      <c r="C395" s="207" t="n">
        <v>19</v>
      </c>
      <c r="D395" s="207" t="n">
        <v>63</v>
      </c>
      <c r="E395" s="207" t="n">
        <v>84.01000000000001</v>
      </c>
      <c r="F395" s="207" t="n">
        <v>0.443</v>
      </c>
      <c r="G395" s="207" t="n">
        <v>1</v>
      </c>
      <c r="H395" s="208" t="n">
        <v>0.8645833333333334</v>
      </c>
      <c r="I395" s="208" t="n"/>
      <c r="J395" s="209">
        <f>I395-H395</f>
        <v/>
      </c>
    </row>
    <row r="396" ht="15.75" customHeight="1" s="109">
      <c r="A396" s="216" t="n">
        <v>5</v>
      </c>
      <c r="B396" s="217" t="n">
        <v>2</v>
      </c>
      <c r="C396" s="217" t="n">
        <v>8</v>
      </c>
      <c r="D396" s="217" t="n">
        <v>100</v>
      </c>
      <c r="E396" s="217" t="n">
        <v>21.65</v>
      </c>
      <c r="F396" s="217" t="n">
        <v>0.461</v>
      </c>
      <c r="G396" s="217" t="n">
        <v>1</v>
      </c>
      <c r="H396" s="218" t="n">
        <v>0.8618055555555556</v>
      </c>
      <c r="I396" s="218" t="n">
        <v>0.8645833333333334</v>
      </c>
      <c r="J396" s="219">
        <f>I396-H396</f>
        <v/>
      </c>
    </row>
    <row r="397" ht="15.75" customHeight="1" s="109">
      <c r="A397" s="206" t="n">
        <v>5</v>
      </c>
      <c r="B397" s="207" t="n">
        <v>18</v>
      </c>
      <c r="C397" s="207" t="n">
        <v>16</v>
      </c>
      <c r="D397" s="207" t="n">
        <v>45</v>
      </c>
      <c r="E397" s="207" t="n">
        <v>27.89</v>
      </c>
      <c r="F397" s="207" t="n">
        <v>0.077</v>
      </c>
      <c r="G397" s="207" t="n">
        <v>1</v>
      </c>
      <c r="H397" s="208" t="n">
        <v>0.8527777777777777</v>
      </c>
      <c r="I397" s="208" t="n">
        <v>0.8597222222222223</v>
      </c>
      <c r="J397" s="209">
        <f>I397-H397</f>
        <v/>
      </c>
    </row>
    <row r="398" ht="15.75" customHeight="1" s="109">
      <c r="A398" s="216" t="n">
        <v>5</v>
      </c>
      <c r="B398" s="217" t="n">
        <v>10</v>
      </c>
      <c r="C398" s="217" t="n">
        <v>41</v>
      </c>
      <c r="D398" s="217" t="n">
        <v>271</v>
      </c>
      <c r="E398" s="217" t="n">
        <v>75.01000000000001</v>
      </c>
      <c r="F398" s="217" t="n">
        <v>0.187</v>
      </c>
      <c r="G398" s="217" t="n">
        <v>1</v>
      </c>
      <c r="H398" s="218" t="n">
        <v>0.8291666666666667</v>
      </c>
      <c r="I398" s="218" t="n">
        <v>0.8506944444444444</v>
      </c>
      <c r="J398" s="219">
        <f>I398-H398</f>
        <v/>
      </c>
    </row>
    <row r="399" ht="15.75" customHeight="1" s="109">
      <c r="A399" s="206" t="n">
        <v>5</v>
      </c>
      <c r="B399" s="207" t="n">
        <v>14</v>
      </c>
      <c r="C399" s="207" t="n">
        <v>6</v>
      </c>
      <c r="D399" s="207" t="n">
        <v>165</v>
      </c>
      <c r="E399" s="207" t="n">
        <v>3659</v>
      </c>
      <c r="F399" s="207" t="n">
        <v>4.785</v>
      </c>
      <c r="G399" s="207" t="n">
        <v>1</v>
      </c>
      <c r="H399" s="208" t="n">
        <v>0.8145833333333333</v>
      </c>
      <c r="I399" s="208" t="n">
        <v>0.8263888888888888</v>
      </c>
      <c r="J399" s="209">
        <f>I399-H399</f>
        <v/>
      </c>
    </row>
    <row r="400" ht="15.75" customHeight="1" s="109">
      <c r="A400" s="216" t="n">
        <v>5</v>
      </c>
      <c r="B400" s="217" t="n">
        <v>15</v>
      </c>
      <c r="C400" s="217" t="n">
        <v>7</v>
      </c>
      <c r="D400" s="217" t="n">
        <v>70</v>
      </c>
      <c r="E400" s="217" t="n">
        <v>258.47</v>
      </c>
      <c r="F400" s="217" t="n">
        <v>0.699</v>
      </c>
      <c r="G400" s="217" t="n">
        <v>1</v>
      </c>
      <c r="H400" s="218" t="n">
        <v>0.04236111111111111</v>
      </c>
      <c r="I400" s="218" t="n">
        <v>0.05</v>
      </c>
      <c r="J400" s="219">
        <f>I400-H400</f>
        <v/>
      </c>
    </row>
    <row r="401" ht="15.75" customHeight="1" s="109">
      <c r="A401" s="206" t="n">
        <v>5</v>
      </c>
      <c r="B401" s="207" t="n">
        <v>19</v>
      </c>
      <c r="C401" s="207" t="n">
        <v>8</v>
      </c>
      <c r="D401" s="207" t="n">
        <v>18</v>
      </c>
      <c r="E401" s="207" t="n">
        <v>29.78</v>
      </c>
      <c r="F401" s="207" t="n">
        <v>0.06</v>
      </c>
      <c r="G401" s="207" t="n">
        <v>1</v>
      </c>
      <c r="H401" s="208" t="n">
        <v>0.01944444444444444</v>
      </c>
      <c r="I401" s="208" t="n">
        <v>0.02222222222222222</v>
      </c>
      <c r="J401" s="209">
        <f>I401-H401</f>
        <v/>
      </c>
    </row>
    <row r="402" ht="15.75" customHeight="1" s="109">
      <c r="A402" s="216" t="n">
        <v>5</v>
      </c>
      <c r="B402" s="217" t="n">
        <v>20</v>
      </c>
      <c r="C402" s="217" t="n">
        <v>11</v>
      </c>
      <c r="D402" s="217" t="n">
        <v>18</v>
      </c>
      <c r="E402" s="217" t="n">
        <v>12.57</v>
      </c>
      <c r="F402" s="217" t="n">
        <v>0.022</v>
      </c>
      <c r="G402" s="217" t="n">
        <v>1</v>
      </c>
      <c r="H402" s="218" t="n">
        <v>0.025</v>
      </c>
      <c r="I402" s="218" t="n">
        <v>0.02986111111111111</v>
      </c>
      <c r="J402" s="219">
        <f>I402-H402</f>
        <v/>
      </c>
    </row>
    <row r="403" ht="15.75" customHeight="1" s="109">
      <c r="A403" s="206" t="n">
        <v>5</v>
      </c>
      <c r="B403" s="207" t="n">
        <v>21</v>
      </c>
      <c r="C403" s="207" t="n">
        <v>7</v>
      </c>
      <c r="D403" s="207" t="n">
        <v>16</v>
      </c>
      <c r="E403" s="207" t="n">
        <v>7.02</v>
      </c>
      <c r="F403" s="207" t="n">
        <v>0.013</v>
      </c>
      <c r="G403" s="207" t="n">
        <v>1</v>
      </c>
      <c r="H403" s="208" t="n">
        <v>0.02986111111111111</v>
      </c>
      <c r="I403" s="208" t="n">
        <v>0.03263888888888889</v>
      </c>
      <c r="J403" s="209">
        <f>I403-H403</f>
        <v/>
      </c>
    </row>
    <row r="404" ht="15.75" customHeight="1" s="109">
      <c r="A404" s="216" t="n">
        <v>5</v>
      </c>
      <c r="B404" s="217" t="n">
        <v>18</v>
      </c>
      <c r="C404" s="217" t="n">
        <v>31</v>
      </c>
      <c r="D404" s="217" t="n">
        <v>288</v>
      </c>
      <c r="E404" s="217" t="n">
        <v>102.99</v>
      </c>
      <c r="F404" s="217" t="n">
        <v>0.2</v>
      </c>
      <c r="G404" s="217" t="n">
        <v>1</v>
      </c>
      <c r="H404" s="218" t="n">
        <v>0.004166666666666667</v>
      </c>
      <c r="I404" s="218" t="n">
        <v>0.01944444444444444</v>
      </c>
      <c r="J404" s="219">
        <f>I404-H404</f>
        <v/>
      </c>
    </row>
    <row r="405" ht="15.75" customHeight="1" s="109">
      <c r="A405" s="206" t="n">
        <v>5</v>
      </c>
      <c r="B405" s="207" t="n">
        <v>3</v>
      </c>
      <c r="C405" s="207" t="n">
        <v>10</v>
      </c>
      <c r="D405" s="207" t="n">
        <v>16</v>
      </c>
      <c r="E405" s="207" t="n">
        <v>40.33</v>
      </c>
      <c r="F405" s="207" t="n">
        <v>0.234</v>
      </c>
      <c r="G405" s="207" t="n">
        <v>1</v>
      </c>
      <c r="H405" s="208" t="n">
        <v>0</v>
      </c>
      <c r="I405" s="208" t="n">
        <v>0.003472222222222222</v>
      </c>
      <c r="J405" s="209">
        <f>I405-H405</f>
        <v/>
      </c>
    </row>
    <row r="406" ht="15.75" customHeight="1" s="109">
      <c r="A406" s="216" t="n">
        <v>5</v>
      </c>
      <c r="B406" s="217" t="n">
        <v>2</v>
      </c>
      <c r="C406" s="217" t="n">
        <v>11</v>
      </c>
      <c r="D406" s="217" t="n">
        <v>42</v>
      </c>
      <c r="E406" s="217" t="n">
        <v>21.2</v>
      </c>
      <c r="F406" s="217" t="n">
        <v>0.283</v>
      </c>
      <c r="G406" s="217" t="n">
        <v>1</v>
      </c>
      <c r="H406" s="218" t="n">
        <v>0.9534722222222223</v>
      </c>
      <c r="I406" s="218" t="n">
        <v>0.9569444444444445</v>
      </c>
      <c r="J406" s="219">
        <f>I406-H406</f>
        <v/>
      </c>
    </row>
    <row r="407" ht="15.75" customHeight="1" s="109">
      <c r="A407" s="206" t="n">
        <v>5</v>
      </c>
      <c r="B407" s="207" t="n">
        <v>1</v>
      </c>
      <c r="C407" s="207" t="n">
        <v>6</v>
      </c>
      <c r="D407" s="207" t="n">
        <v>11</v>
      </c>
      <c r="E407" s="207" t="n">
        <v>10.22</v>
      </c>
      <c r="F407" s="207" t="n">
        <v>0.021</v>
      </c>
      <c r="G407" s="207" t="n">
        <v>1</v>
      </c>
      <c r="H407" s="208" t="n">
        <v>0.9479166666666666</v>
      </c>
      <c r="I407" s="208" t="n">
        <v>0.9527777777777777</v>
      </c>
      <c r="J407" s="209">
        <f>I407-H407</f>
        <v/>
      </c>
    </row>
    <row r="408" ht="15.75" customHeight="1" s="109">
      <c r="A408" s="216" t="n">
        <v>5</v>
      </c>
      <c r="B408" s="217" t="n">
        <v>15</v>
      </c>
      <c r="C408" s="217" t="n">
        <v>1</v>
      </c>
      <c r="D408" s="217" t="n">
        <v>33</v>
      </c>
      <c r="E408" s="217" t="n">
        <v>77.72</v>
      </c>
      <c r="F408" s="217" t="n">
        <v>0.093</v>
      </c>
      <c r="G408" s="217" t="n">
        <v>1</v>
      </c>
      <c r="H408" s="218" t="n">
        <v>0.9423611111111111</v>
      </c>
      <c r="I408" s="218" t="n">
        <v>0.94375</v>
      </c>
      <c r="J408" s="219">
        <f>I408-H408</f>
        <v/>
      </c>
    </row>
    <row r="409" ht="15.75" customHeight="1" s="109">
      <c r="A409" s="206" t="n">
        <v>5</v>
      </c>
      <c r="B409" s="207" t="n">
        <v>14</v>
      </c>
      <c r="C409" s="207" t="n">
        <v>6</v>
      </c>
      <c r="D409" s="207" t="n">
        <v>25</v>
      </c>
      <c r="E409" s="207" t="n">
        <v>253.03</v>
      </c>
      <c r="F409" s="207" t="n">
        <v>0.369</v>
      </c>
      <c r="G409" s="207" t="n">
        <v>1</v>
      </c>
      <c r="H409" s="208" t="n">
        <v>0.9368055555555556</v>
      </c>
      <c r="I409" s="208" t="n">
        <v>0.9423611111111111</v>
      </c>
      <c r="J409" s="209">
        <f>I409-H409</f>
        <v/>
      </c>
    </row>
    <row r="410" ht="15.75" customHeight="1" s="109">
      <c r="A410" s="216" t="n">
        <v>5</v>
      </c>
      <c r="B410" s="217" t="n">
        <v>11</v>
      </c>
      <c r="C410" s="217" t="n">
        <v>29</v>
      </c>
      <c r="D410" s="217" t="n">
        <v>176</v>
      </c>
      <c r="E410" s="217" t="n">
        <v>240.68</v>
      </c>
      <c r="F410" s="217" t="n">
        <v>0.54</v>
      </c>
      <c r="G410" s="217" t="n">
        <v>1</v>
      </c>
      <c r="H410" s="218" t="n">
        <v>0.9208333333333333</v>
      </c>
      <c r="I410" s="218" t="n">
        <v>0.9347222222222222</v>
      </c>
      <c r="J410" s="219">
        <f>I410-H410</f>
        <v/>
      </c>
    </row>
    <row r="411" ht="15.75" customHeight="1" s="109">
      <c r="A411" s="206" t="n">
        <v>5</v>
      </c>
      <c r="B411" s="207" t="n">
        <v>10</v>
      </c>
      <c r="C411" s="207" t="n">
        <v>14</v>
      </c>
      <c r="D411" s="207" t="n">
        <v>52</v>
      </c>
      <c r="E411" s="207" t="n">
        <v>80.01000000000001</v>
      </c>
      <c r="F411" s="207" t="n">
        <v>0.192</v>
      </c>
      <c r="G411" s="207" t="n">
        <v>1</v>
      </c>
      <c r="H411" s="208" t="n">
        <v>0.9097222222222222</v>
      </c>
      <c r="I411" s="208" t="n">
        <v>0.9208333333333333</v>
      </c>
      <c r="J411" s="209">
        <f>I411-H411</f>
        <v/>
      </c>
    </row>
    <row r="412" ht="15.75" customHeight="1" s="109">
      <c r="A412" s="216" t="n">
        <v>5</v>
      </c>
      <c r="B412" s="217" t="n">
        <v>9</v>
      </c>
      <c r="C412" s="217" t="n">
        <v>7</v>
      </c>
      <c r="D412" s="217" t="n">
        <v>18</v>
      </c>
      <c r="E412" s="217" t="n">
        <v>141.47</v>
      </c>
      <c r="F412" s="217" t="n">
        <v>0.518</v>
      </c>
      <c r="G412" s="217" t="n">
        <v>1</v>
      </c>
      <c r="H412" s="218" t="n">
        <v>0.9013888888888889</v>
      </c>
      <c r="I412" s="218" t="n">
        <v>0.9055555555555556</v>
      </c>
      <c r="J412" s="219">
        <f>I412-H412</f>
        <v/>
      </c>
    </row>
    <row r="413" ht="15.75" customHeight="1" s="109">
      <c r="A413" s="206" t="n">
        <v>5</v>
      </c>
      <c r="B413" s="207" t="n">
        <v>11</v>
      </c>
      <c r="C413" s="207" t="n">
        <v>40</v>
      </c>
      <c r="D413" s="207" t="n">
        <v>158</v>
      </c>
      <c r="E413" s="207" t="n">
        <v>250.99</v>
      </c>
      <c r="F413" s="207" t="n">
        <v>0.468</v>
      </c>
      <c r="G413" s="207" t="n">
        <v>1</v>
      </c>
      <c r="H413" s="208" t="n">
        <v>0.1444444444444444</v>
      </c>
      <c r="I413" s="208" t="n">
        <v>0.1722222222222222</v>
      </c>
      <c r="J413" s="209">
        <f>I413-H413</f>
        <v/>
      </c>
    </row>
    <row r="414" ht="15.75" customHeight="1" s="109">
      <c r="A414" s="216" t="n">
        <v>5</v>
      </c>
      <c r="B414" s="217" t="n">
        <v>5</v>
      </c>
      <c r="C414" s="217" t="n">
        <v>4</v>
      </c>
      <c r="D414" s="217" t="n">
        <v>37</v>
      </c>
      <c r="E414" s="217" t="n">
        <v>20.69</v>
      </c>
      <c r="F414" s="217" t="n">
        <v>1.092</v>
      </c>
      <c r="G414" s="217" t="n">
        <v>1</v>
      </c>
      <c r="H414" s="218" t="n">
        <v>0.1361111111111111</v>
      </c>
      <c r="I414" s="218" t="n">
        <v>0.1395833333333333</v>
      </c>
      <c r="J414" s="219">
        <f>I414-H414</f>
        <v/>
      </c>
    </row>
    <row r="415" ht="15.75" customHeight="1" s="109">
      <c r="A415" s="206" t="n">
        <v>5</v>
      </c>
      <c r="B415" s="207" t="n">
        <v>7</v>
      </c>
      <c r="C415" s="207" t="n">
        <v>3</v>
      </c>
      <c r="D415" s="207" t="n">
        <v>54</v>
      </c>
      <c r="E415" s="207" t="n">
        <v>10.68</v>
      </c>
      <c r="F415" s="207" t="n">
        <v>0.053</v>
      </c>
      <c r="G415" s="207" t="n">
        <v>1</v>
      </c>
      <c r="H415" s="208" t="n">
        <v>0.1402777777777778</v>
      </c>
      <c r="I415" s="208" t="n">
        <v>0.1423611111111111</v>
      </c>
      <c r="J415" s="209">
        <f>I415-H415</f>
        <v/>
      </c>
    </row>
    <row r="416" ht="15.75" customHeight="1" s="109">
      <c r="A416" s="216" t="n">
        <v>5</v>
      </c>
      <c r="B416" s="217" t="n">
        <v>14</v>
      </c>
      <c r="C416" s="217" t="n">
        <v>6</v>
      </c>
      <c r="D416" s="217" t="n">
        <v>38</v>
      </c>
      <c r="E416" s="217" t="n">
        <v>465.5</v>
      </c>
      <c r="F416" s="217" t="n">
        <v>0.695</v>
      </c>
      <c r="G416" s="217" t="n">
        <v>1</v>
      </c>
      <c r="H416" s="218" t="n">
        <v>0.1145833333333333</v>
      </c>
      <c r="I416" s="218" t="n">
        <v>0.1215277777777778</v>
      </c>
      <c r="J416" s="219">
        <f>I416-H416</f>
        <v/>
      </c>
    </row>
    <row r="417" ht="15.75" customHeight="1" s="109">
      <c r="A417" s="206" t="n">
        <v>5</v>
      </c>
      <c r="B417" s="207" t="n">
        <v>15</v>
      </c>
      <c r="C417" s="207" t="n">
        <v>1</v>
      </c>
      <c r="D417" s="207" t="n">
        <v>10</v>
      </c>
      <c r="E417" s="207" t="n">
        <v>123.2</v>
      </c>
      <c r="F417" s="207" t="n">
        <v>0.194</v>
      </c>
      <c r="G417" s="207" t="n">
        <v>1</v>
      </c>
      <c r="H417" s="208" t="n">
        <v>0.1298611111111111</v>
      </c>
      <c r="I417" s="208" t="n">
        <v>0.1305555555555556</v>
      </c>
      <c r="J417" s="209">
        <f>I417-H417</f>
        <v/>
      </c>
    </row>
    <row r="418" ht="15.75" customHeight="1" s="109">
      <c r="A418" s="216" t="n">
        <v>5</v>
      </c>
      <c r="B418" s="217" t="n">
        <v>13</v>
      </c>
      <c r="C418" s="217" t="n">
        <v>13</v>
      </c>
      <c r="D418" s="217" t="n">
        <v>252</v>
      </c>
      <c r="E418" s="217" t="n">
        <v>184.4</v>
      </c>
      <c r="F418" s="217" t="n">
        <v>0.38</v>
      </c>
      <c r="G418" s="217" t="n">
        <v>1</v>
      </c>
      <c r="H418" s="218" t="n">
        <v>0.1034722222222222</v>
      </c>
      <c r="I418" s="218" t="n">
        <v>0.1131944444444444</v>
      </c>
      <c r="J418" s="219">
        <f>I418-H418</f>
        <v/>
      </c>
    </row>
    <row r="419" ht="15.75" customHeight="1" s="109">
      <c r="A419" s="206" t="n">
        <v>5</v>
      </c>
      <c r="B419" s="207" t="n">
        <v>30</v>
      </c>
      <c r="C419" s="207" t="n">
        <v>8</v>
      </c>
      <c r="D419" s="207" t="n">
        <v>12</v>
      </c>
      <c r="E419" s="207" t="n">
        <v>53.47</v>
      </c>
      <c r="F419" s="207" t="n">
        <v>0.083</v>
      </c>
      <c r="G419" s="207" t="n">
        <v>1</v>
      </c>
      <c r="H419" s="208" t="n">
        <v>0.09652777777777778</v>
      </c>
      <c r="I419" s="208" t="n">
        <v>0.1</v>
      </c>
      <c r="J419" s="209">
        <f>I419-H419</f>
        <v/>
      </c>
    </row>
    <row r="420" ht="15.75" customHeight="1" s="109">
      <c r="A420" s="216" t="n">
        <v>5</v>
      </c>
      <c r="B420" s="217" t="n">
        <v>14</v>
      </c>
      <c r="C420" s="217" t="n">
        <v>6</v>
      </c>
      <c r="D420" s="217" t="n">
        <v>17</v>
      </c>
      <c r="E420" s="217" t="n">
        <v>414.24</v>
      </c>
      <c r="F420" s="217" t="n">
        <v>0.526</v>
      </c>
      <c r="G420" s="217" t="n">
        <v>1</v>
      </c>
      <c r="H420" s="218" t="n">
        <v>0.08888888888888889</v>
      </c>
      <c r="I420" s="218" t="n">
        <v>0.09444444444444444</v>
      </c>
      <c r="J420" s="219">
        <f>I420-H420</f>
        <v/>
      </c>
    </row>
    <row r="421" ht="15.75" customHeight="1" s="109">
      <c r="A421" s="206" t="n">
        <v>5</v>
      </c>
      <c r="B421" s="207" t="n">
        <v>15</v>
      </c>
      <c r="C421" s="207" t="n">
        <v>7</v>
      </c>
      <c r="D421" s="207" t="n">
        <v>75</v>
      </c>
      <c r="E421" s="207" t="n">
        <v>982.2</v>
      </c>
      <c r="F421" s="207" t="n">
        <v>2.093</v>
      </c>
      <c r="G421" s="207" t="n">
        <v>1</v>
      </c>
      <c r="H421" s="208" t="n">
        <v>0.07777777777777778</v>
      </c>
      <c r="I421" s="208" t="n">
        <v>0.08680555555555555</v>
      </c>
      <c r="J421" s="209">
        <f>I421-H421</f>
        <v/>
      </c>
    </row>
    <row r="422" ht="15.75" customHeight="1" s="109">
      <c r="A422" s="216" t="n">
        <v>5</v>
      </c>
      <c r="B422" s="217" t="n">
        <v>7</v>
      </c>
      <c r="C422" s="217" t="n">
        <v>11</v>
      </c>
      <c r="D422" s="217" t="n">
        <v>60</v>
      </c>
      <c r="E422" s="217" t="n">
        <v>19.09</v>
      </c>
      <c r="F422" s="217" t="n">
        <v>0.113</v>
      </c>
      <c r="G422" s="217" t="n">
        <v>1</v>
      </c>
      <c r="H422" s="218" t="n">
        <v>0.06805555555555555</v>
      </c>
      <c r="I422" s="218" t="n">
        <v>0.07291666666666667</v>
      </c>
      <c r="J422" s="219">
        <f>I422-H422</f>
        <v/>
      </c>
    </row>
    <row r="423" ht="15.75" customHeight="1" s="109">
      <c r="A423" s="206" t="n">
        <v>5</v>
      </c>
      <c r="B423" s="207" t="n">
        <v>30</v>
      </c>
      <c r="C423" s="207" t="n">
        <v>2</v>
      </c>
      <c r="D423" s="207" t="n">
        <v>143</v>
      </c>
      <c r="E423" s="207" t="n">
        <v>2119.3</v>
      </c>
      <c r="F423" s="207" t="n">
        <v>6.217</v>
      </c>
      <c r="G423" s="207" t="n">
        <v>1</v>
      </c>
      <c r="H423" s="208" t="n">
        <v>0.05069444444444444</v>
      </c>
      <c r="I423" s="208" t="n">
        <v>0.06527777777777778</v>
      </c>
      <c r="J423" s="209">
        <f>I423-H423</f>
        <v/>
      </c>
    </row>
    <row r="424" ht="15.75" customHeight="1" s="109">
      <c r="A424" s="216" t="n">
        <v>5</v>
      </c>
      <c r="B424" s="217" t="n">
        <v>13</v>
      </c>
      <c r="C424" s="217" t="n">
        <v>2</v>
      </c>
      <c r="D424" s="217" t="n">
        <v>2</v>
      </c>
      <c r="E424" s="217" t="n">
        <v>40.16</v>
      </c>
      <c r="F424" s="217" t="n">
        <v>0.053</v>
      </c>
      <c r="G424" s="217" t="n">
        <v>1</v>
      </c>
      <c r="H424" s="218" t="n">
        <v>0.03888888888888889</v>
      </c>
      <c r="I424" s="218" t="n">
        <v>0.03958333333333333</v>
      </c>
      <c r="J424" s="219">
        <f>I424-H424</f>
        <v/>
      </c>
    </row>
    <row r="425" ht="15.75" customHeight="1" s="109">
      <c r="A425" s="206" t="n">
        <v>5</v>
      </c>
      <c r="B425" s="207" t="n">
        <v>14</v>
      </c>
      <c r="C425" s="207" t="n">
        <v>6</v>
      </c>
      <c r="D425" s="207" t="n">
        <v>12</v>
      </c>
      <c r="E425" s="207" t="n">
        <v>121.56</v>
      </c>
      <c r="F425" s="207" t="n">
        <v>0.175</v>
      </c>
      <c r="G425" s="207" t="n">
        <v>1</v>
      </c>
      <c r="H425" s="208" t="n">
        <v>0.03958333333333333</v>
      </c>
      <c r="I425" s="208" t="n">
        <v>0.04166666666666666</v>
      </c>
      <c r="J425" s="209">
        <f>I425-H425</f>
        <v/>
      </c>
    </row>
    <row r="426" ht="15.75" customHeight="1" s="109">
      <c r="A426" s="216" t="n">
        <v>6</v>
      </c>
      <c r="B426" s="217" t="n">
        <v>4</v>
      </c>
      <c r="C426" s="217" t="n">
        <v>1</v>
      </c>
      <c r="D426" s="217" t="n">
        <v>1</v>
      </c>
      <c r="E426" s="217" t="n">
        <v>5.63</v>
      </c>
      <c r="F426" s="217" t="n">
        <v>0.012</v>
      </c>
      <c r="G426" s="217" t="n">
        <v>1</v>
      </c>
      <c r="H426" s="218" t="n">
        <v>0.03055555555555555</v>
      </c>
      <c r="I426" s="218" t="n"/>
      <c r="J426" s="219">
        <f>I426-H426</f>
        <v/>
      </c>
    </row>
    <row r="427" ht="15.75" customHeight="1" s="109">
      <c r="A427" s="206" t="n">
        <v>6</v>
      </c>
      <c r="B427" s="207" t="n">
        <v>30</v>
      </c>
      <c r="C427" s="207" t="n">
        <v>2</v>
      </c>
      <c r="D427" s="207" t="n">
        <v>20</v>
      </c>
      <c r="E427" s="207" t="n">
        <v>20.8</v>
      </c>
      <c r="F427" s="207" t="n">
        <v>0.048</v>
      </c>
      <c r="G427" s="207" t="n">
        <v>1</v>
      </c>
      <c r="H427" s="208" t="n">
        <v>0.03194444444444444</v>
      </c>
      <c r="I427" s="208" t="n">
        <v>0.03263888888888889</v>
      </c>
      <c r="J427" s="209">
        <f>I427-H427</f>
        <v/>
      </c>
    </row>
    <row r="428" ht="15.75" customHeight="1" s="109">
      <c r="A428" s="216" t="n">
        <v>6</v>
      </c>
      <c r="B428" s="217" t="n">
        <v>8</v>
      </c>
      <c r="C428" s="217" t="n">
        <v>17</v>
      </c>
      <c r="D428" s="217" t="n">
        <v>178</v>
      </c>
      <c r="E428" s="217" t="n">
        <v>464.03</v>
      </c>
      <c r="F428" s="217" t="n">
        <v>2.279</v>
      </c>
      <c r="G428" s="217" t="n">
        <v>1</v>
      </c>
      <c r="H428" s="218" t="n">
        <v>0.01666666666666667</v>
      </c>
      <c r="I428" s="218" t="n">
        <v>0.02777777777777778</v>
      </c>
      <c r="J428" s="219">
        <f>I428-H428</f>
        <v/>
      </c>
    </row>
    <row r="429" ht="15.75" customHeight="1" s="109">
      <c r="A429" s="206" t="n">
        <v>6</v>
      </c>
      <c r="B429" s="207" t="n">
        <v>30</v>
      </c>
      <c r="C429" s="207" t="n">
        <v>2</v>
      </c>
      <c r="D429" s="207" t="n">
        <v>212</v>
      </c>
      <c r="E429" s="207" t="n">
        <v>3211.2</v>
      </c>
      <c r="F429" s="207" t="n">
        <v>9.460000000000001</v>
      </c>
      <c r="G429" s="207" t="n">
        <v>1</v>
      </c>
      <c r="H429" s="208" t="n">
        <v>0.4479166666666667</v>
      </c>
      <c r="I429" s="208" t="n">
        <v>0.5104166666666666</v>
      </c>
      <c r="J429" s="209">
        <f>I429-H429</f>
        <v/>
      </c>
    </row>
    <row r="430" ht="15.75" customHeight="1" s="109">
      <c r="A430" s="216" t="n">
        <v>6</v>
      </c>
      <c r="B430" s="217" t="n">
        <v>15</v>
      </c>
      <c r="C430" s="217" t="n">
        <v>2</v>
      </c>
      <c r="D430" s="217" t="n">
        <v>13</v>
      </c>
      <c r="E430" s="217" t="n">
        <v>140.46</v>
      </c>
      <c r="F430" s="217" t="n">
        <v>0.308</v>
      </c>
      <c r="G430" s="217" t="n">
        <v>1</v>
      </c>
      <c r="H430" s="218" t="n">
        <v>0.9354166666666667</v>
      </c>
      <c r="I430" s="218" t="n">
        <v>0.9368055555555556</v>
      </c>
      <c r="J430" s="219">
        <f>I430-H430</f>
        <v/>
      </c>
    </row>
    <row r="431" ht="15.75" customHeight="1" s="109">
      <c r="A431" s="206" t="n">
        <v>6</v>
      </c>
      <c r="B431" s="207" t="n">
        <v>14</v>
      </c>
      <c r="C431" s="207" t="n">
        <v>4</v>
      </c>
      <c r="D431" s="207" t="n">
        <v>4</v>
      </c>
      <c r="E431" s="207" t="n">
        <v>80.34999999999999</v>
      </c>
      <c r="F431" s="207" t="n">
        <v>0.103</v>
      </c>
      <c r="G431" s="207" t="n">
        <v>1</v>
      </c>
      <c r="H431" s="208" t="n">
        <v>0.9326388888888889</v>
      </c>
      <c r="I431" s="208" t="n">
        <v>0.9347222222222222</v>
      </c>
      <c r="J431" s="209">
        <f>I431-H431</f>
        <v/>
      </c>
    </row>
    <row r="432" ht="15.75" customHeight="1" s="109">
      <c r="A432" s="216" t="n">
        <v>6</v>
      </c>
      <c r="B432" s="217" t="n">
        <v>3</v>
      </c>
      <c r="C432" s="217" t="n">
        <v>29</v>
      </c>
      <c r="D432" s="217" t="n">
        <v>185</v>
      </c>
      <c r="E432" s="217" t="n">
        <v>202.62</v>
      </c>
      <c r="F432" s="217" t="n">
        <v>1.344</v>
      </c>
      <c r="G432" s="217" t="n">
        <v>1</v>
      </c>
      <c r="H432" s="218" t="n">
        <v>0.9083333333333333</v>
      </c>
      <c r="I432" s="218" t="n">
        <v>0.9236111111111112</v>
      </c>
      <c r="J432" s="219">
        <f>I432-H432</f>
        <v/>
      </c>
    </row>
    <row r="433" ht="15.75" customHeight="1" s="109">
      <c r="A433" s="206" t="n">
        <v>6</v>
      </c>
      <c r="B433" s="207" t="n">
        <v>16</v>
      </c>
      <c r="C433" s="207" t="n">
        <v>6</v>
      </c>
      <c r="D433" s="207" t="n">
        <v>28</v>
      </c>
      <c r="E433" s="207" t="n">
        <v>4.63</v>
      </c>
      <c r="F433" s="207" t="n">
        <v>0.041</v>
      </c>
      <c r="G433" s="207" t="n">
        <v>1</v>
      </c>
      <c r="H433" s="208" t="n">
        <v>0.9</v>
      </c>
      <c r="I433" s="208" t="n">
        <v>0.9020833333333333</v>
      </c>
      <c r="J433" s="209">
        <f>I433-H433</f>
        <v/>
      </c>
    </row>
    <row r="434" ht="15.75" customHeight="1" s="109">
      <c r="A434" s="216" t="n">
        <v>6</v>
      </c>
      <c r="B434" s="217" t="n">
        <v>17</v>
      </c>
      <c r="C434" s="217" t="n">
        <v>8</v>
      </c>
      <c r="D434" s="217" t="n">
        <v>110</v>
      </c>
      <c r="E434" s="217" t="n">
        <v>6.3</v>
      </c>
      <c r="F434" s="217" t="n">
        <v>0.029</v>
      </c>
      <c r="G434" s="217" t="n">
        <v>1</v>
      </c>
      <c r="H434" s="218" t="n">
        <v>0.9027777777777778</v>
      </c>
      <c r="I434" s="218" t="n">
        <v>0.9069444444444444</v>
      </c>
      <c r="J434" s="219">
        <f>I434-H434</f>
        <v/>
      </c>
    </row>
    <row r="435" ht="15.75" customHeight="1" s="109">
      <c r="A435" s="206" t="n">
        <v>6</v>
      </c>
      <c r="B435" s="207" t="n">
        <v>13</v>
      </c>
      <c r="C435" s="207" t="n">
        <v>12</v>
      </c>
      <c r="D435" s="207" t="n">
        <v>105</v>
      </c>
      <c r="E435" s="207" t="n">
        <v>81.86</v>
      </c>
      <c r="F435" s="207" t="n">
        <v>0.162</v>
      </c>
      <c r="G435" s="207" t="n">
        <v>1</v>
      </c>
      <c r="H435" s="208" t="n">
        <v>0.8916666666666667</v>
      </c>
      <c r="I435" s="208" t="n">
        <v>0.8965277777777778</v>
      </c>
      <c r="J435" s="209">
        <f>I435-H435</f>
        <v/>
      </c>
    </row>
    <row r="436" ht="15.75" customHeight="1" s="109">
      <c r="A436" s="216" t="n">
        <v>6</v>
      </c>
      <c r="B436" s="217" t="n">
        <v>18</v>
      </c>
      <c r="C436" s="217" t="n">
        <v>19</v>
      </c>
      <c r="D436" s="217" t="n">
        <v>93</v>
      </c>
      <c r="E436" s="217" t="n">
        <v>36.77</v>
      </c>
      <c r="F436" s="217" t="n">
        <v>0.14</v>
      </c>
      <c r="G436" s="217" t="n">
        <v>1</v>
      </c>
      <c r="H436" s="218" t="n">
        <v>0.875</v>
      </c>
      <c r="I436" s="218" t="n">
        <v>0.8819444444444444</v>
      </c>
      <c r="J436" s="219">
        <f>I436-H436</f>
        <v/>
      </c>
    </row>
    <row r="437" ht="15.75" customHeight="1" s="109">
      <c r="A437" s="206" t="n">
        <v>6</v>
      </c>
      <c r="B437" s="207" t="n">
        <v>15</v>
      </c>
      <c r="C437" s="207" t="n">
        <v>3</v>
      </c>
      <c r="D437" s="207" t="n">
        <v>110</v>
      </c>
      <c r="E437" s="207" t="n">
        <v>612.12</v>
      </c>
      <c r="F437" s="207" t="n">
        <v>1.838</v>
      </c>
      <c r="G437" s="207" t="n">
        <v>1</v>
      </c>
      <c r="H437" s="208" t="n">
        <v>0.8493055555555555</v>
      </c>
      <c r="I437" s="208" t="n">
        <v>0.8534722222222222</v>
      </c>
      <c r="J437" s="209">
        <f>I437-H437</f>
        <v/>
      </c>
    </row>
    <row r="438" ht="15.75" customHeight="1" s="109">
      <c r="A438" s="216" t="n">
        <v>6</v>
      </c>
      <c r="B438" s="217" t="n">
        <v>14</v>
      </c>
      <c r="C438" s="217" t="n">
        <v>10</v>
      </c>
      <c r="D438" s="217" t="n">
        <v>140</v>
      </c>
      <c r="E438" s="217" t="n">
        <v>2037.88</v>
      </c>
      <c r="F438" s="217" t="n">
        <v>2.528</v>
      </c>
      <c r="G438" s="217" t="n">
        <v>1</v>
      </c>
      <c r="H438" s="218" t="n">
        <v>0.8569444444444444</v>
      </c>
      <c r="I438" s="218" t="n">
        <v>0.8715277777777778</v>
      </c>
      <c r="J438" s="219">
        <f>I438-H438</f>
        <v/>
      </c>
    </row>
    <row r="439" ht="15.75" customHeight="1" s="109">
      <c r="A439" s="206" t="n">
        <v>6</v>
      </c>
      <c r="B439" s="207" t="n">
        <v>14</v>
      </c>
      <c r="C439" s="207" t="n">
        <v>15</v>
      </c>
      <c r="D439" s="207" t="n">
        <v>30</v>
      </c>
      <c r="E439" s="207" t="n">
        <v>524.75</v>
      </c>
      <c r="F439" s="207" t="n">
        <v>0.6879999999999999</v>
      </c>
      <c r="G439" s="207" t="n">
        <v>1</v>
      </c>
      <c r="H439" s="208" t="n">
        <v>0.8388888888888889</v>
      </c>
      <c r="I439" s="208" t="n">
        <v>0.8465277777777778</v>
      </c>
      <c r="J439" s="209">
        <f>I439-H439</f>
        <v/>
      </c>
    </row>
    <row r="440" ht="15.75" customHeight="1" s="109">
      <c r="A440" s="216" t="n">
        <v>6</v>
      </c>
      <c r="B440" s="217" t="n">
        <v>13</v>
      </c>
      <c r="C440" s="217" t="n">
        <v>13</v>
      </c>
      <c r="D440" s="217" t="n">
        <v>158</v>
      </c>
      <c r="E440" s="217" t="n">
        <v>152.16</v>
      </c>
      <c r="F440" s="217" t="n">
        <v>0.249</v>
      </c>
      <c r="G440" s="217" t="n">
        <v>1</v>
      </c>
      <c r="H440" s="218" t="n">
        <v>0.8305555555555556</v>
      </c>
      <c r="I440" s="218" t="n">
        <v>0.8354166666666667</v>
      </c>
      <c r="J440" s="219">
        <f>I440-H440</f>
        <v/>
      </c>
    </row>
    <row r="441" ht="15.75" customHeight="1" s="109">
      <c r="A441" s="206" t="n">
        <v>6</v>
      </c>
      <c r="B441" s="207" t="n">
        <v>8</v>
      </c>
      <c r="C441" s="207" t="n">
        <v>3</v>
      </c>
      <c r="D441" s="207" t="n">
        <v>43</v>
      </c>
      <c r="E441" s="207" t="n">
        <v>23.52</v>
      </c>
      <c r="F441" s="207" t="n">
        <v>0.118</v>
      </c>
      <c r="G441" s="207" t="n">
        <v>1</v>
      </c>
      <c r="H441" s="208" t="n">
        <v>0.8229166666666666</v>
      </c>
      <c r="I441" s="208" t="n">
        <v>0.8243055555555555</v>
      </c>
      <c r="J441" s="209">
        <f>I441-H441</f>
        <v/>
      </c>
    </row>
    <row r="442" ht="15.75" customHeight="1" s="109">
      <c r="A442" s="216" t="n">
        <v>6</v>
      </c>
      <c r="B442" s="217" t="n">
        <v>9</v>
      </c>
      <c r="C442" s="217" t="n">
        <v>4</v>
      </c>
      <c r="D442" s="217" t="n">
        <v>21</v>
      </c>
      <c r="E442" s="217" t="n">
        <v>18.83</v>
      </c>
      <c r="F442" s="217" t="n">
        <v>0.036</v>
      </c>
      <c r="G442" s="217" t="n">
        <v>1</v>
      </c>
      <c r="H442" s="218" t="n">
        <v>0.8243055555555555</v>
      </c>
      <c r="I442" s="218" t="n">
        <v>0.8270833333333333</v>
      </c>
      <c r="J442" s="219">
        <f>I442-H442</f>
        <v/>
      </c>
    </row>
    <row r="443" ht="15.75" customHeight="1" s="109">
      <c r="A443" s="206" t="n">
        <v>6</v>
      </c>
      <c r="B443" s="207" t="n">
        <v>15</v>
      </c>
      <c r="C443" s="207" t="n">
        <v>1</v>
      </c>
      <c r="D443" s="207" t="n">
        <v>832</v>
      </c>
      <c r="E443" s="207" t="n">
        <v>10250.24</v>
      </c>
      <c r="F443" s="207" t="n">
        <v>16.135</v>
      </c>
      <c r="G443" s="207" t="n">
        <v>1</v>
      </c>
      <c r="H443" s="208" t="n">
        <v>0.1652777777777778</v>
      </c>
      <c r="I443" s="208" t="n">
        <v>0.2097222222222222</v>
      </c>
      <c r="J443" s="209">
        <f>I443-H443</f>
        <v/>
      </c>
    </row>
    <row r="444" ht="15.75" customHeight="1" s="109">
      <c r="A444" s="216" t="n">
        <v>6</v>
      </c>
      <c r="B444" s="217" t="n">
        <v>14</v>
      </c>
      <c r="C444" s="217" t="n">
        <v>3</v>
      </c>
      <c r="D444" s="217" t="n">
        <v>130</v>
      </c>
      <c r="E444" s="217" t="n">
        <v>3713</v>
      </c>
      <c r="F444" s="217" t="n">
        <v>4.805</v>
      </c>
      <c r="G444" s="217" t="n">
        <v>1</v>
      </c>
      <c r="H444" s="218" t="n">
        <v>0.8083333333333333</v>
      </c>
      <c r="I444" s="218" t="n">
        <v>0.8180555555555555</v>
      </c>
      <c r="J444" s="219">
        <f>I444-H444</f>
        <v/>
      </c>
    </row>
    <row r="445" ht="15.75" customHeight="1" s="109">
      <c r="A445" s="206" t="n">
        <v>6</v>
      </c>
      <c r="B445" s="207" t="n">
        <v>16</v>
      </c>
      <c r="C445" s="207" t="n">
        <v>39</v>
      </c>
      <c r="D445" s="207" t="n">
        <v>331</v>
      </c>
      <c r="E445" s="207" t="n">
        <v>25.44</v>
      </c>
      <c r="F445" s="207" t="n">
        <v>0.195</v>
      </c>
      <c r="G445" s="207" t="n">
        <v>1</v>
      </c>
      <c r="H445" s="208" t="n">
        <v>0.2173611111111111</v>
      </c>
      <c r="I445" s="208" t="n">
        <v>0.2354166666666667</v>
      </c>
      <c r="J445" s="209">
        <f>I445-H445</f>
        <v/>
      </c>
    </row>
    <row r="446" ht="15.75" customHeight="1" s="109">
      <c r="A446" s="216" t="n">
        <v>6</v>
      </c>
      <c r="B446" s="217" t="n">
        <v>1</v>
      </c>
      <c r="C446" s="217" t="n">
        <v>2</v>
      </c>
      <c r="D446" s="217" t="n">
        <v>12</v>
      </c>
      <c r="E446" s="217" t="n">
        <v>4.86</v>
      </c>
      <c r="F446" s="217" t="n">
        <v>0.008</v>
      </c>
      <c r="G446" s="217" t="n">
        <v>1</v>
      </c>
      <c r="H446" s="218" t="n">
        <v>0.1423611111111111</v>
      </c>
      <c r="I446" s="218" t="n">
        <v>0.14375</v>
      </c>
      <c r="J446" s="219">
        <f>I446-H446</f>
        <v/>
      </c>
    </row>
    <row r="447" ht="15.75" customHeight="1" s="109">
      <c r="A447" s="206" t="n">
        <v>6</v>
      </c>
      <c r="B447" s="207" t="n">
        <v>5</v>
      </c>
      <c r="C447" s="207" t="n">
        <v>1</v>
      </c>
      <c r="D447" s="207" t="n">
        <v>8</v>
      </c>
      <c r="E447" s="207" t="n">
        <v>1.76</v>
      </c>
      <c r="F447" s="207" t="n">
        <v>0.108</v>
      </c>
      <c r="G447" s="207" t="n">
        <v>1</v>
      </c>
      <c r="H447" s="208" t="n">
        <v>0.1486111111111111</v>
      </c>
      <c r="I447" s="208" t="n">
        <v>0.1513888888888889</v>
      </c>
      <c r="J447" s="209">
        <f>I447-H447</f>
        <v/>
      </c>
    </row>
    <row r="448" ht="15.75" customHeight="1" s="109">
      <c r="A448" s="216" t="n">
        <v>6</v>
      </c>
      <c r="B448" s="217" t="n">
        <v>2</v>
      </c>
      <c r="C448" s="217" t="n">
        <v>11</v>
      </c>
      <c r="D448" s="217" t="n">
        <v>133</v>
      </c>
      <c r="E448" s="217" t="n">
        <v>23.99</v>
      </c>
      <c r="F448" s="217" t="n">
        <v>0.445</v>
      </c>
      <c r="G448" s="217" t="n">
        <v>1</v>
      </c>
      <c r="H448" s="218" t="n">
        <v>0.1444444444444444</v>
      </c>
      <c r="I448" s="218" t="n">
        <v>0.1486111111111111</v>
      </c>
      <c r="J448" s="219">
        <f>I448-H448</f>
        <v/>
      </c>
    </row>
    <row r="449" ht="15.75" customHeight="1" s="109">
      <c r="A449" s="206" t="n">
        <v>6</v>
      </c>
      <c r="B449" s="207" t="n">
        <v>31</v>
      </c>
      <c r="C449" s="207" t="n">
        <v>2</v>
      </c>
      <c r="D449" s="207" t="n">
        <v>2</v>
      </c>
      <c r="E449" s="207" t="n">
        <v>2.13</v>
      </c>
      <c r="F449" s="207" t="n">
        <v>0.018</v>
      </c>
      <c r="G449" s="207" t="n">
        <v>1</v>
      </c>
      <c r="H449" s="208" t="n">
        <v>0.1381944444444445</v>
      </c>
      <c r="I449" s="208" t="n">
        <v>0.1395833333333333</v>
      </c>
      <c r="J449" s="209">
        <f>I449-H449</f>
        <v/>
      </c>
    </row>
    <row r="450" ht="15.75" customHeight="1" s="109">
      <c r="A450" s="216" t="n">
        <v>6</v>
      </c>
      <c r="B450" s="217" t="n">
        <v>6</v>
      </c>
      <c r="C450" s="217" t="n">
        <v>7</v>
      </c>
      <c r="D450" s="217" t="n">
        <v>8</v>
      </c>
      <c r="E450" s="217" t="n">
        <v>30.49</v>
      </c>
      <c r="F450" s="217" t="n">
        <v>0.589</v>
      </c>
      <c r="G450" s="217" t="n">
        <v>1</v>
      </c>
      <c r="H450" s="218" t="n">
        <v>0.1361111111111111</v>
      </c>
      <c r="I450" s="218" t="n">
        <v>0.1375</v>
      </c>
      <c r="J450" s="219">
        <f>I450-H450</f>
        <v/>
      </c>
    </row>
    <row r="451" ht="15.75" customHeight="1" s="109">
      <c r="A451" s="206" t="n">
        <v>6</v>
      </c>
      <c r="B451" s="207" t="n">
        <v>4</v>
      </c>
      <c r="C451" s="207" t="n">
        <v>2</v>
      </c>
      <c r="D451" s="207" t="n">
        <v>2</v>
      </c>
      <c r="E451" s="207" t="n">
        <v>11.76</v>
      </c>
      <c r="F451" s="207" t="n">
        <v>0.024</v>
      </c>
      <c r="G451" s="207" t="n">
        <v>1</v>
      </c>
      <c r="H451" s="208" t="n">
        <v>0.1215277777777778</v>
      </c>
      <c r="I451" s="208" t="n">
        <v>0.1222222222222222</v>
      </c>
      <c r="J451" s="209">
        <f>I451-H451</f>
        <v/>
      </c>
    </row>
    <row r="452" ht="15.75" customHeight="1" s="109">
      <c r="A452" s="216" t="n">
        <v>6</v>
      </c>
      <c r="B452" s="217" t="n">
        <v>5</v>
      </c>
      <c r="C452" s="217" t="n">
        <v>5</v>
      </c>
      <c r="D452" s="217" t="n">
        <v>9</v>
      </c>
      <c r="E452" s="217" t="n">
        <v>1.85</v>
      </c>
      <c r="F452" s="217" t="n">
        <v>0.181</v>
      </c>
      <c r="G452" s="217" t="n">
        <v>1</v>
      </c>
      <c r="H452" s="218" t="n">
        <v>0.1229166666666667</v>
      </c>
      <c r="I452" s="218" t="n">
        <v>0.125</v>
      </c>
      <c r="J452" s="219">
        <f>I452-H452</f>
        <v/>
      </c>
    </row>
    <row r="453" ht="15.75" customHeight="1" s="109">
      <c r="A453" s="206" t="n">
        <v>6</v>
      </c>
      <c r="B453" s="207" t="n">
        <v>7</v>
      </c>
      <c r="C453" s="207" t="n">
        <v>6</v>
      </c>
      <c r="D453" s="207" t="n">
        <v>89</v>
      </c>
      <c r="E453" s="207" t="n">
        <v>9</v>
      </c>
      <c r="F453" s="207" t="n">
        <v>0.07199999999999999</v>
      </c>
      <c r="G453" s="207" t="n">
        <v>1</v>
      </c>
      <c r="H453" s="208" t="n">
        <v>0.125</v>
      </c>
      <c r="I453" s="208" t="n">
        <v>0.1333333333333333</v>
      </c>
      <c r="J453" s="209">
        <f>I453-H453</f>
        <v/>
      </c>
    </row>
    <row r="454" ht="15.75" customHeight="1" s="109">
      <c r="A454" s="216" t="n">
        <v>6</v>
      </c>
      <c r="B454" s="217" t="n">
        <v>5</v>
      </c>
      <c r="C454" s="217" t="n">
        <v>2</v>
      </c>
      <c r="D454" s="217" t="n">
        <v>8</v>
      </c>
      <c r="E454" s="217" t="n">
        <v>2.26</v>
      </c>
      <c r="F454" s="217" t="n">
        <v>0.105</v>
      </c>
      <c r="G454" s="217" t="n">
        <v>1</v>
      </c>
      <c r="H454" s="218" t="n">
        <v>0.1138888888888889</v>
      </c>
      <c r="I454" s="218" t="n">
        <v>0.1145833333333333</v>
      </c>
      <c r="J454" s="219">
        <f>I454-H454</f>
        <v/>
      </c>
    </row>
    <row r="455" ht="15.75" customHeight="1" s="109">
      <c r="A455" s="206" t="n">
        <v>6</v>
      </c>
      <c r="B455" s="207" t="n">
        <v>6</v>
      </c>
      <c r="C455" s="207" t="n">
        <v>4</v>
      </c>
      <c r="D455" s="207" t="n">
        <v>4</v>
      </c>
      <c r="E455" s="207" t="n">
        <v>17.2</v>
      </c>
      <c r="F455" s="207" t="n">
        <v>0.291</v>
      </c>
      <c r="G455" s="207" t="n">
        <v>1</v>
      </c>
      <c r="H455" s="208" t="n">
        <v>0.1145833333333333</v>
      </c>
      <c r="I455" s="208" t="n">
        <v>0.1166666666666667</v>
      </c>
      <c r="J455" s="209">
        <f>I455-H455</f>
        <v/>
      </c>
    </row>
    <row r="456" ht="15.75" customHeight="1" s="109">
      <c r="A456" s="216" t="n">
        <v>6</v>
      </c>
      <c r="B456" s="217" t="n">
        <v>4</v>
      </c>
      <c r="C456" s="217" t="n">
        <v>5</v>
      </c>
      <c r="D456" s="217" t="n">
        <v>23</v>
      </c>
      <c r="E456" s="217" t="n">
        <v>38.82</v>
      </c>
      <c r="F456" s="217" t="n">
        <v>0.241</v>
      </c>
      <c r="G456" s="217" t="n">
        <v>1</v>
      </c>
      <c r="H456" s="218" t="n">
        <v>0.1166666666666667</v>
      </c>
      <c r="I456" s="218" t="n">
        <v>0.1194444444444445</v>
      </c>
      <c r="J456" s="219">
        <f>I456-H456</f>
        <v/>
      </c>
    </row>
    <row r="457" ht="15.75" customHeight="1" s="109">
      <c r="A457" s="206" t="n">
        <v>6</v>
      </c>
      <c r="B457" s="207" t="n">
        <v>13</v>
      </c>
      <c r="C457" s="207" t="n">
        <v>12</v>
      </c>
      <c r="D457" s="207" t="n">
        <v>613</v>
      </c>
      <c r="E457" s="207" t="n">
        <v>486.32</v>
      </c>
      <c r="F457" s="207" t="n">
        <v>0.9370000000000001</v>
      </c>
      <c r="G457" s="207" t="n">
        <v>1</v>
      </c>
      <c r="H457" s="208" t="n">
        <v>0.09791666666666667</v>
      </c>
      <c r="I457" s="208" t="n">
        <v>0.1118055555555556</v>
      </c>
      <c r="J457" s="209">
        <f>I457-H457</f>
        <v/>
      </c>
    </row>
    <row r="458" ht="15.75" customHeight="1" s="109">
      <c r="A458" s="216" t="n">
        <v>6</v>
      </c>
      <c r="B458" s="217" t="n">
        <v>14</v>
      </c>
      <c r="C458" s="217" t="n">
        <v>12</v>
      </c>
      <c r="D458" s="217" t="n">
        <v>147</v>
      </c>
      <c r="E458" s="217" t="n">
        <v>3013.8</v>
      </c>
      <c r="F458" s="217" t="n">
        <v>4.042</v>
      </c>
      <c r="G458" s="217" t="n">
        <v>1</v>
      </c>
      <c r="H458" s="218" t="n">
        <v>0.0763888888888889</v>
      </c>
      <c r="I458" s="218" t="n">
        <v>0.09583333333333334</v>
      </c>
      <c r="J458" s="219">
        <f>I458-H458</f>
        <v/>
      </c>
    </row>
    <row r="459" ht="15.75" customHeight="1" s="109">
      <c r="A459" s="206" t="n">
        <v>6</v>
      </c>
      <c r="B459" s="207" t="n">
        <v>13</v>
      </c>
      <c r="C459" s="207" t="n">
        <v>10</v>
      </c>
      <c r="D459" s="207" t="n">
        <v>29</v>
      </c>
      <c r="E459" s="207" t="n">
        <v>52.45</v>
      </c>
      <c r="F459" s="207" t="n">
        <v>0.08500000000000001</v>
      </c>
      <c r="G459" s="207" t="n">
        <v>1</v>
      </c>
      <c r="H459" s="208" t="n">
        <v>0.06388888888888888</v>
      </c>
      <c r="I459" s="208" t="n">
        <v>0.06666666666666667</v>
      </c>
      <c r="J459" s="209">
        <f>I459-H459</f>
        <v/>
      </c>
    </row>
    <row r="460" ht="15.75" customHeight="1" s="109">
      <c r="A460" s="216" t="n">
        <v>6</v>
      </c>
      <c r="B460" s="217" t="n">
        <v>14</v>
      </c>
      <c r="C460" s="217" t="n">
        <v>5</v>
      </c>
      <c r="D460" s="217" t="n">
        <v>23</v>
      </c>
      <c r="E460" s="217" t="n">
        <v>435.64</v>
      </c>
      <c r="F460" s="217" t="n">
        <v>0.583</v>
      </c>
      <c r="G460" s="217" t="n">
        <v>1</v>
      </c>
      <c r="H460" s="218" t="n">
        <v>0.05902777777777778</v>
      </c>
      <c r="I460" s="218" t="n">
        <v>0.06319444444444444</v>
      </c>
      <c r="J460" s="219">
        <f>I460-H460</f>
        <v/>
      </c>
    </row>
    <row r="461" ht="15.75" customHeight="1" s="109">
      <c r="A461" s="206" t="n">
        <v>6</v>
      </c>
      <c r="B461" s="207" t="n">
        <v>14</v>
      </c>
      <c r="C461" s="207" t="n">
        <v>9</v>
      </c>
      <c r="D461" s="207" t="n">
        <v>44</v>
      </c>
      <c r="E461" s="207" t="n">
        <v>906.35</v>
      </c>
      <c r="F461" s="207" t="n">
        <v>1.102</v>
      </c>
      <c r="G461" s="207" t="n">
        <v>1</v>
      </c>
      <c r="H461" s="208" t="n">
        <v>0.04861111111111111</v>
      </c>
      <c r="I461" s="208" t="n">
        <v>0.05694444444444444</v>
      </c>
      <c r="J461" s="209">
        <f>I461-H461</f>
        <v/>
      </c>
    </row>
    <row r="462" ht="15.75" customHeight="1" s="109">
      <c r="A462" s="216" t="n">
        <v>6</v>
      </c>
      <c r="B462" s="217" t="n">
        <v>16</v>
      </c>
      <c r="C462" s="217" t="n">
        <v>31</v>
      </c>
      <c r="D462" s="217" t="n">
        <v>108</v>
      </c>
      <c r="E462" s="217" t="n">
        <v>2.46</v>
      </c>
      <c r="F462" s="217" t="n">
        <v>0.039</v>
      </c>
      <c r="G462" s="217" t="n">
        <v>1</v>
      </c>
      <c r="H462" s="218" t="n">
        <v>0.03194444444444444</v>
      </c>
      <c r="I462" s="218" t="n">
        <v>0.04791666666666667</v>
      </c>
      <c r="J462" s="219">
        <f>I462-H462</f>
        <v/>
      </c>
    </row>
    <row r="463" ht="15.75" customHeight="1" s="109">
      <c r="A463" s="206" t="n">
        <v>7</v>
      </c>
      <c r="B463" s="207" t="n">
        <v>14</v>
      </c>
      <c r="C463" s="207" t="n">
        <v>6</v>
      </c>
      <c r="D463" s="207" t="n">
        <v>105</v>
      </c>
      <c r="E463" s="207" t="n">
        <v>1964.6</v>
      </c>
      <c r="F463" s="207" t="n">
        <v>2.556</v>
      </c>
      <c r="G463" s="207" t="n">
        <v>1</v>
      </c>
      <c r="H463" s="208" t="n">
        <v>0.8173611111111111</v>
      </c>
      <c r="I463" s="208" t="n">
        <v>0.8326388888888889</v>
      </c>
      <c r="J463" s="209">
        <f>I463-H463</f>
        <v/>
      </c>
    </row>
    <row r="464" ht="15.75" customHeight="1" s="109">
      <c r="A464" s="216" t="n">
        <v>7</v>
      </c>
      <c r="B464" s="217" t="n">
        <v>30</v>
      </c>
      <c r="C464" s="217" t="n">
        <v>3</v>
      </c>
      <c r="D464" s="217" t="n">
        <v>3</v>
      </c>
      <c r="E464" s="217" t="n">
        <v>50.3</v>
      </c>
      <c r="F464" s="217" t="n">
        <v>0.133</v>
      </c>
      <c r="G464" s="217" t="n">
        <v>1</v>
      </c>
      <c r="H464" s="218" t="n">
        <v>0.09236111111111112</v>
      </c>
      <c r="I464" s="218" t="n">
        <v>0.09375</v>
      </c>
      <c r="J464" s="219">
        <f>I464-H464</f>
        <v/>
      </c>
    </row>
    <row r="465" ht="15.75" customHeight="1" s="109">
      <c r="A465" s="206" t="n">
        <v>7</v>
      </c>
      <c r="B465" s="207" t="n">
        <v>8</v>
      </c>
      <c r="C465" s="207" t="n">
        <v>48</v>
      </c>
      <c r="D465" s="207" t="n">
        <v>213</v>
      </c>
      <c r="E465" s="207" t="n">
        <v>466.35</v>
      </c>
      <c r="F465" s="207" t="n">
        <v>1.778</v>
      </c>
      <c r="G465" s="207" t="n">
        <v>1</v>
      </c>
      <c r="H465" s="208" t="n">
        <v>0.05277777777777778</v>
      </c>
      <c r="I465" s="208" t="n">
        <v>0.07777777777777778</v>
      </c>
      <c r="J465" s="209">
        <f>I465-H465</f>
        <v/>
      </c>
    </row>
    <row r="466" ht="15.75" customHeight="1" s="109">
      <c r="A466" s="216" t="n">
        <v>7</v>
      </c>
      <c r="B466" s="217" t="n">
        <v>7</v>
      </c>
      <c r="C466" s="217" t="n">
        <v>19</v>
      </c>
      <c r="D466" s="217" t="n">
        <v>1120</v>
      </c>
      <c r="E466" s="217" t="n">
        <v>103.46</v>
      </c>
      <c r="F466" s="217" t="n">
        <v>1.117</v>
      </c>
      <c r="G466" s="217" t="n">
        <v>1</v>
      </c>
      <c r="H466" s="218" t="n">
        <v>0.03541666666666667</v>
      </c>
      <c r="I466" s="218" t="n">
        <v>0.04652777777777778</v>
      </c>
      <c r="J466" s="219">
        <f>I466-H466</f>
        <v/>
      </c>
    </row>
    <row r="467" ht="15.75" customHeight="1" s="109">
      <c r="A467" s="206" t="n">
        <v>7</v>
      </c>
      <c r="B467" s="207" t="n">
        <v>11</v>
      </c>
      <c r="C467" s="207" t="n">
        <v>2</v>
      </c>
      <c r="D467" s="207" t="n">
        <v>21784</v>
      </c>
      <c r="E467" s="207" t="n">
        <v>546.09</v>
      </c>
      <c r="F467" s="207" t="n">
        <v>1.868</v>
      </c>
      <c r="G467" s="207" t="n">
        <v>1</v>
      </c>
      <c r="H467" s="208" t="n">
        <v>0.002777777777777778</v>
      </c>
      <c r="I467" s="208" t="n"/>
      <c r="J467" s="209">
        <f>I467-H467</f>
        <v/>
      </c>
    </row>
    <row r="468" ht="15.75" customHeight="1" s="109">
      <c r="A468" s="216" t="n">
        <v>7</v>
      </c>
      <c r="B468" s="217" t="n">
        <v>1</v>
      </c>
      <c r="C468" s="217" t="n">
        <v>18</v>
      </c>
      <c r="D468" s="217" t="n">
        <v>60</v>
      </c>
      <c r="E468" s="217" t="n">
        <v>140.83</v>
      </c>
      <c r="F468" s="217" t="n">
        <v>0.163</v>
      </c>
      <c r="G468" s="217" t="n">
        <v>1</v>
      </c>
      <c r="H468" s="218" t="n">
        <v>0.9527777777777777</v>
      </c>
      <c r="I468" s="218" t="n">
        <v>0.9583333333333334</v>
      </c>
      <c r="J468" s="219">
        <f>I468-H468</f>
        <v/>
      </c>
    </row>
    <row r="469" ht="15.75" customHeight="1" s="109">
      <c r="A469" s="206" t="n">
        <v>7</v>
      </c>
      <c r="B469" s="207" t="n">
        <v>9</v>
      </c>
      <c r="C469" s="207" t="n">
        <v>20</v>
      </c>
      <c r="D469" s="207" t="n">
        <v>125</v>
      </c>
      <c r="E469" s="207" t="n">
        <v>915.14</v>
      </c>
      <c r="F469" s="207" t="n">
        <v>3.667</v>
      </c>
      <c r="G469" s="207" t="n">
        <v>1</v>
      </c>
      <c r="H469" s="208" t="n">
        <v>0.9263888888888889</v>
      </c>
      <c r="I469" s="208" t="n">
        <v>0.9506944444444444</v>
      </c>
      <c r="J469" s="209">
        <f>I469-H469</f>
        <v/>
      </c>
    </row>
    <row r="470" ht="15.75" customHeight="1" s="109">
      <c r="A470" s="216" t="n">
        <v>7</v>
      </c>
      <c r="B470" s="217" t="n">
        <v>8</v>
      </c>
      <c r="C470" s="217" t="n">
        <v>8</v>
      </c>
      <c r="D470" s="217" t="n">
        <v>68</v>
      </c>
      <c r="E470" s="217" t="n">
        <v>77.14</v>
      </c>
      <c r="F470" s="217" t="n">
        <v>0.257</v>
      </c>
      <c r="G470" s="217" t="n">
        <v>1</v>
      </c>
      <c r="H470" s="218" t="n">
        <v>0.9201388888888888</v>
      </c>
      <c r="I470" s="218" t="n">
        <v>0.9256944444444445</v>
      </c>
      <c r="J470" s="219">
        <f>I470-H470</f>
        <v/>
      </c>
    </row>
    <row r="471" ht="15.75" customHeight="1" s="109">
      <c r="A471" s="206" t="n">
        <v>7</v>
      </c>
      <c r="B471" s="207" t="n">
        <v>6</v>
      </c>
      <c r="C471" s="207" t="n">
        <v>2</v>
      </c>
      <c r="D471" s="207" t="n">
        <v>12</v>
      </c>
      <c r="E471" s="207" t="n">
        <v>14.26</v>
      </c>
      <c r="F471" s="207" t="n">
        <v>0.177</v>
      </c>
      <c r="G471" s="207" t="n">
        <v>1</v>
      </c>
      <c r="H471" s="208" t="n">
        <v>0.9076388888888889</v>
      </c>
      <c r="I471" s="208" t="n">
        <v>0.9097222222222222</v>
      </c>
      <c r="J471" s="209">
        <f>I471-H471</f>
        <v/>
      </c>
    </row>
    <row r="472" ht="15.75" customHeight="1" s="109">
      <c r="A472" s="216" t="n">
        <v>7</v>
      </c>
      <c r="B472" s="217" t="n">
        <v>7</v>
      </c>
      <c r="C472" s="217" t="n">
        <v>9</v>
      </c>
      <c r="D472" s="217" t="n">
        <v>43</v>
      </c>
      <c r="E472" s="217" t="n">
        <v>34.35</v>
      </c>
      <c r="F472" s="217" t="n">
        <v>0.131</v>
      </c>
      <c r="G472" s="217" t="n">
        <v>1</v>
      </c>
      <c r="H472" s="218" t="n">
        <v>0.9097222222222222</v>
      </c>
      <c r="I472" s="218" t="n">
        <v>0.9125</v>
      </c>
      <c r="J472" s="219">
        <f>I472-H472</f>
        <v/>
      </c>
    </row>
    <row r="473" ht="15.75" customHeight="1" s="109">
      <c r="A473" s="206" t="n">
        <v>7</v>
      </c>
      <c r="B473" s="207" t="n">
        <v>3</v>
      </c>
      <c r="C473" s="207" t="n">
        <v>8</v>
      </c>
      <c r="D473" s="207" t="n">
        <v>15</v>
      </c>
      <c r="E473" s="207" t="n">
        <v>29.02</v>
      </c>
      <c r="F473" s="207" t="n">
        <v>0.149</v>
      </c>
      <c r="G473" s="207" t="n">
        <v>1</v>
      </c>
      <c r="H473" s="208" t="n">
        <v>0.9</v>
      </c>
      <c r="I473" s="208" t="n">
        <v>0.9027777777777778</v>
      </c>
      <c r="J473" s="209">
        <f>I473-H473</f>
        <v/>
      </c>
    </row>
    <row r="474" ht="15.75" customHeight="1" s="109">
      <c r="A474" s="216" t="n">
        <v>7</v>
      </c>
      <c r="B474" s="217" t="n">
        <v>5</v>
      </c>
      <c r="C474" s="217" t="n">
        <v>5</v>
      </c>
      <c r="D474" s="217" t="n">
        <v>6</v>
      </c>
      <c r="E474" s="217" t="n">
        <v>4.56</v>
      </c>
      <c r="F474" s="217" t="n">
        <v>0.452</v>
      </c>
      <c r="G474" s="217" t="n">
        <v>1</v>
      </c>
      <c r="H474" s="218" t="n">
        <v>0.9027777777777778</v>
      </c>
      <c r="I474" s="218" t="n">
        <v>0.9055555555555556</v>
      </c>
      <c r="J474" s="219">
        <f>I474-H474</f>
        <v/>
      </c>
    </row>
    <row r="475" ht="15.75" customHeight="1" s="109">
      <c r="A475" s="206" t="n">
        <v>7</v>
      </c>
      <c r="B475" s="207" t="n">
        <v>14</v>
      </c>
      <c r="C475" s="207" t="n">
        <v>11</v>
      </c>
      <c r="D475" s="207" t="n">
        <v>158</v>
      </c>
      <c r="E475" s="207" t="n">
        <v>2268.01</v>
      </c>
      <c r="F475" s="207" t="n">
        <v>3.121</v>
      </c>
      <c r="G475" s="207" t="n">
        <v>1</v>
      </c>
      <c r="H475" s="208" t="n">
        <v>0.8777777777777778</v>
      </c>
      <c r="I475" s="208" t="n">
        <v>0.8979166666666667</v>
      </c>
      <c r="J475" s="209">
        <f>I475-H475</f>
        <v/>
      </c>
    </row>
    <row r="476" ht="15.75" customHeight="1" s="109">
      <c r="A476" s="216" t="n">
        <v>7</v>
      </c>
      <c r="B476" s="217" t="n">
        <v>3</v>
      </c>
      <c r="C476" s="217" t="n">
        <v>38</v>
      </c>
      <c r="D476" s="217" t="n">
        <v>384</v>
      </c>
      <c r="E476" s="217" t="n">
        <v>242.49</v>
      </c>
      <c r="F476" s="217" t="n">
        <v>1.991</v>
      </c>
      <c r="G476" s="217" t="n">
        <v>1</v>
      </c>
      <c r="H476" s="218" t="n">
        <v>0.8430555555555556</v>
      </c>
      <c r="I476" s="218" t="n">
        <v>0.8680555555555556</v>
      </c>
      <c r="J476" s="219">
        <f>I476-H476</f>
        <v/>
      </c>
    </row>
    <row r="477" ht="15.75" customHeight="1" s="109">
      <c r="A477" s="206" t="n">
        <v>7</v>
      </c>
      <c r="B477" s="207" t="n">
        <v>2</v>
      </c>
      <c r="C477" s="207" t="n">
        <v>15</v>
      </c>
      <c r="D477" s="207" t="n">
        <v>84</v>
      </c>
      <c r="E477" s="207" t="n">
        <v>47.5</v>
      </c>
      <c r="F477" s="207" t="n">
        <v>0.39</v>
      </c>
      <c r="G477" s="207" t="n">
        <v>1</v>
      </c>
      <c r="H477" s="208" t="n">
        <v>0.8347222222222223</v>
      </c>
      <c r="I477" s="208" t="n">
        <v>0.8416666666666667</v>
      </c>
      <c r="J477" s="209">
        <f>I477-H477</f>
        <v/>
      </c>
    </row>
    <row r="478" ht="15.75" customHeight="1" s="109">
      <c r="A478" s="216" t="n">
        <v>7</v>
      </c>
      <c r="B478" s="217" t="n">
        <v>4</v>
      </c>
      <c r="C478" s="217" t="n">
        <v>2</v>
      </c>
      <c r="D478" s="217" t="n">
        <v>43</v>
      </c>
      <c r="E478" s="217" t="n">
        <v>30.3</v>
      </c>
      <c r="F478" s="217" t="n">
        <v>0.302</v>
      </c>
      <c r="G478" s="217" t="n">
        <v>1</v>
      </c>
      <c r="H478" s="218" t="n">
        <v>0.1722222222222222</v>
      </c>
      <c r="I478" s="218" t="n">
        <v>0.175</v>
      </c>
      <c r="J478" s="219">
        <f>I478-H478</f>
        <v/>
      </c>
    </row>
    <row r="479" ht="15.75" customHeight="1" s="109">
      <c r="A479" s="206" t="n">
        <v>7</v>
      </c>
      <c r="B479" s="207" t="n">
        <v>6</v>
      </c>
      <c r="C479" s="207" t="n">
        <v>1</v>
      </c>
      <c r="D479" s="207" t="n">
        <v>139</v>
      </c>
      <c r="E479" s="207" t="n">
        <v>18.77</v>
      </c>
      <c r="F479" s="207" t="n">
        <v>0.388</v>
      </c>
      <c r="G479" s="207" t="n">
        <v>1</v>
      </c>
      <c r="H479" s="208" t="n">
        <v>0.1743055555555555</v>
      </c>
      <c r="I479" s="208" t="n">
        <v>0.1770833333333333</v>
      </c>
      <c r="J479" s="209">
        <f>I479-H479</f>
        <v/>
      </c>
    </row>
    <row r="480" ht="15.75" customHeight="1" s="109">
      <c r="A480" s="216" t="n">
        <v>7</v>
      </c>
      <c r="B480" s="217" t="n">
        <v>7</v>
      </c>
      <c r="C480" s="217" t="n">
        <v>3</v>
      </c>
      <c r="D480" s="217" t="n">
        <v>31</v>
      </c>
      <c r="E480" s="217" t="n">
        <v>6.42</v>
      </c>
      <c r="F480" s="217" t="n">
        <v>0.031</v>
      </c>
      <c r="G480" s="217" t="n">
        <v>1</v>
      </c>
      <c r="H480" s="218" t="n">
        <v>0.1798611111111111</v>
      </c>
      <c r="I480" s="218" t="n">
        <v>0.1819444444444444</v>
      </c>
      <c r="J480" s="219">
        <f>I480-H480</f>
        <v/>
      </c>
    </row>
    <row r="481" ht="15.75" customHeight="1" s="109">
      <c r="A481" s="206" t="n">
        <v>7</v>
      </c>
      <c r="B481" s="207" t="n">
        <v>3</v>
      </c>
      <c r="C481" s="207" t="n">
        <v>3</v>
      </c>
      <c r="D481" s="207" t="n">
        <v>50</v>
      </c>
      <c r="E481" s="207" t="n">
        <v>81.8</v>
      </c>
      <c r="F481" s="207" t="n">
        <v>0.477</v>
      </c>
      <c r="G481" s="207" t="n">
        <v>1</v>
      </c>
      <c r="H481" s="208" t="n">
        <v>0.2006944444444445</v>
      </c>
      <c r="I481" s="208" t="n">
        <v>0.2131944444444444</v>
      </c>
      <c r="J481" s="209">
        <f>I481-H481</f>
        <v/>
      </c>
    </row>
    <row r="482" ht="15.75" customHeight="1" s="109">
      <c r="A482" s="216" t="n">
        <v>7</v>
      </c>
      <c r="B482" s="217" t="n">
        <v>10</v>
      </c>
      <c r="C482" s="217" t="n">
        <v>16</v>
      </c>
      <c r="D482" s="217" t="n">
        <v>121</v>
      </c>
      <c r="E482" s="217" t="n">
        <v>54.43</v>
      </c>
      <c r="F482" s="217" t="n">
        <v>0.138</v>
      </c>
      <c r="G482" s="217" t="n">
        <v>1</v>
      </c>
      <c r="H482" s="218" t="n">
        <v>0.1486111111111111</v>
      </c>
      <c r="I482" s="218" t="n">
        <v>0.1604166666666667</v>
      </c>
      <c r="J482" s="219">
        <f>I482-H482</f>
        <v/>
      </c>
    </row>
    <row r="483" ht="15.75" customHeight="1" s="109">
      <c r="A483" s="206" t="n">
        <v>7</v>
      </c>
      <c r="B483" s="207" t="n">
        <v>9</v>
      </c>
      <c r="C483" s="207" t="n">
        <v>4</v>
      </c>
      <c r="D483" s="207" t="n">
        <v>7</v>
      </c>
      <c r="E483" s="207" t="n">
        <v>65.15000000000001</v>
      </c>
      <c r="F483" s="207" t="n">
        <v>0.237</v>
      </c>
      <c r="G483" s="207" t="n">
        <v>1</v>
      </c>
      <c r="H483" s="208" t="n">
        <v>0.1472222222222222</v>
      </c>
      <c r="I483" s="208" t="n">
        <v>0.1486111111111111</v>
      </c>
      <c r="J483" s="209">
        <f>I483-H483</f>
        <v/>
      </c>
    </row>
    <row r="484" ht="15.75" customHeight="1" s="109">
      <c r="A484" s="216" t="n">
        <v>7</v>
      </c>
      <c r="B484" s="217" t="n">
        <v>3</v>
      </c>
      <c r="C484" s="217" t="n">
        <v>30</v>
      </c>
      <c r="D484" s="217" t="n">
        <v>118</v>
      </c>
      <c r="E484" s="217" t="n">
        <v>169.5</v>
      </c>
      <c r="F484" s="217" t="n">
        <v>0.982</v>
      </c>
      <c r="G484" s="217" t="n">
        <v>1</v>
      </c>
      <c r="H484" s="218" t="n">
        <v>0.1291666666666667</v>
      </c>
      <c r="I484" s="218" t="n">
        <v>0.1416666666666667</v>
      </c>
      <c r="J484" s="219">
        <f>I484-H484</f>
        <v/>
      </c>
    </row>
    <row r="485" ht="15.75" customHeight="1" s="109">
      <c r="A485" s="206" t="n">
        <v>7</v>
      </c>
      <c r="B485" s="207" t="n">
        <v>14</v>
      </c>
      <c r="C485" s="207" t="n">
        <v>8</v>
      </c>
      <c r="D485" s="207" t="n">
        <v>38</v>
      </c>
      <c r="E485" s="207" t="n">
        <v>1044.03</v>
      </c>
      <c r="F485" s="207" t="n">
        <v>1.31</v>
      </c>
      <c r="G485" s="207" t="n">
        <v>1</v>
      </c>
      <c r="H485" s="208" t="n">
        <v>0.1208333333333333</v>
      </c>
      <c r="I485" s="208" t="n">
        <v>0.1270833333333333</v>
      </c>
      <c r="J485" s="209">
        <f>I485-H485</f>
        <v/>
      </c>
    </row>
    <row r="486" ht="15.75" customHeight="1" s="109">
      <c r="A486" s="216" t="n">
        <v>7</v>
      </c>
      <c r="B486" s="217" t="n">
        <v>13</v>
      </c>
      <c r="C486" s="217" t="n">
        <v>9</v>
      </c>
      <c r="D486" s="217" t="n">
        <v>149</v>
      </c>
      <c r="E486" s="217" t="n">
        <v>683.17</v>
      </c>
      <c r="F486" s="217" t="n">
        <v>0.961</v>
      </c>
      <c r="G486" s="217" t="n">
        <v>1</v>
      </c>
      <c r="H486" s="218" t="n">
        <v>0.1034722222222222</v>
      </c>
      <c r="I486" s="218" t="n">
        <v>0.11875</v>
      </c>
      <c r="J486" s="219">
        <f>I486-H486</f>
        <v/>
      </c>
    </row>
    <row r="487" ht="15.75" customHeight="1" s="109">
      <c r="A487" s="206" t="n">
        <v>7</v>
      </c>
      <c r="B487" s="207" t="n">
        <v>6</v>
      </c>
      <c r="C487" s="207" t="n">
        <v>3</v>
      </c>
      <c r="D487" s="207" t="n">
        <v>18</v>
      </c>
      <c r="E487" s="207" t="n">
        <v>98.76000000000001</v>
      </c>
      <c r="F487" s="207" t="n">
        <v>1.307</v>
      </c>
      <c r="G487" s="207" t="n">
        <v>1</v>
      </c>
      <c r="H487" s="208" t="n">
        <v>0.07916666666666666</v>
      </c>
      <c r="I487" s="208" t="n">
        <v>0.08333333333333333</v>
      </c>
      <c r="J487" s="209">
        <f>I487-H487</f>
        <v/>
      </c>
    </row>
    <row r="488" ht="15.75" customHeight="1" s="109">
      <c r="A488" s="216" t="n">
        <v>7</v>
      </c>
      <c r="B488" s="217" t="n">
        <v>7</v>
      </c>
      <c r="C488" s="217" t="n">
        <v>6</v>
      </c>
      <c r="D488" s="217" t="n">
        <v>81</v>
      </c>
      <c r="E488" s="217" t="n">
        <v>13.61</v>
      </c>
      <c r="F488" s="217" t="n">
        <v>0.067</v>
      </c>
      <c r="G488" s="217" t="n">
        <v>1</v>
      </c>
      <c r="H488" s="218" t="n">
        <v>0.0798611111111111</v>
      </c>
      <c r="I488" s="218" t="n">
        <v>0.08194444444444444</v>
      </c>
      <c r="J488" s="219">
        <f>I488-H488</f>
        <v/>
      </c>
    </row>
    <row r="489" ht="15.75" customHeight="1" s="109">
      <c r="A489" s="206" t="n">
        <v>7</v>
      </c>
      <c r="B489" s="207" t="n">
        <v>1</v>
      </c>
      <c r="C489" s="207" t="n">
        <v>3</v>
      </c>
      <c r="D489" s="207" t="n">
        <v>147</v>
      </c>
      <c r="E489" s="207" t="n">
        <v>7.7</v>
      </c>
      <c r="F489" s="207" t="n">
        <v>0.034</v>
      </c>
      <c r="G489" s="207" t="n">
        <v>1</v>
      </c>
      <c r="H489" s="208" t="n">
        <v>0.08333333333333333</v>
      </c>
      <c r="I489" s="208" t="n">
        <v>0.08819444444444445</v>
      </c>
      <c r="J489" s="209">
        <f>I489-H489</f>
        <v/>
      </c>
    </row>
    <row r="490" ht="15.75" customHeight="1" s="109">
      <c r="A490" s="216" t="n">
        <v>7</v>
      </c>
      <c r="B490" s="217" t="n">
        <v>2</v>
      </c>
      <c r="C490" s="217" t="n">
        <v>5</v>
      </c>
      <c r="D490" s="217" t="n">
        <v>15</v>
      </c>
      <c r="E490" s="217" t="n">
        <v>3.54</v>
      </c>
      <c r="F490" s="217" t="n">
        <v>0.039</v>
      </c>
      <c r="G490" s="217" t="n">
        <v>1</v>
      </c>
      <c r="H490" s="218" t="n">
        <v>0.08819444444444445</v>
      </c>
      <c r="I490" s="218" t="n">
        <v>0.09097222222222222</v>
      </c>
      <c r="J490" s="219">
        <f>I490-H490</f>
        <v/>
      </c>
    </row>
    <row r="491" ht="15.75" customHeight="1" s="109">
      <c r="A491" s="206" t="n">
        <v>7</v>
      </c>
      <c r="B491" s="207" t="n">
        <v>16</v>
      </c>
      <c r="C491" s="207" t="n">
        <v>2</v>
      </c>
      <c r="D491" s="207" t="n">
        <v>2</v>
      </c>
      <c r="E491" s="207" t="n">
        <v>0.59</v>
      </c>
      <c r="F491" s="207" t="n">
        <v>0.004</v>
      </c>
      <c r="G491" s="207" t="n">
        <v>1</v>
      </c>
      <c r="H491" s="208" t="n">
        <v>0.3006944444444444</v>
      </c>
      <c r="I491" s="208" t="n">
        <v>0.3013888888888889</v>
      </c>
      <c r="J491" s="209">
        <f>I491-H491</f>
        <v/>
      </c>
    </row>
    <row r="492" ht="15.75" customHeight="1" s="109">
      <c r="A492" s="216" t="n">
        <v>7</v>
      </c>
      <c r="B492" s="217" t="n">
        <v>17</v>
      </c>
      <c r="C492" s="217" t="n">
        <v>7</v>
      </c>
      <c r="D492" s="217" t="n">
        <v>34</v>
      </c>
      <c r="E492" s="217" t="n">
        <v>2.02</v>
      </c>
      <c r="F492" s="217" t="n">
        <v>0.017</v>
      </c>
      <c r="G492" s="217" t="n">
        <v>1</v>
      </c>
      <c r="H492" s="218" t="n">
        <v>0.3013888888888889</v>
      </c>
      <c r="I492" s="218" t="n">
        <v>0.3048611111111111</v>
      </c>
      <c r="J492" s="219">
        <f>I492-H492</f>
        <v/>
      </c>
    </row>
    <row r="493" ht="15.75" customHeight="1" s="109">
      <c r="A493" s="206" t="n">
        <v>7</v>
      </c>
      <c r="B493" s="207" t="n">
        <v>18</v>
      </c>
      <c r="C493" s="207" t="n">
        <v>13</v>
      </c>
      <c r="D493" s="207" t="n">
        <v>16</v>
      </c>
      <c r="E493" s="207" t="n">
        <v>5.71</v>
      </c>
      <c r="F493" s="207" t="n">
        <v>0.014</v>
      </c>
      <c r="G493" s="207" t="n">
        <v>1</v>
      </c>
      <c r="H493" s="208" t="n">
        <v>0.3055555555555556</v>
      </c>
      <c r="I493" s="208" t="n">
        <v>0.3090277777777778</v>
      </c>
      <c r="J493" s="209">
        <f>I493-H493</f>
        <v/>
      </c>
    </row>
    <row r="494" ht="15.75" customHeight="1" s="109">
      <c r="A494" s="216" t="n">
        <v>7</v>
      </c>
      <c r="B494" s="217" t="n">
        <v>17</v>
      </c>
      <c r="C494" s="217" t="n">
        <v>9</v>
      </c>
      <c r="D494" s="217" t="n">
        <v>56</v>
      </c>
      <c r="E494" s="217" t="n">
        <v>2.4</v>
      </c>
      <c r="F494" s="217" t="n">
        <v>0.025</v>
      </c>
      <c r="G494" s="217" t="n">
        <v>1</v>
      </c>
      <c r="H494" s="218" t="n">
        <v>0.2868055555555555</v>
      </c>
      <c r="I494" s="218" t="n">
        <v>0.2916666666666667</v>
      </c>
      <c r="J494" s="219">
        <f>I494-H494</f>
        <v/>
      </c>
    </row>
    <row r="495" ht="15.75" customHeight="1" s="109">
      <c r="A495" s="206" t="n">
        <v>7</v>
      </c>
      <c r="B495" s="207" t="n">
        <v>16</v>
      </c>
      <c r="C495" s="207" t="n">
        <v>6</v>
      </c>
      <c r="D495" s="207" t="n">
        <v>44</v>
      </c>
      <c r="E495" s="207" t="n">
        <v>1.69</v>
      </c>
      <c r="F495" s="207" t="n">
        <v>0.008999999999999999</v>
      </c>
      <c r="G495" s="207" t="n">
        <v>1</v>
      </c>
      <c r="H495" s="208" t="n">
        <v>0.28125</v>
      </c>
      <c r="I495" s="208" t="n">
        <v>0.2868055555555555</v>
      </c>
      <c r="J495" s="209">
        <f>I495-H495</f>
        <v/>
      </c>
    </row>
    <row r="496" ht="15.75" customHeight="1" s="109">
      <c r="A496" s="216" t="n">
        <v>7</v>
      </c>
      <c r="B496" s="217" t="n">
        <v>16</v>
      </c>
      <c r="C496" s="217" t="n">
        <v>9</v>
      </c>
      <c r="D496" s="217" t="n">
        <v>55</v>
      </c>
      <c r="E496" s="217" t="n">
        <v>2.35</v>
      </c>
      <c r="F496" s="217" t="n">
        <v>0.025</v>
      </c>
      <c r="G496" s="217" t="n">
        <v>1</v>
      </c>
      <c r="H496" s="218" t="n">
        <v>0.2763888888888889</v>
      </c>
      <c r="I496" s="218" t="n">
        <v>0.2798611111111111</v>
      </c>
      <c r="J496" s="219">
        <f>I496-H496</f>
        <v/>
      </c>
    </row>
    <row r="497" ht="15.75" customHeight="1" s="109">
      <c r="A497" s="206" t="n">
        <v>7</v>
      </c>
      <c r="B497" s="207" t="n">
        <v>11</v>
      </c>
      <c r="C497" s="207" t="n">
        <v>18</v>
      </c>
      <c r="D497" s="207" t="n">
        <v>316</v>
      </c>
      <c r="E497" s="207" t="n">
        <v>94.20999999999999</v>
      </c>
      <c r="F497" s="207" t="n">
        <v>0.332</v>
      </c>
      <c r="G497" s="207" t="n">
        <v>1</v>
      </c>
      <c r="H497" s="208" t="n">
        <v>0.2597222222222222</v>
      </c>
      <c r="I497" s="208" t="n">
        <v>0.2736111111111111</v>
      </c>
      <c r="J497" s="209">
        <f>I497-H497</f>
        <v/>
      </c>
    </row>
    <row r="498" ht="15.75" customHeight="1" s="109">
      <c r="A498" s="216" t="n">
        <v>7</v>
      </c>
      <c r="B498" s="217" t="n">
        <v>1</v>
      </c>
      <c r="C498" s="217" t="n">
        <v>5</v>
      </c>
      <c r="D498" s="217" t="n">
        <v>36</v>
      </c>
      <c r="E498" s="217" t="n">
        <v>441.73</v>
      </c>
      <c r="F498" s="217" t="n">
        <v>0.8120000000000001</v>
      </c>
      <c r="G498" s="217" t="n">
        <v>1</v>
      </c>
      <c r="H498" s="218" t="n">
        <v>0.24375</v>
      </c>
      <c r="I498" s="218" t="n">
        <v>0.2541666666666667</v>
      </c>
      <c r="J498" s="219">
        <f>I498-H498</f>
        <v/>
      </c>
    </row>
    <row r="499" ht="15.75" customHeight="1" s="109">
      <c r="A499" s="206" t="n">
        <v>7</v>
      </c>
      <c r="B499" s="207" t="n">
        <v>2</v>
      </c>
      <c r="C499" s="207" t="n">
        <v>1</v>
      </c>
      <c r="D499" s="207" t="n">
        <v>1</v>
      </c>
      <c r="E499" s="207" t="n">
        <v>0.26</v>
      </c>
      <c r="F499" s="207" t="n">
        <v>0.002</v>
      </c>
      <c r="G499" s="207" t="n">
        <v>1</v>
      </c>
      <c r="H499" s="208" t="n">
        <v>0.2569444444444444</v>
      </c>
      <c r="I499" s="208" t="n">
        <v>0.2576388888888889</v>
      </c>
      <c r="J499" s="209">
        <f>I499-H499</f>
        <v/>
      </c>
    </row>
    <row r="500" ht="15.75" customHeight="1" s="109">
      <c r="A500" s="216" t="n">
        <v>7</v>
      </c>
      <c r="B500" s="217" t="n">
        <v>9</v>
      </c>
      <c r="C500" s="217" t="n">
        <v>1</v>
      </c>
      <c r="D500" s="217" t="n">
        <v>3</v>
      </c>
      <c r="E500" s="217" t="n">
        <v>1.25</v>
      </c>
      <c r="F500" s="217" t="n">
        <v>0.002</v>
      </c>
      <c r="G500" s="217" t="n">
        <v>1</v>
      </c>
      <c r="H500" s="218" t="n">
        <v>0.2361111111111111</v>
      </c>
      <c r="I500" s="218" t="n">
        <v>0.2423611111111111</v>
      </c>
      <c r="J500" s="219">
        <f>I500-H500</f>
        <v/>
      </c>
    </row>
    <row r="501" ht="15.75" customHeight="1" s="109">
      <c r="A501" s="206" t="n">
        <v>7</v>
      </c>
      <c r="B501" s="207" t="n">
        <v>10</v>
      </c>
      <c r="C501" s="207" t="n">
        <v>5</v>
      </c>
      <c r="D501" s="207" t="n">
        <v>5</v>
      </c>
      <c r="E501" s="207" t="n">
        <v>13.72</v>
      </c>
      <c r="F501" s="207" t="n">
        <v>0.025</v>
      </c>
      <c r="G501" s="207" t="n">
        <v>1</v>
      </c>
      <c r="H501" s="208" t="n">
        <v>0.2375</v>
      </c>
      <c r="I501" s="208" t="n">
        <v>0.2388888888888889</v>
      </c>
      <c r="J501" s="209">
        <f>I501-H501</f>
        <v/>
      </c>
    </row>
    <row r="502" ht="15.75" customHeight="1" s="109">
      <c r="A502" s="216" t="n">
        <v>7</v>
      </c>
      <c r="B502" s="217" t="n">
        <v>11</v>
      </c>
      <c r="C502" s="217" t="n">
        <v>2</v>
      </c>
      <c r="D502" s="217" t="n">
        <v>11</v>
      </c>
      <c r="E502" s="217" t="n">
        <v>9.59</v>
      </c>
      <c r="F502" s="217" t="n">
        <v>0.016</v>
      </c>
      <c r="G502" s="217" t="n">
        <v>1</v>
      </c>
      <c r="H502" s="218" t="n">
        <v>0.2395833333333333</v>
      </c>
      <c r="I502" s="218" t="n">
        <v>0.2409722222222222</v>
      </c>
      <c r="J502" s="219">
        <f>I502-H502</f>
        <v/>
      </c>
    </row>
    <row r="503" ht="15.75" customHeight="1" s="109">
      <c r="A503" s="206" t="n">
        <v>7</v>
      </c>
      <c r="B503" s="207" t="n">
        <v>3</v>
      </c>
      <c r="C503" s="207" t="n">
        <v>27</v>
      </c>
      <c r="D503" s="207" t="n">
        <v>157</v>
      </c>
      <c r="E503" s="207" t="n">
        <v>145.5</v>
      </c>
      <c r="F503" s="207" t="n">
        <v>0.962</v>
      </c>
      <c r="G503" s="207" t="n">
        <v>1</v>
      </c>
      <c r="H503" s="208" t="n">
        <v>0.2159722222222222</v>
      </c>
      <c r="I503" s="208" t="n">
        <v>0.2333333333333333</v>
      </c>
      <c r="J503" s="209">
        <f>I503-H503</f>
        <v/>
      </c>
    </row>
    <row r="504" ht="15.75" customHeight="1" s="109">
      <c r="A504" s="216" t="n">
        <v>7</v>
      </c>
      <c r="B504" s="217" t="n">
        <v>1</v>
      </c>
      <c r="C504" s="217" t="n">
        <v>4</v>
      </c>
      <c r="D504" s="217" t="n">
        <v>7</v>
      </c>
      <c r="E504" s="217" t="n">
        <v>12.69</v>
      </c>
      <c r="F504" s="217" t="n">
        <v>0.029</v>
      </c>
      <c r="G504" s="217" t="n">
        <v>1</v>
      </c>
      <c r="H504" s="218" t="n">
        <v>0.1659722222222222</v>
      </c>
      <c r="I504" s="218" t="n">
        <v>0.1673611111111111</v>
      </c>
      <c r="J504" s="219">
        <f>I504-H504</f>
        <v/>
      </c>
    </row>
    <row r="505" ht="15.75" customHeight="1" s="109">
      <c r="A505" s="206" t="n">
        <v>7</v>
      </c>
      <c r="B505" s="207" t="n">
        <v>2</v>
      </c>
      <c r="C505" s="207" t="n">
        <v>5</v>
      </c>
      <c r="D505" s="207" t="n">
        <v>55</v>
      </c>
      <c r="E505" s="207" t="n">
        <v>10.02</v>
      </c>
      <c r="F505" s="207" t="n">
        <v>0.091</v>
      </c>
      <c r="G505" s="207" t="n">
        <v>1</v>
      </c>
      <c r="H505" s="208" t="n">
        <v>0.1680555555555556</v>
      </c>
      <c r="I505" s="208" t="n">
        <v>0.1715277777777778</v>
      </c>
      <c r="J505" s="209">
        <f>I505-H505</f>
        <v/>
      </c>
    </row>
    <row r="506" ht="15.75" customHeight="1" s="109">
      <c r="A506" s="216" t="n">
        <v>9</v>
      </c>
      <c r="B506" s="217" t="n">
        <v>7</v>
      </c>
      <c r="C506" s="217" t="n">
        <v>10</v>
      </c>
      <c r="D506" s="217" t="n">
        <v>33</v>
      </c>
      <c r="E506" s="217" t="n">
        <v>25.95</v>
      </c>
      <c r="F506" s="217" t="n">
        <v>0.118</v>
      </c>
      <c r="G506" s="217" t="n">
        <v>1</v>
      </c>
      <c r="H506" s="218" t="n">
        <v>0.008333333333333333</v>
      </c>
      <c r="I506" s="218" t="n">
        <v>0.01527777777777778</v>
      </c>
      <c r="J506" s="219">
        <f>I506-H506</f>
        <v/>
      </c>
    </row>
    <row r="507" ht="15.75" customHeight="1" s="109">
      <c r="A507" s="206" t="n">
        <v>9</v>
      </c>
      <c r="B507" s="207" t="n">
        <v>9</v>
      </c>
      <c r="C507" s="207" t="n">
        <v>3</v>
      </c>
      <c r="D507" s="207" t="n">
        <v>4</v>
      </c>
      <c r="E507" s="207" t="n">
        <v>18.74</v>
      </c>
      <c r="F507" s="207" t="n">
        <v>0.045</v>
      </c>
      <c r="G507" s="207" t="n">
        <v>1</v>
      </c>
      <c r="H507" s="208" t="n">
        <v>0.01527777777777778</v>
      </c>
      <c r="I507" s="208" t="n">
        <v>0.01666666666666667</v>
      </c>
      <c r="J507" s="209">
        <f>I507-H507</f>
        <v/>
      </c>
    </row>
    <row r="508" ht="15.75" customHeight="1" s="109">
      <c r="A508" s="216" t="n">
        <v>9</v>
      </c>
      <c r="B508" s="217" t="n">
        <v>10</v>
      </c>
      <c r="C508" s="217" t="n">
        <v>5</v>
      </c>
      <c r="D508" s="217" t="n">
        <v>5</v>
      </c>
      <c r="E508" s="217" t="n">
        <v>0.96</v>
      </c>
      <c r="F508" s="217" t="n">
        <v>0.005</v>
      </c>
      <c r="G508" s="217" t="n">
        <v>1</v>
      </c>
      <c r="H508" s="218" t="n">
        <v>0.01875</v>
      </c>
      <c r="I508" s="218" t="n">
        <v>0.01944444444444444</v>
      </c>
      <c r="J508" s="219">
        <f>I508-H508</f>
        <v/>
      </c>
    </row>
    <row r="509" ht="15.75" customHeight="1" s="109">
      <c r="A509" s="206" t="n">
        <v>9</v>
      </c>
      <c r="B509" s="207" t="n">
        <v>14</v>
      </c>
      <c r="C509" s="207" t="n">
        <v>5</v>
      </c>
      <c r="D509" s="207" t="n">
        <v>24</v>
      </c>
      <c r="E509" s="207" t="n">
        <v>582.24</v>
      </c>
      <c r="F509" s="207" t="n">
        <v>0.77</v>
      </c>
      <c r="G509" s="207" t="n">
        <v>1</v>
      </c>
      <c r="H509" s="208" t="n">
        <v>0.008333333333333333</v>
      </c>
      <c r="I509" s="208" t="n">
        <v>0.009027777777777777</v>
      </c>
      <c r="J509" s="209">
        <f>I509-H509</f>
        <v/>
      </c>
    </row>
    <row r="510" ht="15.75" customHeight="1" s="109">
      <c r="A510" s="216" t="n">
        <v>9</v>
      </c>
      <c r="B510" s="217" t="n">
        <v>14</v>
      </c>
      <c r="C510" s="217" t="n">
        <v>6</v>
      </c>
      <c r="D510" s="217" t="n">
        <v>140</v>
      </c>
      <c r="E510" s="217" t="n">
        <v>2817.6</v>
      </c>
      <c r="F510" s="217" t="n">
        <v>3.831</v>
      </c>
      <c r="G510" s="217" t="n">
        <v>1</v>
      </c>
      <c r="H510" s="218" t="n">
        <v>0.9340277777777778</v>
      </c>
      <c r="I510" s="218" t="n">
        <v>0.9451388888888889</v>
      </c>
      <c r="J510" s="219">
        <f>I510-H510</f>
        <v/>
      </c>
    </row>
    <row r="511" ht="15.75" customHeight="1" s="109">
      <c r="A511" s="206" t="n">
        <v>9</v>
      </c>
      <c r="B511" s="207" t="n">
        <v>8</v>
      </c>
      <c r="C511" s="207" t="n">
        <v>13</v>
      </c>
      <c r="D511" s="207" t="n">
        <v>2135</v>
      </c>
      <c r="E511" s="207" t="n">
        <v>8422.190000000001</v>
      </c>
      <c r="F511" s="207" t="n">
        <v>22.149</v>
      </c>
      <c r="G511" s="207" t="n">
        <v>1</v>
      </c>
      <c r="H511" s="208" t="n">
        <v>0.875</v>
      </c>
      <c r="I511" s="208" t="n">
        <v>0.93125</v>
      </c>
      <c r="J511" s="209">
        <f>I511-H511</f>
        <v/>
      </c>
    </row>
    <row r="512" ht="15.75" customHeight="1" s="109">
      <c r="A512" s="216" t="n">
        <v>9</v>
      </c>
      <c r="B512" s="217" t="n">
        <v>18</v>
      </c>
      <c r="C512" s="217" t="n">
        <v>8</v>
      </c>
      <c r="D512" s="217" t="n">
        <v>23</v>
      </c>
      <c r="E512" s="217" t="n">
        <v>8.58</v>
      </c>
      <c r="F512" s="217" t="n">
        <v>0.043</v>
      </c>
      <c r="G512" s="217" t="n">
        <v>1</v>
      </c>
      <c r="H512" s="218" t="n">
        <v>0.8541666666666666</v>
      </c>
      <c r="I512" s="218" t="n">
        <v>0.8576388888888888</v>
      </c>
      <c r="J512" s="219">
        <f>I512-H512</f>
        <v/>
      </c>
    </row>
    <row r="513" ht="15.75" customHeight="1" s="109">
      <c r="A513" s="206" t="n">
        <v>9</v>
      </c>
      <c r="B513" s="207" t="n">
        <v>19</v>
      </c>
      <c r="C513" s="207" t="n">
        <v>4</v>
      </c>
      <c r="D513" s="207" t="n">
        <v>16</v>
      </c>
      <c r="E513" s="207" t="n">
        <v>3.46</v>
      </c>
      <c r="F513" s="207" t="n">
        <v>0.012</v>
      </c>
      <c r="G513" s="207" t="n">
        <v>1</v>
      </c>
      <c r="H513" s="208" t="n">
        <v>0.8576388888888888</v>
      </c>
      <c r="I513" s="208" t="n">
        <v>0.8590277777777777</v>
      </c>
      <c r="J513" s="209">
        <f>I513-H513</f>
        <v/>
      </c>
    </row>
    <row r="514" ht="15.75" customHeight="1" s="109">
      <c r="A514" s="216" t="n">
        <v>9</v>
      </c>
      <c r="B514" s="217" t="n">
        <v>21</v>
      </c>
      <c r="C514" s="217" t="n">
        <v>3</v>
      </c>
      <c r="D514" s="217" t="n">
        <v>11</v>
      </c>
      <c r="E514" s="217" t="n">
        <v>2.29</v>
      </c>
      <c r="F514" s="217" t="n">
        <v>0.002</v>
      </c>
      <c r="G514" s="217" t="n">
        <v>1</v>
      </c>
      <c r="H514" s="218" t="n">
        <v>0.8590277777777777</v>
      </c>
      <c r="I514" s="218" t="n">
        <v>0.8611111111111112</v>
      </c>
      <c r="J514" s="219">
        <f>I514-H514</f>
        <v/>
      </c>
    </row>
    <row r="515" ht="15.75" customHeight="1" s="109">
      <c r="A515" s="206" t="n">
        <v>9</v>
      </c>
      <c r="B515" s="207" t="n">
        <v>3</v>
      </c>
      <c r="C515" s="207" t="n">
        <v>1</v>
      </c>
      <c r="D515" s="207" t="n">
        <v>2</v>
      </c>
      <c r="E515" s="207" t="n">
        <v>0.165</v>
      </c>
      <c r="F515" s="207" t="n">
        <v>0.004</v>
      </c>
      <c r="G515" s="207" t="n">
        <v>1</v>
      </c>
      <c r="H515" s="208" t="n">
        <v>0.8590277777777777</v>
      </c>
      <c r="I515" s="208" t="n">
        <v>0.8590277777777777</v>
      </c>
      <c r="J515" s="209">
        <f>I515-H515</f>
        <v/>
      </c>
    </row>
    <row r="516" ht="15.75" customHeight="1" s="109">
      <c r="A516" s="216" t="n">
        <v>9</v>
      </c>
      <c r="B516" s="217" t="n">
        <v>7</v>
      </c>
      <c r="C516" s="217" t="n">
        <v>3</v>
      </c>
      <c r="D516" s="217" t="n">
        <v>26</v>
      </c>
      <c r="E516" s="217" t="n">
        <v>72.12</v>
      </c>
      <c r="F516" s="217" t="n">
        <v>0.188</v>
      </c>
      <c r="G516" s="217" t="n">
        <v>1</v>
      </c>
      <c r="H516" s="218" t="n">
        <v>0.8076388888888889</v>
      </c>
      <c r="I516" s="218" t="n">
        <v>0.8090277777777778</v>
      </c>
      <c r="J516" s="219">
        <f>I516-H516</f>
        <v/>
      </c>
    </row>
    <row r="517" ht="15.75" customHeight="1" s="109">
      <c r="A517" s="206" t="n">
        <v>9</v>
      </c>
      <c r="B517" s="207" t="n">
        <v>4</v>
      </c>
      <c r="C517" s="207" t="n">
        <v>5</v>
      </c>
      <c r="D517" s="207" t="n">
        <v>121</v>
      </c>
      <c r="E517" s="207" t="n">
        <v>173.15</v>
      </c>
      <c r="F517" s="207" t="n">
        <v>1.203</v>
      </c>
      <c r="G517" s="207" t="n">
        <v>1</v>
      </c>
      <c r="H517" s="208" t="n">
        <v>0.8402777777777778</v>
      </c>
      <c r="I517" s="208" t="n">
        <v>0.8458333333333333</v>
      </c>
      <c r="J517" s="209">
        <f>I517-H517</f>
        <v/>
      </c>
    </row>
    <row r="518" ht="15.75" customHeight="1" s="109">
      <c r="A518" s="216" t="n">
        <v>9</v>
      </c>
      <c r="B518" s="217" t="n">
        <v>11</v>
      </c>
      <c r="C518" s="217" t="n">
        <v>21</v>
      </c>
      <c r="D518" s="217" t="n">
        <v>118</v>
      </c>
      <c r="E518" s="217" t="n">
        <v>169.17</v>
      </c>
      <c r="F518" s="217" t="n">
        <v>0.292</v>
      </c>
      <c r="G518" s="217" t="n">
        <v>1</v>
      </c>
      <c r="H518" s="218" t="n">
        <v>0.8222222222222222</v>
      </c>
      <c r="I518" s="218" t="n">
        <v>0.8305555555555556</v>
      </c>
      <c r="J518" s="219">
        <f>I518-H518</f>
        <v/>
      </c>
    </row>
    <row r="519" ht="15.75" customHeight="1" s="109">
      <c r="A519" s="206" t="n">
        <v>9</v>
      </c>
      <c r="B519" s="207" t="n">
        <v>11</v>
      </c>
      <c r="C519" s="207" t="n">
        <v>7</v>
      </c>
      <c r="D519" s="207" t="n">
        <v>85</v>
      </c>
      <c r="E519" s="207" t="n">
        <v>3.77</v>
      </c>
      <c r="F519" s="207" t="n">
        <v>0.031</v>
      </c>
      <c r="G519" s="207" t="n">
        <v>1</v>
      </c>
      <c r="H519" s="208" t="n">
        <v>0.8159722222222222</v>
      </c>
      <c r="I519" s="208" t="n">
        <v>0.8194444444444444</v>
      </c>
      <c r="J519" s="209">
        <f>I519-H519</f>
        <v/>
      </c>
    </row>
    <row r="520" ht="15.75" customHeight="1" s="109">
      <c r="A520" s="216" t="n">
        <v>9</v>
      </c>
      <c r="B520" s="217" t="n">
        <v>14</v>
      </c>
      <c r="C520" s="217" t="n">
        <v>2</v>
      </c>
      <c r="D520" s="217" t="n">
        <v>2</v>
      </c>
      <c r="E520" s="217" t="n">
        <v>20.22</v>
      </c>
      <c r="F520" s="217" t="n">
        <v>0.029</v>
      </c>
      <c r="G520" s="217" t="n">
        <v>1</v>
      </c>
      <c r="H520" s="218" t="n">
        <v>0.8194444444444444</v>
      </c>
      <c r="I520" s="218" t="n">
        <v>0.8201388888888889</v>
      </c>
      <c r="J520" s="219">
        <f>I520-H520</f>
        <v/>
      </c>
    </row>
    <row r="521" ht="15.75" customHeight="1" s="109">
      <c r="A521" s="206" t="n">
        <v>12</v>
      </c>
      <c r="B521" s="207" t="n">
        <v>2</v>
      </c>
      <c r="C521" s="207" t="n">
        <v>4</v>
      </c>
      <c r="D521" s="207" t="n">
        <v>17</v>
      </c>
      <c r="E521" s="207" t="n">
        <v>3.32</v>
      </c>
      <c r="F521" s="207" t="n">
        <v>0.058</v>
      </c>
      <c r="G521" s="207" t="n">
        <v>1</v>
      </c>
      <c r="H521" s="208" t="n">
        <v>0.05</v>
      </c>
      <c r="I521" s="208" t="n">
        <v>0.05138888888888889</v>
      </c>
      <c r="J521" s="209">
        <f>I521-H521</f>
        <v/>
      </c>
    </row>
    <row r="522" ht="15.75" customHeight="1" s="109">
      <c r="A522" s="216" t="n">
        <v>12</v>
      </c>
      <c r="B522" s="217" t="n">
        <v>3</v>
      </c>
      <c r="C522" s="217" t="n">
        <v>4</v>
      </c>
      <c r="D522" s="217" t="n">
        <v>15</v>
      </c>
      <c r="E522" s="217" t="n">
        <v>8.315</v>
      </c>
      <c r="F522" s="217" t="n">
        <v>0.08400000000000001</v>
      </c>
      <c r="G522" s="217" t="n">
        <v>1</v>
      </c>
      <c r="H522" s="218" t="n">
        <v>0.05138888888888889</v>
      </c>
      <c r="I522" s="218" t="n">
        <v>0.05416666666666667</v>
      </c>
      <c r="J522" s="219">
        <f>I522-H522</f>
        <v/>
      </c>
    </row>
    <row r="523" ht="15.75" customHeight="1" s="109">
      <c r="A523" s="206" t="n">
        <v>12</v>
      </c>
      <c r="B523" s="207" t="n">
        <v>4</v>
      </c>
      <c r="C523" s="207" t="n">
        <v>5</v>
      </c>
      <c r="D523" s="207" t="n">
        <v>10</v>
      </c>
      <c r="E523" s="207" t="n">
        <v>23.57</v>
      </c>
      <c r="F523" s="207" t="n">
        <v>0.238</v>
      </c>
      <c r="G523" s="207" t="n">
        <v>1</v>
      </c>
      <c r="H523" s="208" t="n">
        <v>0.05416666666666667</v>
      </c>
      <c r="I523" s="208" t="n">
        <v>0.05694444444444444</v>
      </c>
      <c r="J523" s="209">
        <f>I523-H523</f>
        <v/>
      </c>
    </row>
    <row r="524" ht="15.75" customHeight="1" s="109">
      <c r="A524" s="216" t="n">
        <v>12</v>
      </c>
      <c r="B524" s="217" t="n">
        <v>5</v>
      </c>
      <c r="C524" s="217" t="n">
        <v>5</v>
      </c>
      <c r="D524" s="217" t="n">
        <v>35</v>
      </c>
      <c r="E524" s="217" t="n">
        <v>12.84</v>
      </c>
      <c r="F524" s="217" t="n">
        <v>0.6703</v>
      </c>
      <c r="G524" s="217" t="n">
        <v>1</v>
      </c>
      <c r="H524" s="218" t="n">
        <v>0.05902777777777778</v>
      </c>
      <c r="I524" s="218" t="n">
        <v>0.0625</v>
      </c>
      <c r="J524" s="219">
        <f>I524-H524</f>
        <v/>
      </c>
    </row>
    <row r="525" ht="15.75" customHeight="1" s="109">
      <c r="A525" s="206" t="n">
        <v>12</v>
      </c>
      <c r="B525" s="207" t="n">
        <v>11</v>
      </c>
      <c r="C525" s="207" t="n">
        <v>43</v>
      </c>
      <c r="D525" s="207" t="n">
        <v>176</v>
      </c>
      <c r="E525" s="207" t="n">
        <v>271.16</v>
      </c>
      <c r="F525" s="207" t="n">
        <v>0.547</v>
      </c>
      <c r="G525" s="207" t="n">
        <v>1</v>
      </c>
      <c r="H525" s="208" t="n">
        <v>0.01805555555555555</v>
      </c>
      <c r="I525" s="208" t="n">
        <v>0.04791666666666667</v>
      </c>
      <c r="J525" s="209">
        <f>I525-H525</f>
        <v/>
      </c>
    </row>
    <row r="526" ht="15.75" customHeight="1" s="109">
      <c r="A526" s="216" t="n">
        <v>12</v>
      </c>
      <c r="B526" s="217" t="n">
        <v>10</v>
      </c>
      <c r="C526" s="217" t="n">
        <v>13</v>
      </c>
      <c r="D526" s="217" t="n">
        <v>66</v>
      </c>
      <c r="E526" s="217" t="n">
        <v>37</v>
      </c>
      <c r="F526" s="217" t="n">
        <v>0.055</v>
      </c>
      <c r="G526" s="217" t="n">
        <v>1</v>
      </c>
      <c r="H526" s="218" t="n">
        <v>0.01180555555555556</v>
      </c>
      <c r="I526" s="218" t="n">
        <v>0.01736111111111111</v>
      </c>
      <c r="J526" s="219">
        <f>I526-H526</f>
        <v/>
      </c>
    </row>
    <row r="527" ht="15.75" customHeight="1" s="109">
      <c r="A527" s="206" t="n">
        <v>12</v>
      </c>
      <c r="B527" s="207" t="n">
        <v>30</v>
      </c>
      <c r="C527" s="207" t="n">
        <v>1</v>
      </c>
      <c r="D527" s="207" t="n">
        <v>72</v>
      </c>
      <c r="E527" s="207" t="n">
        <v>1087.2</v>
      </c>
      <c r="F527" s="207" t="n">
        <v>3.204</v>
      </c>
      <c r="G527" s="207" t="n">
        <v>1</v>
      </c>
      <c r="H527" s="208" t="n">
        <v>0.004861111111111111</v>
      </c>
      <c r="I527" s="208" t="n">
        <v>0.009027777777777777</v>
      </c>
      <c r="J527" s="209">
        <f>I527-H527</f>
        <v/>
      </c>
    </row>
    <row r="528" ht="15.75" customHeight="1" s="109">
      <c r="A528" s="216" t="n">
        <v>12</v>
      </c>
      <c r="B528" s="217" t="n">
        <v>13</v>
      </c>
      <c r="C528" s="217" t="n">
        <v>11</v>
      </c>
      <c r="D528" s="217" t="n">
        <v>94</v>
      </c>
      <c r="E528" s="217" t="n">
        <v>289.38</v>
      </c>
      <c r="F528" s="217" t="n">
        <v>0.424</v>
      </c>
      <c r="G528" s="217" t="n">
        <v>1</v>
      </c>
      <c r="H528" s="218" t="n">
        <v>0.9520833333333333</v>
      </c>
      <c r="I528" s="218" t="n">
        <v>0.9541666666666667</v>
      </c>
      <c r="J528" s="219">
        <f>I528-H528</f>
        <v/>
      </c>
    </row>
    <row r="529" ht="15.75" customHeight="1" s="109">
      <c r="A529" s="206" t="n">
        <v>12</v>
      </c>
      <c r="B529" s="207" t="n">
        <v>11</v>
      </c>
      <c r="C529" s="207" t="n">
        <v>13</v>
      </c>
      <c r="D529" s="207" t="n">
        <v>399</v>
      </c>
      <c r="E529" s="207" t="n">
        <v>307.57</v>
      </c>
      <c r="F529" s="207" t="n">
        <v>0.6</v>
      </c>
      <c r="G529" s="207" t="n">
        <v>1</v>
      </c>
      <c r="H529" s="208" t="n">
        <v>0.9375</v>
      </c>
      <c r="I529" s="208" t="n">
        <v>0.95</v>
      </c>
      <c r="J529" s="209">
        <f>I529-H529</f>
        <v/>
      </c>
    </row>
    <row r="530" ht="15.75" customHeight="1" s="109">
      <c r="A530" s="216" t="n">
        <v>12</v>
      </c>
      <c r="B530" s="217" t="n">
        <v>11</v>
      </c>
      <c r="C530" s="217" t="n">
        <v>8</v>
      </c>
      <c r="D530" s="217" t="n">
        <v>94</v>
      </c>
      <c r="E530" s="217" t="n">
        <v>16.52</v>
      </c>
      <c r="F530" s="217" t="n">
        <v>0.048</v>
      </c>
      <c r="G530" s="217" t="n">
        <v>1</v>
      </c>
      <c r="H530" s="218" t="n">
        <v>0.9256944444444445</v>
      </c>
      <c r="I530" s="218" t="n"/>
      <c r="J530" s="219">
        <f>I530-H530</f>
        <v/>
      </c>
    </row>
    <row r="531" ht="15.75" customHeight="1" s="109">
      <c r="A531" s="206" t="n">
        <v>12</v>
      </c>
      <c r="B531" s="207" t="n">
        <v>16</v>
      </c>
      <c r="C531" s="207" t="n">
        <v>15</v>
      </c>
      <c r="D531" s="207" t="n">
        <v>124</v>
      </c>
      <c r="E531" s="207" t="n">
        <v>3.83</v>
      </c>
      <c r="F531" s="207" t="n">
        <v>0.03</v>
      </c>
      <c r="G531" s="207" t="n">
        <v>1</v>
      </c>
      <c r="H531" s="208" t="n">
        <v>0.9166666666666666</v>
      </c>
      <c r="I531" s="208" t="n">
        <v>0.9215277777777777</v>
      </c>
      <c r="J531" s="209">
        <f>I531-H531</f>
        <v/>
      </c>
    </row>
    <row r="532" ht="15.75" customHeight="1" s="109">
      <c r="A532" s="216" t="n">
        <v>12</v>
      </c>
      <c r="B532" s="217" t="n">
        <v>8</v>
      </c>
      <c r="C532" s="217" t="n">
        <v>25</v>
      </c>
      <c r="D532" s="217" t="n">
        <v>62</v>
      </c>
      <c r="E532" s="217" t="n">
        <v>122.32</v>
      </c>
      <c r="F532" s="217" t="n">
        <v>0.275</v>
      </c>
      <c r="G532" s="217" t="n">
        <v>1</v>
      </c>
      <c r="H532" s="218" t="n">
        <v>0.9006944444444445</v>
      </c>
      <c r="I532" s="218" t="n">
        <v>0.9118055555555555</v>
      </c>
      <c r="J532" s="219">
        <f>I532-H532</f>
        <v/>
      </c>
    </row>
    <row r="533" ht="15.75" customHeight="1" s="109">
      <c r="A533" s="206" t="n">
        <v>12</v>
      </c>
      <c r="B533" s="207" t="n">
        <v>20</v>
      </c>
      <c r="C533" s="207" t="n">
        <v>2</v>
      </c>
      <c r="D533" s="207" t="n">
        <v>2</v>
      </c>
      <c r="E533" s="207" t="n">
        <v>1.08</v>
      </c>
      <c r="F533" s="207" t="n">
        <v>0.002</v>
      </c>
      <c r="G533" s="207" t="n">
        <v>1</v>
      </c>
      <c r="H533" s="208" t="n">
        <v>0.8895833333333333</v>
      </c>
      <c r="I533" s="208" t="n">
        <v>0.8902777777777777</v>
      </c>
      <c r="J533" s="209">
        <f>I533-H533</f>
        <v/>
      </c>
    </row>
    <row r="534" ht="15.75" customHeight="1" s="109">
      <c r="A534" s="216" t="n">
        <v>12</v>
      </c>
      <c r="B534" s="217" t="n">
        <v>21</v>
      </c>
      <c r="C534" s="217" t="n">
        <v>2</v>
      </c>
      <c r="D534" s="217" t="n">
        <v>3</v>
      </c>
      <c r="E534" s="217" t="n">
        <v>1.325</v>
      </c>
      <c r="F534" s="217" t="n">
        <v>0.002</v>
      </c>
      <c r="G534" s="217" t="n">
        <v>1</v>
      </c>
      <c r="H534" s="218" t="n">
        <v>0.8902777777777777</v>
      </c>
      <c r="I534" s="218" t="n">
        <v>0.8909722222222223</v>
      </c>
      <c r="J534" s="219">
        <f>I534-H534</f>
        <v/>
      </c>
    </row>
    <row r="535" ht="15.75" customHeight="1" s="109">
      <c r="A535" s="206" t="n">
        <v>12</v>
      </c>
      <c r="B535" s="207" t="n">
        <v>31</v>
      </c>
      <c r="C535" s="207" t="n">
        <v>1</v>
      </c>
      <c r="D535" s="207" t="n">
        <v>1</v>
      </c>
      <c r="E535" s="207" t="n">
        <v>22</v>
      </c>
      <c r="F535" s="207" t="n">
        <v>0.237</v>
      </c>
      <c r="G535" s="207" t="n">
        <v>1</v>
      </c>
      <c r="H535" s="208" t="n">
        <v>0.8909722222222223</v>
      </c>
      <c r="I535" s="208" t="n">
        <v>0.8916666666666667</v>
      </c>
      <c r="J535" s="209">
        <f>I535-H535</f>
        <v/>
      </c>
    </row>
    <row r="536" ht="15.75" customHeight="1" s="109">
      <c r="A536" s="216" t="n">
        <v>12</v>
      </c>
      <c r="B536" s="217" t="n">
        <v>11</v>
      </c>
      <c r="C536" s="217" t="n">
        <v>27</v>
      </c>
      <c r="D536" s="217" t="n">
        <v>263</v>
      </c>
      <c r="E536" s="217" t="n">
        <v>395</v>
      </c>
      <c r="F536" s="217" t="n">
        <v>1.042</v>
      </c>
      <c r="G536" s="217" t="n">
        <v>1</v>
      </c>
      <c r="H536" s="218" t="n">
        <v>0.8645833333333334</v>
      </c>
      <c r="I536" s="218" t="n">
        <v>0.8819444444444444</v>
      </c>
      <c r="J536" s="219">
        <f>I536-H536</f>
        <v/>
      </c>
    </row>
    <row r="537" ht="15.75" customHeight="1" s="109">
      <c r="A537" s="206" t="n">
        <v>12</v>
      </c>
      <c r="B537" s="207" t="n">
        <v>30</v>
      </c>
      <c r="C537" s="207" t="n">
        <v>2</v>
      </c>
      <c r="D537" s="207" t="n">
        <v>11</v>
      </c>
      <c r="E537" s="207" t="n">
        <v>176.1</v>
      </c>
      <c r="F537" s="207" t="n">
        <v>0.426</v>
      </c>
      <c r="G537" s="207" t="n">
        <v>1</v>
      </c>
      <c r="H537" s="208" t="n">
        <v>0.8604166666666667</v>
      </c>
      <c r="I537" s="208" t="n">
        <v>0.8625</v>
      </c>
      <c r="J537" s="209">
        <f>I537-H537</f>
        <v/>
      </c>
    </row>
    <row r="538" ht="15.75" customHeight="1" s="109">
      <c r="A538" s="216" t="n">
        <v>12</v>
      </c>
      <c r="B538" s="217" t="n">
        <v>11</v>
      </c>
      <c r="C538" s="217" t="n">
        <v>24</v>
      </c>
      <c r="D538" s="217" t="n">
        <v>116</v>
      </c>
      <c r="E538" s="217" t="n">
        <v>140.45</v>
      </c>
      <c r="F538" s="217" t="n">
        <v>0.337</v>
      </c>
      <c r="G538" s="217" t="n">
        <v>1</v>
      </c>
      <c r="H538" s="218" t="n">
        <v>0.8465277777777778</v>
      </c>
      <c r="I538" s="218" t="n">
        <v>0.8583333333333333</v>
      </c>
      <c r="J538" s="219">
        <f>I538-H538</f>
        <v/>
      </c>
    </row>
    <row r="539" ht="15.75" customHeight="1" s="109">
      <c r="A539" s="206" t="n">
        <v>12</v>
      </c>
      <c r="B539" s="207" t="n">
        <v>10</v>
      </c>
      <c r="C539" s="207" t="n">
        <v>10</v>
      </c>
      <c r="D539" s="207" t="n">
        <v>26</v>
      </c>
      <c r="E539" s="207" t="n">
        <v>38.47</v>
      </c>
      <c r="F539" s="207" t="n">
        <v>0.089</v>
      </c>
      <c r="G539" s="207" t="n">
        <v>1</v>
      </c>
      <c r="H539" s="208" t="n">
        <v>0.8395833333333333</v>
      </c>
      <c r="I539" s="208" t="n">
        <v>0.8444444444444444</v>
      </c>
      <c r="J539" s="209">
        <f>I539-H539</f>
        <v/>
      </c>
    </row>
    <row r="540" ht="15.75" customHeight="1" s="109">
      <c r="A540" s="216" t="n">
        <v>12</v>
      </c>
      <c r="B540" s="217" t="n">
        <v>15</v>
      </c>
      <c r="C540" s="217" t="n">
        <v>2</v>
      </c>
      <c r="D540" s="217" t="n">
        <v>358</v>
      </c>
      <c r="E540" s="217" t="n">
        <v>4597.7</v>
      </c>
      <c r="F540" s="217" t="n">
        <v>10.141</v>
      </c>
      <c r="G540" s="217" t="n">
        <v>1</v>
      </c>
      <c r="H540" s="218" t="n">
        <v>0.8243055555555555</v>
      </c>
      <c r="I540" s="218" t="n">
        <v>0.8388888888888889</v>
      </c>
      <c r="J540" s="219">
        <f>I540-H540</f>
        <v/>
      </c>
    </row>
    <row r="541" ht="15.75" customHeight="1" s="109">
      <c r="A541" s="206" t="n">
        <v>12</v>
      </c>
      <c r="B541" s="207" t="n">
        <v>14</v>
      </c>
      <c r="C541" s="207" t="n">
        <v>7</v>
      </c>
      <c r="D541" s="207" t="n">
        <v>35</v>
      </c>
      <c r="E541" s="207" t="n">
        <v>874.22</v>
      </c>
      <c r="F541" s="207" t="n">
        <v>1.136</v>
      </c>
      <c r="G541" s="207" t="n">
        <v>1</v>
      </c>
      <c r="H541" s="208" t="n">
        <v>0.8173611111111111</v>
      </c>
      <c r="I541" s="208" t="n">
        <v>0.8222222222222222</v>
      </c>
      <c r="J541" s="209">
        <f>I541-H541</f>
        <v/>
      </c>
    </row>
    <row r="542" ht="15.75" customHeight="1" s="109">
      <c r="A542" s="216" t="n">
        <v>12</v>
      </c>
      <c r="B542" s="217" t="n">
        <v>13</v>
      </c>
      <c r="C542" s="217" t="n">
        <v>8</v>
      </c>
      <c r="D542" s="217" t="n">
        <v>32</v>
      </c>
      <c r="E542" s="217" t="n">
        <v>36.28</v>
      </c>
      <c r="F542" s="217" t="n">
        <v>0.045</v>
      </c>
      <c r="G542" s="217" t="n">
        <v>1</v>
      </c>
      <c r="H542" s="218" t="n">
        <v>0.1756944444444444</v>
      </c>
      <c r="I542" s="218" t="n">
        <v>0.1875</v>
      </c>
      <c r="J542" s="219">
        <f>I542-H542</f>
        <v/>
      </c>
    </row>
    <row r="543" ht="15.75" customHeight="1" s="109">
      <c r="A543" s="206" t="n">
        <v>12</v>
      </c>
      <c r="B543" s="207" t="n">
        <v>14</v>
      </c>
      <c r="C543" s="207" t="n">
        <v>6</v>
      </c>
      <c r="D543" s="207" t="n">
        <v>45</v>
      </c>
      <c r="E543" s="207" t="n">
        <v>1298.06</v>
      </c>
      <c r="F543" s="207" t="n">
        <v>1.679</v>
      </c>
      <c r="G543" s="207" t="n">
        <v>1</v>
      </c>
      <c r="H543" s="208" t="n">
        <v>0.16875</v>
      </c>
      <c r="I543" s="208" t="n">
        <v>0.2048611111111111</v>
      </c>
      <c r="J543" s="209">
        <f>I543-H543</f>
        <v/>
      </c>
    </row>
    <row r="544" ht="15.75" customHeight="1" s="109">
      <c r="A544" s="216" t="n">
        <v>12</v>
      </c>
      <c r="B544" s="217" t="n">
        <v>8</v>
      </c>
      <c r="C544" s="217" t="n">
        <v>37</v>
      </c>
      <c r="D544" s="217" t="n">
        <v>311</v>
      </c>
      <c r="E544" s="217" t="n">
        <v>785.67</v>
      </c>
      <c r="F544" s="217" t="n">
        <v>2.39</v>
      </c>
      <c r="G544" s="217" t="n">
        <v>1</v>
      </c>
      <c r="H544" s="218" t="n">
        <v>0.1305555555555556</v>
      </c>
      <c r="I544" s="218" t="n">
        <v>0.1652777777777778</v>
      </c>
      <c r="J544" s="219">
        <f>I544-H544</f>
        <v/>
      </c>
    </row>
    <row r="545" ht="15.75" customHeight="1" s="109">
      <c r="A545" s="206" t="n">
        <v>12</v>
      </c>
      <c r="B545" s="207" t="n">
        <v>7</v>
      </c>
      <c r="C545" s="207" t="n">
        <v>5</v>
      </c>
      <c r="D545" s="207" t="n">
        <v>77</v>
      </c>
      <c r="E545" s="207" t="n">
        <v>19.45</v>
      </c>
      <c r="F545" s="207" t="n">
        <v>0.055</v>
      </c>
      <c r="G545" s="207" t="n">
        <v>1</v>
      </c>
      <c r="H545" s="208" t="n">
        <v>0.1270833333333333</v>
      </c>
      <c r="I545" s="208" t="n">
        <v>0.1305555555555556</v>
      </c>
      <c r="J545" s="209">
        <f>I545-H545</f>
        <v/>
      </c>
    </row>
    <row r="546" ht="15.75" customHeight="1" s="109">
      <c r="A546" s="216" t="n">
        <v>12</v>
      </c>
      <c r="B546" s="217" t="n">
        <v>17</v>
      </c>
      <c r="C546" s="217" t="n">
        <v>19</v>
      </c>
      <c r="D546" s="217" t="n">
        <v>161</v>
      </c>
      <c r="E546" s="217" t="n">
        <v>16.92</v>
      </c>
      <c r="F546" s="217" t="n">
        <v>0.102</v>
      </c>
      <c r="G546" s="217" t="n">
        <v>1</v>
      </c>
      <c r="H546" s="218" t="n">
        <v>0.1145833333333333</v>
      </c>
      <c r="I546" s="218" t="n">
        <v>0.125</v>
      </c>
      <c r="J546" s="219">
        <f>I546-H546</f>
        <v/>
      </c>
    </row>
    <row r="547" ht="15.75" customHeight="1" s="109">
      <c r="A547" s="206" t="n">
        <v>12</v>
      </c>
      <c r="B547" s="207" t="n">
        <v>1</v>
      </c>
      <c r="C547" s="207" t="n">
        <v>22</v>
      </c>
      <c r="D547" s="207" t="n">
        <v>76</v>
      </c>
      <c r="E547" s="207" t="n">
        <v>128.66</v>
      </c>
      <c r="F547" s="207" t="n">
        <v>0.223</v>
      </c>
      <c r="G547" s="207" t="n">
        <v>1</v>
      </c>
      <c r="H547" s="208" t="n">
        <v>0.09861111111111111</v>
      </c>
      <c r="I547" s="208" t="n">
        <v>0.1125</v>
      </c>
      <c r="J547" s="209">
        <f>I547-H547</f>
        <v/>
      </c>
    </row>
    <row r="548" ht="15.75" customHeight="1" s="109">
      <c r="A548" s="216" t="n">
        <v>12</v>
      </c>
      <c r="B548" s="217" t="n">
        <v>6</v>
      </c>
      <c r="C548" s="217" t="n">
        <v>2</v>
      </c>
      <c r="D548" s="217" t="n">
        <v>2</v>
      </c>
      <c r="E548" s="217" t="n">
        <v>8.51</v>
      </c>
      <c r="F548" s="217" t="n">
        <v>0.16</v>
      </c>
      <c r="G548" s="217" t="n">
        <v>1</v>
      </c>
      <c r="H548" s="218" t="n">
        <v>0.07847222222222222</v>
      </c>
      <c r="I548" s="218" t="n">
        <v>0.08055555555555556</v>
      </c>
      <c r="J548" s="219">
        <f>I548-H548</f>
        <v/>
      </c>
    </row>
    <row r="549" ht="15.75" customHeight="1" s="109">
      <c r="A549" s="206" t="n">
        <v>12</v>
      </c>
      <c r="B549" s="207" t="n">
        <v>7</v>
      </c>
      <c r="C549" s="207" t="n">
        <v>3</v>
      </c>
      <c r="D549" s="207" t="n">
        <v>14</v>
      </c>
      <c r="E549" s="207" t="n">
        <v>71.08</v>
      </c>
      <c r="F549" s="207" t="n">
        <v>0.214</v>
      </c>
      <c r="G549" s="207" t="n">
        <v>1</v>
      </c>
      <c r="H549" s="208" t="n">
        <v>0.07847222222222222</v>
      </c>
      <c r="I549" s="208" t="n">
        <v>0.08125</v>
      </c>
      <c r="J549" s="209">
        <f>I549-H549</f>
        <v/>
      </c>
    </row>
    <row r="550" ht="15.75" customHeight="1" s="109">
      <c r="A550" s="216" t="n">
        <v>12</v>
      </c>
      <c r="B550" s="217" t="n">
        <v>9</v>
      </c>
      <c r="C550" s="217" t="n">
        <v>12</v>
      </c>
      <c r="D550" s="217" t="n">
        <v>81</v>
      </c>
      <c r="E550" s="217" t="n">
        <v>720.59</v>
      </c>
      <c r="F550" s="217" t="n">
        <v>2.696</v>
      </c>
      <c r="G550" s="217" t="n">
        <v>1</v>
      </c>
      <c r="H550" s="218" t="n">
        <v>0.06944444444444445</v>
      </c>
      <c r="I550" s="218" t="n">
        <v>0.07777777777777778</v>
      </c>
      <c r="J550" s="219">
        <f>I550-H550</f>
        <v/>
      </c>
    </row>
    <row r="551" ht="15.75" customHeight="1" s="109">
      <c r="A551" s="206" t="n">
        <v>12</v>
      </c>
      <c r="B551" s="207" t="n">
        <v>8</v>
      </c>
      <c r="C551" s="207" t="n">
        <v>13</v>
      </c>
      <c r="D551" s="207" t="n">
        <v>46</v>
      </c>
      <c r="E551" s="207" t="n">
        <v>98.58</v>
      </c>
      <c r="F551" s="207" t="n">
        <v>0.407</v>
      </c>
      <c r="G551" s="207" t="n">
        <v>1</v>
      </c>
      <c r="H551" s="208" t="n">
        <v>0.06527777777777778</v>
      </c>
      <c r="I551" s="208" t="n">
        <v>0.06875000000000001</v>
      </c>
      <c r="J551" s="209">
        <f>I551-H551</f>
        <v/>
      </c>
    </row>
    <row r="552" ht="15.75" customHeight="1" s="109">
      <c r="A552" s="216" t="n">
        <v>13</v>
      </c>
      <c r="B552" s="217" t="n">
        <v>8</v>
      </c>
      <c r="C552" s="217" t="n">
        <v>5</v>
      </c>
      <c r="D552" s="217" t="n">
        <v>54</v>
      </c>
      <c r="E552" s="217" t="n">
        <v>238.834</v>
      </c>
      <c r="F552" s="217" t="n">
        <v>0.626</v>
      </c>
      <c r="G552" s="217" t="n">
        <v>1</v>
      </c>
      <c r="H552" s="218" t="n">
        <v>0.8909722222222223</v>
      </c>
      <c r="I552" s="218" t="n">
        <v>0.8951388888888889</v>
      </c>
      <c r="J552" s="219">
        <f>I552-H552</f>
        <v/>
      </c>
    </row>
    <row r="553" ht="15.75" customHeight="1" s="109">
      <c r="A553" s="206" t="n">
        <v>13</v>
      </c>
      <c r="B553" s="207" t="n">
        <v>4</v>
      </c>
      <c r="C553" s="207" t="n">
        <v>5</v>
      </c>
      <c r="D553" s="207" t="n">
        <v>48</v>
      </c>
      <c r="E553" s="207" t="n">
        <v>21.525</v>
      </c>
      <c r="F553" s="207" t="n">
        <v>0.668</v>
      </c>
      <c r="G553" s="207" t="n">
        <v>1</v>
      </c>
      <c r="H553" s="208" t="n">
        <v>0.8861111111111111</v>
      </c>
      <c r="I553" s="208" t="n">
        <v>0.8881944444444444</v>
      </c>
      <c r="J553" s="209">
        <f>I553-H553</f>
        <v/>
      </c>
    </row>
    <row r="554" ht="15.75" customHeight="1" s="109">
      <c r="A554" s="216" t="n">
        <v>13</v>
      </c>
      <c r="B554" s="217" t="n">
        <v>7</v>
      </c>
      <c r="C554" s="217" t="n">
        <v>1</v>
      </c>
      <c r="D554" s="217" t="n">
        <v>40</v>
      </c>
      <c r="E554" s="217" t="n">
        <v>2.96</v>
      </c>
      <c r="F554" s="217" t="n">
        <v>0.006</v>
      </c>
      <c r="G554" s="217" t="n">
        <v>1</v>
      </c>
      <c r="H554" s="218" t="n">
        <v>0.8888888888888888</v>
      </c>
      <c r="I554" s="218" t="n">
        <v>0.8888888888888888</v>
      </c>
      <c r="J554" s="219">
        <f>I554-H554</f>
        <v/>
      </c>
    </row>
    <row r="555" ht="15.75" customHeight="1" s="109">
      <c r="A555" s="206" t="n">
        <v>13</v>
      </c>
      <c r="B555" s="207" t="n">
        <v>2</v>
      </c>
      <c r="C555" s="207" t="n">
        <v>2</v>
      </c>
      <c r="D555" s="207" t="n">
        <v>9</v>
      </c>
      <c r="E555" s="207" t="n">
        <v>0.18</v>
      </c>
      <c r="F555" s="207" t="n">
        <v>0.006</v>
      </c>
      <c r="G555" s="207" t="n">
        <v>1</v>
      </c>
      <c r="H555" s="208" t="n">
        <v>0.8819444444444444</v>
      </c>
      <c r="I555" s="208" t="n">
        <v>0.8826388888888889</v>
      </c>
      <c r="J555" s="209">
        <f>I555-H555</f>
        <v/>
      </c>
    </row>
    <row r="556" ht="15.75" customHeight="1" s="109">
      <c r="A556" s="216" t="n">
        <v>13</v>
      </c>
      <c r="B556" s="217" t="n">
        <v>3</v>
      </c>
      <c r="C556" s="217" t="n">
        <v>1</v>
      </c>
      <c r="D556" s="217" t="n">
        <v>6</v>
      </c>
      <c r="E556" s="217" t="n">
        <v>0.36</v>
      </c>
      <c r="F556" s="217" t="n">
        <v>0.002</v>
      </c>
      <c r="G556" s="217" t="n">
        <v>1</v>
      </c>
      <c r="H556" s="218" t="n">
        <v>0.88125</v>
      </c>
      <c r="I556" s="218" t="n">
        <v>0.8819444444444444</v>
      </c>
      <c r="J556" s="219">
        <f>I556-H556</f>
        <v/>
      </c>
    </row>
    <row r="557" ht="15.75" customHeight="1" s="109">
      <c r="A557" s="206" t="n">
        <v>13</v>
      </c>
      <c r="B557" s="207" t="n">
        <v>4</v>
      </c>
      <c r="C557" s="207" t="n">
        <v>3</v>
      </c>
      <c r="D557" s="207" t="n">
        <v>145</v>
      </c>
      <c r="E557" s="207" t="n">
        <v>60.545</v>
      </c>
      <c r="F557" s="207" t="n">
        <v>0.405</v>
      </c>
      <c r="G557" s="207" t="n">
        <v>1</v>
      </c>
      <c r="H557" s="208" t="n">
        <v>0.8784722222222222</v>
      </c>
      <c r="I557" s="208" t="n">
        <v>0.88125</v>
      </c>
      <c r="J557" s="209">
        <f>I557-H557</f>
        <v/>
      </c>
    </row>
    <row r="558" ht="15.75" customHeight="1" s="109">
      <c r="A558" s="216" t="n">
        <v>13</v>
      </c>
      <c r="B558" s="217" t="n">
        <v>15</v>
      </c>
      <c r="C558" s="217" t="n">
        <v>4</v>
      </c>
      <c r="D558" s="217" t="n">
        <v>50</v>
      </c>
      <c r="E558" s="217" t="n">
        <v>173.34</v>
      </c>
      <c r="F558" s="217" t="n">
        <v>0.34</v>
      </c>
      <c r="G558" s="217" t="n">
        <v>1</v>
      </c>
      <c r="H558" s="218" t="n">
        <v>0.875</v>
      </c>
      <c r="I558" s="218" t="n">
        <v>0.8763888888888889</v>
      </c>
      <c r="J558" s="219">
        <f>I558-H558</f>
        <v/>
      </c>
    </row>
    <row r="559" ht="15.75" customHeight="1" s="109">
      <c r="A559" s="206" t="n">
        <v>13</v>
      </c>
      <c r="B559" s="207" t="n">
        <v>15</v>
      </c>
      <c r="C559" s="207" t="n">
        <v>6</v>
      </c>
      <c r="D559" s="207" t="n">
        <v>87</v>
      </c>
      <c r="E559" s="207" t="n">
        <v>115.305</v>
      </c>
      <c r="F559" s="207" t="n">
        <v>0.229</v>
      </c>
      <c r="G559" s="207" t="n">
        <v>1</v>
      </c>
      <c r="H559" s="208" t="n">
        <v>0.8652777777777778</v>
      </c>
      <c r="I559" s="208" t="n">
        <v>0.8722222222222222</v>
      </c>
      <c r="J559" s="209">
        <f>I559-H559</f>
        <v/>
      </c>
    </row>
    <row r="560" ht="15.75" customHeight="1" s="109">
      <c r="A560" s="216" t="n">
        <v>13</v>
      </c>
      <c r="B560" s="217" t="n">
        <v>10</v>
      </c>
      <c r="C560" s="217" t="n">
        <v>4</v>
      </c>
      <c r="D560" s="217" t="n">
        <v>4</v>
      </c>
      <c r="E560" s="217" t="n">
        <v>6.945</v>
      </c>
      <c r="F560" s="217" t="n">
        <v>0.022</v>
      </c>
      <c r="G560" s="217" t="n">
        <v>1</v>
      </c>
      <c r="H560" s="218" t="n">
        <v>0.85625</v>
      </c>
      <c r="I560" s="218" t="n">
        <v>0.8576388888888888</v>
      </c>
      <c r="J560" s="219">
        <f>I560-H560</f>
        <v/>
      </c>
    </row>
    <row r="561" ht="15.75" customHeight="1" s="109">
      <c r="A561" s="206" t="n">
        <v>13</v>
      </c>
      <c r="B561" s="207" t="n">
        <v>11</v>
      </c>
      <c r="C561" s="207" t="n">
        <v>10</v>
      </c>
      <c r="D561" s="207" t="n">
        <v>85</v>
      </c>
      <c r="E561" s="207" t="n">
        <v>34.403</v>
      </c>
      <c r="F561" s="207" t="n">
        <v>0.121</v>
      </c>
      <c r="G561" s="207" t="n">
        <v>1</v>
      </c>
      <c r="H561" s="208" t="n">
        <v>0.8576388888888888</v>
      </c>
      <c r="I561" s="208" t="n">
        <v>0.8631944444444445</v>
      </c>
      <c r="J561" s="209">
        <f>I561-H561</f>
        <v/>
      </c>
    </row>
    <row r="562" ht="15.75" customHeight="1" s="109">
      <c r="A562" s="216" t="n">
        <v>13</v>
      </c>
      <c r="B562" s="217" t="n">
        <v>30</v>
      </c>
      <c r="C562" s="217" t="n">
        <v>5</v>
      </c>
      <c r="D562" s="217" t="n">
        <v>5</v>
      </c>
      <c r="E562" s="217" t="n">
        <v>34.235</v>
      </c>
      <c r="F562" s="217" t="n">
        <v>0.235</v>
      </c>
      <c r="G562" s="217" t="n">
        <v>1</v>
      </c>
      <c r="H562" s="218" t="n">
        <v>0.8520833333333333</v>
      </c>
      <c r="I562" s="218" t="n">
        <v>0.85625</v>
      </c>
      <c r="J562" s="219">
        <f>I562-H562</f>
        <v/>
      </c>
    </row>
    <row r="563" ht="15.75" customHeight="1" s="109">
      <c r="A563" s="206" t="n">
        <v>13</v>
      </c>
      <c r="B563" s="207" t="n">
        <v>1</v>
      </c>
      <c r="C563" s="207" t="n">
        <v>10</v>
      </c>
      <c r="D563" s="207" t="n">
        <v>27</v>
      </c>
      <c r="E563" s="207" t="n">
        <v>38.65</v>
      </c>
      <c r="F563" s="207" t="n">
        <v>0.06900000000000001</v>
      </c>
      <c r="G563" s="207" t="n">
        <v>1</v>
      </c>
      <c r="H563" s="208" t="n">
        <v>0.8451388888888889</v>
      </c>
      <c r="I563" s="208" t="n">
        <v>0.8513888888888889</v>
      </c>
      <c r="J563" s="209">
        <f>I563-H563</f>
        <v/>
      </c>
    </row>
    <row r="564" ht="15.75" customHeight="1" s="109">
      <c r="A564" s="216" t="n">
        <v>13</v>
      </c>
      <c r="B564" s="217" t="n">
        <v>1</v>
      </c>
      <c r="C564" s="217" t="n">
        <v>22</v>
      </c>
      <c r="D564" s="217" t="n">
        <v>211</v>
      </c>
      <c r="E564" s="217" t="n">
        <v>238.665</v>
      </c>
      <c r="F564" s="217" t="n">
        <v>0.532</v>
      </c>
      <c r="G564" s="217" t="n">
        <v>1</v>
      </c>
      <c r="H564" s="218" t="n">
        <v>0.8333333333333334</v>
      </c>
      <c r="I564" s="218" t="n">
        <v>0.84375</v>
      </c>
      <c r="J564" s="219">
        <f>I564-H564</f>
        <v/>
      </c>
    </row>
    <row r="565" ht="15.75" customHeight="1" s="109">
      <c r="A565" s="206" t="n">
        <v>13</v>
      </c>
      <c r="B565" s="207" t="n">
        <v>14</v>
      </c>
      <c r="C565" s="207" t="n">
        <v>11</v>
      </c>
      <c r="D565" s="207" t="n">
        <v>186</v>
      </c>
      <c r="E565" s="207" t="n">
        <v>4501.6</v>
      </c>
      <c r="F565" s="207" t="n">
        <v>5.851</v>
      </c>
      <c r="G565" s="207" t="n">
        <v>1</v>
      </c>
      <c r="H565" s="208" t="n">
        <v>0.8083333333333333</v>
      </c>
      <c r="I565" s="208" t="n">
        <v>0.8319444444444445</v>
      </c>
      <c r="J565" s="209">
        <f>I565-H565</f>
        <v/>
      </c>
    </row>
    <row r="566" ht="15.75" customHeight="1" s="109">
      <c r="A566" s="216" t="n">
        <v>13</v>
      </c>
      <c r="B566" s="217" t="n">
        <v>10</v>
      </c>
      <c r="C566" s="217" t="n">
        <v>8</v>
      </c>
      <c r="D566" s="217" t="n">
        <v>680</v>
      </c>
      <c r="E566" s="217" t="n">
        <v>844.045</v>
      </c>
      <c r="F566" s="217" t="n">
        <v>1.869</v>
      </c>
      <c r="G566" s="217" t="n">
        <v>1</v>
      </c>
      <c r="H566" s="218" t="n">
        <v>0.003472222222222222</v>
      </c>
      <c r="I566" s="218" t="n">
        <v>0.01388888888888889</v>
      </c>
      <c r="J566" s="219">
        <f>I566-H566</f>
        <v/>
      </c>
    </row>
    <row r="567" ht="15.75" customHeight="1" s="109">
      <c r="A567" s="206" t="n">
        <v>13</v>
      </c>
      <c r="B567" s="207" t="n">
        <v>7</v>
      </c>
      <c r="C567" s="207" t="n">
        <v>8</v>
      </c>
      <c r="D567" s="207" t="n">
        <v>230</v>
      </c>
      <c r="E567" s="207" t="n">
        <v>88.98</v>
      </c>
      <c r="F567" s="207" t="n">
        <v>1.082</v>
      </c>
      <c r="G567" s="207" t="n">
        <v>1</v>
      </c>
      <c r="H567" s="208" t="n">
        <v>0.0006944444444444445</v>
      </c>
      <c r="I567" s="208" t="n">
        <v>0.002777777777777778</v>
      </c>
      <c r="J567" s="209">
        <f>I567-H567</f>
        <v/>
      </c>
    </row>
    <row r="568" ht="15.75" customHeight="1" s="109">
      <c r="A568" s="216" t="n">
        <v>13</v>
      </c>
      <c r="B568" s="217" t="n">
        <v>9</v>
      </c>
      <c r="C568" s="217" t="n">
        <v>1</v>
      </c>
      <c r="D568" s="217" t="n">
        <v>30</v>
      </c>
      <c r="E568" s="217" t="n">
        <v>300</v>
      </c>
      <c r="F568" s="217" t="n">
        <v>0.372</v>
      </c>
      <c r="G568" s="217" t="n">
        <v>1</v>
      </c>
      <c r="H568" s="218" t="n">
        <v>0.4569444444444444</v>
      </c>
      <c r="I568" s="218" t="n">
        <v>0.5006944444444444</v>
      </c>
      <c r="J568" s="219">
        <f>I568-H568</f>
        <v/>
      </c>
    </row>
    <row r="569" ht="15.75" customHeight="1" s="109">
      <c r="A569" s="206" t="n">
        <v>13</v>
      </c>
      <c r="B569" s="207" t="n">
        <v>15</v>
      </c>
      <c r="C569" s="207" t="n">
        <v>4</v>
      </c>
      <c r="D569" s="207" t="n">
        <v>54</v>
      </c>
      <c r="E569" s="207" t="n">
        <v>103.7</v>
      </c>
      <c r="F569" s="207" t="n">
        <v>0.26</v>
      </c>
      <c r="G569" s="207" t="n">
        <v>1</v>
      </c>
      <c r="H569" s="208" t="n">
        <v>0.9395833333333333</v>
      </c>
      <c r="I569" s="208" t="n">
        <v>0.9423611111111111</v>
      </c>
      <c r="J569" s="209">
        <f>I569-H569</f>
        <v/>
      </c>
    </row>
    <row r="570" ht="15.75" customHeight="1" s="109">
      <c r="A570" s="216" t="n">
        <v>13</v>
      </c>
      <c r="B570" s="217" t="n">
        <v>16</v>
      </c>
      <c r="C570" s="217" t="n">
        <v>5</v>
      </c>
      <c r="D570" s="217" t="n">
        <v>18</v>
      </c>
      <c r="E570" s="217" t="n">
        <v>0.39</v>
      </c>
      <c r="F570" s="217" t="n">
        <v>0.001</v>
      </c>
      <c r="G570" s="217" t="n">
        <v>1</v>
      </c>
      <c r="H570" s="218" t="n">
        <v>0.9430555555555555</v>
      </c>
      <c r="I570" s="218" t="n">
        <v>0.9451388888888889</v>
      </c>
      <c r="J570" s="219">
        <f>I570-H570</f>
        <v/>
      </c>
    </row>
    <row r="571" ht="15.75" customHeight="1" s="109">
      <c r="A571" s="206" t="n">
        <v>13</v>
      </c>
      <c r="B571" s="207" t="n">
        <v>30</v>
      </c>
      <c r="C571" s="207" t="n">
        <v>1</v>
      </c>
      <c r="D571" s="207" t="n">
        <v>1</v>
      </c>
      <c r="E571" s="207" t="n">
        <v>15.1</v>
      </c>
      <c r="F571" s="207" t="n">
        <v>0.044</v>
      </c>
      <c r="G571" s="207" t="n">
        <v>1</v>
      </c>
      <c r="H571" s="208" t="n">
        <v>0.9486111111111111</v>
      </c>
      <c r="I571" s="208" t="n">
        <v>0.9493055555555555</v>
      </c>
      <c r="J571" s="209">
        <f>I571-H571</f>
        <v/>
      </c>
    </row>
    <row r="572" ht="15.75" customHeight="1" s="109">
      <c r="A572" s="216" t="n">
        <v>13</v>
      </c>
      <c r="B572" s="217" t="n">
        <v>31</v>
      </c>
      <c r="C572" s="217" t="n">
        <v>2</v>
      </c>
      <c r="D572" s="217" t="n">
        <v>2</v>
      </c>
      <c r="E572" s="217" t="n">
        <v>20.745</v>
      </c>
      <c r="F572" s="217" t="n">
        <v>0.309</v>
      </c>
      <c r="G572" s="217" t="n">
        <v>1</v>
      </c>
      <c r="H572" s="218" t="n">
        <v>0.9451388888888889</v>
      </c>
      <c r="I572" s="218" t="n">
        <v>0.9472222222222222</v>
      </c>
      <c r="J572" s="219">
        <f>I572-H572</f>
        <v/>
      </c>
    </row>
    <row r="573" ht="15.75" customHeight="1" s="109">
      <c r="A573" s="206" t="n">
        <v>13</v>
      </c>
      <c r="B573" s="207" t="n">
        <v>16</v>
      </c>
      <c r="C573" s="207" t="n">
        <v>3</v>
      </c>
      <c r="D573" s="207" t="n">
        <v>8</v>
      </c>
      <c r="E573" s="207" t="n">
        <v>0.97</v>
      </c>
      <c r="F573" s="207" t="n">
        <v>0.003</v>
      </c>
      <c r="G573" s="207" t="n">
        <v>1</v>
      </c>
      <c r="H573" s="208" t="n">
        <v>0.9284722222222223</v>
      </c>
      <c r="I573" s="208" t="n">
        <v>0.9298611111111111</v>
      </c>
      <c r="J573" s="209">
        <f>I573-H573</f>
        <v/>
      </c>
    </row>
    <row r="574" ht="15.75" customHeight="1" s="109">
      <c r="A574" s="216" t="n">
        <v>13</v>
      </c>
      <c r="B574" s="217" t="n">
        <v>17</v>
      </c>
      <c r="C574" s="217" t="n">
        <v>3</v>
      </c>
      <c r="D574" s="217" t="n">
        <v>9</v>
      </c>
      <c r="E574" s="217" t="n">
        <v>3.898</v>
      </c>
      <c r="F574" s="217" t="n">
        <v>0.033</v>
      </c>
      <c r="G574" s="217" t="n">
        <v>1</v>
      </c>
      <c r="H574" s="218" t="n">
        <v>0.9305555555555556</v>
      </c>
      <c r="I574" s="218" t="n">
        <v>0.9319444444444445</v>
      </c>
      <c r="J574" s="219">
        <f>I574-H574</f>
        <v/>
      </c>
    </row>
    <row r="575" ht="15.75" customHeight="1" s="109">
      <c r="A575" s="206" t="n">
        <v>13</v>
      </c>
      <c r="B575" s="207" t="n">
        <v>19</v>
      </c>
      <c r="C575" s="207" t="n">
        <v>5</v>
      </c>
      <c r="D575" s="207" t="n">
        <v>7</v>
      </c>
      <c r="E575" s="207" t="n">
        <v>2.25</v>
      </c>
      <c r="F575" s="207" t="n">
        <v>0.016</v>
      </c>
      <c r="G575" s="207" t="n">
        <v>1</v>
      </c>
      <c r="H575" s="208" t="n">
        <v>0.9319444444444445</v>
      </c>
      <c r="I575" s="208" t="n">
        <v>0.9340277777777778</v>
      </c>
      <c r="J575" s="209">
        <f>I575-H575</f>
        <v/>
      </c>
    </row>
    <row r="576" ht="15.75" customHeight="1" s="109">
      <c r="A576" s="216" t="n">
        <v>13</v>
      </c>
      <c r="B576" s="217" t="n">
        <v>21</v>
      </c>
      <c r="C576" s="217" t="n">
        <v>8</v>
      </c>
      <c r="D576" s="217" t="n">
        <v>8</v>
      </c>
      <c r="E576" s="217" t="n">
        <v>3.13</v>
      </c>
      <c r="F576" s="217" t="n">
        <v>0.022</v>
      </c>
      <c r="G576" s="217" t="n">
        <v>1</v>
      </c>
      <c r="H576" s="218" t="n">
        <v>0.9340277777777778</v>
      </c>
      <c r="I576" s="218" t="n">
        <v>0.9361111111111111</v>
      </c>
      <c r="J576" s="219">
        <f>I576-H576</f>
        <v/>
      </c>
    </row>
    <row r="577" ht="15.75" customHeight="1" s="109">
      <c r="A577" s="206" t="n">
        <v>13</v>
      </c>
      <c r="B577" s="207" t="n">
        <v>10</v>
      </c>
      <c r="C577" s="207" t="n">
        <v>9</v>
      </c>
      <c r="D577" s="207" t="n">
        <v>44</v>
      </c>
      <c r="E577" s="207" t="n">
        <v>54.51</v>
      </c>
      <c r="F577" s="207" t="n">
        <v>0.107</v>
      </c>
      <c r="G577" s="207" t="n">
        <v>1</v>
      </c>
      <c r="H577" s="208" t="n">
        <v>0.91875</v>
      </c>
      <c r="I577" s="208" t="n">
        <v>0.9222222222222223</v>
      </c>
      <c r="J577" s="209">
        <f>I577-H577</f>
        <v/>
      </c>
    </row>
    <row r="578" ht="15.75" customHeight="1" s="109">
      <c r="A578" s="216" t="n">
        <v>13</v>
      </c>
      <c r="B578" s="217" t="n">
        <v>11</v>
      </c>
      <c r="C578" s="217" t="n">
        <v>6</v>
      </c>
      <c r="D578" s="217" t="n">
        <v>13</v>
      </c>
      <c r="E578" s="217" t="n">
        <v>18.88</v>
      </c>
      <c r="F578" s="217" t="n">
        <v>0.057</v>
      </c>
      <c r="G578" s="217" t="n">
        <v>1</v>
      </c>
      <c r="H578" s="218" t="n">
        <v>0.9236111111111112</v>
      </c>
      <c r="I578" s="218" t="n">
        <v>0.925</v>
      </c>
      <c r="J578" s="219">
        <f>I578-H578</f>
        <v/>
      </c>
    </row>
    <row r="579" ht="15.75" customHeight="1" s="109">
      <c r="A579" s="206" t="n">
        <v>13</v>
      </c>
      <c r="B579" s="207" t="n">
        <v>18</v>
      </c>
      <c r="C579" s="207" t="n">
        <v>15</v>
      </c>
      <c r="D579" s="207" t="n">
        <v>45</v>
      </c>
      <c r="E579" s="207" t="n">
        <v>75.289</v>
      </c>
      <c r="F579" s="207" t="n">
        <v>0.122</v>
      </c>
      <c r="G579" s="207" t="n">
        <v>1</v>
      </c>
      <c r="H579" s="208" t="n">
        <v>0.9083333333333333</v>
      </c>
      <c r="I579" s="208" t="n">
        <v>0.9131944444444444</v>
      </c>
      <c r="J579" s="209">
        <f>I579-H579</f>
        <v/>
      </c>
    </row>
    <row r="580" ht="15.75" customHeight="1" s="109">
      <c r="A580" s="216" t="n">
        <v>13</v>
      </c>
      <c r="B580" s="217" t="n">
        <v>17</v>
      </c>
      <c r="C580" s="217" t="n">
        <v>19</v>
      </c>
      <c r="D580" s="217" t="n">
        <v>191</v>
      </c>
      <c r="E580" s="217" t="n">
        <v>28.205</v>
      </c>
      <c r="F580" s="217" t="n">
        <v>0.154</v>
      </c>
      <c r="G580" s="217" t="n">
        <v>1</v>
      </c>
      <c r="H580" s="218" t="n">
        <v>0.8986111111111111</v>
      </c>
      <c r="I580" s="218" t="n">
        <v>0.9048611111111111</v>
      </c>
      <c r="J580" s="219">
        <f>I580-H580</f>
        <v/>
      </c>
    </row>
    <row r="581" ht="15.75" customHeight="1" s="109">
      <c r="A581" s="206" t="n">
        <v>13</v>
      </c>
      <c r="B581" s="207" t="n">
        <v>18</v>
      </c>
      <c r="C581" s="207" t="n">
        <v>38</v>
      </c>
      <c r="D581" s="207" t="n">
        <v>113</v>
      </c>
      <c r="E581" s="207" t="n">
        <v>100.226</v>
      </c>
      <c r="F581" s="207" t="n">
        <v>0.244</v>
      </c>
      <c r="G581" s="207" t="n">
        <v>1</v>
      </c>
      <c r="H581" s="208" t="n">
        <v>0.11875</v>
      </c>
      <c r="I581" s="208" t="n">
        <v>0.13125</v>
      </c>
      <c r="J581" s="209">
        <f>I581-H581</f>
        <v/>
      </c>
    </row>
    <row r="582" ht="15.75" customHeight="1" s="109">
      <c r="A582" s="216" t="n">
        <v>13</v>
      </c>
      <c r="B582" s="217" t="n">
        <v>16</v>
      </c>
      <c r="C582" s="217" t="n">
        <v>3</v>
      </c>
      <c r="D582" s="217" t="n">
        <v>3</v>
      </c>
      <c r="E582" s="217" t="n">
        <v>1.915</v>
      </c>
      <c r="F582" s="217" t="n">
        <v>0.003</v>
      </c>
      <c r="G582" s="217" t="n">
        <v>1</v>
      </c>
      <c r="H582" s="218" t="n">
        <v>0.1152777777777778</v>
      </c>
      <c r="I582" s="218" t="n">
        <v>0.1166666666666667</v>
      </c>
      <c r="J582" s="219">
        <f>I582-H582</f>
        <v/>
      </c>
    </row>
    <row r="583" ht="15.75" customHeight="1" s="109">
      <c r="A583" s="206" t="n">
        <v>13</v>
      </c>
      <c r="B583" s="207" t="n">
        <v>17</v>
      </c>
      <c r="C583" s="207" t="n">
        <v>2</v>
      </c>
      <c r="D583" s="207" t="n">
        <v>20</v>
      </c>
      <c r="E583" s="207" t="n">
        <v>1.2</v>
      </c>
      <c r="F583" s="207" t="n">
        <v>0.004</v>
      </c>
      <c r="G583" s="207" t="n">
        <v>1</v>
      </c>
      <c r="H583" s="208" t="n">
        <v>0.1173611111111111</v>
      </c>
      <c r="I583" s="208" t="n">
        <v>0.1180555555555556</v>
      </c>
      <c r="J583" s="209">
        <f>I583-H583</f>
        <v/>
      </c>
    </row>
    <row r="584" ht="15.75" customHeight="1" s="109">
      <c r="A584" s="216" t="n">
        <v>13</v>
      </c>
      <c r="B584" s="217" t="n">
        <v>1</v>
      </c>
      <c r="C584" s="217" t="n">
        <v>2</v>
      </c>
      <c r="D584" s="217" t="n">
        <v>19</v>
      </c>
      <c r="E584" s="217" t="n">
        <v>1.18</v>
      </c>
      <c r="F584" s="217" t="n">
        <v>0.005</v>
      </c>
      <c r="G584" s="217" t="n">
        <v>1</v>
      </c>
      <c r="H584" s="218" t="n">
        <v>0.09375</v>
      </c>
      <c r="I584" s="218" t="n">
        <v>0.09513888888888888</v>
      </c>
      <c r="J584" s="219">
        <f>I584-H584</f>
        <v/>
      </c>
    </row>
    <row r="585" ht="15.75" customHeight="1" s="109">
      <c r="A585" s="206" t="n">
        <v>13</v>
      </c>
      <c r="B585" s="207" t="n">
        <v>2</v>
      </c>
      <c r="C585" s="207" t="n">
        <v>2</v>
      </c>
      <c r="D585" s="207" t="n">
        <v>7</v>
      </c>
      <c r="E585" s="207" t="n">
        <v>1.17</v>
      </c>
      <c r="F585" s="207" t="n">
        <v>0.021</v>
      </c>
      <c r="G585" s="207" t="n">
        <v>1</v>
      </c>
      <c r="H585" s="208" t="n">
        <v>0.09513888888888888</v>
      </c>
      <c r="I585" s="208" t="n">
        <v>0.09652777777777778</v>
      </c>
      <c r="J585" s="209">
        <f>I585-H585</f>
        <v/>
      </c>
    </row>
    <row r="586" ht="15.75" customHeight="1" s="109">
      <c r="A586" s="216" t="n">
        <v>13</v>
      </c>
      <c r="B586" s="217" t="n">
        <v>3</v>
      </c>
      <c r="C586" s="217" t="n">
        <v>8</v>
      </c>
      <c r="D586" s="217" t="n">
        <v>32</v>
      </c>
      <c r="E586" s="217" t="n">
        <v>10.29</v>
      </c>
      <c r="F586" s="217" t="n">
        <v>0.075</v>
      </c>
      <c r="G586" s="217" t="n">
        <v>1</v>
      </c>
      <c r="H586" s="218" t="n">
        <v>0.09722222222222222</v>
      </c>
      <c r="I586" s="218" t="n">
        <v>0.1013888888888889</v>
      </c>
      <c r="J586" s="219">
        <f>I586-H586</f>
        <v/>
      </c>
    </row>
    <row r="587" ht="15.75" customHeight="1" s="109">
      <c r="A587" s="206" t="n">
        <v>13</v>
      </c>
      <c r="B587" s="207" t="n">
        <v>4</v>
      </c>
      <c r="C587" s="207" t="n">
        <v>5</v>
      </c>
      <c r="D587" s="207" t="n">
        <v>8</v>
      </c>
      <c r="E587" s="207" t="n">
        <v>23.085</v>
      </c>
      <c r="F587" s="207" t="n">
        <v>0.135</v>
      </c>
      <c r="G587" s="207" t="n">
        <v>1</v>
      </c>
      <c r="H587" s="208" t="n">
        <v>0.1013888888888889</v>
      </c>
      <c r="I587" s="208" t="n">
        <v>0.1041666666666667</v>
      </c>
      <c r="J587" s="209">
        <f>I587-H587</f>
        <v/>
      </c>
    </row>
    <row r="588" ht="15.75" customHeight="1" s="109">
      <c r="A588" s="216" t="n">
        <v>13</v>
      </c>
      <c r="B588" s="217" t="n">
        <v>7</v>
      </c>
      <c r="C588" s="217" t="n">
        <v>11</v>
      </c>
      <c r="D588" s="217" t="n">
        <v>85</v>
      </c>
      <c r="E588" s="217" t="n">
        <v>27.33</v>
      </c>
      <c r="F588" s="217" t="n">
        <v>0.158</v>
      </c>
      <c r="G588" s="217" t="n">
        <v>1</v>
      </c>
      <c r="H588" s="218" t="n">
        <v>0.1069444444444444</v>
      </c>
      <c r="I588" s="218" t="n">
        <v>0.1111111111111111</v>
      </c>
      <c r="J588" s="219">
        <f>I588-H588</f>
        <v/>
      </c>
    </row>
    <row r="589" ht="15.75" customHeight="1" s="109">
      <c r="A589" s="206" t="n">
        <v>13</v>
      </c>
      <c r="B589" s="207" t="n">
        <v>31</v>
      </c>
      <c r="C589" s="207" t="n">
        <v>1</v>
      </c>
      <c r="D589" s="207" t="n">
        <v>1</v>
      </c>
      <c r="E589" s="207" t="n">
        <v>0.9350000000000001</v>
      </c>
      <c r="F589" s="207" t="n">
        <v>0.008</v>
      </c>
      <c r="G589" s="207" t="n">
        <v>1</v>
      </c>
      <c r="H589" s="208" t="n">
        <v>0.1111111111111111</v>
      </c>
      <c r="I589" s="208" t="n">
        <v>0.1118055555555556</v>
      </c>
      <c r="J589" s="209">
        <f>I589-H589</f>
        <v/>
      </c>
    </row>
    <row r="590" ht="15.75" customHeight="1" s="109">
      <c r="A590" s="216" t="n">
        <v>13</v>
      </c>
      <c r="B590" s="217" t="n">
        <v>8</v>
      </c>
      <c r="C590" s="217" t="n">
        <v>8</v>
      </c>
      <c r="D590" s="217" t="n">
        <v>15</v>
      </c>
      <c r="E590" s="217" t="n">
        <v>37.957</v>
      </c>
      <c r="F590" s="217" t="n">
        <v>0.116</v>
      </c>
      <c r="G590" s="217" t="n">
        <v>1</v>
      </c>
      <c r="H590" s="218" t="n">
        <v>0.08888888888888889</v>
      </c>
      <c r="I590" s="218" t="n">
        <v>0.09097222222222222</v>
      </c>
      <c r="J590" s="219">
        <f>I590-H590</f>
        <v/>
      </c>
    </row>
    <row r="591" ht="15.75" customHeight="1" s="109">
      <c r="A591" s="206" t="n">
        <v>13</v>
      </c>
      <c r="B591" s="207" t="n">
        <v>8</v>
      </c>
      <c r="C591" s="207" t="n">
        <v>20</v>
      </c>
      <c r="D591" s="207" t="n">
        <v>82</v>
      </c>
      <c r="E591" s="207" t="n">
        <v>335.274</v>
      </c>
      <c r="F591" s="207" t="n">
        <v>0.92</v>
      </c>
      <c r="G591" s="207" t="n">
        <v>1</v>
      </c>
      <c r="H591" s="208" t="n">
        <v>0.07361111111111111</v>
      </c>
      <c r="I591" s="208" t="n">
        <v>0.08680555555555555</v>
      </c>
      <c r="J591" s="209">
        <f>I591-H591</f>
        <v/>
      </c>
    </row>
    <row r="592" ht="15.75" customHeight="1" s="109">
      <c r="A592" s="216" t="n">
        <v>13</v>
      </c>
      <c r="B592" s="217" t="n">
        <v>14</v>
      </c>
      <c r="C592" s="217" t="n">
        <v>3</v>
      </c>
      <c r="D592" s="217" t="n">
        <v>41</v>
      </c>
      <c r="E592" s="217" t="n">
        <v>1216.2</v>
      </c>
      <c r="F592" s="217" t="n">
        <v>1.575</v>
      </c>
      <c r="G592" s="217" t="n">
        <v>1</v>
      </c>
      <c r="H592" s="218" t="n">
        <v>0.04375</v>
      </c>
      <c r="I592" s="218" t="n">
        <v>0.05208333333333334</v>
      </c>
      <c r="J592" s="219">
        <f>I592-H592</f>
        <v/>
      </c>
    </row>
    <row r="593" ht="15.75" customHeight="1" s="109">
      <c r="A593" s="206" t="n">
        <v>13</v>
      </c>
      <c r="B593" s="207" t="n">
        <v>15</v>
      </c>
      <c r="C593" s="207" t="n">
        <v>1</v>
      </c>
      <c r="D593" s="207" t="n">
        <v>35</v>
      </c>
      <c r="E593" s="207" t="n">
        <v>362.25</v>
      </c>
      <c r="F593" s="207" t="n">
        <v>0.874</v>
      </c>
      <c r="G593" s="207" t="n">
        <v>1</v>
      </c>
      <c r="H593" s="208" t="n">
        <v>0.05486111111111111</v>
      </c>
      <c r="I593" s="208" t="n">
        <v>0.05694444444444444</v>
      </c>
      <c r="J593" s="209">
        <f>I593-H593</f>
        <v/>
      </c>
    </row>
    <row r="594" ht="15.75" customHeight="1" s="109">
      <c r="A594" s="216" t="n">
        <v>13</v>
      </c>
      <c r="B594" s="217" t="n">
        <v>30</v>
      </c>
      <c r="C594" s="217" t="n">
        <v>3</v>
      </c>
      <c r="D594" s="217" t="n">
        <v>4</v>
      </c>
      <c r="E594" s="217" t="n">
        <v>100.4</v>
      </c>
      <c r="F594" s="217" t="n">
        <v>0.283</v>
      </c>
      <c r="G594" s="217" t="n">
        <v>1</v>
      </c>
      <c r="H594" s="218" t="n">
        <v>0.05486111111111111</v>
      </c>
      <c r="I594" s="218" t="n">
        <v>0.05625</v>
      </c>
      <c r="J594" s="219">
        <f>I594-H594</f>
        <v/>
      </c>
    </row>
    <row r="595" ht="15.75" customHeight="1" s="109">
      <c r="A595" s="206" t="n">
        <v>13</v>
      </c>
      <c r="B595" s="207" t="n">
        <v>10</v>
      </c>
      <c r="C595" s="207" t="n">
        <v>9</v>
      </c>
      <c r="D595" s="207" t="n">
        <v>177</v>
      </c>
      <c r="E595" s="207" t="n">
        <v>475.17</v>
      </c>
      <c r="F595" s="207" t="n">
        <v>0.863</v>
      </c>
      <c r="G595" s="207" t="n">
        <v>1</v>
      </c>
      <c r="H595" s="208" t="n">
        <v>0.01388888888888889</v>
      </c>
      <c r="I595" s="208" t="n">
        <v>0.02847222222222222</v>
      </c>
      <c r="J595" s="209">
        <f>I595-H595</f>
        <v/>
      </c>
    </row>
    <row r="596" ht="15.75" customHeight="1" s="109">
      <c r="A596" s="216" t="n">
        <v>14</v>
      </c>
      <c r="B596" s="217" t="n">
        <v>10</v>
      </c>
      <c r="C596" s="217" t="n">
        <v>2</v>
      </c>
      <c r="D596" s="217" t="n">
        <v>44</v>
      </c>
      <c r="E596" s="217" t="n">
        <v>103.68</v>
      </c>
      <c r="F596" s="217" t="n">
        <v>0.125</v>
      </c>
      <c r="G596" s="217" t="n">
        <v>1</v>
      </c>
      <c r="H596" s="218" t="n">
        <v>0.9138888888888889</v>
      </c>
      <c r="I596" s="218" t="n">
        <v>0.9145833333333333</v>
      </c>
      <c r="J596" s="219">
        <f>I596-H596</f>
        <v/>
      </c>
    </row>
    <row r="597" ht="15.75" customHeight="1" s="109">
      <c r="A597" s="206" t="n">
        <v>14</v>
      </c>
      <c r="B597" s="207" t="n">
        <v>10</v>
      </c>
      <c r="C597" s="207" t="n">
        <v>16</v>
      </c>
      <c r="D597" s="207" t="n">
        <v>37</v>
      </c>
      <c r="E597" s="207" t="n">
        <v>17.755</v>
      </c>
      <c r="F597" s="207" t="n">
        <v>0.057</v>
      </c>
      <c r="G597" s="207" t="n">
        <v>1</v>
      </c>
      <c r="H597" s="208" t="n">
        <v>0.8993055555555556</v>
      </c>
      <c r="I597" s="208" t="n">
        <v>0.9048611111111111</v>
      </c>
      <c r="J597" s="209">
        <f>I597-H597</f>
        <v/>
      </c>
    </row>
    <row r="598" ht="15.75" customHeight="1" s="109">
      <c r="A598" s="216" t="n">
        <v>14</v>
      </c>
      <c r="B598" s="217" t="n">
        <v>9</v>
      </c>
      <c r="C598" s="217" t="n">
        <v>15</v>
      </c>
      <c r="D598" s="217" t="n">
        <v>29</v>
      </c>
      <c r="E598" s="217" t="n">
        <v>146.65</v>
      </c>
      <c r="F598" s="217" t="n">
        <v>0.605</v>
      </c>
      <c r="G598" s="217" t="n">
        <v>1</v>
      </c>
      <c r="H598" s="218" t="n">
        <v>0.8930555555555556</v>
      </c>
      <c r="I598" s="218" t="n">
        <v>0.8993055555555556</v>
      </c>
      <c r="J598" s="219">
        <f>I598-H598</f>
        <v/>
      </c>
    </row>
    <row r="599" ht="15.75" customHeight="1" s="109">
      <c r="A599" s="206" t="n">
        <v>14</v>
      </c>
      <c r="B599" s="207" t="n">
        <v>14</v>
      </c>
      <c r="C599" s="207" t="n">
        <v>14</v>
      </c>
      <c r="D599" s="207" t="n">
        <v>77</v>
      </c>
      <c r="E599" s="207" t="n">
        <v>1479.89</v>
      </c>
      <c r="F599" s="207" t="n">
        <v>1.978</v>
      </c>
      <c r="G599" s="207" t="n">
        <v>1</v>
      </c>
      <c r="H599" s="208" t="n">
        <v>0.8763888888888889</v>
      </c>
      <c r="I599" s="208" t="n">
        <v>0.8902777777777777</v>
      </c>
      <c r="J599" s="209">
        <f>I599-H599</f>
        <v/>
      </c>
    </row>
    <row r="600" ht="15.75" customHeight="1" s="109">
      <c r="A600" s="216" t="n">
        <v>14</v>
      </c>
      <c r="B600" s="217" t="n">
        <v>8</v>
      </c>
      <c r="C600" s="217" t="n">
        <v>7</v>
      </c>
      <c r="D600" s="217" t="n">
        <v>111</v>
      </c>
      <c r="E600" s="217" t="n">
        <v>530.4299999999999</v>
      </c>
      <c r="F600" s="217" t="n">
        <v>1.432</v>
      </c>
      <c r="G600" s="217" t="n">
        <v>1</v>
      </c>
      <c r="H600" s="218" t="n">
        <v>0.8604166666666667</v>
      </c>
      <c r="I600" s="218" t="n">
        <v>0.875</v>
      </c>
      <c r="J600" s="219">
        <f>I600-H600</f>
        <v/>
      </c>
    </row>
    <row r="601" ht="15.75" customHeight="1" s="109">
      <c r="A601" s="206" t="n">
        <v>14</v>
      </c>
      <c r="B601" s="207" t="n">
        <v>2</v>
      </c>
      <c r="C601" s="207" t="n">
        <v>3</v>
      </c>
      <c r="D601" s="207" t="n">
        <v>46</v>
      </c>
      <c r="E601" s="207" t="n">
        <v>12.925</v>
      </c>
      <c r="F601" s="207" t="n">
        <v>0.329</v>
      </c>
      <c r="G601" s="207" t="n">
        <v>1</v>
      </c>
      <c r="H601" s="208" t="n">
        <v>0.8506944444444444</v>
      </c>
      <c r="I601" s="208" t="n">
        <v>0.8527777777777777</v>
      </c>
      <c r="J601" s="209">
        <f>I601-H601</f>
        <v/>
      </c>
    </row>
    <row r="602" ht="15.75" customHeight="1" s="109">
      <c r="A602" s="216" t="n">
        <v>14</v>
      </c>
      <c r="B602" s="217" t="n">
        <v>4</v>
      </c>
      <c r="C602" s="217" t="n">
        <v>1</v>
      </c>
      <c r="D602" s="217" t="n">
        <v>21</v>
      </c>
      <c r="E602" s="217" t="n">
        <v>58.065</v>
      </c>
      <c r="F602" s="217" t="n">
        <v>0.234</v>
      </c>
      <c r="G602" s="217" t="n">
        <v>1</v>
      </c>
      <c r="H602" s="218" t="n">
        <v>0.85625</v>
      </c>
      <c r="I602" s="218" t="n">
        <v>0.8590277777777777</v>
      </c>
      <c r="J602" s="219">
        <f>I602-H602</f>
        <v/>
      </c>
    </row>
    <row r="603" ht="15.75" customHeight="1" s="109">
      <c r="A603" s="206" t="n">
        <v>14</v>
      </c>
      <c r="B603" s="207" t="n">
        <v>7</v>
      </c>
      <c r="C603" s="207" t="n">
        <v>3</v>
      </c>
      <c r="D603" s="207" t="n">
        <v>75</v>
      </c>
      <c r="E603" s="207" t="n">
        <v>9.25</v>
      </c>
      <c r="F603" s="207" t="n">
        <v>0.035</v>
      </c>
      <c r="G603" s="207" t="n">
        <v>1</v>
      </c>
      <c r="H603" s="208" t="n">
        <v>0.8527777777777777</v>
      </c>
      <c r="I603" s="208" t="n">
        <v>0.8548611111111111</v>
      </c>
      <c r="J603" s="209">
        <f>I603-H603</f>
        <v/>
      </c>
    </row>
    <row r="604" ht="15.75" customHeight="1" s="109">
      <c r="A604" s="216" t="n">
        <v>14</v>
      </c>
      <c r="B604" s="217" t="n">
        <v>15</v>
      </c>
      <c r="C604" s="217" t="n">
        <v>4</v>
      </c>
      <c r="D604" s="217" t="n">
        <v>97</v>
      </c>
      <c r="E604" s="217" t="n">
        <v>543.385</v>
      </c>
      <c r="F604" s="217" t="n">
        <v>1.34</v>
      </c>
      <c r="G604" s="217" t="n">
        <v>1</v>
      </c>
      <c r="H604" s="218" t="n">
        <v>0.8375</v>
      </c>
      <c r="I604" s="218" t="n">
        <v>0.8479166666666667</v>
      </c>
      <c r="J604" s="219">
        <f>I604-H604</f>
        <v/>
      </c>
    </row>
    <row r="605" ht="15.75" customHeight="1" s="109">
      <c r="A605" s="206" t="n">
        <v>14</v>
      </c>
      <c r="B605" s="207" t="n">
        <v>10</v>
      </c>
      <c r="C605" s="207" t="n">
        <v>26</v>
      </c>
      <c r="D605" s="207" t="n">
        <v>60</v>
      </c>
      <c r="E605" s="207" t="n">
        <v>65.53</v>
      </c>
      <c r="F605" s="207" t="n">
        <v>0.143</v>
      </c>
      <c r="G605" s="207" t="n">
        <v>1</v>
      </c>
      <c r="H605" s="208" t="n">
        <v>0.8277777777777777</v>
      </c>
      <c r="I605" s="208" t="n">
        <v>0.8340277777777778</v>
      </c>
      <c r="J605" s="209">
        <f>I605-H605</f>
        <v/>
      </c>
    </row>
    <row r="606" ht="15.75" customHeight="1" s="109">
      <c r="A606" s="216" t="n">
        <v>14</v>
      </c>
      <c r="B606" s="217" t="n">
        <v>14</v>
      </c>
      <c r="C606" s="217" t="n">
        <v>13</v>
      </c>
      <c r="D606" s="217" t="n">
        <v>47</v>
      </c>
      <c r="E606" s="217" t="n">
        <v>718.34</v>
      </c>
      <c r="F606" s="217" t="n">
        <v>0.982</v>
      </c>
      <c r="G606" s="217" t="n">
        <v>1</v>
      </c>
      <c r="H606" s="218" t="n">
        <v>0.8180555555555555</v>
      </c>
      <c r="I606" s="218" t="n">
        <v>0.825</v>
      </c>
      <c r="J606" s="219">
        <f>I606-H606</f>
        <v/>
      </c>
    </row>
    <row r="607" ht="15.75" customHeight="1" s="109">
      <c r="A607" s="206" t="n">
        <v>14</v>
      </c>
      <c r="B607" s="207" t="n">
        <v>19</v>
      </c>
      <c r="C607" s="207" t="n">
        <v>12</v>
      </c>
      <c r="D607" s="207" t="n">
        <v>20</v>
      </c>
      <c r="E607" s="207" t="n">
        <v>17.915</v>
      </c>
      <c r="F607" s="207" t="n">
        <v>0.032</v>
      </c>
      <c r="G607" s="207" t="n">
        <v>1</v>
      </c>
      <c r="H607" s="208" t="n">
        <v>0.07291666666666667</v>
      </c>
      <c r="I607" s="208" t="n">
        <v>0.0763888888888889</v>
      </c>
      <c r="J607" s="209">
        <f>I607-H607</f>
        <v/>
      </c>
    </row>
    <row r="608" ht="15.75" customHeight="1" s="109">
      <c r="A608" s="216" t="n">
        <v>14</v>
      </c>
      <c r="B608" s="217" t="n">
        <v>15</v>
      </c>
      <c r="C608" s="217" t="n">
        <v>3</v>
      </c>
      <c r="D608" s="217" t="n">
        <v>81</v>
      </c>
      <c r="E608" s="217" t="n">
        <v>934.72</v>
      </c>
      <c r="F608" s="217" t="n">
        <v>1.934</v>
      </c>
      <c r="G608" s="217" t="n">
        <v>1</v>
      </c>
      <c r="H608" s="218" t="n">
        <v>0.04652777777777778</v>
      </c>
      <c r="I608" s="218" t="n">
        <v>0.04861111111111111</v>
      </c>
      <c r="J608" s="219">
        <f>I608-H608</f>
        <v/>
      </c>
    </row>
    <row r="609" ht="15.75" customHeight="1" s="109">
      <c r="A609" s="206" t="n">
        <v>14</v>
      </c>
      <c r="B609" s="207" t="n">
        <v>14</v>
      </c>
      <c r="C609" s="207" t="n">
        <v>12</v>
      </c>
      <c r="D609" s="207" t="n">
        <v>52</v>
      </c>
      <c r="E609" s="207" t="n">
        <v>1149.57</v>
      </c>
      <c r="F609" s="207" t="n">
        <v>1.429</v>
      </c>
      <c r="G609" s="207" t="n">
        <v>1</v>
      </c>
      <c r="H609" s="208" t="n">
        <v>0.05347222222222222</v>
      </c>
      <c r="I609" s="208" t="n">
        <v>0.05972222222222223</v>
      </c>
      <c r="J609" s="209">
        <f>I609-H609</f>
        <v/>
      </c>
    </row>
    <row r="610" ht="15.75" customHeight="1" s="109">
      <c r="A610" s="216" t="n">
        <v>14</v>
      </c>
      <c r="B610" s="217" t="n">
        <v>2</v>
      </c>
      <c r="C610" s="217" t="n">
        <v>16</v>
      </c>
      <c r="D610" s="217" t="n">
        <v>55</v>
      </c>
      <c r="E610" s="217" t="n">
        <v>29.555</v>
      </c>
      <c r="F610" s="217" t="n">
        <v>0.247</v>
      </c>
      <c r="G610" s="217" t="n">
        <v>1</v>
      </c>
      <c r="H610" s="218" t="n">
        <v>0.03680555555555556</v>
      </c>
      <c r="I610" s="218" t="n">
        <v>0.04375</v>
      </c>
      <c r="J610" s="219">
        <f>I610-H610</f>
        <v/>
      </c>
    </row>
    <row r="611" ht="15.75" customHeight="1" s="109">
      <c r="A611" s="206" t="n">
        <v>14</v>
      </c>
      <c r="B611" s="207" t="n">
        <v>1</v>
      </c>
      <c r="C611" s="207" t="n">
        <v>13</v>
      </c>
      <c r="D611" s="207" t="n">
        <v>82</v>
      </c>
      <c r="E611" s="207" t="n">
        <v>31.844</v>
      </c>
      <c r="F611" s="207" t="n">
        <v>0.064</v>
      </c>
      <c r="G611" s="207" t="n">
        <v>1</v>
      </c>
      <c r="H611" s="208" t="n">
        <v>0.03125</v>
      </c>
      <c r="I611" s="208" t="n">
        <v>0.03680555555555556</v>
      </c>
      <c r="J611" s="209">
        <f>I611-H611</f>
        <v/>
      </c>
    </row>
    <row r="612" ht="15.75" customHeight="1" s="109">
      <c r="A612" s="216" t="n">
        <v>14</v>
      </c>
      <c r="B612" s="217" t="n">
        <v>1</v>
      </c>
      <c r="C612" s="217" t="n">
        <v>16</v>
      </c>
      <c r="D612" s="217" t="n">
        <v>69</v>
      </c>
      <c r="E612" s="217" t="n">
        <v>302.017</v>
      </c>
      <c r="F612" s="217" t="n">
        <v>0.48</v>
      </c>
      <c r="G612" s="217" t="n">
        <v>1</v>
      </c>
      <c r="H612" s="218" t="n">
        <v>0.02083333333333333</v>
      </c>
      <c r="I612" s="218" t="n">
        <v>0.02916666666666667</v>
      </c>
      <c r="J612" s="219">
        <f>I612-H612</f>
        <v/>
      </c>
    </row>
    <row r="613" ht="15.75" customHeight="1" s="109">
      <c r="A613" s="206" t="n">
        <v>14</v>
      </c>
      <c r="B613" s="207" t="n">
        <v>13</v>
      </c>
      <c r="C613" s="207" t="n">
        <v>6</v>
      </c>
      <c r="D613" s="207" t="n">
        <v>133</v>
      </c>
      <c r="E613" s="207" t="n">
        <v>464.265</v>
      </c>
      <c r="F613" s="207" t="n">
        <v>0.656</v>
      </c>
      <c r="G613" s="207" t="n">
        <v>1</v>
      </c>
      <c r="H613" s="208" t="n">
        <v>0.01666666666666667</v>
      </c>
      <c r="I613" s="208" t="n">
        <v>0.01944444444444444</v>
      </c>
      <c r="J613" s="209">
        <f>I613-H613</f>
        <v/>
      </c>
    </row>
    <row r="614" ht="15.75" customHeight="1" s="109">
      <c r="A614" s="216" t="n">
        <v>14</v>
      </c>
      <c r="B614" s="217" t="n">
        <v>14</v>
      </c>
      <c r="C614" s="217" t="n">
        <v>15</v>
      </c>
      <c r="D614" s="217" t="n">
        <v>124</v>
      </c>
      <c r="E614" s="217" t="n">
        <v>3019.45</v>
      </c>
      <c r="F614" s="217" t="n">
        <v>3.949</v>
      </c>
      <c r="G614" s="217" t="n">
        <v>1</v>
      </c>
      <c r="H614" s="218" t="n">
        <v>0.0006944444444444445</v>
      </c>
      <c r="I614" s="218" t="n">
        <v>0.01666666666666667</v>
      </c>
      <c r="J614" s="219">
        <f>I614-H614</f>
        <v/>
      </c>
    </row>
    <row r="615" ht="15.75" customHeight="1" s="109">
      <c r="A615" s="206" t="n">
        <v>14</v>
      </c>
      <c r="B615" s="207" t="n">
        <v>3</v>
      </c>
      <c r="C615" s="207" t="n">
        <v>5</v>
      </c>
      <c r="D615" s="207" t="n">
        <v>161</v>
      </c>
      <c r="E615" s="207" t="n">
        <v>9.295</v>
      </c>
      <c r="F615" s="207" t="n">
        <v>0.077</v>
      </c>
      <c r="G615" s="207" t="n">
        <v>1</v>
      </c>
      <c r="H615" s="208" t="n">
        <v>0.9465277777777777</v>
      </c>
      <c r="I615" s="208" t="n">
        <v>0.9486111111111111</v>
      </c>
      <c r="J615" s="209">
        <f>I615-H615</f>
        <v/>
      </c>
    </row>
    <row r="616" ht="15.75" customHeight="1" s="109">
      <c r="A616" s="216" t="n">
        <v>14</v>
      </c>
      <c r="B616" s="217" t="n">
        <v>4</v>
      </c>
      <c r="C616" s="217" t="n">
        <v>13</v>
      </c>
      <c r="D616" s="217" t="n">
        <v>73</v>
      </c>
      <c r="E616" s="217" t="n">
        <v>38.81</v>
      </c>
      <c r="F616" s="217" t="n">
        <v>0.524</v>
      </c>
      <c r="G616" s="217" t="n">
        <v>1</v>
      </c>
      <c r="H616" s="218" t="n">
        <v>0.9493055555555555</v>
      </c>
      <c r="I616" s="218" t="n">
        <v>0.9541666666666667</v>
      </c>
      <c r="J616" s="219">
        <f>I616-H616</f>
        <v/>
      </c>
    </row>
    <row r="617" ht="15.75" customHeight="1" s="109">
      <c r="A617" s="206" t="n">
        <v>14</v>
      </c>
      <c r="B617" s="207" t="n">
        <v>14</v>
      </c>
      <c r="C617" s="207" t="n">
        <v>10</v>
      </c>
      <c r="D617" s="207" t="n">
        <v>25</v>
      </c>
      <c r="E617" s="207" t="n">
        <v>554.83</v>
      </c>
      <c r="F617" s="207" t="n">
        <v>0.698</v>
      </c>
      <c r="G617" s="207" t="n">
        <v>1</v>
      </c>
      <c r="H617" s="208" t="n">
        <v>0.9375</v>
      </c>
      <c r="I617" s="208" t="n">
        <v>0.9423611111111111</v>
      </c>
      <c r="J617" s="209">
        <f>I617-H617</f>
        <v/>
      </c>
    </row>
    <row r="618" ht="15.75" customHeight="1" s="109">
      <c r="A618" s="216" t="n">
        <v>14</v>
      </c>
      <c r="B618" s="217" t="n">
        <v>13</v>
      </c>
      <c r="C618" s="217" t="n">
        <v>1</v>
      </c>
      <c r="D618" s="217" t="n">
        <v>50</v>
      </c>
      <c r="E618" s="217" t="n">
        <v>8</v>
      </c>
      <c r="F618" s="217" t="n">
        <v>0.038</v>
      </c>
      <c r="G618" s="217" t="n">
        <v>1</v>
      </c>
      <c r="H618" s="218" t="n">
        <v>0.9430555555555555</v>
      </c>
      <c r="I618" s="218" t="n">
        <v>0.9430555555555555</v>
      </c>
      <c r="J618" s="219">
        <f>I618-H618</f>
        <v/>
      </c>
    </row>
    <row r="619" ht="15.75" customHeight="1" s="109">
      <c r="A619" s="206" t="n">
        <v>14</v>
      </c>
      <c r="B619" s="207" t="n">
        <v>11</v>
      </c>
      <c r="C619" s="207" t="n">
        <v>23</v>
      </c>
      <c r="D619" s="207" t="n">
        <v>258</v>
      </c>
      <c r="E619" s="207" t="n">
        <v>482.355</v>
      </c>
      <c r="F619" s="207" t="n">
        <v>1.024</v>
      </c>
      <c r="G619" s="207" t="n">
        <v>1</v>
      </c>
      <c r="H619" s="208" t="n">
        <v>0.9201388888888888</v>
      </c>
      <c r="I619" s="208" t="n"/>
      <c r="J619" s="209">
        <f>I619-H619</f>
        <v/>
      </c>
    </row>
    <row r="620" ht="15.75" customHeight="1" s="109">
      <c r="A620" s="216" t="n">
        <v>14</v>
      </c>
      <c r="B620" s="217" t="n">
        <v>15</v>
      </c>
      <c r="C620" s="217" t="n">
        <v>1</v>
      </c>
      <c r="D620" s="217" t="n">
        <v>214</v>
      </c>
      <c r="E620" s="217" t="n">
        <v>1744.1</v>
      </c>
      <c r="F620" s="217" t="n">
        <v>4.252</v>
      </c>
      <c r="G620" s="217" t="n">
        <v>1</v>
      </c>
      <c r="H620" s="218" t="n">
        <v>0.9104166666666667</v>
      </c>
      <c r="I620" s="218" t="n">
        <v>0.9131944444444444</v>
      </c>
      <c r="J620" s="219">
        <f>I620-H620</f>
        <v/>
      </c>
    </row>
    <row r="621" ht="15.75" customHeight="1" s="109">
      <c r="A621" s="206" t="n">
        <v>14</v>
      </c>
      <c r="B621" s="207" t="n">
        <v>5</v>
      </c>
      <c r="C621" s="207" t="n">
        <v>14</v>
      </c>
      <c r="D621" s="207" t="n">
        <v>195</v>
      </c>
      <c r="E621" s="207" t="n">
        <v>81.625</v>
      </c>
      <c r="F621" s="207" t="n">
        <v>4.525</v>
      </c>
      <c r="G621" s="207" t="n">
        <v>1</v>
      </c>
      <c r="H621" s="208" t="n">
        <v>0.1659722222222222</v>
      </c>
      <c r="I621" s="208" t="n">
        <v>0.2131944444444444</v>
      </c>
      <c r="J621" s="209">
        <f>I621-H621</f>
        <v/>
      </c>
    </row>
    <row r="622" ht="15.75" customHeight="1" s="109">
      <c r="A622" s="216" t="n">
        <v>14</v>
      </c>
      <c r="B622" s="217" t="n">
        <v>1</v>
      </c>
      <c r="C622" s="217" t="n">
        <v>3</v>
      </c>
      <c r="D622" s="217" t="n">
        <v>28</v>
      </c>
      <c r="E622" s="217" t="n">
        <v>267.34</v>
      </c>
      <c r="F622" s="217" t="n">
        <v>0.319</v>
      </c>
      <c r="G622" s="217" t="n">
        <v>1</v>
      </c>
      <c r="H622" s="218" t="n">
        <v>0.1583333333333333</v>
      </c>
      <c r="I622" s="218" t="n">
        <v>0.1611111111111111</v>
      </c>
      <c r="J622" s="219">
        <f>I622-H622</f>
        <v/>
      </c>
    </row>
    <row r="623" ht="15.75" customHeight="1" s="109">
      <c r="A623" s="206" t="n">
        <v>14</v>
      </c>
      <c r="B623" s="207" t="n">
        <v>2</v>
      </c>
      <c r="C623" s="207" t="n">
        <v>1</v>
      </c>
      <c r="D623" s="207" t="n">
        <v>2</v>
      </c>
      <c r="E623" s="207" t="n">
        <v>1.22</v>
      </c>
      <c r="F623" s="207" t="n">
        <v>0.02</v>
      </c>
      <c r="G623" s="207" t="n">
        <v>1</v>
      </c>
      <c r="H623" s="208" t="n">
        <v>0.1576388888888889</v>
      </c>
      <c r="I623" s="208" t="n">
        <v>0.1583333333333333</v>
      </c>
      <c r="J623" s="209">
        <f>I623-H623</f>
        <v/>
      </c>
    </row>
    <row r="624" ht="15.75" customHeight="1" s="109">
      <c r="A624" s="216" t="n">
        <v>14</v>
      </c>
      <c r="B624" s="217" t="n">
        <v>4</v>
      </c>
      <c r="C624" s="217" t="n">
        <v>1</v>
      </c>
      <c r="D624" s="217" t="n">
        <v>12</v>
      </c>
      <c r="E624" s="217" t="n">
        <v>3</v>
      </c>
      <c r="F624" s="217" t="n">
        <v>0.062</v>
      </c>
      <c r="G624" s="217" t="n">
        <v>1</v>
      </c>
      <c r="H624" s="218" t="n">
        <v>0.15625</v>
      </c>
      <c r="I624" s="218" t="n">
        <v>0.1569444444444444</v>
      </c>
      <c r="J624" s="219">
        <f>I624-H624</f>
        <v/>
      </c>
    </row>
    <row r="625" ht="15.75" customHeight="1" s="109">
      <c r="A625" s="206" t="n">
        <v>14</v>
      </c>
      <c r="B625" s="207" t="n">
        <v>6</v>
      </c>
      <c r="C625" s="207" t="n">
        <v>1</v>
      </c>
      <c r="D625" s="207" t="n">
        <v>2</v>
      </c>
      <c r="E625" s="207" t="n">
        <v>9.4</v>
      </c>
      <c r="F625" s="207" t="n">
        <v>0.143</v>
      </c>
      <c r="G625" s="207" t="n">
        <v>1</v>
      </c>
      <c r="H625" s="208" t="n">
        <v>0.1541666666666667</v>
      </c>
      <c r="I625" s="208" t="n">
        <v>0.1555555555555556</v>
      </c>
      <c r="J625" s="209">
        <f>I625-H625</f>
        <v/>
      </c>
    </row>
    <row r="626" ht="15.75" customHeight="1" s="109">
      <c r="A626" s="216" t="n">
        <v>14</v>
      </c>
      <c r="B626" s="217" t="n">
        <v>7</v>
      </c>
      <c r="C626" s="217" t="n">
        <v>3</v>
      </c>
      <c r="D626" s="217" t="n">
        <v>8</v>
      </c>
      <c r="E626" s="217" t="n">
        <v>2.605</v>
      </c>
      <c r="F626" s="217" t="n">
        <v>0.028</v>
      </c>
      <c r="G626" s="217" t="n">
        <v>1</v>
      </c>
      <c r="H626" s="218" t="n">
        <v>0.1534722222222222</v>
      </c>
      <c r="I626" s="218" t="n">
        <v>0.1548611111111111</v>
      </c>
      <c r="J626" s="219">
        <f>I626-H626</f>
        <v/>
      </c>
    </row>
    <row r="627" ht="15.75" customHeight="1" s="109">
      <c r="A627" s="206" t="n">
        <v>14</v>
      </c>
      <c r="B627" s="207" t="n">
        <v>8</v>
      </c>
      <c r="C627" s="207" t="n">
        <v>17</v>
      </c>
      <c r="D627" s="207" t="n">
        <v>27</v>
      </c>
      <c r="E627" s="207" t="n">
        <v>71.286</v>
      </c>
      <c r="F627" s="207" t="n">
        <v>0.232</v>
      </c>
      <c r="G627" s="207" t="n">
        <v>1</v>
      </c>
      <c r="H627" s="208" t="n">
        <v>0.1472222222222222</v>
      </c>
      <c r="I627" s="208" t="n">
        <v>0.1527777777777778</v>
      </c>
      <c r="J627" s="209">
        <f>I627-H627</f>
        <v/>
      </c>
    </row>
    <row r="628" ht="15.75" customHeight="1" s="109">
      <c r="A628" s="216" t="n">
        <v>14</v>
      </c>
      <c r="B628" s="217" t="n">
        <v>9</v>
      </c>
      <c r="C628" s="217" t="n">
        <v>5</v>
      </c>
      <c r="D628" s="217" t="n">
        <v>105</v>
      </c>
      <c r="E628" s="217" t="n">
        <v>1045.055</v>
      </c>
      <c r="F628" s="217" t="n">
        <v>1.426</v>
      </c>
      <c r="G628" s="217" t="n">
        <v>1</v>
      </c>
      <c r="H628" s="218" t="n">
        <v>0.1319444444444444</v>
      </c>
      <c r="I628" s="218" t="n">
        <v>0.1458333333333333</v>
      </c>
      <c r="J628" s="219">
        <f>I628-H628</f>
        <v/>
      </c>
    </row>
    <row r="629" ht="15.75" customHeight="1" s="109">
      <c r="A629" s="206" t="n">
        <v>14</v>
      </c>
      <c r="B629" s="207" t="n">
        <v>19</v>
      </c>
      <c r="C629" s="207" t="n">
        <v>2</v>
      </c>
      <c r="D629" s="207" t="n">
        <v>2</v>
      </c>
      <c r="E629" s="207" t="n">
        <v>0.23</v>
      </c>
      <c r="F629" s="207" t="n">
        <v>0.006</v>
      </c>
      <c r="G629" s="207" t="n">
        <v>1</v>
      </c>
      <c r="H629" s="208" t="n">
        <v>0.1222222222222222</v>
      </c>
      <c r="I629" s="208" t="n">
        <v>0.1222222222222222</v>
      </c>
      <c r="J629" s="209">
        <f>I629-H629</f>
        <v/>
      </c>
    </row>
    <row r="630" ht="15.75" customHeight="1" s="109">
      <c r="A630" s="216" t="n">
        <v>14</v>
      </c>
      <c r="B630" s="217" t="n">
        <v>20</v>
      </c>
      <c r="C630" s="217" t="n">
        <v>6</v>
      </c>
      <c r="D630" s="217" t="n">
        <v>7</v>
      </c>
      <c r="E630" s="217" t="n">
        <v>5.665</v>
      </c>
      <c r="F630" s="217" t="n">
        <v>0.008</v>
      </c>
      <c r="G630" s="217" t="n">
        <v>1</v>
      </c>
      <c r="H630" s="218" t="n">
        <v>0.1229166666666667</v>
      </c>
      <c r="I630" s="218" t="n">
        <v>0.1243055555555556</v>
      </c>
      <c r="J630" s="219">
        <f>I630-H630</f>
        <v/>
      </c>
    </row>
    <row r="631" ht="15.75" customHeight="1" s="109">
      <c r="A631" s="206" t="n">
        <v>14</v>
      </c>
      <c r="B631" s="207" t="n">
        <v>21</v>
      </c>
      <c r="C631" s="207" t="n">
        <v>7</v>
      </c>
      <c r="D631" s="207" t="n">
        <v>9</v>
      </c>
      <c r="E631" s="207" t="n">
        <v>4.114</v>
      </c>
      <c r="F631" s="207" t="n">
        <v>0.014</v>
      </c>
      <c r="G631" s="207" t="n">
        <v>1</v>
      </c>
      <c r="H631" s="208" t="n">
        <v>0.1243055555555556</v>
      </c>
      <c r="I631" s="208" t="n">
        <v>0.1263888888888889</v>
      </c>
      <c r="J631" s="209">
        <f>I631-H631</f>
        <v/>
      </c>
    </row>
    <row r="632" ht="15.75" customHeight="1" s="109">
      <c r="A632" s="216" t="n">
        <v>14</v>
      </c>
      <c r="B632" s="217" t="n">
        <v>18</v>
      </c>
      <c r="C632" s="217" t="n">
        <v>14</v>
      </c>
      <c r="D632" s="217" t="n">
        <v>40</v>
      </c>
      <c r="E632" s="217" t="n">
        <v>19.017</v>
      </c>
      <c r="F632" s="217" t="n">
        <v>0.07099999999999999</v>
      </c>
      <c r="G632" s="217" t="n">
        <v>1</v>
      </c>
      <c r="H632" s="218" t="n">
        <v>0.1180555555555556</v>
      </c>
      <c r="I632" s="218" t="n">
        <v>0.1222222222222222</v>
      </c>
      <c r="J632" s="219">
        <f>I632-H632</f>
        <v/>
      </c>
    </row>
    <row r="633" ht="15.75" customHeight="1" s="109">
      <c r="A633" s="206" t="n">
        <v>14</v>
      </c>
      <c r="B633" s="207" t="n">
        <v>14</v>
      </c>
      <c r="C633" s="207" t="n">
        <v>14</v>
      </c>
      <c r="D633" s="207" t="n">
        <v>174</v>
      </c>
      <c r="E633" s="207" t="n">
        <v>3277.165</v>
      </c>
      <c r="F633" s="207" t="n">
        <v>4.411</v>
      </c>
      <c r="G633" s="207" t="n">
        <v>1</v>
      </c>
      <c r="H633" s="208" t="n">
        <v>0.08680555555555555</v>
      </c>
      <c r="I633" s="208" t="n">
        <v>0.1118055555555556</v>
      </c>
      <c r="J633" s="209">
        <f>I633-H633</f>
        <v/>
      </c>
    </row>
    <row r="634" ht="15.75" customHeight="1" s="109">
      <c r="A634" s="216" t="n">
        <v>14</v>
      </c>
      <c r="B634" s="217" t="n">
        <v>18</v>
      </c>
      <c r="C634" s="217" t="n">
        <v>26</v>
      </c>
      <c r="D634" s="217" t="n">
        <v>57</v>
      </c>
      <c r="E634" s="217" t="n">
        <v>23.48</v>
      </c>
      <c r="F634" s="217" t="n">
        <v>0.099</v>
      </c>
      <c r="G634" s="217" t="n">
        <v>1</v>
      </c>
      <c r="H634" s="218" t="n">
        <v>0.06666666666666667</v>
      </c>
      <c r="I634" s="218" t="n">
        <v>0.07291666666666667</v>
      </c>
      <c r="J634" s="219">
        <f>I634-H634</f>
        <v/>
      </c>
    </row>
    <row r="635" ht="15.75" customHeight="1" s="109">
      <c r="A635" s="206" t="n">
        <v>15</v>
      </c>
      <c r="B635" s="207" t="n">
        <v>19</v>
      </c>
      <c r="C635" s="207" t="n">
        <v>1</v>
      </c>
      <c r="D635" s="207" t="n">
        <v>1</v>
      </c>
      <c r="E635" s="207" t="n">
        <v>0.31</v>
      </c>
      <c r="F635" s="207" t="n">
        <v>0.003</v>
      </c>
      <c r="G635" s="207" t="n">
        <v>1</v>
      </c>
      <c r="H635" s="208" t="n">
        <v>0.8972222222222223</v>
      </c>
      <c r="I635" s="208" t="n">
        <v>0.8972222222222223</v>
      </c>
      <c r="J635" s="209">
        <f>I635-H635</f>
        <v/>
      </c>
    </row>
    <row r="636" ht="15.75" customHeight="1" s="109">
      <c r="A636" s="216" t="n">
        <v>15</v>
      </c>
      <c r="B636" s="217" t="n">
        <v>20</v>
      </c>
      <c r="C636" s="217" t="n">
        <v>1</v>
      </c>
      <c r="D636" s="217" t="n">
        <v>3</v>
      </c>
      <c r="E636" s="217" t="n">
        <v>0.18</v>
      </c>
      <c r="F636" s="217" t="n">
        <v>0.001</v>
      </c>
      <c r="G636" s="217" t="n">
        <v>1</v>
      </c>
      <c r="H636" s="218" t="n">
        <v>0.8972222222222223</v>
      </c>
      <c r="I636" s="218" t="n">
        <v>0.8979166666666667</v>
      </c>
      <c r="J636" s="219">
        <f>I636-H636</f>
        <v/>
      </c>
    </row>
    <row r="637" ht="15.75" customHeight="1" s="109">
      <c r="A637" s="206" t="n">
        <v>15</v>
      </c>
      <c r="B637" s="207" t="n">
        <v>21</v>
      </c>
      <c r="C637" s="207" t="n">
        <v>1</v>
      </c>
      <c r="D637" s="207" t="n">
        <v>1</v>
      </c>
      <c r="E637" s="207" t="n">
        <v>0.53</v>
      </c>
      <c r="F637" s="207" t="n">
        <v>0</v>
      </c>
      <c r="G637" s="207" t="n">
        <v>1</v>
      </c>
      <c r="H637" s="208" t="n">
        <v>0.8986111111111111</v>
      </c>
      <c r="I637" s="208" t="n">
        <v>0.8986111111111111</v>
      </c>
      <c r="J637" s="209">
        <f>I637-H637</f>
        <v/>
      </c>
    </row>
    <row r="638" ht="15.75" customHeight="1" s="109">
      <c r="A638" s="216" t="n">
        <v>15</v>
      </c>
      <c r="B638" s="217" t="n">
        <v>8</v>
      </c>
      <c r="C638" s="217" t="n">
        <v>15</v>
      </c>
      <c r="D638" s="217" t="n">
        <v>28</v>
      </c>
      <c r="E638" s="217" t="n">
        <v>63.144</v>
      </c>
      <c r="F638" s="217" t="n">
        <v>0.182</v>
      </c>
      <c r="G638" s="217" t="n">
        <v>1</v>
      </c>
      <c r="H638" s="218" t="n">
        <v>0.875</v>
      </c>
      <c r="I638" s="218" t="n">
        <v>0.8888888888888888</v>
      </c>
      <c r="J638" s="219">
        <f>I638-H638</f>
        <v/>
      </c>
    </row>
    <row r="639" ht="15.75" customHeight="1" s="109">
      <c r="A639" s="206" t="n">
        <v>15</v>
      </c>
      <c r="B639" s="207" t="n">
        <v>9</v>
      </c>
      <c r="C639" s="207" t="n">
        <v>10</v>
      </c>
      <c r="D639" s="207" t="n">
        <v>18</v>
      </c>
      <c r="E639" s="207" t="n">
        <v>125.751</v>
      </c>
      <c r="F639" s="207" t="n">
        <v>0.424</v>
      </c>
      <c r="G639" s="207" t="n">
        <v>1</v>
      </c>
      <c r="H639" s="208" t="n">
        <v>0.8784722222222222</v>
      </c>
      <c r="I639" s="208" t="n">
        <v>0.88125</v>
      </c>
      <c r="J639" s="209">
        <f>I639-H639</f>
        <v/>
      </c>
    </row>
    <row r="640" ht="15.75" customHeight="1" s="109">
      <c r="A640" s="216" t="n">
        <v>15</v>
      </c>
      <c r="B640" s="217" t="n">
        <v>1</v>
      </c>
      <c r="C640" s="217" t="n">
        <v>6</v>
      </c>
      <c r="D640" s="217" t="n">
        <v>165</v>
      </c>
      <c r="E640" s="217" t="n">
        <v>13.76</v>
      </c>
      <c r="F640" s="217" t="n">
        <v>0.21</v>
      </c>
      <c r="G640" s="217" t="n">
        <v>1</v>
      </c>
      <c r="H640" s="218" t="n">
        <v>0.8680555555555556</v>
      </c>
      <c r="I640" s="218" t="n">
        <v>0.8743055555555556</v>
      </c>
      <c r="J640" s="219">
        <f>I640-H640</f>
        <v/>
      </c>
    </row>
    <row r="641" ht="15.75" customHeight="1" s="109">
      <c r="A641" s="206" t="n">
        <v>15</v>
      </c>
      <c r="B641" s="207" t="n">
        <v>15</v>
      </c>
      <c r="C641" s="207" t="n">
        <v>5</v>
      </c>
      <c r="D641" s="207" t="n">
        <v>25</v>
      </c>
      <c r="E641" s="207" t="n">
        <v>82.09</v>
      </c>
      <c r="F641" s="207" t="n">
        <v>0.223</v>
      </c>
      <c r="G641" s="207" t="n">
        <v>1</v>
      </c>
      <c r="H641" s="208" t="n">
        <v>0.8666666666666667</v>
      </c>
      <c r="I641" s="208" t="n">
        <v>0.8673611111111111</v>
      </c>
      <c r="J641" s="209">
        <f>I641-H641</f>
        <v/>
      </c>
    </row>
    <row r="642" ht="15.75" customHeight="1" s="109">
      <c r="A642" s="216" t="n">
        <v>15</v>
      </c>
      <c r="B642" s="217" t="n">
        <v>11</v>
      </c>
      <c r="C642" s="217" t="n">
        <v>28</v>
      </c>
      <c r="D642" s="217" t="n">
        <v>209</v>
      </c>
      <c r="E642" s="217" t="n">
        <v>231.355</v>
      </c>
      <c r="F642" s="217" t="n">
        <v>0.532</v>
      </c>
      <c r="G642" s="217" t="n">
        <v>1</v>
      </c>
      <c r="H642" s="218" t="n">
        <v>0.8375</v>
      </c>
      <c r="I642" s="218" t="n">
        <v>0.85625</v>
      </c>
      <c r="J642" s="219">
        <f>I642-H642</f>
        <v/>
      </c>
    </row>
    <row r="643" ht="15.75" customHeight="1" s="109">
      <c r="A643" s="206" t="n">
        <v>15</v>
      </c>
      <c r="B643" s="207" t="n">
        <v>13</v>
      </c>
      <c r="C643" s="207" t="n">
        <v>4</v>
      </c>
      <c r="D643" s="207" t="n">
        <v>28</v>
      </c>
      <c r="E643" s="207" t="n">
        <v>225.3</v>
      </c>
      <c r="F643" s="207" t="n">
        <v>0.294</v>
      </c>
      <c r="G643" s="207" t="n">
        <v>1</v>
      </c>
      <c r="H643" s="208" t="n">
        <v>0.8263888888888888</v>
      </c>
      <c r="I643" s="208" t="n">
        <v>0.8305555555555556</v>
      </c>
      <c r="J643" s="209">
        <f>I643-H643</f>
        <v/>
      </c>
    </row>
    <row r="644" ht="15.75" customHeight="1" s="109">
      <c r="A644" s="216" t="n">
        <v>15</v>
      </c>
      <c r="B644" s="217" t="n">
        <v>14</v>
      </c>
      <c r="C644" s="217" t="n">
        <v>8</v>
      </c>
      <c r="D644" s="217" t="n">
        <v>185</v>
      </c>
      <c r="E644" s="217" t="n">
        <v>2084.82</v>
      </c>
      <c r="F644" s="217" t="n">
        <v>2.758</v>
      </c>
      <c r="G644" s="217" t="n">
        <v>1</v>
      </c>
      <c r="H644" s="218" t="n">
        <v>0.8305555555555556</v>
      </c>
      <c r="I644" s="218" t="n">
        <v>0.8444444444444444</v>
      </c>
      <c r="J644" s="219">
        <f>I644-H644</f>
        <v/>
      </c>
    </row>
    <row r="645" ht="15.75" customHeight="1" s="109">
      <c r="A645" s="206" t="n">
        <v>15</v>
      </c>
      <c r="B645" s="207" t="n">
        <v>1</v>
      </c>
      <c r="C645" s="207" t="n">
        <v>13</v>
      </c>
      <c r="D645" s="207" t="n">
        <v>60</v>
      </c>
      <c r="E645" s="207" t="n">
        <v>300.185</v>
      </c>
      <c r="F645" s="207" t="n">
        <v>0.5</v>
      </c>
      <c r="G645" s="207" t="n">
        <v>1</v>
      </c>
      <c r="H645" s="208" t="n">
        <v>0.8159722222222222</v>
      </c>
      <c r="I645" s="208" t="n">
        <v>0.8215277777777777</v>
      </c>
      <c r="J645" s="209">
        <f>I645-H645</f>
        <v/>
      </c>
    </row>
    <row r="646" ht="15.75" customHeight="1" s="109">
      <c r="A646" s="216" t="n">
        <v>15</v>
      </c>
      <c r="B646" s="217" t="n">
        <v>2</v>
      </c>
      <c r="C646" s="217" t="n">
        <v>5</v>
      </c>
      <c r="D646" s="217" t="n">
        <v>13</v>
      </c>
      <c r="E646" s="217" t="n">
        <v>7.09</v>
      </c>
      <c r="F646" s="217" t="n">
        <v>0.081</v>
      </c>
      <c r="G646" s="217" t="n">
        <v>1</v>
      </c>
      <c r="H646" s="218" t="n">
        <v>0.8215277777777777</v>
      </c>
      <c r="I646" s="218" t="n">
        <v>0.825</v>
      </c>
      <c r="J646" s="219">
        <f>I646-H646</f>
        <v/>
      </c>
    </row>
    <row r="647" ht="15.75" customHeight="1" s="109">
      <c r="A647" s="206" t="n">
        <v>15</v>
      </c>
      <c r="B647" s="207" t="n">
        <v>1</v>
      </c>
      <c r="C647" s="207" t="n">
        <v>4</v>
      </c>
      <c r="D647" s="207" t="n">
        <v>1778</v>
      </c>
      <c r="E647" s="207" t="n">
        <v>84.58</v>
      </c>
      <c r="F647" s="207" t="n">
        <v>1.308</v>
      </c>
      <c r="G647" s="207" t="n">
        <v>1</v>
      </c>
      <c r="H647" s="208" t="n">
        <v>0.02222222222222222</v>
      </c>
      <c r="I647" s="208" t="n">
        <v>0.02708333333333333</v>
      </c>
      <c r="J647" s="209">
        <f>I647-H647</f>
        <v/>
      </c>
    </row>
    <row r="648" ht="15.75" customHeight="1" s="109">
      <c r="A648" s="216" t="n">
        <v>15</v>
      </c>
      <c r="B648" s="217" t="n">
        <v>10</v>
      </c>
      <c r="C648" s="217" t="n">
        <v>4</v>
      </c>
      <c r="D648" s="217" t="n">
        <v>524</v>
      </c>
      <c r="E648" s="217" t="n">
        <v>1436.34</v>
      </c>
      <c r="F648" s="217" t="n">
        <v>2.601</v>
      </c>
      <c r="G648" s="217" t="n">
        <v>1</v>
      </c>
      <c r="H648" s="218" t="n">
        <v>0.008333333333333333</v>
      </c>
      <c r="I648" s="218" t="n">
        <v>0.01388888888888889</v>
      </c>
      <c r="J648" s="219">
        <f>I648-H648</f>
        <v/>
      </c>
    </row>
    <row r="649" ht="15.75" customHeight="1" s="109">
      <c r="A649" s="206" t="n">
        <v>15</v>
      </c>
      <c r="B649" s="207" t="n">
        <v>10</v>
      </c>
      <c r="C649" s="207" t="n">
        <v>4</v>
      </c>
      <c r="D649" s="207" t="n">
        <v>120</v>
      </c>
      <c r="E649" s="207" t="n">
        <v>328.9</v>
      </c>
      <c r="F649" s="207" t="n">
        <v>0.595</v>
      </c>
      <c r="G649" s="207" t="n">
        <v>1</v>
      </c>
      <c r="H649" s="208" t="n">
        <v>0.01388888888888889</v>
      </c>
      <c r="I649" s="208" t="n">
        <v>0.02152777777777778</v>
      </c>
      <c r="J649" s="209">
        <f>I649-H649</f>
        <v/>
      </c>
    </row>
    <row r="650" ht="15.75" customHeight="1" s="109">
      <c r="A650" s="216" t="n">
        <v>15</v>
      </c>
      <c r="B650" s="217" t="n">
        <v>1</v>
      </c>
      <c r="C650" s="217" t="n">
        <v>12</v>
      </c>
      <c r="D650" s="217" t="n">
        <v>24</v>
      </c>
      <c r="E650" s="217" t="n">
        <v>122.473</v>
      </c>
      <c r="F650" s="217" t="n">
        <v>0.144</v>
      </c>
      <c r="G650" s="217" t="n">
        <v>1</v>
      </c>
      <c r="H650" s="218" t="n">
        <v>0.9479166666666666</v>
      </c>
      <c r="I650" s="218" t="n">
        <v>0.9527777777777777</v>
      </c>
      <c r="J650" s="219">
        <f>I650-H650</f>
        <v/>
      </c>
    </row>
    <row r="651" ht="15.75" customHeight="1" s="109">
      <c r="A651" s="206" t="n">
        <v>15</v>
      </c>
      <c r="B651" s="207" t="n">
        <v>2</v>
      </c>
      <c r="C651" s="207" t="n">
        <v>7</v>
      </c>
      <c r="D651" s="207" t="n">
        <v>22</v>
      </c>
      <c r="E651" s="207" t="n">
        <v>10.24</v>
      </c>
      <c r="F651" s="207" t="n">
        <v>0.121</v>
      </c>
      <c r="G651" s="207" t="n">
        <v>1</v>
      </c>
      <c r="H651" s="208" t="n">
        <v>0.9527777777777777</v>
      </c>
      <c r="I651" s="208" t="n">
        <v>0.9548611111111112</v>
      </c>
      <c r="J651" s="209">
        <f>I651-H651</f>
        <v/>
      </c>
    </row>
    <row r="652" ht="15.75" customHeight="1" s="109">
      <c r="A652" s="216" t="n">
        <v>15</v>
      </c>
      <c r="B652" s="217" t="n">
        <v>7</v>
      </c>
      <c r="C652" s="217" t="n">
        <v>14</v>
      </c>
      <c r="D652" s="217" t="n">
        <v>155</v>
      </c>
      <c r="E652" s="217" t="n">
        <v>14.215</v>
      </c>
      <c r="F652" s="217" t="n">
        <v>0.115</v>
      </c>
      <c r="G652" s="217" t="n">
        <v>1</v>
      </c>
      <c r="H652" s="218" t="n">
        <v>0.9423611111111111</v>
      </c>
      <c r="I652" s="218" t="n">
        <v>0.9465277777777777</v>
      </c>
      <c r="J652" s="219">
        <f>I652-H652</f>
        <v/>
      </c>
    </row>
    <row r="653" ht="15.75" customHeight="1" s="109">
      <c r="A653" s="206" t="n">
        <v>15</v>
      </c>
      <c r="B653" s="207" t="n">
        <v>11</v>
      </c>
      <c r="C653" s="207" t="n">
        <v>38</v>
      </c>
      <c r="D653" s="207" t="n">
        <v>900</v>
      </c>
      <c r="E653" s="207" t="n">
        <v>353.085</v>
      </c>
      <c r="F653" s="207" t="n">
        <v>0.835</v>
      </c>
      <c r="G653" s="207" t="n">
        <v>1</v>
      </c>
      <c r="H653" s="208" t="n">
        <v>0.9097222222222222</v>
      </c>
      <c r="I653" s="208" t="n">
        <v>0.9236111111111112</v>
      </c>
      <c r="J653" s="209">
        <f>I653-H653</f>
        <v/>
      </c>
    </row>
    <row r="654" ht="15.75" customHeight="1" s="109">
      <c r="A654" s="216" t="n">
        <v>15</v>
      </c>
      <c r="B654" s="217" t="n">
        <v>4</v>
      </c>
      <c r="C654" s="217" t="n">
        <v>15</v>
      </c>
      <c r="D654" s="217" t="n">
        <v>66</v>
      </c>
      <c r="E654" s="217" t="n">
        <v>76.94499999999999</v>
      </c>
      <c r="F654" s="217" t="n">
        <v>0.502</v>
      </c>
      <c r="G654" s="217" t="n">
        <v>1</v>
      </c>
      <c r="H654" s="218" t="n">
        <v>0.8993055555555556</v>
      </c>
      <c r="I654" s="218" t="n">
        <v>0.9041666666666667</v>
      </c>
      <c r="J654" s="219">
        <f>I654-H654</f>
        <v/>
      </c>
    </row>
    <row r="655" ht="15.75" customHeight="1" s="109">
      <c r="A655" s="206" t="n">
        <v>15</v>
      </c>
      <c r="B655" s="207" t="n">
        <v>17</v>
      </c>
      <c r="C655" s="207" t="n">
        <v>4</v>
      </c>
      <c r="D655" s="207" t="n">
        <v>29</v>
      </c>
      <c r="E655" s="207" t="n">
        <v>3.48</v>
      </c>
      <c r="F655" s="207" t="n">
        <v>0.023</v>
      </c>
      <c r="G655" s="207" t="n">
        <v>1</v>
      </c>
      <c r="H655" s="208" t="n">
        <v>0.8923611111111112</v>
      </c>
      <c r="I655" s="208" t="n">
        <v>0.8944444444444445</v>
      </c>
      <c r="J655" s="209">
        <f>I655-H655</f>
        <v/>
      </c>
    </row>
    <row r="656" ht="15.75" customHeight="1" s="109">
      <c r="A656" s="216" t="n">
        <v>15</v>
      </c>
      <c r="B656" s="217" t="n">
        <v>18</v>
      </c>
      <c r="C656" s="217" t="n">
        <v>4</v>
      </c>
      <c r="D656" s="217" t="n">
        <v>5</v>
      </c>
      <c r="E656" s="217" t="n">
        <v>0.88</v>
      </c>
      <c r="F656" s="217" t="n">
        <v>0.004</v>
      </c>
      <c r="G656" s="217" t="n">
        <v>1</v>
      </c>
      <c r="H656" s="218" t="n">
        <v>0.8951388888888889</v>
      </c>
      <c r="I656" s="218" t="n">
        <v>0.8965277777777778</v>
      </c>
      <c r="J656" s="219">
        <f>I656-H656</f>
        <v/>
      </c>
    </row>
    <row r="657" ht="15.75" customHeight="1" s="109">
      <c r="A657" s="206" t="n">
        <v>15</v>
      </c>
      <c r="B657" s="207" t="n">
        <v>8</v>
      </c>
      <c r="C657" s="207" t="n">
        <v>5</v>
      </c>
      <c r="D657" s="207" t="n">
        <v>51</v>
      </c>
      <c r="E657" s="207" t="n">
        <v>586.088</v>
      </c>
      <c r="F657" s="207" t="n">
        <v>1.215</v>
      </c>
      <c r="G657" s="207" t="n">
        <v>1</v>
      </c>
      <c r="H657" s="208" t="n">
        <v>0.1645833333333333</v>
      </c>
      <c r="I657" s="208" t="n">
        <v>0.1694444444444445</v>
      </c>
      <c r="J657" s="209">
        <f>I657-H657</f>
        <v/>
      </c>
    </row>
    <row r="658" ht="15.75" customHeight="1" s="109">
      <c r="A658" s="216" t="n">
        <v>15</v>
      </c>
      <c r="B658" s="217" t="n">
        <v>9</v>
      </c>
      <c r="C658" s="217" t="n">
        <v>4</v>
      </c>
      <c r="D658" s="217" t="n">
        <v>39</v>
      </c>
      <c r="E658" s="217" t="n">
        <v>377.24</v>
      </c>
      <c r="F658" s="217" t="n">
        <v>0.631</v>
      </c>
      <c r="G658" s="217" t="n">
        <v>1</v>
      </c>
      <c r="H658" s="218" t="n">
        <v>0.1715277777777778</v>
      </c>
      <c r="I658" s="218" t="n">
        <v>0.1784722222222222</v>
      </c>
      <c r="J658" s="219">
        <f>I658-H658</f>
        <v/>
      </c>
    </row>
    <row r="659" ht="15.75" customHeight="1" s="109">
      <c r="A659" s="206" t="n">
        <v>15</v>
      </c>
      <c r="B659" s="207" t="n">
        <v>14</v>
      </c>
      <c r="C659" s="207" t="n">
        <v>1</v>
      </c>
      <c r="D659" s="207" t="n">
        <v>21</v>
      </c>
      <c r="E659" s="207" t="n">
        <v>212.94</v>
      </c>
      <c r="F659" s="207" t="n">
        <v>0.327</v>
      </c>
      <c r="G659" s="207" t="n">
        <v>1</v>
      </c>
      <c r="H659" s="208" t="n">
        <v>0.1604166666666667</v>
      </c>
      <c r="I659" s="208" t="n">
        <v>0.1631944444444444</v>
      </c>
      <c r="J659" s="209">
        <f>I659-H659</f>
        <v/>
      </c>
    </row>
    <row r="660" ht="15.75" customHeight="1" s="109">
      <c r="A660" s="216" t="n">
        <v>15</v>
      </c>
      <c r="B660" s="217" t="n">
        <v>14</v>
      </c>
      <c r="C660" s="217" t="n">
        <v>5</v>
      </c>
      <c r="D660" s="217" t="n">
        <v>34</v>
      </c>
      <c r="E660" s="217" t="n">
        <v>484.9</v>
      </c>
      <c r="F660" s="217" t="n">
        <v>0.624</v>
      </c>
      <c r="G660" s="217" t="n">
        <v>1</v>
      </c>
      <c r="H660" s="218" t="n">
        <v>0.1006944444444444</v>
      </c>
      <c r="I660" s="218" t="n">
        <v>0.1006944444444444</v>
      </c>
      <c r="J660" s="219">
        <f>I660-H660</f>
        <v/>
      </c>
    </row>
    <row r="661" ht="15.75" customHeight="1" s="109">
      <c r="A661" s="206" t="n">
        <v>15</v>
      </c>
      <c r="B661" s="207" t="n">
        <v>14</v>
      </c>
      <c r="C661" s="207" t="n">
        <v>6</v>
      </c>
      <c r="D661" s="207" t="n">
        <v>300</v>
      </c>
      <c r="E661" s="207" t="n">
        <v>3858.09</v>
      </c>
      <c r="F661" s="207" t="n">
        <v>5.619</v>
      </c>
      <c r="G661" s="207" t="n">
        <v>1</v>
      </c>
      <c r="H661" s="208" t="n">
        <v>0.07708333333333334</v>
      </c>
      <c r="I661" s="208" t="n">
        <v>0.08680555555555555</v>
      </c>
      <c r="J661" s="209">
        <f>I661-H661</f>
        <v/>
      </c>
    </row>
    <row r="662" ht="15.75" customHeight="1" s="109">
      <c r="A662" s="216" t="n">
        <v>15</v>
      </c>
      <c r="B662" s="217" t="n">
        <v>6</v>
      </c>
      <c r="C662" s="217" t="n">
        <v>3</v>
      </c>
      <c r="D662" s="217" t="n">
        <v>4</v>
      </c>
      <c r="E662" s="217" t="n">
        <v>20.815</v>
      </c>
      <c r="F662" s="217" t="n">
        <v>0.288</v>
      </c>
      <c r="G662" s="217" t="n">
        <v>1</v>
      </c>
      <c r="H662" s="218" t="n">
        <v>0.075</v>
      </c>
      <c r="I662" s="218" t="n">
        <v>0.07569444444444444</v>
      </c>
      <c r="J662" s="219">
        <f>I662-H662</f>
        <v/>
      </c>
    </row>
    <row r="663" ht="15.75" customHeight="1" s="109">
      <c r="A663" s="206" t="n">
        <v>15</v>
      </c>
      <c r="B663" s="207" t="n">
        <v>3</v>
      </c>
      <c r="C663" s="207" t="n">
        <v>3</v>
      </c>
      <c r="D663" s="207" t="n">
        <v>51</v>
      </c>
      <c r="E663" s="207" t="n">
        <v>5.01</v>
      </c>
      <c r="F663" s="207" t="n">
        <v>0.103</v>
      </c>
      <c r="G663" s="207" t="n">
        <v>1</v>
      </c>
      <c r="H663" s="208" t="n">
        <v>0.07361111111111111</v>
      </c>
      <c r="I663" s="208" t="n">
        <v>0.07361111111111111</v>
      </c>
      <c r="J663" s="209">
        <f>I663-H663</f>
        <v/>
      </c>
    </row>
    <row r="664" ht="15.75" customHeight="1" s="109">
      <c r="A664" s="216" t="n">
        <v>15</v>
      </c>
      <c r="B664" s="217" t="n">
        <v>4</v>
      </c>
      <c r="C664" s="217" t="n">
        <v>2</v>
      </c>
      <c r="D664" s="217" t="n">
        <v>2</v>
      </c>
      <c r="E664" s="217" t="n">
        <v>6.025</v>
      </c>
      <c r="F664" s="217" t="n">
        <v>0.043</v>
      </c>
      <c r="G664" s="217" t="n">
        <v>1</v>
      </c>
      <c r="H664" s="218" t="n">
        <v>0.07430555555555556</v>
      </c>
      <c r="I664" s="218" t="n">
        <v>0.07430555555555556</v>
      </c>
      <c r="J664" s="219">
        <f>I664-H664</f>
        <v/>
      </c>
    </row>
    <row r="665" ht="15.75" customHeight="1" s="109">
      <c r="A665" s="206" t="n">
        <v>15</v>
      </c>
      <c r="B665" s="207" t="n">
        <v>5</v>
      </c>
      <c r="C665" s="207" t="n">
        <v>1</v>
      </c>
      <c r="D665" s="207" t="n">
        <v>6</v>
      </c>
      <c r="E665" s="207" t="n">
        <v>7.29</v>
      </c>
      <c r="F665" s="207" t="n">
        <v>0.081</v>
      </c>
      <c r="G665" s="207" t="n">
        <v>1</v>
      </c>
      <c r="H665" s="208" t="n">
        <v>0.07222222222222222</v>
      </c>
      <c r="I665" s="208" t="n">
        <v>0.07222222222222222</v>
      </c>
      <c r="J665" s="209">
        <f>I665-H665</f>
        <v/>
      </c>
    </row>
    <row r="666" ht="15.75" customHeight="1" s="109">
      <c r="A666" s="216" t="n">
        <v>15</v>
      </c>
      <c r="B666" s="217" t="n">
        <v>15</v>
      </c>
      <c r="C666" s="217" t="n">
        <v>1</v>
      </c>
      <c r="D666" s="217" t="n">
        <v>130</v>
      </c>
      <c r="E666" s="217" t="n">
        <v>1976</v>
      </c>
      <c r="F666" s="217" t="n">
        <v>4.091</v>
      </c>
      <c r="G666" s="217" t="n">
        <v>1</v>
      </c>
      <c r="H666" s="218" t="n">
        <v>0.06180555555555556</v>
      </c>
      <c r="I666" s="218" t="n">
        <v>0.06597222222222222</v>
      </c>
      <c r="J666" s="219">
        <f>I666-H666</f>
        <v/>
      </c>
    </row>
    <row r="667" ht="15.75" customHeight="1" s="109">
      <c r="A667" s="206" t="n">
        <v>15</v>
      </c>
      <c r="B667" s="207" t="n">
        <v>14</v>
      </c>
      <c r="C667" s="207" t="n">
        <v>3</v>
      </c>
      <c r="D667" s="207" t="n">
        <v>7</v>
      </c>
      <c r="E667" s="207" t="n">
        <v>92.08</v>
      </c>
      <c r="F667" s="207" t="n">
        <v>0.128</v>
      </c>
      <c r="G667" s="207" t="n">
        <v>1</v>
      </c>
      <c r="H667" s="208" t="n">
        <v>0.05347222222222222</v>
      </c>
      <c r="I667" s="208" t="n">
        <v>0.05416666666666667</v>
      </c>
      <c r="J667" s="209">
        <f>I667-H667</f>
        <v/>
      </c>
    </row>
    <row r="668" ht="15.75" customHeight="1" s="109">
      <c r="A668" s="216" t="n">
        <v>15</v>
      </c>
      <c r="B668" s="217" t="n">
        <v>15</v>
      </c>
      <c r="C668" s="217" t="n">
        <v>1</v>
      </c>
      <c r="D668" s="217" t="n">
        <v>1</v>
      </c>
      <c r="E668" s="217" t="n">
        <v>5.115</v>
      </c>
      <c r="F668" s="217" t="n">
        <v>0.016</v>
      </c>
      <c r="G668" s="217" t="n">
        <v>1</v>
      </c>
      <c r="H668" s="218" t="n">
        <v>0.05416666666666667</v>
      </c>
      <c r="I668" s="218" t="n">
        <v>0.05416666666666667</v>
      </c>
      <c r="J668" s="219">
        <f>I668-H668</f>
        <v/>
      </c>
    </row>
    <row r="669" ht="15.75" customHeight="1" s="109">
      <c r="A669" s="206" t="n">
        <v>15</v>
      </c>
      <c r="B669" s="207" t="n">
        <v>20</v>
      </c>
      <c r="C669" s="207" t="n">
        <v>7</v>
      </c>
      <c r="D669" s="207" t="n">
        <v>9</v>
      </c>
      <c r="E669" s="207" t="n">
        <v>5.595</v>
      </c>
      <c r="F669" s="207" t="n">
        <v>0.007</v>
      </c>
      <c r="G669" s="207" t="n">
        <v>1</v>
      </c>
      <c r="H669" s="208" t="n">
        <v>0.03472222222222222</v>
      </c>
      <c r="I669" s="208" t="n">
        <v>0.03680555555555556</v>
      </c>
      <c r="J669" s="209">
        <f>I669-H669</f>
        <v/>
      </c>
    </row>
    <row r="670" ht="15.75" customHeight="1" s="109">
      <c r="A670" s="216" t="n">
        <v>15</v>
      </c>
      <c r="B670" s="217" t="n">
        <v>21</v>
      </c>
      <c r="C670" s="217" t="n">
        <v>17</v>
      </c>
      <c r="D670" s="217" t="n">
        <v>36</v>
      </c>
      <c r="E670" s="217" t="n">
        <v>21.245</v>
      </c>
      <c r="F670" s="217" t="n">
        <v>0.143</v>
      </c>
      <c r="G670" s="217" t="n">
        <v>1</v>
      </c>
      <c r="H670" s="218" t="n">
        <v>0.03958333333333333</v>
      </c>
      <c r="I670" s="218" t="n">
        <v>0.04652777777777778</v>
      </c>
      <c r="J670" s="219">
        <f>I670-H670</f>
        <v/>
      </c>
    </row>
    <row r="671" ht="15.75" customHeight="1" s="109">
      <c r="A671" s="206" t="n">
        <v>15</v>
      </c>
      <c r="B671" s="207" t="n">
        <v>13</v>
      </c>
      <c r="C671" s="207" t="n">
        <v>2</v>
      </c>
      <c r="D671" s="207" t="n">
        <v>51</v>
      </c>
      <c r="E671" s="207" t="n">
        <v>38.08</v>
      </c>
      <c r="F671" s="207" t="n">
        <v>0.077</v>
      </c>
      <c r="G671" s="207" t="n">
        <v>1</v>
      </c>
      <c r="H671" s="208" t="n">
        <v>0.03055555555555555</v>
      </c>
      <c r="I671" s="208" t="n">
        <v>0.03055555555555555</v>
      </c>
      <c r="J671" s="209">
        <f>I671-H671</f>
        <v/>
      </c>
    </row>
    <row r="672" ht="15.75" customHeight="1" s="109">
      <c r="A672" s="216" t="n">
        <v>15</v>
      </c>
      <c r="B672" s="217" t="n">
        <v>14</v>
      </c>
      <c r="C672" s="217" t="n">
        <v>3</v>
      </c>
      <c r="D672" s="217" t="n">
        <v>3</v>
      </c>
      <c r="E672" s="217" t="n">
        <v>50.38</v>
      </c>
      <c r="F672" s="217" t="n">
        <v>0.059</v>
      </c>
      <c r="G672" s="217" t="n">
        <v>1</v>
      </c>
      <c r="H672" s="218" t="n">
        <v>0.03125</v>
      </c>
      <c r="I672" s="218" t="n">
        <v>0.03194444444444444</v>
      </c>
      <c r="J672" s="219">
        <f>I672-H672</f>
        <v/>
      </c>
    </row>
    <row r="673" ht="15.75" customHeight="1" s="109">
      <c r="A673" s="206" t="n">
        <v>15</v>
      </c>
      <c r="B673" s="207" t="n">
        <v>15</v>
      </c>
      <c r="C673" s="207" t="n">
        <v>1</v>
      </c>
      <c r="D673" s="207" t="n">
        <v>10</v>
      </c>
      <c r="E673" s="207" t="n">
        <v>5.2</v>
      </c>
      <c r="F673" s="207" t="n">
        <v>0.013</v>
      </c>
      <c r="G673" s="207" t="n">
        <v>1</v>
      </c>
      <c r="H673" s="208" t="n">
        <v>0.03263888888888889</v>
      </c>
      <c r="I673" s="208" t="n">
        <v>0.03263888888888889</v>
      </c>
      <c r="J673" s="209">
        <f>I673-H673</f>
        <v/>
      </c>
    </row>
    <row r="674" ht="15.75" customHeight="1" s="109">
      <c r="A674" s="216" t="n">
        <v>16</v>
      </c>
      <c r="B674" s="217" t="n">
        <v>9</v>
      </c>
      <c r="C674" s="217" t="n">
        <v>4</v>
      </c>
      <c r="D674" s="217" t="n">
        <v>880</v>
      </c>
      <c r="E674" s="217" t="n">
        <v>989.8</v>
      </c>
      <c r="F674" s="217" t="n">
        <v>3.612</v>
      </c>
      <c r="G674" s="217" t="n">
        <v>1</v>
      </c>
      <c r="H674" s="218" t="n">
        <v>0.07013888888888889</v>
      </c>
      <c r="I674" s="218" t="n">
        <v>0.1013888888888889</v>
      </c>
      <c r="J674" s="219">
        <f>I674-H674</f>
        <v/>
      </c>
    </row>
    <row r="675" ht="15.75" customHeight="1" s="109">
      <c r="A675" s="206" t="n">
        <v>16</v>
      </c>
      <c r="B675" s="207" t="n">
        <v>10</v>
      </c>
      <c r="C675" s="207" t="n">
        <v>1</v>
      </c>
      <c r="D675" s="207" t="n">
        <v>120</v>
      </c>
      <c r="E675" s="207" t="n">
        <v>55.8</v>
      </c>
      <c r="F675" s="207" t="n">
        <v>0.14</v>
      </c>
      <c r="G675" s="207" t="n">
        <v>1</v>
      </c>
      <c r="H675" s="208" t="n">
        <v>0.05208333333333334</v>
      </c>
      <c r="I675" s="208" t="n">
        <v>0.05347222222222222</v>
      </c>
      <c r="J675" s="209">
        <f>I675-H675</f>
        <v/>
      </c>
    </row>
    <row r="676" ht="15.75" customHeight="1" s="109">
      <c r="A676" s="216" t="n">
        <v>16</v>
      </c>
      <c r="B676" s="217" t="n">
        <v>8</v>
      </c>
      <c r="C676" s="217" t="n">
        <v>2</v>
      </c>
      <c r="D676" s="217" t="n">
        <v>60</v>
      </c>
      <c r="E676" s="217" t="n">
        <v>100.08</v>
      </c>
      <c r="F676" s="217" t="n">
        <v>0.289</v>
      </c>
      <c r="G676" s="217" t="n">
        <v>1</v>
      </c>
      <c r="H676" s="218" t="n">
        <v>0.05138888888888889</v>
      </c>
      <c r="I676" s="218" t="n">
        <v>0.05208333333333334</v>
      </c>
      <c r="J676" s="219">
        <f>I676-H676</f>
        <v/>
      </c>
    </row>
    <row r="677" ht="15.75" customHeight="1" s="109">
      <c r="A677" s="206" t="n">
        <v>16</v>
      </c>
      <c r="B677" s="207" t="n">
        <v>14</v>
      </c>
      <c r="C677" s="207" t="n">
        <v>1</v>
      </c>
      <c r="D677" s="207" t="n">
        <v>150</v>
      </c>
      <c r="E677" s="207" t="n">
        <v>4500</v>
      </c>
      <c r="F677" s="207" t="n">
        <v>5.848</v>
      </c>
      <c r="G677" s="207" t="n">
        <v>1</v>
      </c>
      <c r="H677" s="208" t="n">
        <v>0.91875</v>
      </c>
      <c r="I677" s="208" t="n">
        <v>0.9333333333333333</v>
      </c>
      <c r="J677" s="209">
        <f>I677-H677</f>
        <v/>
      </c>
    </row>
    <row r="678" ht="15.75" customHeight="1" s="109">
      <c r="A678" s="216" t="n">
        <v>16</v>
      </c>
      <c r="B678" s="217" t="n">
        <v>11</v>
      </c>
      <c r="C678" s="217" t="n">
        <v>1</v>
      </c>
      <c r="D678" s="217" t="n">
        <v>52</v>
      </c>
      <c r="E678" s="217" t="n">
        <v>138.06</v>
      </c>
      <c r="F678" s="217" t="n">
        <v>0.375</v>
      </c>
      <c r="G678" s="217" t="n">
        <v>1</v>
      </c>
      <c r="H678" s="218" t="n">
        <v>0.9340277777777778</v>
      </c>
      <c r="I678" s="218" t="n">
        <v>0.9409722222222222</v>
      </c>
      <c r="J678" s="219">
        <f>I678-H678</f>
        <v/>
      </c>
    </row>
    <row r="679" ht="15.75" customHeight="1" s="109">
      <c r="A679" s="206" t="n">
        <v>16</v>
      </c>
      <c r="B679" s="207" t="n">
        <v>15</v>
      </c>
      <c r="C679" s="207" t="n">
        <v>4</v>
      </c>
      <c r="D679" s="207" t="n">
        <v>39</v>
      </c>
      <c r="E679" s="207" t="n">
        <v>240</v>
      </c>
      <c r="F679" s="207" t="n">
        <v>0.241</v>
      </c>
      <c r="G679" s="207" t="n">
        <v>1</v>
      </c>
      <c r="H679" s="208" t="n">
        <v>0.9111111111111111</v>
      </c>
      <c r="I679" s="208" t="n">
        <v>0.9145833333333333</v>
      </c>
      <c r="J679" s="209">
        <f>I679-H679</f>
        <v/>
      </c>
    </row>
    <row r="680" ht="15.75" customHeight="1" s="109">
      <c r="A680" s="216" t="n">
        <v>16</v>
      </c>
      <c r="B680" s="217" t="n">
        <v>14</v>
      </c>
      <c r="C680" s="217" t="n">
        <v>2</v>
      </c>
      <c r="D680" s="217" t="n">
        <v>2</v>
      </c>
      <c r="E680" s="217" t="n">
        <v>20.18</v>
      </c>
      <c r="F680" s="217" t="n">
        <v>0.029</v>
      </c>
      <c r="G680" s="217" t="n">
        <v>1</v>
      </c>
      <c r="H680" s="218" t="n">
        <v>0.9111111111111111</v>
      </c>
      <c r="I680" s="218" t="n">
        <v>0.9111111111111111</v>
      </c>
      <c r="J680" s="219">
        <f>I680-H680</f>
        <v/>
      </c>
    </row>
    <row r="681" ht="15.75" customHeight="1" s="109">
      <c r="A681" s="206" t="n">
        <v>16</v>
      </c>
      <c r="B681" s="207" t="n">
        <v>1</v>
      </c>
      <c r="C681" s="207" t="n">
        <v>10</v>
      </c>
      <c r="D681" s="207" t="n">
        <v>358</v>
      </c>
      <c r="E681" s="207" t="n">
        <v>5342.4</v>
      </c>
      <c r="F681" s="207" t="n">
        <v>7.206</v>
      </c>
      <c r="G681" s="207" t="n">
        <v>1</v>
      </c>
      <c r="H681" s="208" t="n">
        <v>0.8701388888888889</v>
      </c>
      <c r="I681" s="208" t="n">
        <v>0.90625</v>
      </c>
      <c r="J681" s="209">
        <f>I681-H681</f>
        <v/>
      </c>
    </row>
    <row r="682" ht="15.75" customHeight="1" s="109">
      <c r="A682" s="216" t="n">
        <v>16</v>
      </c>
      <c r="B682" s="217" t="n">
        <v>15</v>
      </c>
      <c r="C682" s="217" t="n">
        <v>3</v>
      </c>
      <c r="D682" s="217" t="n">
        <v>152</v>
      </c>
      <c r="E682" s="217" t="n">
        <v>359.215</v>
      </c>
      <c r="F682" s="217" t="n">
        <v>0.9379999999999999</v>
      </c>
      <c r="G682" s="217" t="n">
        <v>1</v>
      </c>
      <c r="H682" s="218" t="n">
        <v>0.8583333333333333</v>
      </c>
      <c r="I682" s="218" t="n">
        <v>0.8631944444444445</v>
      </c>
      <c r="J682" s="219">
        <f>I682-H682</f>
        <v/>
      </c>
    </row>
    <row r="683" ht="15.75" customHeight="1" s="109">
      <c r="A683" s="206" t="n">
        <v>16</v>
      </c>
      <c r="B683" s="207" t="n">
        <v>15</v>
      </c>
      <c r="C683" s="207" t="n">
        <v>2</v>
      </c>
      <c r="D683" s="207" t="n">
        <v>100</v>
      </c>
      <c r="E683" s="207" t="n">
        <v>290.7</v>
      </c>
      <c r="F683" s="207" t="n">
        <v>0.552</v>
      </c>
      <c r="G683" s="207" t="n">
        <v>1</v>
      </c>
      <c r="H683" s="208" t="n">
        <v>0.8548611111111111</v>
      </c>
      <c r="I683" s="208" t="n">
        <v>0.85625</v>
      </c>
      <c r="J683" s="209">
        <f>I683-H683</f>
        <v/>
      </c>
    </row>
    <row r="684" ht="15.75" customHeight="1" s="109">
      <c r="A684" s="216" t="n">
        <v>19</v>
      </c>
      <c r="B684" s="217" t="n">
        <v>8</v>
      </c>
      <c r="C684" s="217" t="n">
        <v>23</v>
      </c>
      <c r="D684" s="217" t="n">
        <v>130</v>
      </c>
      <c r="E684" s="217" t="n">
        <v>277.047</v>
      </c>
      <c r="F684" s="217" t="n">
        <v>0.68</v>
      </c>
      <c r="G684" s="217" t="n">
        <v>1</v>
      </c>
      <c r="H684" s="218" t="n">
        <v>0.9305555555555556</v>
      </c>
      <c r="I684" s="218" t="n">
        <v>0.9416666666666667</v>
      </c>
      <c r="J684" s="219">
        <f>I684-H684</f>
        <v/>
      </c>
    </row>
    <row r="685" ht="15.75" customHeight="1" s="109">
      <c r="A685" s="206" t="n">
        <v>19</v>
      </c>
      <c r="B685" s="207" t="n">
        <v>15</v>
      </c>
      <c r="C685" s="207" t="n">
        <v>4</v>
      </c>
      <c r="D685" s="207" t="n">
        <v>130</v>
      </c>
      <c r="E685" s="207" t="n">
        <v>862.415</v>
      </c>
      <c r="F685" s="207" t="n">
        <v>2.047</v>
      </c>
      <c r="G685" s="207" t="n">
        <v>1</v>
      </c>
      <c r="H685" s="208" t="n">
        <v>0.9222222222222223</v>
      </c>
      <c r="I685" s="208" t="n">
        <v>0.9284722222222223</v>
      </c>
      <c r="J685" s="209">
        <f>I685-H685</f>
        <v/>
      </c>
    </row>
    <row r="686" ht="15.75" customHeight="1" s="109">
      <c r="A686" s="216" t="n">
        <v>19</v>
      </c>
      <c r="B686" s="217" t="n">
        <v>11</v>
      </c>
      <c r="C686" s="217" t="n">
        <v>12</v>
      </c>
      <c r="D686" s="217" t="n">
        <v>174</v>
      </c>
      <c r="E686" s="217" t="n">
        <v>26.433</v>
      </c>
      <c r="F686" s="217" t="n">
        <v>0.08799999999999999</v>
      </c>
      <c r="G686" s="217" t="n">
        <v>1</v>
      </c>
      <c r="H686" s="218" t="n">
        <v>0.9111111111111111</v>
      </c>
      <c r="I686" s="218" t="n">
        <v>0.9152777777777777</v>
      </c>
      <c r="J686" s="219">
        <f>I686-H686</f>
        <v/>
      </c>
    </row>
    <row r="687" ht="15.75" customHeight="1" s="109">
      <c r="A687" s="206" t="n">
        <v>19</v>
      </c>
      <c r="B687" s="207" t="n">
        <v>10</v>
      </c>
      <c r="C687" s="207" t="n">
        <v>15</v>
      </c>
      <c r="D687" s="207" t="n">
        <v>51</v>
      </c>
      <c r="E687" s="207" t="n">
        <v>36.365</v>
      </c>
      <c r="F687" s="207" t="n">
        <v>0.097</v>
      </c>
      <c r="G687" s="207" t="n">
        <v>1</v>
      </c>
      <c r="H687" s="208" t="n">
        <v>0.9006944444444445</v>
      </c>
      <c r="I687" s="208" t="n">
        <v>0.9104166666666667</v>
      </c>
      <c r="J687" s="209">
        <f>I687-H687</f>
        <v/>
      </c>
    </row>
    <row r="688" ht="15.75" customHeight="1" s="109">
      <c r="A688" s="216" t="n">
        <v>19</v>
      </c>
      <c r="B688" s="217" t="n">
        <v>5</v>
      </c>
      <c r="C688" s="217" t="n">
        <v>8</v>
      </c>
      <c r="D688" s="217" t="n">
        <v>38</v>
      </c>
      <c r="E688" s="217" t="n">
        <v>14.31</v>
      </c>
      <c r="F688" s="217" t="n">
        <v>1.441</v>
      </c>
      <c r="G688" s="217" t="n">
        <v>1</v>
      </c>
      <c r="H688" s="218" t="n">
        <v>0.8902777777777777</v>
      </c>
      <c r="I688" s="218" t="n">
        <v>0.8972222222222223</v>
      </c>
      <c r="J688" s="219">
        <f>I688-H688</f>
        <v/>
      </c>
    </row>
    <row r="689" ht="15.75" customHeight="1" s="109">
      <c r="A689" s="206" t="n">
        <v>19</v>
      </c>
      <c r="B689" s="207" t="n">
        <v>6</v>
      </c>
      <c r="C689" s="207" t="n">
        <v>4</v>
      </c>
      <c r="D689" s="207" t="n">
        <v>5</v>
      </c>
      <c r="E689" s="207" t="n">
        <v>17.355</v>
      </c>
      <c r="F689" s="207" t="n">
        <v>0.363</v>
      </c>
      <c r="G689" s="207" t="n">
        <v>1</v>
      </c>
      <c r="H689" s="208" t="n">
        <v>0.8972222222222223</v>
      </c>
      <c r="I689" s="208" t="n">
        <v>0.8986111111111111</v>
      </c>
      <c r="J689" s="209">
        <f>I689-H689</f>
        <v/>
      </c>
    </row>
    <row r="690" ht="15.75" customHeight="1" s="109">
      <c r="A690" s="216" t="n">
        <v>19</v>
      </c>
      <c r="B690" s="217" t="n">
        <v>19</v>
      </c>
      <c r="C690" s="217" t="n">
        <v>3</v>
      </c>
      <c r="D690" s="217" t="n">
        <v>3</v>
      </c>
      <c r="E690" s="217" t="n">
        <v>4.06</v>
      </c>
      <c r="F690" s="217" t="n">
        <v>0.006</v>
      </c>
      <c r="G690" s="217" t="n">
        <v>1</v>
      </c>
      <c r="H690" s="218" t="n">
        <v>0.8743055555555556</v>
      </c>
      <c r="I690" s="218" t="n">
        <v>0.875</v>
      </c>
      <c r="J690" s="219">
        <f>I690-H690</f>
        <v/>
      </c>
    </row>
    <row r="691" ht="15.75" customHeight="1" s="109">
      <c r="A691" s="206" t="n">
        <v>19</v>
      </c>
      <c r="B691" s="207" t="n">
        <v>20</v>
      </c>
      <c r="C691" s="207" t="n">
        <v>7</v>
      </c>
      <c r="D691" s="207" t="n">
        <v>18</v>
      </c>
      <c r="E691" s="207" t="n">
        <v>24.145</v>
      </c>
      <c r="F691" s="207" t="n">
        <v>0.012</v>
      </c>
      <c r="G691" s="207" t="n">
        <v>1</v>
      </c>
      <c r="H691" s="208" t="n">
        <v>0.875</v>
      </c>
      <c r="I691" s="208" t="n">
        <v>0.8784722222222222</v>
      </c>
      <c r="J691" s="209">
        <f>I691-H691</f>
        <v/>
      </c>
    </row>
    <row r="692" ht="15.75" customHeight="1" s="109">
      <c r="A692" s="216" t="n">
        <v>19</v>
      </c>
      <c r="B692" s="217" t="n">
        <v>21</v>
      </c>
      <c r="C692" s="217" t="n">
        <v>11</v>
      </c>
      <c r="D692" s="217" t="n">
        <v>28</v>
      </c>
      <c r="E692" s="217" t="n">
        <v>9.779999999999999</v>
      </c>
      <c r="F692" s="217" t="n">
        <v>0.024</v>
      </c>
      <c r="G692" s="217" t="n">
        <v>1</v>
      </c>
      <c r="H692" s="218" t="n">
        <v>0.8819444444444444</v>
      </c>
      <c r="I692" s="218" t="n">
        <v>0.8854166666666666</v>
      </c>
      <c r="J692" s="219">
        <f>I692-H692</f>
        <v/>
      </c>
    </row>
    <row r="693" ht="15.75" customHeight="1" s="109">
      <c r="A693" s="206" t="n">
        <v>19</v>
      </c>
      <c r="B693" s="207" t="n">
        <v>14</v>
      </c>
      <c r="C693" s="207" t="n">
        <v>11</v>
      </c>
      <c r="D693" s="207" t="n">
        <v>53</v>
      </c>
      <c r="E693" s="207" t="n">
        <v>1022.89</v>
      </c>
      <c r="F693" s="207" t="n">
        <v>1.361</v>
      </c>
      <c r="G693" s="207" t="n">
        <v>1</v>
      </c>
      <c r="H693" s="208" t="n">
        <v>0.8513888888888889</v>
      </c>
      <c r="I693" s="208" t="n">
        <v>0.8597222222222223</v>
      </c>
      <c r="J693" s="209">
        <f>I693-H693</f>
        <v/>
      </c>
    </row>
    <row r="694" ht="15.75" customHeight="1" s="109">
      <c r="A694" s="216" t="n">
        <v>19</v>
      </c>
      <c r="B694" s="217" t="n">
        <v>15</v>
      </c>
      <c r="C694" s="217" t="n">
        <v>6</v>
      </c>
      <c r="D694" s="217" t="n">
        <v>31</v>
      </c>
      <c r="E694" s="217" t="n">
        <v>282.94</v>
      </c>
      <c r="F694" s="217" t="n">
        <v>0.646</v>
      </c>
      <c r="G694" s="217" t="n">
        <v>1</v>
      </c>
      <c r="H694" s="218" t="n">
        <v>0.8486111111111111</v>
      </c>
      <c r="I694" s="218" t="n">
        <v>0.85</v>
      </c>
      <c r="J694" s="219">
        <f>I694-H694</f>
        <v/>
      </c>
    </row>
    <row r="695" ht="15.75" customHeight="1" s="109">
      <c r="A695" s="206" t="n">
        <v>19</v>
      </c>
      <c r="B695" s="207" t="n">
        <v>14</v>
      </c>
      <c r="C695" s="207" t="n">
        <v>1</v>
      </c>
      <c r="D695" s="207" t="n">
        <v>1</v>
      </c>
      <c r="E695" s="207" t="n">
        <v>30</v>
      </c>
      <c r="F695" s="207" t="n">
        <v>0.038</v>
      </c>
      <c r="G695" s="207" t="n">
        <v>1</v>
      </c>
      <c r="H695" s="208" t="n">
        <v>0.8361111111111111</v>
      </c>
      <c r="I695" s="208" t="n">
        <v>0.8368055555555556</v>
      </c>
      <c r="J695" s="209">
        <f>I695-H695</f>
        <v/>
      </c>
    </row>
    <row r="696" ht="15.75" customHeight="1" s="109">
      <c r="A696" s="216" t="n">
        <v>19</v>
      </c>
      <c r="B696" s="217" t="n">
        <v>15</v>
      </c>
      <c r="C696" s="217" t="n">
        <v>1</v>
      </c>
      <c r="D696" s="217" t="n">
        <v>20</v>
      </c>
      <c r="E696" s="217" t="n">
        <v>304</v>
      </c>
      <c r="F696" s="217" t="n">
        <v>0.629</v>
      </c>
      <c r="G696" s="217" t="n">
        <v>1</v>
      </c>
      <c r="H696" s="218" t="n">
        <v>0.8388888888888889</v>
      </c>
      <c r="I696" s="218" t="n">
        <v>0.8395833333333333</v>
      </c>
      <c r="J696" s="219">
        <f>I696-H696</f>
        <v/>
      </c>
    </row>
    <row r="697" ht="15.75" customHeight="1" s="109">
      <c r="A697" s="206" t="n">
        <v>19</v>
      </c>
      <c r="B697" s="207" t="n">
        <v>3</v>
      </c>
      <c r="C697" s="207" t="n">
        <v>2</v>
      </c>
      <c r="D697" s="207" t="n">
        <v>49</v>
      </c>
      <c r="E697" s="207" t="n">
        <v>10.1</v>
      </c>
      <c r="F697" s="207" t="n">
        <v>0.272</v>
      </c>
      <c r="G697" s="207" t="n">
        <v>1</v>
      </c>
      <c r="H697" s="208" t="n">
        <v>0.83125</v>
      </c>
      <c r="I697" s="208" t="n">
        <v>0.8319444444444445</v>
      </c>
      <c r="J697" s="209">
        <f>I697-H697</f>
        <v/>
      </c>
    </row>
    <row r="698" ht="15.75" customHeight="1" s="109">
      <c r="A698" s="216" t="n">
        <v>19</v>
      </c>
      <c r="B698" s="217" t="n">
        <v>4</v>
      </c>
      <c r="C698" s="217" t="n">
        <v>3</v>
      </c>
      <c r="D698" s="217" t="n">
        <v>24</v>
      </c>
      <c r="E698" s="217" t="n">
        <v>71.28</v>
      </c>
      <c r="F698" s="217" t="n">
        <v>0.356</v>
      </c>
      <c r="G698" s="217" t="n">
        <v>1</v>
      </c>
      <c r="H698" s="218" t="n">
        <v>0.8319444444444445</v>
      </c>
      <c r="I698" s="218" t="n">
        <v>0.8347222222222223</v>
      </c>
      <c r="J698" s="219">
        <f>I698-H698</f>
        <v/>
      </c>
    </row>
    <row r="699" ht="15.75" customHeight="1" s="109">
      <c r="A699" s="206" t="n">
        <v>19</v>
      </c>
      <c r="B699" s="207" t="n">
        <v>5</v>
      </c>
      <c r="C699" s="207" t="n">
        <v>2</v>
      </c>
      <c r="D699" s="207" t="n">
        <v>12</v>
      </c>
      <c r="E699" s="207" t="n">
        <v>5.28</v>
      </c>
      <c r="F699" s="207" t="n">
        <v>0.542</v>
      </c>
      <c r="G699" s="207" t="n">
        <v>1</v>
      </c>
      <c r="H699" s="208" t="n">
        <v>0.8361111111111111</v>
      </c>
      <c r="I699" s="208" t="n">
        <v>0.8375</v>
      </c>
      <c r="J699" s="209">
        <f>I699-H699</f>
        <v/>
      </c>
    </row>
    <row r="700" ht="15.75" customHeight="1" s="109">
      <c r="A700" s="216" t="n">
        <v>19</v>
      </c>
      <c r="B700" s="217" t="n">
        <v>15</v>
      </c>
      <c r="C700" s="217" t="n">
        <v>8</v>
      </c>
      <c r="D700" s="217" t="n">
        <v>97</v>
      </c>
      <c r="E700" s="217" t="n">
        <v>270.165</v>
      </c>
      <c r="F700" s="217" t="n">
        <v>0.588</v>
      </c>
      <c r="G700" s="217" t="n">
        <v>1</v>
      </c>
      <c r="H700" s="218" t="n">
        <v>0.8208333333333333</v>
      </c>
      <c r="I700" s="218" t="n">
        <v>0.8284722222222223</v>
      </c>
      <c r="J700" s="219">
        <f>I700-H700</f>
        <v/>
      </c>
    </row>
    <row r="701" ht="15.75" customHeight="1" s="109">
      <c r="A701" s="206" t="n">
        <v>19</v>
      </c>
      <c r="B701" s="207" t="n">
        <v>14</v>
      </c>
      <c r="C701" s="207" t="n">
        <v>4</v>
      </c>
      <c r="D701" s="207" t="n">
        <v>53</v>
      </c>
      <c r="E701" s="207" t="n">
        <v>1141.64</v>
      </c>
      <c r="F701" s="207" t="n">
        <v>1.519</v>
      </c>
      <c r="G701" s="207" t="n">
        <v>1</v>
      </c>
      <c r="H701" s="208" t="n">
        <v>0.8125</v>
      </c>
      <c r="I701" s="208" t="n">
        <v>0.8201388888888889</v>
      </c>
      <c r="J701" s="209">
        <f>I701-H701</f>
        <v/>
      </c>
    </row>
    <row r="702" ht="15.75" customHeight="1" s="109">
      <c r="A702" s="216" t="n">
        <v>19</v>
      </c>
      <c r="B702" s="217" t="n">
        <v>30</v>
      </c>
      <c r="C702" s="217" t="n">
        <v>2</v>
      </c>
      <c r="D702" s="217" t="n">
        <v>23</v>
      </c>
      <c r="E702" s="217" t="n">
        <v>477.3</v>
      </c>
      <c r="F702" s="217" t="n">
        <v>1.312</v>
      </c>
      <c r="G702" s="217" t="n">
        <v>1</v>
      </c>
      <c r="H702" s="218" t="n">
        <v>0.03472222222222222</v>
      </c>
      <c r="I702" s="218" t="n">
        <v>0.04097222222222222</v>
      </c>
      <c r="J702" s="219">
        <f>I702-H702</f>
        <v/>
      </c>
    </row>
    <row r="703" ht="15.75" customHeight="1" s="109">
      <c r="A703" s="206" t="n">
        <v>19</v>
      </c>
      <c r="B703" s="207" t="n">
        <v>15</v>
      </c>
      <c r="C703" s="207" t="n">
        <v>8</v>
      </c>
      <c r="D703" s="207" t="n">
        <v>80</v>
      </c>
      <c r="E703" s="207" t="n">
        <v>567.365</v>
      </c>
      <c r="F703" s="207" t="n">
        <v>1.046</v>
      </c>
      <c r="G703" s="207" t="n">
        <v>1</v>
      </c>
      <c r="H703" s="208" t="n">
        <v>0.02152777777777778</v>
      </c>
      <c r="I703" s="208" t="n">
        <v>0.03055555555555555</v>
      </c>
      <c r="J703" s="209">
        <f>I703-H703</f>
        <v/>
      </c>
    </row>
    <row r="704" ht="15.75" customHeight="1" s="109">
      <c r="A704" s="216" t="n">
        <v>19</v>
      </c>
      <c r="B704" s="217" t="n">
        <v>14</v>
      </c>
      <c r="C704" s="217" t="n">
        <v>6</v>
      </c>
      <c r="D704" s="217" t="n">
        <v>84</v>
      </c>
      <c r="E704" s="217" t="n">
        <v>2147.29</v>
      </c>
      <c r="F704" s="217" t="n">
        <v>2.824</v>
      </c>
      <c r="G704" s="217" t="n">
        <v>1</v>
      </c>
      <c r="H704" s="218" t="n">
        <v>0.01388888888888889</v>
      </c>
      <c r="I704" s="218" t="n">
        <v>0.02013888888888889</v>
      </c>
      <c r="J704" s="219">
        <f>I704-H704</f>
        <v/>
      </c>
    </row>
    <row r="705" ht="15.75" customHeight="1" s="109">
      <c r="A705" s="206" t="n">
        <v>19</v>
      </c>
      <c r="B705" s="207" t="n">
        <v>18</v>
      </c>
      <c r="C705" s="207" t="n">
        <v>10</v>
      </c>
      <c r="D705" s="207" t="n">
        <v>10</v>
      </c>
      <c r="E705" s="207" t="n">
        <v>8.233000000000001</v>
      </c>
      <c r="F705" s="207" t="n">
        <v>0.013</v>
      </c>
      <c r="G705" s="207" t="n">
        <v>1</v>
      </c>
      <c r="H705" s="208" t="n">
        <v>0</v>
      </c>
      <c r="I705" s="208" t="n">
        <v>0.001388888888888889</v>
      </c>
      <c r="J705" s="209">
        <f>I705-H705</f>
        <v/>
      </c>
    </row>
    <row r="706" ht="15.75" customHeight="1" s="109">
      <c r="A706" s="216" t="n">
        <v>19</v>
      </c>
      <c r="B706" s="217" t="n">
        <v>19</v>
      </c>
      <c r="C706" s="217" t="n">
        <v>3</v>
      </c>
      <c r="D706" s="217" t="n">
        <v>3</v>
      </c>
      <c r="E706" s="217" t="n">
        <v>5.542</v>
      </c>
      <c r="F706" s="217" t="n">
        <v>0.008999999999999999</v>
      </c>
      <c r="G706" s="217" t="n">
        <v>1</v>
      </c>
      <c r="H706" s="218" t="n">
        <v>0.001388888888888889</v>
      </c>
      <c r="I706" s="218" t="n">
        <v>0.002083333333333333</v>
      </c>
      <c r="J706" s="219">
        <f>I706-H706</f>
        <v/>
      </c>
    </row>
    <row r="707" ht="15.75" customHeight="1" s="109">
      <c r="A707" s="206" t="n">
        <v>19</v>
      </c>
      <c r="B707" s="207" t="n">
        <v>20</v>
      </c>
      <c r="C707" s="207" t="n">
        <v>1</v>
      </c>
      <c r="D707" s="207" t="n">
        <v>2</v>
      </c>
      <c r="E707" s="207" t="n">
        <v>0.84</v>
      </c>
      <c r="F707" s="207" t="n">
        <v>0.001</v>
      </c>
      <c r="G707" s="207" t="n">
        <v>1</v>
      </c>
      <c r="H707" s="208" t="n">
        <v>0.002083333333333333</v>
      </c>
      <c r="I707" s="208" t="n">
        <v>0.002083333333333333</v>
      </c>
      <c r="J707" s="209">
        <f>I707-H707</f>
        <v/>
      </c>
    </row>
    <row r="708" ht="15.75" customHeight="1" s="109">
      <c r="A708" s="216" t="n">
        <v>19</v>
      </c>
      <c r="B708" s="217" t="n">
        <v>21</v>
      </c>
      <c r="C708" s="217" t="n">
        <v>8</v>
      </c>
      <c r="D708" s="217" t="n">
        <v>12</v>
      </c>
      <c r="E708" s="217" t="n">
        <v>8.505000000000001</v>
      </c>
      <c r="F708" s="217" t="n">
        <v>0.02</v>
      </c>
      <c r="G708" s="217" t="n">
        <v>1</v>
      </c>
      <c r="H708" s="218" t="n">
        <v>0.002083333333333333</v>
      </c>
      <c r="I708" s="218" t="n">
        <v>0.003472222222222222</v>
      </c>
      <c r="J708" s="219">
        <f>I708-H708</f>
        <v/>
      </c>
    </row>
    <row r="709" ht="15.75" customHeight="1" s="109">
      <c r="A709" s="206" t="n">
        <v>19</v>
      </c>
      <c r="B709" s="207" t="n">
        <v>2</v>
      </c>
      <c r="C709" s="207" t="n">
        <v>11</v>
      </c>
      <c r="D709" s="207" t="n">
        <v>88</v>
      </c>
      <c r="E709" s="207" t="n">
        <v>11.813</v>
      </c>
      <c r="F709" s="207" t="n">
        <v>0.19</v>
      </c>
      <c r="G709" s="207" t="n">
        <v>1</v>
      </c>
      <c r="H709" s="208" t="n">
        <v>0.9548611111111112</v>
      </c>
      <c r="I709" s="208" t="n">
        <v>0.9576388888888889</v>
      </c>
      <c r="J709" s="209">
        <f>I709-H709</f>
        <v/>
      </c>
    </row>
    <row r="710" ht="15.75" customHeight="1" s="109">
      <c r="A710" s="216" t="n">
        <v>19</v>
      </c>
      <c r="B710" s="217" t="n">
        <v>1</v>
      </c>
      <c r="C710" s="217" t="n">
        <v>14</v>
      </c>
      <c r="D710" s="217" t="n">
        <v>38</v>
      </c>
      <c r="E710" s="217" t="n">
        <v>52.785</v>
      </c>
      <c r="F710" s="217" t="n">
        <v>0.08799999999999999</v>
      </c>
      <c r="G710" s="217" t="n">
        <v>1</v>
      </c>
      <c r="H710" s="218" t="n">
        <v>0.9486111111111111</v>
      </c>
      <c r="I710" s="218" t="n">
        <v>0.9541666666666667</v>
      </c>
      <c r="J710" s="219">
        <f>I710-H710</f>
        <v/>
      </c>
    </row>
    <row r="711" ht="15.75" customHeight="1" s="109">
      <c r="A711" s="206" t="n">
        <v>19</v>
      </c>
      <c r="B711" s="207" t="n">
        <v>3</v>
      </c>
      <c r="C711" s="207" t="n">
        <v>4</v>
      </c>
      <c r="D711" s="207" t="n">
        <v>17</v>
      </c>
      <c r="E711" s="207" t="n">
        <v>32.87</v>
      </c>
      <c r="F711" s="207" t="n">
        <v>0.154</v>
      </c>
      <c r="G711" s="207" t="n">
        <v>1</v>
      </c>
      <c r="H711" s="208" t="n">
        <v>0.9444444444444444</v>
      </c>
      <c r="I711" s="208" t="n">
        <v>0.9465277777777777</v>
      </c>
      <c r="J711" s="209">
        <f>I711-H711</f>
        <v/>
      </c>
    </row>
    <row r="712" ht="15.75" customHeight="1" s="109">
      <c r="A712" s="216" t="n">
        <v>19</v>
      </c>
      <c r="B712" s="217" t="n">
        <v>7</v>
      </c>
      <c r="C712" s="217" t="n">
        <v>1</v>
      </c>
      <c r="D712" s="217" t="n">
        <v>6</v>
      </c>
      <c r="E712" s="217" t="n">
        <v>0.42</v>
      </c>
      <c r="F712" s="217" t="n">
        <v>0.005</v>
      </c>
      <c r="G712" s="217" t="n">
        <v>1</v>
      </c>
      <c r="H712" s="218" t="n">
        <v>0.9465277777777777</v>
      </c>
      <c r="I712" s="218" t="n">
        <v>0.9472222222222222</v>
      </c>
      <c r="J712" s="219">
        <f>I712-H712</f>
        <v/>
      </c>
    </row>
    <row r="713" ht="15.75" customHeight="1" s="109">
      <c r="A713" s="206" t="n">
        <v>19</v>
      </c>
      <c r="B713" s="207" t="n">
        <v>8</v>
      </c>
      <c r="C713" s="207" t="n">
        <v>10</v>
      </c>
      <c r="D713" s="207" t="n">
        <v>39</v>
      </c>
      <c r="E713" s="207" t="n">
        <v>96.98099999999999</v>
      </c>
      <c r="F713" s="207" t="n">
        <v>0.518</v>
      </c>
      <c r="G713" s="207" t="n">
        <v>1</v>
      </c>
      <c r="H713" s="208" t="n">
        <v>0.1152777777777778</v>
      </c>
      <c r="I713" s="208" t="n">
        <v>0.1208333333333333</v>
      </c>
      <c r="J713" s="209">
        <f>I713-H713</f>
        <v/>
      </c>
    </row>
    <row r="714" ht="15.75" customHeight="1" s="109">
      <c r="A714" s="216" t="n">
        <v>19</v>
      </c>
      <c r="B714" s="217" t="n">
        <v>3</v>
      </c>
      <c r="C714" s="217" t="n">
        <v>3</v>
      </c>
      <c r="D714" s="217" t="n">
        <v>4</v>
      </c>
      <c r="E714" s="217" t="n">
        <v>2.77</v>
      </c>
      <c r="F714" s="217" t="n">
        <v>0.01</v>
      </c>
      <c r="G714" s="217" t="n">
        <v>1</v>
      </c>
      <c r="H714" s="218" t="n">
        <v>0.1083333333333333</v>
      </c>
      <c r="I714" s="218" t="n">
        <v>0.1104166666666667</v>
      </c>
      <c r="J714" s="219">
        <f>I714-H714</f>
        <v/>
      </c>
    </row>
    <row r="715" ht="15.75" customHeight="1" s="109">
      <c r="A715" s="206" t="n">
        <v>19</v>
      </c>
      <c r="B715" s="207" t="n">
        <v>4</v>
      </c>
      <c r="C715" s="207" t="n">
        <v>4</v>
      </c>
      <c r="D715" s="207" t="n">
        <v>9</v>
      </c>
      <c r="E715" s="207" t="n">
        <v>23.77</v>
      </c>
      <c r="F715" s="207" t="n">
        <v>0.125</v>
      </c>
      <c r="G715" s="207" t="n">
        <v>1</v>
      </c>
      <c r="H715" s="208" t="n">
        <v>0.1104166666666667</v>
      </c>
      <c r="I715" s="208" t="n">
        <v>0.1125</v>
      </c>
      <c r="J715" s="209">
        <f>I715-H715</f>
        <v/>
      </c>
    </row>
    <row r="716" ht="15.75" customHeight="1" s="109">
      <c r="A716" s="216" t="n">
        <v>19</v>
      </c>
      <c r="B716" s="217" t="n">
        <v>5</v>
      </c>
      <c r="C716" s="217" t="n">
        <v>3</v>
      </c>
      <c r="D716" s="217" t="n">
        <v>12</v>
      </c>
      <c r="E716" s="217" t="n">
        <v>5.14</v>
      </c>
      <c r="F716" s="217" t="n">
        <v>0.457</v>
      </c>
      <c r="G716" s="217" t="n">
        <v>1</v>
      </c>
      <c r="H716" s="218" t="n">
        <v>0.1125</v>
      </c>
      <c r="I716" s="218" t="n">
        <v>0.1180555555555556</v>
      </c>
      <c r="J716" s="219">
        <f>I716-H716</f>
        <v/>
      </c>
    </row>
    <row r="717" ht="15.75" customHeight="1" s="109">
      <c r="A717" s="206" t="n">
        <v>19</v>
      </c>
      <c r="B717" s="207" t="n">
        <v>7</v>
      </c>
      <c r="C717" s="207" t="n">
        <v>9</v>
      </c>
      <c r="D717" s="207" t="n">
        <v>36</v>
      </c>
      <c r="E717" s="207" t="n">
        <v>114.372</v>
      </c>
      <c r="F717" s="207" t="n">
        <v>0.286</v>
      </c>
      <c r="G717" s="207" t="n">
        <v>1</v>
      </c>
      <c r="H717" s="208" t="n">
        <v>0.1006944444444444</v>
      </c>
      <c r="I717" s="208" t="n">
        <v>0.1055555555555556</v>
      </c>
      <c r="J717" s="209">
        <f>I717-H717</f>
        <v/>
      </c>
    </row>
    <row r="718" ht="15.75" customHeight="1" s="109">
      <c r="A718" s="216" t="n">
        <v>19</v>
      </c>
      <c r="B718" s="217" t="n">
        <v>4</v>
      </c>
      <c r="C718" s="217" t="n">
        <v>6</v>
      </c>
      <c r="D718" s="217" t="n">
        <v>41</v>
      </c>
      <c r="E718" s="217" t="n">
        <v>19.15</v>
      </c>
      <c r="F718" s="217" t="n">
        <v>0.202</v>
      </c>
      <c r="G718" s="217" t="n">
        <v>1</v>
      </c>
      <c r="H718" s="218" t="n">
        <v>0.08958333333333333</v>
      </c>
      <c r="I718" s="218" t="n">
        <v>0.09305555555555556</v>
      </c>
      <c r="J718" s="219">
        <f>I718-H718</f>
        <v/>
      </c>
    </row>
    <row r="719" ht="15.75" customHeight="1" s="109">
      <c r="A719" s="206" t="n">
        <v>19</v>
      </c>
      <c r="B719" s="207" t="n">
        <v>6</v>
      </c>
      <c r="C719" s="207" t="n">
        <v>2</v>
      </c>
      <c r="D719" s="207" t="n">
        <v>37</v>
      </c>
      <c r="E719" s="207" t="n">
        <v>69.925</v>
      </c>
      <c r="F719" s="207" t="n">
        <v>2.685</v>
      </c>
      <c r="G719" s="207" t="n">
        <v>1</v>
      </c>
      <c r="H719" s="208" t="n">
        <v>0.09444444444444444</v>
      </c>
      <c r="I719" s="208" t="n">
        <v>0.09722222222222222</v>
      </c>
      <c r="J719" s="209">
        <f>I719-H719</f>
        <v/>
      </c>
    </row>
    <row r="720" ht="15.75" customHeight="1" s="109">
      <c r="A720" s="216" t="n">
        <v>19</v>
      </c>
      <c r="B720" s="217" t="n">
        <v>7</v>
      </c>
      <c r="C720" s="217" t="n">
        <v>6</v>
      </c>
      <c r="D720" s="217" t="n">
        <v>26</v>
      </c>
      <c r="E720" s="217" t="n">
        <v>11.246</v>
      </c>
      <c r="F720" s="217" t="n">
        <v>0.04</v>
      </c>
      <c r="G720" s="217" t="n">
        <v>1</v>
      </c>
      <c r="H720" s="218" t="n">
        <v>0.09722222222222222</v>
      </c>
      <c r="I720" s="218" t="n">
        <v>0.1</v>
      </c>
      <c r="J720" s="219">
        <f>I720-H720</f>
        <v/>
      </c>
    </row>
    <row r="721" ht="15.75" customHeight="1" s="109">
      <c r="A721" s="206" t="n">
        <v>19</v>
      </c>
      <c r="B721" s="207" t="n">
        <v>8</v>
      </c>
      <c r="C721" s="207" t="n">
        <v>1</v>
      </c>
      <c r="D721" s="207" t="n">
        <v>20</v>
      </c>
      <c r="E721" s="207" t="n">
        <v>300</v>
      </c>
      <c r="F721" s="207" t="n">
        <v>0.611</v>
      </c>
      <c r="G721" s="207" t="n">
        <v>1</v>
      </c>
      <c r="H721" s="208" t="n">
        <v>0.08541666666666667</v>
      </c>
      <c r="I721" s="208" t="n">
        <v>0.08749999999999999</v>
      </c>
      <c r="J721" s="209">
        <f>I721-H721</f>
        <v/>
      </c>
    </row>
    <row r="722" ht="15.75" customHeight="1" s="109">
      <c r="A722" s="216" t="n">
        <v>19</v>
      </c>
      <c r="B722" s="217" t="n">
        <v>9</v>
      </c>
      <c r="C722" s="217" t="n">
        <v>1</v>
      </c>
      <c r="D722" s="217" t="n">
        <v>1</v>
      </c>
      <c r="E722" s="217" t="n">
        <v>9.779999999999999</v>
      </c>
      <c r="F722" s="217" t="n">
        <v>0.036</v>
      </c>
      <c r="G722" s="217" t="n">
        <v>1</v>
      </c>
      <c r="H722" s="218" t="n">
        <v>0.08819444444444445</v>
      </c>
      <c r="I722" s="218" t="n">
        <v>0.08819444444444445</v>
      </c>
      <c r="J722" s="219">
        <f>I722-H722</f>
        <v/>
      </c>
    </row>
    <row r="723" ht="15.75" customHeight="1" s="109">
      <c r="A723" s="206" t="n">
        <v>19</v>
      </c>
      <c r="B723" s="207" t="n">
        <v>21</v>
      </c>
      <c r="C723" s="207" t="n">
        <v>13</v>
      </c>
      <c r="D723" s="207" t="n">
        <v>125</v>
      </c>
      <c r="E723" s="207" t="n">
        <v>57.335</v>
      </c>
      <c r="F723" s="207" t="n">
        <v>1.014</v>
      </c>
      <c r="G723" s="207" t="n">
        <v>1</v>
      </c>
      <c r="H723" s="208" t="n">
        <v>0.075</v>
      </c>
      <c r="I723" s="208" t="n">
        <v>0.08333333333333333</v>
      </c>
      <c r="J723" s="209">
        <f>I723-H723</f>
        <v/>
      </c>
    </row>
    <row r="724" ht="15.75" customHeight="1" s="109">
      <c r="A724" s="216" t="n">
        <v>19</v>
      </c>
      <c r="B724" s="217" t="n">
        <v>18</v>
      </c>
      <c r="C724" s="217" t="n">
        <v>28</v>
      </c>
      <c r="D724" s="217" t="n">
        <v>63</v>
      </c>
      <c r="E724" s="217" t="n">
        <v>44.107</v>
      </c>
      <c r="F724" s="217" t="n">
        <v>0.083</v>
      </c>
      <c r="G724" s="217" t="n">
        <v>1</v>
      </c>
      <c r="H724" s="218" t="n">
        <v>0.06388888888888888</v>
      </c>
      <c r="I724" s="218" t="n">
        <v>0.07222222222222222</v>
      </c>
      <c r="J724" s="219">
        <f>I724-H724</f>
        <v/>
      </c>
    </row>
    <row r="725" ht="15.75" customHeight="1" s="109">
      <c r="A725" s="206" t="n">
        <v>19</v>
      </c>
      <c r="B725" s="207" t="n">
        <v>13</v>
      </c>
      <c r="C725" s="207" t="n">
        <v>6</v>
      </c>
      <c r="D725" s="207" t="n">
        <v>57</v>
      </c>
      <c r="E725" s="207" t="n">
        <v>23.93</v>
      </c>
      <c r="F725" s="207" t="n">
        <v>0.061</v>
      </c>
      <c r="G725" s="207" t="n">
        <v>1</v>
      </c>
      <c r="H725" s="208" t="n">
        <v>0.04236111111111111</v>
      </c>
      <c r="I725" s="208" t="n">
        <v>0.04375</v>
      </c>
      <c r="J725" s="209">
        <f>I725-H725</f>
        <v/>
      </c>
    </row>
    <row r="726" ht="15.75" customHeight="1" s="109">
      <c r="A726" s="216" t="n">
        <v>19</v>
      </c>
      <c r="B726" s="217" t="n">
        <v>14</v>
      </c>
      <c r="C726" s="217" t="n">
        <v>3</v>
      </c>
      <c r="D726" s="217" t="n">
        <v>4</v>
      </c>
      <c r="E726" s="217" t="n">
        <v>81.08</v>
      </c>
      <c r="F726" s="217" t="n">
        <v>0.108</v>
      </c>
      <c r="G726" s="217" t="n">
        <v>1</v>
      </c>
      <c r="H726" s="218" t="n">
        <v>0.04375</v>
      </c>
      <c r="I726" s="218" t="n">
        <v>0.04652777777777778</v>
      </c>
      <c r="J726" s="219">
        <f>I726-H726</f>
        <v/>
      </c>
    </row>
    <row r="727" ht="15.75" customHeight="1" s="109">
      <c r="A727" s="206" t="n">
        <v>19</v>
      </c>
      <c r="B727" s="207" t="n">
        <v>15</v>
      </c>
      <c r="C727" s="207" t="n">
        <v>4</v>
      </c>
      <c r="D727" s="207" t="n">
        <v>26</v>
      </c>
      <c r="E727" s="207" t="n">
        <v>119.765</v>
      </c>
      <c r="F727" s="207" t="n">
        <v>0.31</v>
      </c>
      <c r="G727" s="207" t="n">
        <v>1</v>
      </c>
      <c r="H727" s="208" t="n">
        <v>0.04652777777777778</v>
      </c>
      <c r="I727" s="208" t="n">
        <v>0.05</v>
      </c>
      <c r="J727" s="209">
        <f>I727-H727</f>
        <v/>
      </c>
    </row>
    <row r="728" ht="15.75" customHeight="1" s="109">
      <c r="A728" s="216" t="n">
        <v>20</v>
      </c>
      <c r="B728" s="217" t="n">
        <v>14</v>
      </c>
      <c r="C728" s="217" t="n">
        <v>1</v>
      </c>
      <c r="D728" s="217" t="n">
        <v>250</v>
      </c>
      <c r="E728" s="217" t="n">
        <v>7500</v>
      </c>
      <c r="F728" s="217" t="n">
        <v>9.747999999999999</v>
      </c>
      <c r="G728" s="217" t="n">
        <v>1</v>
      </c>
      <c r="H728" s="218" t="n">
        <v>0.8104166666666667</v>
      </c>
      <c r="I728" s="218" t="n">
        <v>0.81875</v>
      </c>
      <c r="J728" s="219">
        <f>I728-H728</f>
        <v/>
      </c>
    </row>
    <row r="729" ht="15.75" customHeight="1" s="109">
      <c r="A729" s="206" t="n">
        <v>20</v>
      </c>
      <c r="B729" s="207" t="n">
        <v>1</v>
      </c>
      <c r="C729" s="207" t="n">
        <v>12</v>
      </c>
      <c r="D729" s="207" t="n">
        <v>190</v>
      </c>
      <c r="E729" s="207" t="n">
        <v>32.937</v>
      </c>
      <c r="F729" s="207" t="n">
        <v>0.079</v>
      </c>
      <c r="G729" s="207" t="n">
        <v>1</v>
      </c>
      <c r="H729" s="208" t="n">
        <v>0.9541666666666667</v>
      </c>
      <c r="I729" s="208" t="n">
        <v>0.9569444444444445</v>
      </c>
      <c r="J729" s="209">
        <f>I729-H729</f>
        <v/>
      </c>
    </row>
    <row r="730" ht="15.75" customHeight="1" s="109">
      <c r="A730" s="216" t="n">
        <v>20</v>
      </c>
      <c r="B730" s="217" t="n">
        <v>2</v>
      </c>
      <c r="C730" s="217" t="n">
        <v>7</v>
      </c>
      <c r="D730" s="217" t="n">
        <v>28</v>
      </c>
      <c r="E730" s="217" t="n">
        <v>8.545</v>
      </c>
      <c r="F730" s="217" t="n">
        <v>0.054</v>
      </c>
      <c r="G730" s="217" t="n">
        <v>1</v>
      </c>
      <c r="H730" s="218" t="n">
        <v>0</v>
      </c>
      <c r="I730" s="218" t="n">
        <v>0.001388888888888889</v>
      </c>
      <c r="J730" s="219">
        <f>I730-H730</f>
        <v/>
      </c>
    </row>
    <row r="731" ht="15.75" customHeight="1" s="109">
      <c r="A731" s="206" t="n">
        <v>20</v>
      </c>
      <c r="B731" s="207" t="n">
        <v>8</v>
      </c>
      <c r="C731" s="207" t="n">
        <v>34</v>
      </c>
      <c r="D731" s="207" t="n">
        <v>194</v>
      </c>
      <c r="E731" s="207" t="n">
        <v>484.102</v>
      </c>
      <c r="F731" s="207" t="n">
        <v>1.361</v>
      </c>
      <c r="G731" s="207" t="n">
        <v>1</v>
      </c>
      <c r="H731" s="208" t="n">
        <v>0.9326388888888889</v>
      </c>
      <c r="I731" s="208" t="n">
        <v>0.9513888888888888</v>
      </c>
      <c r="J731" s="209">
        <f>I731-H731</f>
        <v/>
      </c>
    </row>
    <row r="732" ht="15.75" customHeight="1" s="109">
      <c r="A732" s="216" t="n">
        <v>20</v>
      </c>
      <c r="B732" s="217" t="n">
        <v>8</v>
      </c>
      <c r="C732" s="217" t="n">
        <v>12</v>
      </c>
      <c r="D732" s="217" t="n">
        <v>26</v>
      </c>
      <c r="E732" s="217" t="n">
        <v>119.884</v>
      </c>
      <c r="F732" s="217" t="n">
        <v>0.392</v>
      </c>
      <c r="G732" s="217" t="n">
        <v>1</v>
      </c>
      <c r="H732" s="218" t="n">
        <v>0.925</v>
      </c>
      <c r="I732" s="218" t="n">
        <v>0.9291666666666667</v>
      </c>
      <c r="J732" s="219">
        <f>I732-H732</f>
        <v/>
      </c>
    </row>
    <row r="733" ht="15.75" customHeight="1" s="109">
      <c r="A733" s="206" t="n">
        <v>20</v>
      </c>
      <c r="B733" s="207" t="n">
        <v>3</v>
      </c>
      <c r="C733" s="207" t="n">
        <v>3</v>
      </c>
      <c r="D733" s="207" t="n">
        <v>17</v>
      </c>
      <c r="E733" s="207" t="n">
        <v>5.775</v>
      </c>
      <c r="F733" s="207" t="n">
        <v>0.011</v>
      </c>
      <c r="G733" s="207" t="n">
        <v>1</v>
      </c>
      <c r="H733" s="208" t="n">
        <v>0.9208333333333333</v>
      </c>
      <c r="I733" s="208" t="n">
        <v>0.9215277777777777</v>
      </c>
      <c r="J733" s="209">
        <f>I733-H733</f>
        <v/>
      </c>
    </row>
    <row r="734" ht="15.75" customHeight="1" s="109">
      <c r="A734" s="216" t="n">
        <v>20</v>
      </c>
      <c r="B734" s="217" t="n">
        <v>4</v>
      </c>
      <c r="C734" s="217" t="n">
        <v>1</v>
      </c>
      <c r="D734" s="217" t="n">
        <v>6</v>
      </c>
      <c r="E734" s="217" t="n">
        <v>1.5</v>
      </c>
      <c r="F734" s="217" t="n">
        <v>0.031</v>
      </c>
      <c r="G734" s="217" t="n">
        <v>1</v>
      </c>
      <c r="H734" s="218" t="n">
        <v>0.9215277777777777</v>
      </c>
      <c r="I734" s="218" t="n">
        <v>0.9215277777777777</v>
      </c>
      <c r="J734" s="219">
        <f>I734-H734</f>
        <v/>
      </c>
    </row>
    <row r="735" ht="15.75" customHeight="1" s="109">
      <c r="A735" s="206" t="n">
        <v>20</v>
      </c>
      <c r="B735" s="207" t="n">
        <v>7</v>
      </c>
      <c r="C735" s="207" t="n">
        <v>4</v>
      </c>
      <c r="D735" s="207" t="n">
        <v>4</v>
      </c>
      <c r="E735" s="207" t="n">
        <v>2.127</v>
      </c>
      <c r="F735" s="207" t="n">
        <v>0.005</v>
      </c>
      <c r="G735" s="207" t="n">
        <v>1</v>
      </c>
      <c r="H735" s="208" t="n">
        <v>0.9229166666666667</v>
      </c>
      <c r="I735" s="208" t="n">
        <v>0.9243055555555556</v>
      </c>
      <c r="J735" s="209">
        <f>I735-H735</f>
        <v/>
      </c>
    </row>
    <row r="736" ht="15.75" customHeight="1" s="109">
      <c r="A736" s="216" t="n">
        <v>20</v>
      </c>
      <c r="B736" s="217" t="n">
        <v>13</v>
      </c>
      <c r="C736" s="217" t="n">
        <v>11</v>
      </c>
      <c r="D736" s="217" t="n">
        <v>238</v>
      </c>
      <c r="E736" s="217" t="n">
        <v>114.554</v>
      </c>
      <c r="F736" s="217" t="n">
        <v>0.264</v>
      </c>
      <c r="G736" s="217" t="n">
        <v>1</v>
      </c>
      <c r="H736" s="218" t="n">
        <v>0.9083333333333333</v>
      </c>
      <c r="I736" s="218" t="n">
        <v>0.9111111111111111</v>
      </c>
      <c r="J736" s="219">
        <f>I736-H736</f>
        <v/>
      </c>
    </row>
    <row r="737" ht="15.75" customHeight="1" s="109">
      <c r="A737" s="206" t="n">
        <v>20</v>
      </c>
      <c r="B737" s="207" t="n">
        <v>18</v>
      </c>
      <c r="C737" s="207" t="n">
        <v>1</v>
      </c>
      <c r="D737" s="207" t="n">
        <v>1</v>
      </c>
      <c r="E737" s="207" t="n">
        <v>0.3</v>
      </c>
      <c r="F737" s="207" t="n">
        <v>0</v>
      </c>
      <c r="G737" s="207" t="n">
        <v>1</v>
      </c>
      <c r="H737" s="208" t="n">
        <v>0.9006944444444445</v>
      </c>
      <c r="I737" s="208" t="n">
        <v>0.9013888888888889</v>
      </c>
      <c r="J737" s="209">
        <f>I737-H737</f>
        <v/>
      </c>
    </row>
    <row r="738" ht="15.75" customHeight="1" s="109">
      <c r="A738" s="216" t="n">
        <v>20</v>
      </c>
      <c r="B738" s="217" t="n">
        <v>19</v>
      </c>
      <c r="C738" s="217" t="n">
        <v>2</v>
      </c>
      <c r="D738" s="217" t="n">
        <v>14</v>
      </c>
      <c r="E738" s="217" t="n">
        <v>10.325</v>
      </c>
      <c r="F738" s="217" t="n">
        <v>0.008999999999999999</v>
      </c>
      <c r="G738" s="217" t="n">
        <v>1</v>
      </c>
      <c r="H738" s="218" t="n">
        <v>0.9020833333333333</v>
      </c>
      <c r="I738" s="218" t="n">
        <v>0.9034722222222222</v>
      </c>
      <c r="J738" s="219">
        <f>I738-H738</f>
        <v/>
      </c>
    </row>
    <row r="739" ht="15.75" customHeight="1" s="109">
      <c r="A739" s="206" t="n">
        <v>20</v>
      </c>
      <c r="B739" s="207" t="n">
        <v>20</v>
      </c>
      <c r="C739" s="207" t="n">
        <v>2</v>
      </c>
      <c r="D739" s="207" t="n">
        <v>2</v>
      </c>
      <c r="E739" s="207" t="n">
        <v>2.205</v>
      </c>
      <c r="F739" s="207" t="n">
        <v>0.002</v>
      </c>
      <c r="G739" s="207" t="n">
        <v>1</v>
      </c>
      <c r="H739" s="208" t="n">
        <v>0.9034722222222222</v>
      </c>
      <c r="I739" s="208" t="n">
        <v>0.9041666666666667</v>
      </c>
      <c r="J739" s="209">
        <f>I739-H739</f>
        <v/>
      </c>
    </row>
    <row r="740" ht="15.75" customHeight="1" s="109">
      <c r="A740" s="216" t="n">
        <v>20</v>
      </c>
      <c r="B740" s="217" t="n">
        <v>21</v>
      </c>
      <c r="C740" s="217" t="n">
        <v>5</v>
      </c>
      <c r="D740" s="217" t="n">
        <v>5</v>
      </c>
      <c r="E740" s="217" t="n">
        <v>1.985</v>
      </c>
      <c r="F740" s="217" t="n">
        <v>0.027</v>
      </c>
      <c r="G740" s="217" t="n">
        <v>1</v>
      </c>
      <c r="H740" s="218" t="n">
        <v>0.9041666666666667</v>
      </c>
      <c r="I740" s="218" t="n">
        <v>0.9055555555555556</v>
      </c>
      <c r="J740" s="219">
        <f>I740-H740</f>
        <v/>
      </c>
    </row>
    <row r="741" ht="15.75" customHeight="1" s="109">
      <c r="A741" s="206" t="n">
        <v>20</v>
      </c>
      <c r="B741" s="207" t="n">
        <v>14</v>
      </c>
      <c r="C741" s="207" t="n">
        <v>9</v>
      </c>
      <c r="D741" s="207" t="n">
        <v>29</v>
      </c>
      <c r="E741" s="207" t="n">
        <v>714.03</v>
      </c>
      <c r="F741" s="207" t="n">
        <v>0.875</v>
      </c>
      <c r="G741" s="207" t="n">
        <v>1</v>
      </c>
      <c r="H741" s="208" t="n">
        <v>0.8923611111111112</v>
      </c>
      <c r="I741" s="208" t="n">
        <v>0.8986111111111111</v>
      </c>
      <c r="J741" s="209">
        <f>I741-H741</f>
        <v/>
      </c>
    </row>
    <row r="742" ht="15.75" customHeight="1" s="109">
      <c r="A742" s="216" t="n">
        <v>20</v>
      </c>
      <c r="B742" s="217" t="n">
        <v>14</v>
      </c>
      <c r="C742" s="217" t="n">
        <v>10</v>
      </c>
      <c r="D742" s="217" t="n">
        <v>145</v>
      </c>
      <c r="E742" s="217" t="n">
        <v>3267.6</v>
      </c>
      <c r="F742" s="217" t="n">
        <v>4.093</v>
      </c>
      <c r="G742" s="217" t="n">
        <v>1</v>
      </c>
      <c r="H742" s="218" t="n">
        <v>0.8631944444444445</v>
      </c>
      <c r="I742" s="218" t="n">
        <v>0.8875</v>
      </c>
      <c r="J742" s="219">
        <f>I742-H742</f>
        <v/>
      </c>
    </row>
    <row r="743" ht="15.75" customHeight="1" s="109">
      <c r="A743" s="206" t="n">
        <v>20</v>
      </c>
      <c r="B743" s="207" t="n">
        <v>5</v>
      </c>
      <c r="C743" s="207" t="n">
        <v>5</v>
      </c>
      <c r="D743" s="207" t="n">
        <v>48</v>
      </c>
      <c r="E743" s="207" t="n">
        <v>22.22</v>
      </c>
      <c r="F743" s="207" t="n">
        <v>2.08</v>
      </c>
      <c r="G743" s="207" t="n">
        <v>1</v>
      </c>
      <c r="H743" s="208" t="n">
        <v>0.85625</v>
      </c>
      <c r="I743" s="208" t="n">
        <v>0.8590277777777777</v>
      </c>
      <c r="J743" s="209">
        <f>I743-H743</f>
        <v/>
      </c>
    </row>
    <row r="744" ht="15.75" customHeight="1" s="109">
      <c r="A744" s="216" t="n">
        <v>20</v>
      </c>
      <c r="B744" s="217" t="n">
        <v>15</v>
      </c>
      <c r="C744" s="217" t="n">
        <v>8</v>
      </c>
      <c r="D744" s="217" t="n">
        <v>91</v>
      </c>
      <c r="E744" s="217" t="n">
        <v>420.9</v>
      </c>
      <c r="F744" s="217" t="n">
        <v>1.076</v>
      </c>
      <c r="G744" s="217" t="n">
        <v>1</v>
      </c>
      <c r="H744" s="218" t="n">
        <v>0.8423611111111111</v>
      </c>
      <c r="I744" s="218" t="n">
        <v>0.8534722222222222</v>
      </c>
      <c r="J744" s="219">
        <f>I744-H744</f>
        <v/>
      </c>
    </row>
    <row r="745" ht="15.75" customHeight="1" s="109">
      <c r="A745" s="206" t="n">
        <v>20</v>
      </c>
      <c r="B745" s="207" t="n">
        <v>7</v>
      </c>
      <c r="C745" s="207" t="n">
        <v>1</v>
      </c>
      <c r="D745" s="207" t="n">
        <v>3</v>
      </c>
      <c r="E745" s="207" t="n">
        <v>0.315</v>
      </c>
      <c r="F745" s="207" t="n">
        <v>0.004</v>
      </c>
      <c r="G745" s="207" t="n">
        <v>1</v>
      </c>
      <c r="H745" s="208" t="n">
        <v>0.8333333333333334</v>
      </c>
      <c r="I745" s="208" t="n">
        <v>0.8347222222222223</v>
      </c>
      <c r="J745" s="209">
        <f>I745-H745</f>
        <v/>
      </c>
    </row>
    <row r="746" ht="15.75" customHeight="1" s="109">
      <c r="A746" s="216" t="n">
        <v>20</v>
      </c>
      <c r="B746" s="217" t="n">
        <v>16</v>
      </c>
      <c r="C746" s="217" t="n">
        <v>1</v>
      </c>
      <c r="D746" s="217" t="n">
        <v>1</v>
      </c>
      <c r="E746" s="217" t="n">
        <v>0.02</v>
      </c>
      <c r="F746" s="217" t="n">
        <v>0</v>
      </c>
      <c r="G746" s="217" t="n">
        <v>1</v>
      </c>
      <c r="H746" s="218" t="n">
        <v>0.8347222222222223</v>
      </c>
      <c r="I746" s="218" t="n">
        <v>0.8347222222222223</v>
      </c>
      <c r="J746" s="219">
        <f>I746-H746</f>
        <v/>
      </c>
    </row>
    <row r="747" ht="15.75" customHeight="1" s="109">
      <c r="A747" s="206" t="n">
        <v>20</v>
      </c>
      <c r="B747" s="207" t="n">
        <v>18</v>
      </c>
      <c r="C747" s="207" t="n">
        <v>1</v>
      </c>
      <c r="D747" s="207" t="n">
        <v>5</v>
      </c>
      <c r="E747" s="207" t="n">
        <v>1.925</v>
      </c>
      <c r="F747" s="207" t="n">
        <v>0.008</v>
      </c>
      <c r="G747" s="207" t="n">
        <v>1</v>
      </c>
      <c r="H747" s="208" t="n">
        <v>0.8354166666666667</v>
      </c>
      <c r="I747" s="208" t="n">
        <v>0.8361111111111111</v>
      </c>
      <c r="J747" s="209">
        <f>I747-H747</f>
        <v/>
      </c>
    </row>
    <row r="748" ht="15.75" customHeight="1" s="109">
      <c r="A748" s="216" t="n">
        <v>20</v>
      </c>
      <c r="B748" s="217" t="n">
        <v>21</v>
      </c>
      <c r="C748" s="217" t="n">
        <v>1</v>
      </c>
      <c r="D748" s="217" t="n">
        <v>10</v>
      </c>
      <c r="E748" s="217" t="n">
        <v>2.1</v>
      </c>
      <c r="F748" s="217" t="n">
        <v>0.033</v>
      </c>
      <c r="G748" s="217" t="n">
        <v>1</v>
      </c>
      <c r="H748" s="218" t="n">
        <v>0.8368055555555556</v>
      </c>
      <c r="I748" s="218" t="n">
        <v>0.8375</v>
      </c>
      <c r="J748" s="219">
        <f>I748-H748</f>
        <v/>
      </c>
    </row>
    <row r="749" ht="15.75" customHeight="1" s="109">
      <c r="A749" s="206" t="n">
        <v>20</v>
      </c>
      <c r="B749" s="207" t="n">
        <v>30</v>
      </c>
      <c r="C749" s="207" t="n">
        <v>1</v>
      </c>
      <c r="D749" s="207" t="n">
        <v>1</v>
      </c>
      <c r="E749" s="207" t="n">
        <v>5.01</v>
      </c>
      <c r="F749" s="207" t="n">
        <v>0.08</v>
      </c>
      <c r="G749" s="207" t="n">
        <v>1</v>
      </c>
      <c r="H749" s="208" t="n">
        <v>0.8395833333333333</v>
      </c>
      <c r="I749" s="208" t="n">
        <v>0.8409722222222222</v>
      </c>
      <c r="J749" s="209">
        <f>I749-H749</f>
        <v/>
      </c>
    </row>
    <row r="750" ht="15.75" customHeight="1" s="109">
      <c r="A750" s="216" t="n">
        <v>20</v>
      </c>
      <c r="B750" s="217" t="n">
        <v>10</v>
      </c>
      <c r="C750" s="217" t="n">
        <v>15</v>
      </c>
      <c r="D750" s="217" t="n">
        <v>234</v>
      </c>
      <c r="E750" s="217" t="n">
        <v>69.86</v>
      </c>
      <c r="F750" s="217" t="n">
        <v>0.191</v>
      </c>
      <c r="G750" s="217" t="n">
        <v>1</v>
      </c>
      <c r="H750" s="218" t="n">
        <v>0.8236111111111111</v>
      </c>
      <c r="I750" s="218" t="n">
        <v>0.8305555555555556</v>
      </c>
      <c r="J750" s="219">
        <f>I750-H750</f>
        <v/>
      </c>
    </row>
    <row r="751" ht="15.75" customHeight="1" s="109">
      <c r="A751" s="206" t="n">
        <v>20</v>
      </c>
      <c r="B751" s="207" t="n">
        <v>9</v>
      </c>
      <c r="C751" s="207" t="n">
        <v>2</v>
      </c>
      <c r="D751" s="207" t="n">
        <v>33</v>
      </c>
      <c r="E751" s="207" t="n">
        <v>305.76</v>
      </c>
      <c r="F751" s="207" t="n">
        <v>0.341</v>
      </c>
      <c r="G751" s="207" t="n">
        <v>1</v>
      </c>
      <c r="H751" s="208" t="n">
        <v>0.8229166666666666</v>
      </c>
      <c r="I751" s="208" t="n">
        <v>0.8236111111111111</v>
      </c>
      <c r="J751" s="209">
        <f>I751-H751</f>
        <v/>
      </c>
    </row>
    <row r="752" ht="15.75" customHeight="1" s="109">
      <c r="A752" s="216" t="n">
        <v>20</v>
      </c>
      <c r="B752" s="217" t="n">
        <v>16</v>
      </c>
      <c r="C752" s="217" t="n">
        <v>10</v>
      </c>
      <c r="D752" s="217" t="n">
        <v>39</v>
      </c>
      <c r="E752" s="217" t="n">
        <v>4.722</v>
      </c>
      <c r="F752" s="217" t="n">
        <v>0.022</v>
      </c>
      <c r="G752" s="217" t="n">
        <v>1</v>
      </c>
      <c r="H752" s="218" t="n">
        <v>0.1694444444444445</v>
      </c>
      <c r="I752" s="218" t="n">
        <v>0.1756944444444444</v>
      </c>
      <c r="J752" s="219">
        <f>I752-H752</f>
        <v/>
      </c>
    </row>
    <row r="753" ht="15.75" customHeight="1" s="109">
      <c r="A753" s="206" t="n">
        <v>20</v>
      </c>
      <c r="B753" s="207" t="n">
        <v>15</v>
      </c>
      <c r="C753" s="207" t="n">
        <v>3</v>
      </c>
      <c r="D753" s="207" t="n">
        <v>42</v>
      </c>
      <c r="E753" s="207" t="n">
        <v>111.17</v>
      </c>
      <c r="F753" s="207" t="n">
        <v>0.128</v>
      </c>
      <c r="G753" s="207" t="n">
        <v>1</v>
      </c>
      <c r="H753" s="208" t="n">
        <v>0.1680555555555556</v>
      </c>
      <c r="I753" s="208" t="n">
        <v>0.1694444444444445</v>
      </c>
      <c r="J753" s="209">
        <f>I753-H753</f>
        <v/>
      </c>
    </row>
    <row r="754" ht="15.75" customHeight="1" s="109">
      <c r="A754" s="216" t="n">
        <v>20</v>
      </c>
      <c r="B754" s="217" t="n">
        <v>5</v>
      </c>
      <c r="C754" s="217" t="n">
        <v>2</v>
      </c>
      <c r="D754" s="217" t="n">
        <v>12</v>
      </c>
      <c r="E754" s="217" t="n">
        <v>15.57</v>
      </c>
      <c r="F754" s="217" t="n">
        <v>1.552</v>
      </c>
      <c r="G754" s="217" t="n">
        <v>1</v>
      </c>
      <c r="H754" s="218" t="n">
        <v>0.15625</v>
      </c>
      <c r="I754" s="218" t="n">
        <v>0.1645833333333333</v>
      </c>
      <c r="J754" s="219">
        <f>I754-H754</f>
        <v/>
      </c>
    </row>
    <row r="755" ht="15.75" customHeight="1" s="109">
      <c r="A755" s="206" t="n">
        <v>20</v>
      </c>
      <c r="B755" s="207" t="n">
        <v>2</v>
      </c>
      <c r="C755" s="207" t="n">
        <v>6</v>
      </c>
      <c r="D755" s="207" t="n">
        <v>12</v>
      </c>
      <c r="E755" s="207" t="n">
        <v>10.675</v>
      </c>
      <c r="F755" s="207" t="n">
        <v>0.089</v>
      </c>
      <c r="G755" s="207" t="n">
        <v>1</v>
      </c>
      <c r="H755" s="208" t="n">
        <v>0.1506944444444444</v>
      </c>
      <c r="I755" s="208" t="n">
        <v>0.1527777777777778</v>
      </c>
      <c r="J755" s="209">
        <f>I755-H755</f>
        <v/>
      </c>
    </row>
    <row r="756" ht="15.75" customHeight="1" s="109">
      <c r="A756" s="216" t="n">
        <v>20</v>
      </c>
      <c r="B756" s="217" t="n">
        <v>3</v>
      </c>
      <c r="C756" s="217" t="n">
        <v>2</v>
      </c>
      <c r="D756" s="217" t="n">
        <v>4</v>
      </c>
      <c r="E756" s="217" t="n">
        <v>2.1</v>
      </c>
      <c r="F756" s="217" t="n">
        <v>0.008</v>
      </c>
      <c r="G756" s="217" t="n">
        <v>1</v>
      </c>
      <c r="H756" s="218" t="n">
        <v>0.1527777777777778</v>
      </c>
      <c r="I756" s="218" t="n">
        <v>0.1534722222222222</v>
      </c>
      <c r="J756" s="219">
        <f>I756-H756</f>
        <v/>
      </c>
    </row>
    <row r="757" ht="15.75" customHeight="1" s="109">
      <c r="A757" s="206" t="n">
        <v>20</v>
      </c>
      <c r="B757" s="207" t="n">
        <v>11</v>
      </c>
      <c r="C757" s="207" t="n">
        <v>25</v>
      </c>
      <c r="D757" s="207" t="n">
        <v>255</v>
      </c>
      <c r="E757" s="207" t="n">
        <v>504.63</v>
      </c>
      <c r="F757" s="207" t="n">
        <v>0.981</v>
      </c>
      <c r="G757" s="207" t="n">
        <v>1</v>
      </c>
      <c r="H757" s="208" t="n">
        <v>0.1291666666666667</v>
      </c>
      <c r="I757" s="208" t="n">
        <v>0.1451388888888889</v>
      </c>
      <c r="J757" s="209">
        <f>I757-H757</f>
        <v/>
      </c>
    </row>
    <row r="758" ht="15.75" customHeight="1" s="109">
      <c r="A758" s="216" t="n">
        <v>20</v>
      </c>
      <c r="B758" s="217" t="n">
        <v>17</v>
      </c>
      <c r="C758" s="217" t="n">
        <v>5</v>
      </c>
      <c r="D758" s="217" t="n">
        <v>22</v>
      </c>
      <c r="E758" s="217" t="n">
        <v>1.39</v>
      </c>
      <c r="F758" s="217" t="n">
        <v>0.006</v>
      </c>
      <c r="G758" s="217" t="n">
        <v>1</v>
      </c>
      <c r="H758" s="218" t="n">
        <v>0.1166666666666667</v>
      </c>
      <c r="I758" s="218" t="n">
        <v>0.1180555555555556</v>
      </c>
      <c r="J758" s="219">
        <f>I758-H758</f>
        <v/>
      </c>
    </row>
    <row r="759" ht="15.75" customHeight="1" s="109">
      <c r="A759" s="206" t="n">
        <v>20</v>
      </c>
      <c r="B759" s="207" t="n">
        <v>18</v>
      </c>
      <c r="C759" s="207" t="n">
        <v>15</v>
      </c>
      <c r="D759" s="207" t="n">
        <v>22</v>
      </c>
      <c r="E759" s="207" t="n">
        <v>6.515</v>
      </c>
      <c r="F759" s="207" t="n">
        <v>0.022</v>
      </c>
      <c r="G759" s="207" t="n">
        <v>1</v>
      </c>
      <c r="H759" s="208" t="n">
        <v>0.1180555555555556</v>
      </c>
      <c r="I759" s="208" t="n">
        <v>0.1222222222222222</v>
      </c>
      <c r="J759" s="209">
        <f>I759-H759</f>
        <v/>
      </c>
    </row>
    <row r="760" ht="15.75" customHeight="1" s="109">
      <c r="A760" s="216" t="n">
        <v>20</v>
      </c>
      <c r="B760" s="217" t="n">
        <v>19</v>
      </c>
      <c r="C760" s="217" t="n">
        <v>9</v>
      </c>
      <c r="D760" s="217" t="n">
        <v>9</v>
      </c>
      <c r="E760" s="217" t="n">
        <v>21.87</v>
      </c>
      <c r="F760" s="217" t="n">
        <v>0.047</v>
      </c>
      <c r="G760" s="217" t="n">
        <v>1</v>
      </c>
      <c r="H760" s="218" t="n">
        <v>0.1222222222222222</v>
      </c>
      <c r="I760" s="218" t="n">
        <v>0.1256944444444444</v>
      </c>
      <c r="J760" s="219">
        <f>I760-H760</f>
        <v/>
      </c>
    </row>
    <row r="761" ht="15.75" customHeight="1" s="109">
      <c r="A761" s="206" t="n">
        <v>20</v>
      </c>
      <c r="B761" s="207" t="n">
        <v>21</v>
      </c>
      <c r="C761" s="207" t="n">
        <v>8</v>
      </c>
      <c r="D761" s="207" t="n">
        <v>9</v>
      </c>
      <c r="E761" s="207" t="n">
        <v>2.685</v>
      </c>
      <c r="F761" s="207" t="n">
        <v>0.008</v>
      </c>
      <c r="G761" s="207" t="n">
        <v>1</v>
      </c>
      <c r="H761" s="208" t="n">
        <v>0.125</v>
      </c>
      <c r="I761" s="208" t="n">
        <v>0.1277777777777778</v>
      </c>
      <c r="J761" s="209">
        <f>I761-H761</f>
        <v/>
      </c>
    </row>
    <row r="762" ht="15.75" customHeight="1" s="109">
      <c r="A762" s="216" t="n">
        <v>20</v>
      </c>
      <c r="B762" s="217" t="n">
        <v>11</v>
      </c>
      <c r="C762" s="217" t="n">
        <v>12</v>
      </c>
      <c r="D762" s="217" t="n">
        <v>365</v>
      </c>
      <c r="E762" s="217" t="n">
        <v>412.18</v>
      </c>
      <c r="F762" s="217" t="n">
        <v>0.521</v>
      </c>
      <c r="G762" s="217" t="n">
        <v>1</v>
      </c>
      <c r="H762" s="218" t="n">
        <v>0.07291666666666667</v>
      </c>
      <c r="I762" s="218" t="n">
        <v>0.1145833333333333</v>
      </c>
      <c r="J762" s="219">
        <f>I762-H762</f>
        <v/>
      </c>
    </row>
    <row r="763" ht="15.75" customHeight="1" s="109">
      <c r="A763" s="206" t="n">
        <v>20</v>
      </c>
      <c r="B763" s="207" t="n">
        <v>4</v>
      </c>
      <c r="C763" s="207" t="n">
        <v>4</v>
      </c>
      <c r="D763" s="207" t="n">
        <v>55</v>
      </c>
      <c r="E763" s="207" t="n">
        <v>17.45</v>
      </c>
      <c r="F763" s="207" t="n">
        <v>0.455</v>
      </c>
      <c r="G763" s="207" t="n">
        <v>1</v>
      </c>
      <c r="H763" s="208" t="n">
        <v>0.1</v>
      </c>
      <c r="I763" s="208" t="n">
        <v>0.1</v>
      </c>
      <c r="J763" s="209">
        <f>I763-H763</f>
        <v/>
      </c>
    </row>
    <row r="764" ht="15.75" customHeight="1" s="109">
      <c r="A764" s="216" t="n">
        <v>20</v>
      </c>
      <c r="B764" s="217" t="n">
        <v>30</v>
      </c>
      <c r="C764" s="217" t="n">
        <v>1</v>
      </c>
      <c r="D764" s="217" t="n">
        <v>1</v>
      </c>
      <c r="E764" s="217" t="n">
        <v>25.1</v>
      </c>
      <c r="F764" s="217" t="n">
        <v>0.07000000000000001</v>
      </c>
      <c r="G764" s="217" t="n">
        <v>1</v>
      </c>
      <c r="H764" s="218" t="n">
        <v>0.06736111111111111</v>
      </c>
      <c r="I764" s="218" t="n">
        <v>0.06736111111111111</v>
      </c>
      <c r="J764" s="219">
        <f>I764-H764</f>
        <v/>
      </c>
    </row>
    <row r="765" ht="15.75" customHeight="1" s="109">
      <c r="A765" s="206" t="n">
        <v>20</v>
      </c>
      <c r="B765" s="207" t="n">
        <v>31</v>
      </c>
      <c r="C765" s="207" t="n">
        <v>1</v>
      </c>
      <c r="D765" s="207" t="n">
        <v>1</v>
      </c>
      <c r="E765" s="207" t="n">
        <v>1.88</v>
      </c>
      <c r="F765" s="207" t="n">
        <v>0.027</v>
      </c>
      <c r="G765" s="207" t="n">
        <v>1</v>
      </c>
      <c r="H765" s="208" t="n">
        <v>0.06805555555555555</v>
      </c>
      <c r="I765" s="208" t="n">
        <v>0.06805555555555555</v>
      </c>
      <c r="J765" s="209">
        <f>I765-H765</f>
        <v/>
      </c>
    </row>
    <row r="766" ht="15.75" customHeight="1" s="109">
      <c r="A766" s="216" t="n">
        <v>20</v>
      </c>
      <c r="B766" s="217" t="n">
        <v>14</v>
      </c>
      <c r="C766" s="217" t="n">
        <v>6</v>
      </c>
      <c r="D766" s="217" t="n">
        <v>35</v>
      </c>
      <c r="E766" s="217" t="n">
        <v>875.62</v>
      </c>
      <c r="F766" s="217" t="n">
        <v>1.146</v>
      </c>
      <c r="G766" s="217" t="n">
        <v>1</v>
      </c>
      <c r="H766" s="218" t="n">
        <v>0.05416666666666667</v>
      </c>
      <c r="I766" s="218" t="n">
        <v>0.06527777777777778</v>
      </c>
      <c r="J766" s="219">
        <f>I766-H766</f>
        <v/>
      </c>
    </row>
    <row r="767" ht="15.75" customHeight="1" s="109">
      <c r="A767" s="206" t="n">
        <v>20</v>
      </c>
      <c r="B767" s="207" t="n">
        <v>12</v>
      </c>
      <c r="C767" s="207" t="n">
        <v>6</v>
      </c>
      <c r="D767" s="207" t="n">
        <v>32</v>
      </c>
      <c r="E767" s="207" t="n">
        <v>5.93</v>
      </c>
      <c r="F767" s="207" t="n">
        <v>0.119</v>
      </c>
      <c r="G767" s="207" t="n">
        <v>1</v>
      </c>
      <c r="H767" s="208" t="n">
        <v>0.04583333333333333</v>
      </c>
      <c r="I767" s="208" t="n">
        <v>0.04930555555555555</v>
      </c>
      <c r="J767" s="209">
        <f>I767-H767</f>
        <v/>
      </c>
    </row>
    <row r="768" ht="15.75" customHeight="1" s="109">
      <c r="A768" s="216" t="n">
        <v>20</v>
      </c>
      <c r="B768" s="217" t="n">
        <v>13</v>
      </c>
      <c r="C768" s="217" t="n">
        <v>4</v>
      </c>
      <c r="D768" s="217" t="n">
        <v>18</v>
      </c>
      <c r="E768" s="217" t="n">
        <v>42.695</v>
      </c>
      <c r="F768" s="217" t="n">
        <v>0.065</v>
      </c>
      <c r="G768" s="217" t="n">
        <v>1</v>
      </c>
      <c r="H768" s="218" t="n">
        <v>0.05069444444444444</v>
      </c>
      <c r="I768" s="218" t="n">
        <v>0.05138888888888889</v>
      </c>
      <c r="J768" s="219">
        <f>I768-H768</f>
        <v/>
      </c>
    </row>
    <row r="769" ht="15.75" customHeight="1" s="109">
      <c r="A769" s="206" t="n">
        <v>20</v>
      </c>
      <c r="B769" s="207" t="n">
        <v>15</v>
      </c>
      <c r="C769" s="207" t="n">
        <v>3</v>
      </c>
      <c r="D769" s="207" t="n">
        <v>12</v>
      </c>
      <c r="E769" s="207" t="n">
        <v>59.295</v>
      </c>
      <c r="F769" s="207" t="n">
        <v>0.153</v>
      </c>
      <c r="G769" s="207" t="n">
        <v>1</v>
      </c>
      <c r="H769" s="208" t="n">
        <v>0.05138888888888889</v>
      </c>
      <c r="I769" s="208" t="n">
        <v>0.05277777777777778</v>
      </c>
      <c r="J769" s="209">
        <f>I769-H769</f>
        <v/>
      </c>
    </row>
    <row r="770" ht="15.75" customHeight="1" s="109">
      <c r="A770" s="216" t="n">
        <v>20</v>
      </c>
      <c r="B770" s="217" t="n">
        <v>3</v>
      </c>
      <c r="C770" s="217" t="n">
        <v>21</v>
      </c>
      <c r="D770" s="217" t="n">
        <v>152</v>
      </c>
      <c r="E770" s="217" t="n">
        <v>46.224</v>
      </c>
      <c r="F770" s="217" t="n">
        <v>0.51</v>
      </c>
      <c r="G770" s="217" t="n">
        <v>1</v>
      </c>
      <c r="H770" s="218" t="n">
        <v>0.03541666666666667</v>
      </c>
      <c r="I770" s="218" t="n">
        <v>0.04375</v>
      </c>
      <c r="J770" s="219">
        <f>I770-H770</f>
        <v/>
      </c>
    </row>
    <row r="771" ht="15.75" customHeight="1" s="109">
      <c r="A771" s="206" t="n">
        <v>20</v>
      </c>
      <c r="B771" s="207" t="n">
        <v>1</v>
      </c>
      <c r="C771" s="207" t="n">
        <v>17</v>
      </c>
      <c r="D771" s="207" t="n">
        <v>142</v>
      </c>
      <c r="E771" s="207" t="n">
        <v>224.334</v>
      </c>
      <c r="F771" s="207" t="n">
        <v>0.308</v>
      </c>
      <c r="G771" s="207" t="n">
        <v>1</v>
      </c>
      <c r="H771" s="208" t="n">
        <v>0.02569444444444444</v>
      </c>
      <c r="I771" s="208" t="n">
        <v>0.03263888888888889</v>
      </c>
      <c r="J771" s="209">
        <f>I771-H771</f>
        <v/>
      </c>
    </row>
    <row r="772" ht="15.75" customHeight="1" s="109">
      <c r="A772" s="216" t="n">
        <v>20</v>
      </c>
      <c r="B772" s="217" t="n">
        <v>13</v>
      </c>
      <c r="C772" s="217" t="n">
        <v>7</v>
      </c>
      <c r="D772" s="217" t="n">
        <v>278</v>
      </c>
      <c r="E772" s="217" t="n">
        <v>124.085</v>
      </c>
      <c r="F772" s="217" t="n">
        <v>0.317</v>
      </c>
      <c r="G772" s="217" t="n">
        <v>1</v>
      </c>
      <c r="H772" s="218" t="n">
        <v>0.01458333333333333</v>
      </c>
      <c r="I772" s="218" t="n">
        <v>0.02291666666666667</v>
      </c>
      <c r="J772" s="219">
        <f>I772-H772</f>
        <v/>
      </c>
    </row>
    <row r="773" ht="15.75" customHeight="1" s="109">
      <c r="A773" s="206" t="n">
        <v>20</v>
      </c>
      <c r="B773" s="207" t="n">
        <v>14</v>
      </c>
      <c r="C773" s="207" t="n">
        <v>3</v>
      </c>
      <c r="D773" s="207" t="n">
        <v>21</v>
      </c>
      <c r="E773" s="207" t="n">
        <v>414.7</v>
      </c>
      <c r="F773" s="207" t="n">
        <v>0.483</v>
      </c>
      <c r="G773" s="207" t="n">
        <v>1</v>
      </c>
      <c r="H773" s="208" t="n">
        <v>0.01041666666666667</v>
      </c>
      <c r="I773" s="208" t="n">
        <v>0.01388888888888889</v>
      </c>
      <c r="J773" s="209">
        <f>I773-H773</f>
        <v/>
      </c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4.xml><?xml version="1.0" encoding="utf-8"?>
<worksheet xmlns="http://schemas.openxmlformats.org/spreadsheetml/2006/main">
  <sheetPr filterMode="0">
    <outlinePr summaryBelow="1" summaryRight="1"/>
    <pageSetUpPr fitToPage="0"/>
  </sheetPr>
  <dimension ref="A1:W1005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525" activePane="bottomLeft" state="frozen"/>
      <selection pane="topLeft" activeCell="A1" activeCellId="0" sqref="A1"/>
      <selection pane="bottomLeft" activeCell="G538" activeCellId="1" sqref="A430:G430 G538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CAPA!D19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30</v>
      </c>
      <c r="C7" s="207" t="n">
        <v>1</v>
      </c>
      <c r="D7" s="207" t="n">
        <v>69</v>
      </c>
      <c r="E7" s="207" t="n">
        <v>1041.9</v>
      </c>
      <c r="F7" s="207" t="n">
        <v>3.071</v>
      </c>
      <c r="G7" s="207" t="n">
        <v>1</v>
      </c>
      <c r="H7" s="208" t="n">
        <v>0.8131944444444444</v>
      </c>
      <c r="I7" s="208" t="n">
        <v>0.8229166666666666</v>
      </c>
      <c r="J7" s="209" t="n">
        <v>0.009722222222222222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14</v>
      </c>
      <c r="C8" s="217" t="n">
        <v>1</v>
      </c>
      <c r="D8" s="217" t="n">
        <v>30</v>
      </c>
      <c r="E8" s="217" t="n">
        <v>900</v>
      </c>
      <c r="F8" s="217" t="n">
        <v>1.17</v>
      </c>
      <c r="G8" s="217" t="n">
        <v>1</v>
      </c>
      <c r="H8" s="218" t="n">
        <v>0.8229166666666666</v>
      </c>
      <c r="I8" s="218" t="n">
        <v>0.8263888888888888</v>
      </c>
      <c r="J8" s="219" t="n">
        <v>0.003472222222222222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2</v>
      </c>
      <c r="C9" s="207" t="n">
        <v>5</v>
      </c>
      <c r="D9" s="207" t="n">
        <v>8</v>
      </c>
      <c r="E9" s="207" t="n">
        <v>5.32</v>
      </c>
      <c r="F9" s="207" t="n">
        <v>0.081</v>
      </c>
      <c r="G9" s="207" t="n">
        <v>1</v>
      </c>
      <c r="H9" s="208" t="n">
        <v>0.8354166666666667</v>
      </c>
      <c r="I9" s="208" t="n">
        <v>0.8354166666666667</v>
      </c>
      <c r="J9" s="209" t="n">
        <v>0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</v>
      </c>
      <c r="C10" s="217" t="n">
        <v>4</v>
      </c>
      <c r="D10" s="217" t="n">
        <v>26</v>
      </c>
      <c r="E10" s="217" t="n">
        <v>16.6</v>
      </c>
      <c r="F10" s="217" t="n">
        <v>0.025</v>
      </c>
      <c r="G10" s="217" t="n">
        <v>1</v>
      </c>
      <c r="H10" s="218" t="n">
        <v>0.8298611111111112</v>
      </c>
      <c r="I10" s="218" t="n">
        <v>0.8354166666666667</v>
      </c>
      <c r="J10" s="219" t="n">
        <v>0.005555555555555556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11</v>
      </c>
      <c r="C11" s="207" t="n">
        <v>20</v>
      </c>
      <c r="D11" s="207" t="n">
        <v>173</v>
      </c>
      <c r="E11" s="207" t="n">
        <v>90.09</v>
      </c>
      <c r="F11" s="207" t="n">
        <v>0.275</v>
      </c>
      <c r="G11" s="207" t="n">
        <v>1</v>
      </c>
      <c r="H11" s="208" t="n">
        <v>0.8479166666666667</v>
      </c>
      <c r="I11" s="208" t="n">
        <v>0.8625</v>
      </c>
      <c r="J11" s="209" t="n">
        <v>0.01458333333333333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2</v>
      </c>
      <c r="C12" s="217" t="n">
        <v>13</v>
      </c>
      <c r="D12" s="217" t="n">
        <v>256</v>
      </c>
      <c r="E12" s="217" t="n">
        <v>21.33</v>
      </c>
      <c r="F12" s="217" t="n">
        <v>0.22</v>
      </c>
      <c r="G12" s="217" t="n">
        <v>1</v>
      </c>
      <c r="H12" s="218" t="n">
        <v>0.8638888888888889</v>
      </c>
      <c r="I12" s="218" t="n">
        <v>0.8736111111111111</v>
      </c>
      <c r="J12" s="219" t="n">
        <v>0.009722222222222222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9</v>
      </c>
      <c r="C13" s="207" t="n">
        <v>12</v>
      </c>
      <c r="D13" s="207" t="n">
        <v>72</v>
      </c>
      <c r="E13" s="207" t="n">
        <v>363.48</v>
      </c>
      <c r="F13" s="207" t="n">
        <v>1.526</v>
      </c>
      <c r="G13" s="207" t="n">
        <v>1</v>
      </c>
      <c r="H13" s="208" t="n">
        <v>0.8833333333333333</v>
      </c>
      <c r="I13" s="208" t="n">
        <v>0.8923611111111112</v>
      </c>
      <c r="J13" s="209" t="n">
        <v>0.009027777777777777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30</v>
      </c>
      <c r="C14" s="217" t="n">
        <v>1</v>
      </c>
      <c r="D14" s="217" t="n">
        <v>3</v>
      </c>
      <c r="E14" s="217" t="n">
        <v>3.09</v>
      </c>
      <c r="F14" s="217" t="n">
        <v>0.008</v>
      </c>
      <c r="G14" s="217" t="n">
        <v>1</v>
      </c>
      <c r="H14" s="218" t="n">
        <v>0.9020833333333333</v>
      </c>
      <c r="I14" s="218" t="n">
        <v>0.9041666666666667</v>
      </c>
      <c r="J14" s="219" t="n">
        <v>0.002083333333333333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15</v>
      </c>
      <c r="C15" s="207" t="n">
        <v>2</v>
      </c>
      <c r="D15" s="207" t="n">
        <v>3</v>
      </c>
      <c r="E15" s="207" t="n">
        <v>11.39</v>
      </c>
      <c r="F15" s="207" t="n">
        <v>0.028</v>
      </c>
      <c r="G15" s="207" t="n">
        <v>1</v>
      </c>
      <c r="H15" s="208" t="n">
        <v>0.8979166666666667</v>
      </c>
      <c r="I15" s="208" t="n">
        <v>0.8993055555555556</v>
      </c>
      <c r="J15" s="209" t="n">
        <v>0.001388888888888889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30</v>
      </c>
      <c r="C16" s="217" t="n">
        <v>1</v>
      </c>
      <c r="D16" s="217" t="n">
        <v>1</v>
      </c>
      <c r="E16" s="217" t="n">
        <v>6.18</v>
      </c>
      <c r="F16" s="217" t="n">
        <v>0.011</v>
      </c>
      <c r="G16" s="217" t="n">
        <v>1</v>
      </c>
      <c r="H16" s="218" t="n">
        <v>0.9048611111111111</v>
      </c>
      <c r="I16" s="218" t="n">
        <v>0.90625</v>
      </c>
      <c r="J16" s="219" t="n">
        <v>0.001388888888888889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2</v>
      </c>
      <c r="C17" s="207" t="n">
        <v>16</v>
      </c>
      <c r="D17" s="207" t="n">
        <v>157</v>
      </c>
      <c r="E17" s="207" t="n">
        <v>17.25</v>
      </c>
      <c r="F17" s="207" t="n">
        <v>0.218</v>
      </c>
      <c r="G17" s="207" t="n">
        <v>1</v>
      </c>
      <c r="H17" s="208" t="n">
        <v>0.9083333333333333</v>
      </c>
      <c r="I17" s="208" t="n">
        <v>0.91875</v>
      </c>
      <c r="J17" s="209" t="n">
        <v>0.01041666666666667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15</v>
      </c>
      <c r="C18" s="217" t="n">
        <v>3</v>
      </c>
      <c r="D18" s="217" t="n">
        <v>24</v>
      </c>
      <c r="E18" s="217" t="n">
        <v>139.63</v>
      </c>
      <c r="F18" s="217" t="n">
        <v>0.346</v>
      </c>
      <c r="G18" s="217" t="n">
        <v>1</v>
      </c>
      <c r="H18" s="218" t="n">
        <v>0.9222222222222223</v>
      </c>
      <c r="I18" s="218" t="n">
        <v>0.9284722222222223</v>
      </c>
      <c r="J18" s="219" t="n">
        <v>0.00625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10</v>
      </c>
      <c r="C19" s="207" t="n">
        <v>37</v>
      </c>
      <c r="D19" s="207" t="n">
        <v>67</v>
      </c>
      <c r="E19" s="207" t="n">
        <v>57.58</v>
      </c>
      <c r="F19" s="207" t="n">
        <v>0.163</v>
      </c>
      <c r="G19" s="207" t="n">
        <v>1</v>
      </c>
      <c r="H19" s="208" t="n">
        <v>0.9305555555555556</v>
      </c>
      <c r="I19" s="208" t="n">
        <v>0.9479166666666666</v>
      </c>
      <c r="J19" s="209" t="n">
        <v>0.01736111111111111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3</v>
      </c>
      <c r="C20" s="217" t="n">
        <v>28</v>
      </c>
      <c r="D20" s="217" t="n">
        <v>114</v>
      </c>
      <c r="E20" s="217" t="n">
        <v>103.69</v>
      </c>
      <c r="F20" s="217" t="n">
        <v>1.297</v>
      </c>
      <c r="G20" s="217" t="n">
        <v>1</v>
      </c>
      <c r="H20" s="218" t="n">
        <v>0.9493055555555555</v>
      </c>
      <c r="I20" s="218" t="n">
        <v>0.9993055555555556</v>
      </c>
      <c r="J20" s="219" t="n">
        <v>0.05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2</v>
      </c>
      <c r="C21" s="207" t="n">
        <v>9</v>
      </c>
      <c r="D21" s="207" t="n">
        <v>21</v>
      </c>
      <c r="E21" s="207" t="n">
        <v>6.17</v>
      </c>
      <c r="F21" s="207" t="n">
        <v>0.023</v>
      </c>
      <c r="G21" s="207" t="n">
        <v>1</v>
      </c>
      <c r="H21" s="208" t="n">
        <v>0.01527777777777778</v>
      </c>
      <c r="I21" s="208" t="n">
        <v>0.02152777777777778</v>
      </c>
      <c r="J21" s="209" t="n">
        <v>0.00625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</v>
      </c>
      <c r="C22" s="217" t="n">
        <v>7</v>
      </c>
      <c r="D22" s="217" t="n">
        <v>18</v>
      </c>
      <c r="E22" s="217" t="n">
        <v>39.35</v>
      </c>
      <c r="F22" s="217" t="n">
        <v>0.07099999999999999</v>
      </c>
      <c r="G22" s="217" t="n">
        <v>1</v>
      </c>
      <c r="H22" s="218" t="n">
        <v>0.01111111111111111</v>
      </c>
      <c r="I22" s="218" t="n">
        <v>0.01458333333333333</v>
      </c>
      <c r="J22" s="219" t="n">
        <v>0.003472222222222222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10</v>
      </c>
      <c r="C23" s="207" t="n">
        <v>1</v>
      </c>
      <c r="D23" s="207" t="n">
        <v>2</v>
      </c>
      <c r="E23" s="207" t="n">
        <v>2.91</v>
      </c>
      <c r="F23" s="207" t="n">
        <v>0.014</v>
      </c>
      <c r="G23" s="207" t="n">
        <v>1</v>
      </c>
      <c r="H23" s="208" t="n">
        <v>0.02638888888888889</v>
      </c>
      <c r="I23" s="208" t="n">
        <v>0.02777777777777778</v>
      </c>
      <c r="J23" s="209" t="n">
        <v>0.001388888888888889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8</v>
      </c>
      <c r="C24" s="217" t="n">
        <v>6</v>
      </c>
      <c r="D24" s="217" t="n">
        <v>16</v>
      </c>
      <c r="E24" s="217" t="n">
        <v>73.73</v>
      </c>
      <c r="F24" s="217" t="n">
        <v>0.257</v>
      </c>
      <c r="G24" s="217" t="n">
        <v>1</v>
      </c>
      <c r="H24" s="218" t="n">
        <v>0.02222222222222222</v>
      </c>
      <c r="I24" s="218" t="n">
        <v>0.02569444444444444</v>
      </c>
      <c r="J24" s="219" t="n">
        <v>0.003472222222222222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18</v>
      </c>
      <c r="C25" s="207" t="n">
        <v>1</v>
      </c>
      <c r="D25" s="207" t="n">
        <v>150</v>
      </c>
      <c r="E25" s="207" t="n">
        <v>71.25</v>
      </c>
      <c r="F25" s="207" t="n">
        <v>0.104</v>
      </c>
      <c r="G25" s="207" t="n">
        <v>1</v>
      </c>
      <c r="H25" s="208" t="n">
        <v>0.02847222222222222</v>
      </c>
      <c r="I25" s="208" t="n">
        <v>0.03541666666666667</v>
      </c>
      <c r="J25" s="209" t="n">
        <v>0.006944444444444444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11</v>
      </c>
      <c r="C26" s="217" t="n">
        <v>23</v>
      </c>
      <c r="D26" s="217" t="n">
        <v>222</v>
      </c>
      <c r="E26" s="217" t="n">
        <v>191.35</v>
      </c>
      <c r="F26" s="217" t="n">
        <v>0.528</v>
      </c>
      <c r="G26" s="217" t="n">
        <v>1</v>
      </c>
      <c r="H26" s="218" t="n">
        <v>0.03680555555555556</v>
      </c>
      <c r="I26" s="218" t="n">
        <v>0.05347222222222222</v>
      </c>
      <c r="J26" s="219" t="n">
        <v>0.01666666666666667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2</v>
      </c>
      <c r="C27" s="207" t="n">
        <v>11</v>
      </c>
      <c r="D27" s="207" t="n">
        <v>80</v>
      </c>
      <c r="E27" s="207" t="n">
        <v>7.28</v>
      </c>
      <c r="F27" s="207" t="n">
        <v>0.089</v>
      </c>
      <c r="G27" s="207" t="n">
        <v>1</v>
      </c>
      <c r="H27" s="208" t="n">
        <v>0.05902777777777778</v>
      </c>
      <c r="I27" s="208" t="n">
        <v>0.0763888888888889</v>
      </c>
      <c r="J27" s="209" t="n">
        <v>0.01736111111111111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30</v>
      </c>
      <c r="C28" s="217" t="n">
        <v>3</v>
      </c>
      <c r="D28" s="217" t="n">
        <v>3</v>
      </c>
      <c r="E28" s="217" t="n">
        <v>65.3</v>
      </c>
      <c r="F28" s="217" t="n">
        <v>0.186</v>
      </c>
      <c r="G28" s="217" t="n">
        <v>1</v>
      </c>
      <c r="H28" s="218" t="n">
        <v>0.07708333333333334</v>
      </c>
      <c r="I28" s="218" t="n">
        <v>0.0798611111111111</v>
      </c>
      <c r="J28" s="219" t="n">
        <v>0.002777777777777778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3</v>
      </c>
      <c r="C29" s="207" t="n">
        <v>13</v>
      </c>
      <c r="D29" s="207" t="n">
        <v>62</v>
      </c>
      <c r="E29" s="207" t="n">
        <v>51.25</v>
      </c>
      <c r="F29" s="207" t="n">
        <v>0.268</v>
      </c>
      <c r="G29" s="207" t="n">
        <v>1</v>
      </c>
      <c r="H29" s="208" t="n">
        <v>0.08125</v>
      </c>
      <c r="I29" s="208" t="n">
        <v>0.08819444444444445</v>
      </c>
      <c r="J29" s="209" t="n">
        <v>0.006944444444444444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4</v>
      </c>
      <c r="C30" s="217" t="n">
        <v>1</v>
      </c>
      <c r="D30" s="217" t="n">
        <v>1</v>
      </c>
      <c r="E30" s="217" t="n">
        <v>1.32</v>
      </c>
      <c r="F30" s="217" t="n">
        <v>0.012</v>
      </c>
      <c r="G30" s="217" t="n">
        <v>1</v>
      </c>
      <c r="H30" s="218" t="n">
        <v>0.08819444444444445</v>
      </c>
      <c r="I30" s="218" t="n">
        <v>0.08958333333333333</v>
      </c>
      <c r="J30" s="219" t="n">
        <v>0.001388888888888889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5</v>
      </c>
      <c r="C31" s="207" t="n">
        <v>3</v>
      </c>
      <c r="D31" s="207" t="n">
        <v>4</v>
      </c>
      <c r="E31" s="207" t="n">
        <v>1.85</v>
      </c>
      <c r="F31" s="207" t="n">
        <v>0.188</v>
      </c>
      <c r="G31" s="207" t="n">
        <v>1</v>
      </c>
      <c r="H31" s="208" t="n">
        <v>0.08958333333333333</v>
      </c>
      <c r="I31" s="208" t="n">
        <v>0.09166666666666666</v>
      </c>
      <c r="J31" s="209" t="n">
        <v>0.002083333333333333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</v>
      </c>
      <c r="C32" s="217" t="n">
        <v>1</v>
      </c>
      <c r="D32" s="217" t="n">
        <v>24</v>
      </c>
      <c r="E32" s="217" t="n">
        <v>0.84</v>
      </c>
      <c r="F32" s="217" t="n">
        <v>0.004</v>
      </c>
      <c r="G32" s="217" t="n">
        <v>1</v>
      </c>
      <c r="H32" s="218" t="n">
        <v>0.13125</v>
      </c>
      <c r="I32" s="218" t="n">
        <v>0.1347222222222222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2</v>
      </c>
      <c r="C33" s="207" t="n">
        <v>3</v>
      </c>
      <c r="D33" s="207" t="n">
        <v>7</v>
      </c>
      <c r="E33" s="207" t="n">
        <v>2.23</v>
      </c>
      <c r="F33" s="207" t="n">
        <v>0.024</v>
      </c>
      <c r="G33" s="207" t="n">
        <v>1</v>
      </c>
      <c r="H33" s="208" t="n">
        <v>0.1347222222222222</v>
      </c>
      <c r="I33" s="208" t="n">
        <v>0.1388888888888889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3</v>
      </c>
      <c r="C34" s="217" t="n">
        <v>4</v>
      </c>
      <c r="D34" s="217" t="n">
        <v>26</v>
      </c>
      <c r="E34" s="217" t="n">
        <v>18.56</v>
      </c>
      <c r="F34" s="217" t="n">
        <v>0.055</v>
      </c>
      <c r="G34" s="217" t="n">
        <v>1</v>
      </c>
      <c r="H34" s="218" t="n">
        <v>0.1388888888888889</v>
      </c>
      <c r="I34" s="218" t="n">
        <v>0.1423611111111111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3</v>
      </c>
      <c r="C35" s="207" t="n">
        <v>13</v>
      </c>
      <c r="D35" s="207" t="n">
        <v>57</v>
      </c>
      <c r="E35" s="207" t="n">
        <v>29.44</v>
      </c>
      <c r="F35" s="207" t="n">
        <v>0.322</v>
      </c>
      <c r="G35" s="207" t="n">
        <v>1</v>
      </c>
      <c r="H35" s="208" t="n">
        <v>0.11875</v>
      </c>
      <c r="I35" s="208" t="n">
        <v>0.1298611111111111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18</v>
      </c>
      <c r="C36" s="217" t="n">
        <v>37</v>
      </c>
      <c r="D36" s="217" t="n">
        <v>102</v>
      </c>
      <c r="E36" s="217" t="n">
        <v>35.95</v>
      </c>
      <c r="F36" s="217" t="n">
        <v>0.075</v>
      </c>
      <c r="G36" s="217" t="n">
        <v>1</v>
      </c>
      <c r="H36" s="218" t="n">
        <v>0.1048611111111111</v>
      </c>
      <c r="I36" s="218" t="n">
        <v>0.1166666666666667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7</v>
      </c>
      <c r="C37" s="207" t="n">
        <v>21</v>
      </c>
      <c r="D37" s="207" t="n">
        <v>193</v>
      </c>
      <c r="E37" s="207" t="n">
        <v>165.1</v>
      </c>
      <c r="F37" s="207" t="n">
        <v>1.093</v>
      </c>
      <c r="G37" s="207" t="n">
        <v>1</v>
      </c>
      <c r="H37" s="208" t="n">
        <v>0.08125</v>
      </c>
      <c r="I37" s="208" t="n">
        <v>0.1041666666666667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14</v>
      </c>
      <c r="C38" s="217" t="n">
        <v>9</v>
      </c>
      <c r="D38" s="217" t="n">
        <v>91</v>
      </c>
      <c r="E38" s="217" t="n">
        <v>2337.13</v>
      </c>
      <c r="F38" s="217" t="n">
        <v>3.065</v>
      </c>
      <c r="G38" s="217" t="n">
        <v>1</v>
      </c>
      <c r="H38" s="218" t="n">
        <v>0.05833333333333333</v>
      </c>
      <c r="I38" s="218" t="n">
        <v>0.08055555555555556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7</v>
      </c>
      <c r="C39" s="207" t="n">
        <v>11</v>
      </c>
      <c r="D39" s="207" t="n">
        <v>254</v>
      </c>
      <c r="E39" s="207" t="n">
        <v>34.7</v>
      </c>
      <c r="F39" s="207" t="n">
        <v>0.206</v>
      </c>
      <c r="G39" s="207" t="n">
        <v>1</v>
      </c>
      <c r="H39" s="208" t="n">
        <v>0.04861111111111111</v>
      </c>
      <c r="I39" s="208" t="n">
        <v>0.05555555555555555</v>
      </c>
      <c r="J39" s="209">
        <f>I39-H39</f>
        <v/>
      </c>
    </row>
    <row r="40" ht="15.75" customHeight="1" s="109">
      <c r="A40" s="216" t="n">
        <v>23</v>
      </c>
      <c r="B40" s="217" t="n">
        <v>9</v>
      </c>
      <c r="C40" s="217" t="n">
        <v>14</v>
      </c>
      <c r="D40" s="217" t="n">
        <v>19</v>
      </c>
      <c r="E40" s="217" t="n">
        <v>86.23999999999999</v>
      </c>
      <c r="F40" s="217" t="n">
        <v>0.334</v>
      </c>
      <c r="G40" s="217" t="n">
        <v>1</v>
      </c>
      <c r="H40" s="218" t="n">
        <v>0.03888888888888889</v>
      </c>
      <c r="I40" s="218" t="n">
        <v>0.04791666666666667</v>
      </c>
      <c r="J40" s="219">
        <f>I40-H40</f>
        <v/>
      </c>
    </row>
    <row r="41" ht="15.75" customHeight="1" s="109">
      <c r="A41" s="206" t="n">
        <v>23</v>
      </c>
      <c r="B41" s="207" t="n">
        <v>3</v>
      </c>
      <c r="C41" s="207" t="n">
        <v>10</v>
      </c>
      <c r="D41" s="207" t="n">
        <v>101</v>
      </c>
      <c r="E41" s="207" t="n">
        <v>29.56</v>
      </c>
      <c r="F41" s="207" t="n">
        <v>0.238</v>
      </c>
      <c r="G41" s="207" t="n">
        <v>1</v>
      </c>
      <c r="H41" s="208" t="n">
        <v>0.02916666666666667</v>
      </c>
      <c r="I41" s="208" t="n">
        <v>0.03819444444444445</v>
      </c>
      <c r="J41" s="209">
        <f>I41-H41</f>
        <v/>
      </c>
    </row>
    <row r="42" ht="15.75" customHeight="1" s="109">
      <c r="A42" s="216" t="n">
        <v>23</v>
      </c>
      <c r="B42" s="217" t="n">
        <v>2</v>
      </c>
      <c r="C42" s="217" t="n">
        <v>8</v>
      </c>
      <c r="D42" s="217" t="n">
        <v>59</v>
      </c>
      <c r="E42" s="217" t="n">
        <v>4.22</v>
      </c>
      <c r="F42" s="217" t="n">
        <v>0.074</v>
      </c>
      <c r="G42" s="217" t="n">
        <v>1</v>
      </c>
      <c r="H42" s="218" t="n">
        <v>0.02222222222222222</v>
      </c>
      <c r="I42" s="218" t="n">
        <v>0.02847222222222222</v>
      </c>
      <c r="J42" s="219">
        <f>I42-H42</f>
        <v/>
      </c>
    </row>
    <row r="43" ht="15.75" customHeight="1" s="109">
      <c r="A43" s="206" t="n">
        <v>23</v>
      </c>
      <c r="B43" s="207" t="n">
        <v>15</v>
      </c>
      <c r="C43" s="207" t="n">
        <v>4</v>
      </c>
      <c r="D43" s="207" t="n">
        <v>122</v>
      </c>
      <c r="E43" s="207" t="n">
        <v>827.34</v>
      </c>
      <c r="F43" s="207" t="n">
        <v>1.965</v>
      </c>
      <c r="G43" s="207" t="n">
        <v>1</v>
      </c>
      <c r="H43" s="208" t="n">
        <v>0.01388888888888889</v>
      </c>
      <c r="I43" s="208" t="n">
        <v>0.02152777777777778</v>
      </c>
      <c r="J43" s="209">
        <f>I43-H43</f>
        <v/>
      </c>
    </row>
    <row r="44" ht="15.75" customHeight="1" s="109">
      <c r="A44" s="216" t="n">
        <v>23</v>
      </c>
      <c r="B44" s="217" t="n">
        <v>17</v>
      </c>
      <c r="C44" s="217" t="n">
        <v>20</v>
      </c>
      <c r="D44" s="217" t="n">
        <v>44</v>
      </c>
      <c r="E44" s="217" t="n">
        <v>4.67</v>
      </c>
      <c r="F44" s="217" t="n">
        <v>0.024</v>
      </c>
      <c r="G44" s="217" t="n">
        <v>1</v>
      </c>
      <c r="H44" s="218" t="n">
        <v>0.002777777777777778</v>
      </c>
      <c r="I44" s="218" t="n">
        <v>0.01388888888888889</v>
      </c>
      <c r="J44" s="219">
        <f>I44-H44</f>
        <v/>
      </c>
    </row>
    <row r="45" ht="15.75" customHeight="1" s="109">
      <c r="A45" s="206" t="n">
        <v>23</v>
      </c>
      <c r="B45" s="207" t="n">
        <v>30</v>
      </c>
      <c r="C45" s="207" t="n">
        <v>2</v>
      </c>
      <c r="D45" s="207" t="n">
        <v>4</v>
      </c>
      <c r="E45" s="207" t="n">
        <v>70.40000000000001</v>
      </c>
      <c r="F45" s="207" t="n">
        <v>0.188</v>
      </c>
      <c r="G45" s="207" t="n">
        <v>1</v>
      </c>
      <c r="H45" s="208" t="n">
        <v>0.95</v>
      </c>
      <c r="I45" s="208" t="n">
        <v>0.9541666666666667</v>
      </c>
      <c r="J45" s="209">
        <f>I45-H45</f>
        <v/>
      </c>
    </row>
    <row r="46" ht="15.75" customHeight="1" s="109">
      <c r="A46" s="216" t="n">
        <v>23</v>
      </c>
      <c r="B46" s="217" t="n">
        <v>9</v>
      </c>
      <c r="C46" s="217" t="n">
        <v>10</v>
      </c>
      <c r="D46" s="217" t="n">
        <v>57</v>
      </c>
      <c r="E46" s="217" t="n">
        <v>462.91</v>
      </c>
      <c r="F46" s="217" t="n">
        <v>1.775</v>
      </c>
      <c r="G46" s="217" t="n">
        <v>1</v>
      </c>
      <c r="H46" s="218" t="n">
        <v>0.9319444444444445</v>
      </c>
      <c r="I46" s="218" t="n">
        <v>0.9472222222222222</v>
      </c>
      <c r="J46" s="219">
        <f>I46-H46</f>
        <v/>
      </c>
    </row>
    <row r="47" ht="15.75" customHeight="1" s="109">
      <c r="A47" s="206" t="n">
        <v>23</v>
      </c>
      <c r="B47" s="207" t="n">
        <v>11</v>
      </c>
      <c r="C47" s="207" t="n">
        <v>14</v>
      </c>
      <c r="D47" s="207" t="n">
        <v>143</v>
      </c>
      <c r="E47" s="207" t="n">
        <v>523.35</v>
      </c>
      <c r="F47" s="207" t="n">
        <v>0.954</v>
      </c>
      <c r="G47" s="207" t="n">
        <v>1</v>
      </c>
      <c r="H47" s="208" t="n">
        <v>0.9180555555555555</v>
      </c>
      <c r="I47" s="208" t="n">
        <v>0.9319444444444445</v>
      </c>
      <c r="J47" s="209">
        <f>I47-H47</f>
        <v/>
      </c>
    </row>
    <row r="48" ht="15.75" customHeight="1" s="109">
      <c r="A48" s="216" t="n">
        <v>23</v>
      </c>
      <c r="B48" s="217" t="n">
        <v>8</v>
      </c>
      <c r="C48" s="217" t="n">
        <v>14</v>
      </c>
      <c r="D48" s="217" t="n">
        <v>79</v>
      </c>
      <c r="E48" s="217" t="n">
        <v>308.97</v>
      </c>
      <c r="F48" s="217" t="n">
        <v>1.42</v>
      </c>
      <c r="G48" s="217" t="n">
        <v>1</v>
      </c>
      <c r="H48" s="218" t="n">
        <v>0.9034722222222222</v>
      </c>
      <c r="I48" s="218" t="n">
        <v>0.9159722222222222</v>
      </c>
      <c r="J48" s="219">
        <f>I48-H48</f>
        <v/>
      </c>
    </row>
    <row r="49" ht="15.75" customHeight="1" s="109">
      <c r="A49" s="206" t="n">
        <v>23</v>
      </c>
      <c r="B49" s="207" t="n">
        <v>9</v>
      </c>
      <c r="C49" s="207" t="n">
        <v>16</v>
      </c>
      <c r="D49" s="207" t="n">
        <v>188</v>
      </c>
      <c r="E49" s="207" t="n">
        <v>1567.04</v>
      </c>
      <c r="F49" s="207" t="n">
        <v>5.956</v>
      </c>
      <c r="G49" s="207" t="n">
        <v>1</v>
      </c>
      <c r="H49" s="208" t="n">
        <v>0.88125</v>
      </c>
      <c r="I49" s="208" t="n">
        <v>0.9034722222222222</v>
      </c>
      <c r="J49" s="209">
        <f>I49-H49</f>
        <v/>
      </c>
    </row>
    <row r="50" ht="15.75" customHeight="1" s="109">
      <c r="A50" s="216" t="n">
        <v>23</v>
      </c>
      <c r="B50" s="217" t="n">
        <v>8</v>
      </c>
      <c r="C50" s="217" t="n">
        <v>4</v>
      </c>
      <c r="D50" s="217" t="n">
        <v>7</v>
      </c>
      <c r="E50" s="217" t="n">
        <v>44.36</v>
      </c>
      <c r="F50" s="217" t="n">
        <v>0.094</v>
      </c>
      <c r="G50" s="217" t="n">
        <v>1</v>
      </c>
      <c r="H50" s="218" t="n">
        <v>0.8763888888888889</v>
      </c>
      <c r="I50" s="218" t="n">
        <v>0.8784722222222222</v>
      </c>
      <c r="J50" s="219">
        <f>I50-H50</f>
        <v/>
      </c>
    </row>
    <row r="51" ht="15.75" customHeight="1" s="109">
      <c r="A51" s="206" t="n">
        <v>23</v>
      </c>
      <c r="B51" s="207" t="n">
        <v>1</v>
      </c>
      <c r="C51" s="207" t="n">
        <v>7</v>
      </c>
      <c r="D51" s="207" t="n">
        <v>50</v>
      </c>
      <c r="E51" s="207" t="n">
        <v>1.72</v>
      </c>
      <c r="F51" s="207" t="n">
        <v>0.008999999999999999</v>
      </c>
      <c r="G51" s="207" t="n">
        <v>1</v>
      </c>
      <c r="H51" s="208" t="n">
        <v>0.8604166666666667</v>
      </c>
      <c r="I51" s="208" t="n">
        <v>0.8666666666666667</v>
      </c>
      <c r="J51" s="209">
        <f>I51-H51</f>
        <v/>
      </c>
    </row>
    <row r="52" ht="15.75" customHeight="1" s="109">
      <c r="A52" s="216" t="n">
        <v>23</v>
      </c>
      <c r="B52" s="217" t="n">
        <v>2</v>
      </c>
      <c r="C52" s="217" t="n">
        <v>7</v>
      </c>
      <c r="D52" s="217" t="n">
        <v>23</v>
      </c>
      <c r="E52" s="217" t="n">
        <v>11.38</v>
      </c>
      <c r="F52" s="217" t="n">
        <v>0.125</v>
      </c>
      <c r="G52" s="217" t="n">
        <v>1</v>
      </c>
      <c r="H52" s="218" t="n">
        <v>0.8666666666666667</v>
      </c>
      <c r="I52" s="218" t="n">
        <v>0.8715277777777778</v>
      </c>
      <c r="J52" s="219">
        <f>I52-H52</f>
        <v/>
      </c>
    </row>
    <row r="53" ht="15.75" customHeight="1" s="109">
      <c r="A53" s="206" t="n">
        <v>23</v>
      </c>
      <c r="B53" s="207" t="n">
        <v>16</v>
      </c>
      <c r="C53" s="207" t="n">
        <v>2</v>
      </c>
      <c r="D53" s="207" t="n">
        <v>4</v>
      </c>
      <c r="E53" s="207" t="n">
        <v>0.43</v>
      </c>
      <c r="F53" s="207" t="n">
        <v>0.003</v>
      </c>
      <c r="G53" s="207" t="n">
        <v>1</v>
      </c>
      <c r="H53" s="208" t="n">
        <v>0.8451388888888889</v>
      </c>
      <c r="I53" s="208" t="n">
        <v>0.8458333333333333</v>
      </c>
      <c r="J53" s="209">
        <f>I53-H53</f>
        <v/>
      </c>
    </row>
    <row r="54" ht="15.75" customHeight="1" s="109">
      <c r="A54" s="216" t="n">
        <v>23</v>
      </c>
      <c r="B54" s="217" t="n">
        <v>18</v>
      </c>
      <c r="C54" s="217" t="n">
        <v>3</v>
      </c>
      <c r="D54" s="217" t="n">
        <v>3</v>
      </c>
      <c r="E54" s="217" t="n">
        <v>1.53</v>
      </c>
      <c r="F54" s="217" t="n">
        <v>0.005</v>
      </c>
      <c r="G54" s="217" t="n">
        <v>1</v>
      </c>
      <c r="H54" s="218" t="n">
        <v>0.8458333333333333</v>
      </c>
      <c r="I54" s="218" t="n">
        <v>0.8472222222222222</v>
      </c>
      <c r="J54" s="219">
        <f>I54-H54</f>
        <v/>
      </c>
    </row>
    <row r="55" ht="15.75" customHeight="1" s="109">
      <c r="A55" s="206" t="n">
        <v>23</v>
      </c>
      <c r="B55" s="207" t="n">
        <v>19</v>
      </c>
      <c r="C55" s="207" t="n">
        <v>2</v>
      </c>
      <c r="D55" s="207" t="n">
        <v>3</v>
      </c>
      <c r="E55" s="207" t="n">
        <v>1.06</v>
      </c>
      <c r="F55" s="207" t="n">
        <v>0.001</v>
      </c>
      <c r="G55" s="207" t="n">
        <v>1</v>
      </c>
      <c r="H55" s="208" t="n">
        <v>0.8486111111111111</v>
      </c>
      <c r="I55" s="208" t="n">
        <v>0.8506944444444444</v>
      </c>
      <c r="J55" s="209">
        <f>I55-H55</f>
        <v/>
      </c>
    </row>
    <row r="56" ht="15.75" customHeight="1" s="109">
      <c r="A56" s="216" t="n">
        <v>23</v>
      </c>
      <c r="B56" s="217" t="n">
        <v>30</v>
      </c>
      <c r="C56" s="217" t="n">
        <v>1</v>
      </c>
      <c r="D56" s="217" t="n">
        <v>1</v>
      </c>
      <c r="E56" s="217" t="n">
        <v>2.27</v>
      </c>
      <c r="F56" s="217" t="n">
        <v>0.05</v>
      </c>
      <c r="G56" s="217" t="n">
        <v>1</v>
      </c>
      <c r="H56" s="218" t="n">
        <v>0.8506944444444444</v>
      </c>
      <c r="I56" s="218" t="n">
        <v>0.8513888888888889</v>
      </c>
      <c r="J56" s="219">
        <f>I56-H56</f>
        <v/>
      </c>
    </row>
    <row r="57" ht="15.75" customHeight="1" s="109">
      <c r="A57" s="206" t="n">
        <v>23</v>
      </c>
      <c r="B57" s="207" t="n">
        <v>17</v>
      </c>
      <c r="C57" s="207" t="n">
        <v>14</v>
      </c>
      <c r="D57" s="207" t="n">
        <v>54</v>
      </c>
      <c r="E57" s="207" t="n">
        <v>3.75</v>
      </c>
      <c r="F57" s="207" t="n">
        <v>0.027</v>
      </c>
      <c r="G57" s="207" t="n">
        <v>1</v>
      </c>
      <c r="H57" s="208" t="n">
        <v>0.8541666666666666</v>
      </c>
      <c r="I57" s="208" t="n">
        <v>0.8576388888888888</v>
      </c>
      <c r="J57" s="209">
        <f>I57-H57</f>
        <v/>
      </c>
    </row>
    <row r="58" ht="15.75" customHeight="1" s="109">
      <c r="A58" s="216" t="n">
        <v>23</v>
      </c>
      <c r="B58" s="217" t="n">
        <v>2</v>
      </c>
      <c r="C58" s="217" t="n">
        <v>6</v>
      </c>
      <c r="D58" s="217" t="n">
        <v>7</v>
      </c>
      <c r="E58" s="217" t="n">
        <v>2.45</v>
      </c>
      <c r="F58" s="217" t="n">
        <v>0.056</v>
      </c>
      <c r="G58" s="217" t="n">
        <v>1</v>
      </c>
      <c r="H58" s="218" t="n">
        <v>0.8381944444444445</v>
      </c>
      <c r="I58" s="218" t="n">
        <v>0.8444444444444444</v>
      </c>
      <c r="J58" s="219">
        <f>I58-H58</f>
        <v/>
      </c>
    </row>
    <row r="59" ht="15.75" customHeight="1" s="109">
      <c r="A59" s="206" t="n">
        <v>23</v>
      </c>
      <c r="B59" s="207" t="n">
        <v>3</v>
      </c>
      <c r="C59" s="207" t="n">
        <v>187</v>
      </c>
      <c r="D59" s="207" t="n">
        <v>105</v>
      </c>
      <c r="E59" s="207" t="n">
        <v>144.61</v>
      </c>
      <c r="F59" s="207" t="n">
        <v>0.838</v>
      </c>
      <c r="G59" s="207" t="n">
        <v>1</v>
      </c>
      <c r="H59" s="208" t="n">
        <v>0.8222222222222222</v>
      </c>
      <c r="I59" s="208" t="n">
        <v>0.8368055555555556</v>
      </c>
      <c r="J59" s="209">
        <f>I59-H59</f>
        <v/>
      </c>
    </row>
    <row r="60" ht="15.75" customHeight="1" s="109">
      <c r="A60" s="216" t="n">
        <v>23</v>
      </c>
      <c r="B60" s="217" t="n">
        <v>6</v>
      </c>
      <c r="C60" s="217" t="n">
        <v>8</v>
      </c>
      <c r="D60" s="217" t="n">
        <v>25</v>
      </c>
      <c r="E60" s="217" t="n">
        <v>56.27</v>
      </c>
      <c r="F60" s="217" t="n">
        <v>0.724</v>
      </c>
      <c r="G60" s="217" t="n">
        <v>1</v>
      </c>
      <c r="H60" s="218" t="n">
        <v>0.8159722222222222</v>
      </c>
      <c r="I60" s="218" t="n">
        <v>0.8215277777777777</v>
      </c>
      <c r="J60" s="219">
        <f>I60-H60</f>
        <v/>
      </c>
    </row>
    <row r="61" ht="15.75" customHeight="1" s="109">
      <c r="A61" s="206" t="n">
        <v>23</v>
      </c>
      <c r="B61" s="207" t="n">
        <v>4</v>
      </c>
      <c r="C61" s="207" t="n">
        <v>1</v>
      </c>
      <c r="D61" s="207" t="n">
        <v>1</v>
      </c>
      <c r="E61" s="207" t="n">
        <v>1.32</v>
      </c>
      <c r="F61" s="207" t="n">
        <v>0.012</v>
      </c>
      <c r="G61" s="207" t="n">
        <v>1</v>
      </c>
      <c r="H61" s="208" t="n">
        <v>0.8145833333333333</v>
      </c>
      <c r="I61" s="208" t="n">
        <v>0.8152777777777778</v>
      </c>
      <c r="J61" s="209">
        <f>I61-H61</f>
        <v/>
      </c>
    </row>
    <row r="62" ht="15.75" customHeight="1" s="109">
      <c r="A62" s="216" t="n">
        <v>23</v>
      </c>
      <c r="B62" s="217" t="n">
        <v>5</v>
      </c>
      <c r="C62" s="217" t="n">
        <v>1</v>
      </c>
      <c r="D62" s="217" t="n">
        <v>8</v>
      </c>
      <c r="E62" s="217" t="n">
        <v>1.72</v>
      </c>
      <c r="F62" s="217" t="n">
        <v>0.081</v>
      </c>
      <c r="G62" s="217" t="n">
        <v>1</v>
      </c>
      <c r="H62" s="218" t="n">
        <v>0.8152777777777778</v>
      </c>
      <c r="I62" s="218" t="n">
        <v>0.8159722222222222</v>
      </c>
      <c r="J62" s="219">
        <f>I62-H62</f>
        <v/>
      </c>
    </row>
    <row r="63" ht="15.75" customHeight="1" s="109">
      <c r="A63" s="206" t="n">
        <v>23</v>
      </c>
      <c r="B63" s="207" t="n">
        <v>3</v>
      </c>
      <c r="C63" s="207" t="n">
        <v>5</v>
      </c>
      <c r="D63" s="207" t="n">
        <v>18</v>
      </c>
      <c r="E63" s="207" t="n">
        <v>54.73</v>
      </c>
      <c r="F63" s="207" t="n">
        <v>0.272</v>
      </c>
      <c r="G63" s="207" t="n">
        <v>1</v>
      </c>
      <c r="H63" s="208" t="n">
        <v>0.8097222222222222</v>
      </c>
      <c r="I63" s="208" t="n">
        <v>0.8138888888888889</v>
      </c>
      <c r="J63" s="209">
        <f>I63-H63</f>
        <v/>
      </c>
    </row>
    <row r="64" ht="15.75" customHeight="1" s="109">
      <c r="A64" s="216" t="n">
        <v>24</v>
      </c>
      <c r="B64" s="217" t="n">
        <v>1</v>
      </c>
      <c r="C64" s="217" t="n">
        <v>5</v>
      </c>
      <c r="D64" s="217" t="n">
        <v>78</v>
      </c>
      <c r="E64" s="217" t="n">
        <v>2.61</v>
      </c>
      <c r="F64" s="217" t="n">
        <v>0.014</v>
      </c>
      <c r="G64" s="217" t="n">
        <v>1</v>
      </c>
      <c r="H64" s="218" t="n">
        <v>0.1659722222222222</v>
      </c>
      <c r="I64" s="218" t="n">
        <v>0.1694444444444445</v>
      </c>
      <c r="J64" s="219">
        <f>I64-H64</f>
        <v/>
      </c>
    </row>
    <row r="65" ht="15.75" customHeight="1" s="109">
      <c r="A65" s="206" t="n">
        <v>24</v>
      </c>
      <c r="B65" s="207" t="n">
        <v>2</v>
      </c>
      <c r="C65" s="207" t="n">
        <v>10</v>
      </c>
      <c r="D65" s="207" t="n">
        <v>195</v>
      </c>
      <c r="E65" s="207" t="n">
        <v>31.17</v>
      </c>
      <c r="F65" s="207" t="n">
        <v>0.419</v>
      </c>
      <c r="G65" s="207" t="n">
        <v>1</v>
      </c>
      <c r="H65" s="208" t="n">
        <v>0.15625</v>
      </c>
      <c r="I65" s="208" t="n">
        <v>0.1652777777777778</v>
      </c>
      <c r="J65" s="209">
        <f>I65-H65</f>
        <v/>
      </c>
    </row>
    <row r="66" ht="15.75" customHeight="1" s="109">
      <c r="A66" s="216" t="n">
        <v>24</v>
      </c>
      <c r="B66" s="217" t="n">
        <v>12</v>
      </c>
      <c r="C66" s="217" t="n">
        <v>19</v>
      </c>
      <c r="D66" s="217" t="n">
        <v>133</v>
      </c>
      <c r="E66" s="217" t="n">
        <v>177.92</v>
      </c>
      <c r="F66" s="217" t="n">
        <v>0.767</v>
      </c>
      <c r="G66" s="217" t="n">
        <v>1</v>
      </c>
      <c r="H66" s="218" t="n">
        <v>0.1236111111111111</v>
      </c>
      <c r="I66" s="218" t="n">
        <v>0.1506944444444444</v>
      </c>
      <c r="J66" s="219">
        <f>I66-H66</f>
        <v/>
      </c>
    </row>
    <row r="67" ht="15.75" customHeight="1" s="109">
      <c r="A67" s="206" t="n">
        <v>24</v>
      </c>
      <c r="B67" s="207" t="n">
        <v>9</v>
      </c>
      <c r="C67" s="207" t="n">
        <v>6</v>
      </c>
      <c r="D67" s="207" t="n">
        <v>14</v>
      </c>
      <c r="E67" s="207" t="n">
        <v>116.81</v>
      </c>
      <c r="F67" s="207" t="n">
        <v>0.448</v>
      </c>
      <c r="G67" s="207" t="n">
        <v>1</v>
      </c>
      <c r="H67" s="208" t="n">
        <v>0.1125</v>
      </c>
      <c r="I67" s="208" t="n">
        <v>0.1166666666666667</v>
      </c>
      <c r="J67" s="209">
        <f>I67-H67</f>
        <v/>
      </c>
    </row>
    <row r="68" ht="15.75" customHeight="1" s="109">
      <c r="A68" s="216" t="n">
        <v>24</v>
      </c>
      <c r="B68" s="217" t="n">
        <v>8</v>
      </c>
      <c r="C68" s="217" t="n">
        <v>3</v>
      </c>
      <c r="D68" s="217" t="n">
        <v>3</v>
      </c>
      <c r="E68" s="217" t="n">
        <v>13.38</v>
      </c>
      <c r="F68" s="217" t="n">
        <v>0.07199999999999999</v>
      </c>
      <c r="G68" s="217" t="n">
        <v>1</v>
      </c>
      <c r="H68" s="218" t="n">
        <v>0.1166666666666667</v>
      </c>
      <c r="I68" s="218" t="n">
        <v>0.1222222222222222</v>
      </c>
      <c r="J68" s="219">
        <f>I68-H68</f>
        <v/>
      </c>
    </row>
    <row r="69" ht="15.75" customHeight="1" s="109">
      <c r="A69" s="206" t="n">
        <v>24</v>
      </c>
      <c r="B69" s="207" t="n">
        <v>9</v>
      </c>
      <c r="C69" s="207" t="n">
        <v>13</v>
      </c>
      <c r="D69" s="207" t="n">
        <v>27</v>
      </c>
      <c r="E69" s="207" t="n">
        <v>178.82</v>
      </c>
      <c r="F69" s="207" t="n">
        <v>0.631</v>
      </c>
      <c r="G69" s="207" t="n">
        <v>1</v>
      </c>
      <c r="H69" s="208" t="n">
        <v>0.08611111111111111</v>
      </c>
      <c r="I69" s="208" t="n">
        <v>0.09791666666666667</v>
      </c>
      <c r="J69" s="209">
        <f>I69-H69</f>
        <v/>
      </c>
    </row>
    <row r="70" ht="15.75" customHeight="1" s="109">
      <c r="A70" s="216" t="n">
        <v>24</v>
      </c>
      <c r="B70" s="217" t="n">
        <v>10</v>
      </c>
      <c r="C70" s="217" t="n">
        <v>6</v>
      </c>
      <c r="D70" s="217" t="n">
        <v>8</v>
      </c>
      <c r="E70" s="217" t="n">
        <v>22.36</v>
      </c>
      <c r="F70" s="217" t="n">
        <v>0.064</v>
      </c>
      <c r="G70" s="217" t="n">
        <v>1</v>
      </c>
      <c r="H70" s="218" t="n">
        <v>0.09791666666666667</v>
      </c>
      <c r="I70" s="218" t="n">
        <v>0.10625</v>
      </c>
      <c r="J70" s="219">
        <f>I70-H70</f>
        <v/>
      </c>
    </row>
    <row r="71" ht="15.75" customHeight="1" s="109">
      <c r="A71" s="206" t="n">
        <v>24</v>
      </c>
      <c r="B71" s="207" t="n">
        <v>14</v>
      </c>
      <c r="C71" s="207" t="n">
        <v>12</v>
      </c>
      <c r="D71" s="207" t="n">
        <v>61</v>
      </c>
      <c r="E71" s="207" t="n">
        <v>1556.56</v>
      </c>
      <c r="F71" s="207" t="n">
        <v>2.019</v>
      </c>
      <c r="G71" s="207" t="n">
        <v>1</v>
      </c>
      <c r="H71" s="208" t="n">
        <v>0.06875000000000001</v>
      </c>
      <c r="I71" s="208" t="n">
        <v>0.08472222222222223</v>
      </c>
      <c r="J71" s="209">
        <f>I71-H71</f>
        <v/>
      </c>
    </row>
    <row r="72" ht="15.75" customHeight="1" s="109">
      <c r="A72" s="216" t="n">
        <v>24</v>
      </c>
      <c r="B72" s="217" t="n">
        <v>11</v>
      </c>
      <c r="C72" s="217" t="n">
        <v>23</v>
      </c>
      <c r="D72" s="217" t="n">
        <v>299</v>
      </c>
      <c r="E72" s="217" t="n">
        <v>122.81</v>
      </c>
      <c r="F72" s="217" t="n">
        <v>0.402</v>
      </c>
      <c r="G72" s="217" t="n">
        <v>1</v>
      </c>
      <c r="H72" s="218" t="n">
        <v>0.04027777777777778</v>
      </c>
      <c r="I72" s="218" t="n">
        <v>0.05625</v>
      </c>
      <c r="J72" s="219">
        <f>I72-H72</f>
        <v/>
      </c>
    </row>
    <row r="73" ht="15.75" customHeight="1" s="109">
      <c r="A73" s="206" t="n">
        <v>24</v>
      </c>
      <c r="B73" s="207" t="n">
        <v>1</v>
      </c>
      <c r="C73" s="207" t="n">
        <v>15</v>
      </c>
      <c r="D73" s="207" t="n">
        <v>117</v>
      </c>
      <c r="E73" s="207" t="n">
        <v>62.95</v>
      </c>
      <c r="F73" s="207" t="n">
        <v>0.133</v>
      </c>
      <c r="G73" s="207" t="n">
        <v>1</v>
      </c>
      <c r="H73" s="208" t="n">
        <v>0.02708333333333333</v>
      </c>
      <c r="I73" s="208" t="n">
        <v>0.03819444444444445</v>
      </c>
      <c r="J73" s="209">
        <f>I73-H73</f>
        <v/>
      </c>
    </row>
    <row r="74" ht="15.75" customHeight="1" s="109">
      <c r="A74" s="216" t="n">
        <v>24</v>
      </c>
      <c r="B74" s="217" t="n">
        <v>10</v>
      </c>
      <c r="C74" s="217" t="n">
        <v>6</v>
      </c>
      <c r="D74" s="217" t="n">
        <v>13</v>
      </c>
      <c r="E74" s="217" t="n">
        <v>25.62</v>
      </c>
      <c r="F74" s="217" t="n">
        <v>0.077</v>
      </c>
      <c r="G74" s="217" t="n">
        <v>1</v>
      </c>
      <c r="H74" s="218" t="n">
        <v>0.01111111111111111</v>
      </c>
      <c r="I74" s="218" t="n">
        <v>0.01527777777777778</v>
      </c>
      <c r="J74" s="219">
        <f>I74-H74</f>
        <v/>
      </c>
    </row>
    <row r="75" ht="15.75" customHeight="1" s="109">
      <c r="A75" s="206" t="n">
        <v>24</v>
      </c>
      <c r="B75" s="207" t="n">
        <v>11</v>
      </c>
      <c r="C75" s="207" t="n">
        <v>11</v>
      </c>
      <c r="D75" s="207" t="n">
        <v>79</v>
      </c>
      <c r="E75" s="207" t="n">
        <v>44.49</v>
      </c>
      <c r="F75" s="207" t="n">
        <v>0.095</v>
      </c>
      <c r="G75" s="207" t="n">
        <v>1</v>
      </c>
      <c r="H75" s="208" t="n">
        <v>0.01527777777777778</v>
      </c>
      <c r="I75" s="208" t="n">
        <v>0.02222222222222222</v>
      </c>
      <c r="J75" s="209">
        <f>I75-H75</f>
        <v/>
      </c>
    </row>
    <row r="76" ht="15.75" customHeight="1" s="109">
      <c r="A76" s="216" t="n">
        <v>24</v>
      </c>
      <c r="B76" s="217" t="n">
        <v>10</v>
      </c>
      <c r="C76" s="217" t="n">
        <v>10</v>
      </c>
      <c r="D76" s="217" t="n">
        <v>20</v>
      </c>
      <c r="E76" s="217" t="n">
        <v>22.66</v>
      </c>
      <c r="F76" s="217" t="n">
        <v>0.059</v>
      </c>
      <c r="G76" s="217" t="n">
        <v>1</v>
      </c>
      <c r="H76" s="218" t="n">
        <v>0.9569444444444445</v>
      </c>
      <c r="I76" s="218" t="n">
        <v>0.006944444444444444</v>
      </c>
      <c r="J76" s="219" t="n">
        <v>0.05</v>
      </c>
    </row>
    <row r="77" ht="15.75" customHeight="1" s="109">
      <c r="A77" s="206" t="n">
        <v>24</v>
      </c>
      <c r="B77" s="207" t="n">
        <v>9</v>
      </c>
      <c r="C77" s="207" t="n">
        <v>4</v>
      </c>
      <c r="D77" s="207" t="n">
        <v>6</v>
      </c>
      <c r="E77" s="207" t="n">
        <v>55.56</v>
      </c>
      <c r="F77" s="207" t="n">
        <v>0.216</v>
      </c>
      <c r="G77" s="207" t="n">
        <v>1</v>
      </c>
      <c r="H77" s="208" t="n">
        <v>0.9527777777777777</v>
      </c>
      <c r="I77" s="208" t="n">
        <v>0.9555555555555556</v>
      </c>
      <c r="J77" s="209">
        <f>I77-H77</f>
        <v/>
      </c>
    </row>
    <row r="78" ht="15.75" customHeight="1" s="109">
      <c r="A78" s="216" t="n">
        <v>24</v>
      </c>
      <c r="B78" s="217" t="n">
        <v>5</v>
      </c>
      <c r="C78" s="217" t="n">
        <v>4</v>
      </c>
      <c r="D78" s="217" t="n">
        <v>28</v>
      </c>
      <c r="E78" s="217" t="n">
        <v>10.24</v>
      </c>
      <c r="F78" s="217" t="n">
        <v>0.464</v>
      </c>
      <c r="G78" s="217" t="n">
        <v>1</v>
      </c>
      <c r="H78" s="218" t="n">
        <v>0.9451388888888889</v>
      </c>
      <c r="I78" s="218" t="n">
        <v>0.9493055555555555</v>
      </c>
      <c r="J78" s="219">
        <f>I78-H78</f>
        <v/>
      </c>
    </row>
    <row r="79" ht="15.75" customHeight="1" s="109">
      <c r="A79" s="206" t="n">
        <v>24</v>
      </c>
      <c r="B79" s="207" t="n">
        <v>7</v>
      </c>
      <c r="C79" s="207" t="n">
        <v>2</v>
      </c>
      <c r="D79" s="207" t="n">
        <v>24</v>
      </c>
      <c r="E79" s="207" t="n">
        <v>34.26</v>
      </c>
      <c r="F79" s="207" t="n">
        <v>0.348</v>
      </c>
      <c r="G79" s="207" t="n">
        <v>1</v>
      </c>
      <c r="H79" s="208" t="n">
        <v>0.9493055555555555</v>
      </c>
      <c r="I79" s="208" t="n">
        <v>0.9513888888888888</v>
      </c>
      <c r="J79" s="209">
        <f>I79-H79</f>
        <v/>
      </c>
    </row>
    <row r="80" ht="15.75" customHeight="1" s="109">
      <c r="A80" s="216" t="n">
        <v>24</v>
      </c>
      <c r="B80" s="217" t="n">
        <v>4</v>
      </c>
      <c r="C80" s="217" t="n">
        <v>2</v>
      </c>
      <c r="D80" s="217" t="n">
        <v>3</v>
      </c>
      <c r="E80" s="217" t="n">
        <v>21.49</v>
      </c>
      <c r="F80" s="217" t="n">
        <v>0.313</v>
      </c>
      <c r="G80" s="217" t="n">
        <v>1</v>
      </c>
      <c r="H80" s="218" t="n">
        <v>0.9402777777777778</v>
      </c>
      <c r="I80" s="218" t="n">
        <v>0.9430555555555555</v>
      </c>
      <c r="J80" s="219">
        <f>I80-H80</f>
        <v/>
      </c>
    </row>
    <row r="81" ht="15.75" customHeight="1" s="109">
      <c r="A81" s="206" t="n">
        <v>24</v>
      </c>
      <c r="B81" s="207" t="n">
        <v>7</v>
      </c>
      <c r="C81" s="207" t="n">
        <v>18</v>
      </c>
      <c r="D81" s="207" t="n">
        <v>408</v>
      </c>
      <c r="E81" s="207" t="n">
        <v>41.5</v>
      </c>
      <c r="F81" s="207" t="n">
        <v>0.529</v>
      </c>
      <c r="G81" s="207" t="n">
        <v>1</v>
      </c>
      <c r="H81" s="208" t="n">
        <v>0.9284722222222223</v>
      </c>
      <c r="I81" s="208" t="n">
        <v>0.9381944444444444</v>
      </c>
      <c r="J81" s="209">
        <f>I81-H81</f>
        <v/>
      </c>
    </row>
    <row r="82" ht="15.75" customHeight="1" s="109">
      <c r="A82" s="216" t="n">
        <v>24</v>
      </c>
      <c r="B82" s="217" t="n">
        <v>7</v>
      </c>
      <c r="C82" s="217" t="n">
        <v>4</v>
      </c>
      <c r="D82" s="217" t="n">
        <v>212</v>
      </c>
      <c r="E82" s="217" t="n">
        <v>23.51</v>
      </c>
      <c r="F82" s="217" t="n">
        <v>0.142</v>
      </c>
      <c r="G82" s="217" t="n">
        <v>1</v>
      </c>
      <c r="H82" s="218" t="n">
        <v>0.9201388888888888</v>
      </c>
      <c r="I82" s="218" t="n">
        <v>0.9256944444444445</v>
      </c>
      <c r="J82" s="219">
        <f>I82-H82</f>
        <v/>
      </c>
    </row>
    <row r="83" ht="15.75" customHeight="1" s="109">
      <c r="A83" s="206" t="n">
        <v>24</v>
      </c>
      <c r="B83" s="207" t="n">
        <v>8</v>
      </c>
      <c r="C83" s="207" t="n">
        <v>2</v>
      </c>
      <c r="D83" s="207" t="n">
        <v>3</v>
      </c>
      <c r="E83" s="207" t="n">
        <v>19.05</v>
      </c>
      <c r="F83" s="207" t="n">
        <v>0.068</v>
      </c>
      <c r="G83" s="207" t="n">
        <v>1</v>
      </c>
      <c r="H83" s="208" t="n">
        <v>0.9256944444444445</v>
      </c>
      <c r="I83" s="208" t="n">
        <v>0.9263888888888889</v>
      </c>
      <c r="J83" s="209">
        <f>I83-H83</f>
        <v/>
      </c>
    </row>
    <row r="84" ht="15.75" customHeight="1" s="109">
      <c r="A84" s="216" t="n">
        <v>24</v>
      </c>
      <c r="B84" s="217" t="n">
        <v>8</v>
      </c>
      <c r="C84" s="217" t="n">
        <v>26</v>
      </c>
      <c r="D84" s="217" t="n">
        <v>88</v>
      </c>
      <c r="E84" s="217" t="n">
        <v>310.3</v>
      </c>
      <c r="F84" s="217" t="n">
        <v>1.039</v>
      </c>
      <c r="G84" s="217" t="n">
        <v>1</v>
      </c>
      <c r="H84" s="218" t="n">
        <v>0.8888888888888888</v>
      </c>
      <c r="I84" s="218" t="n">
        <v>0.9201388888888888</v>
      </c>
      <c r="J84" s="219">
        <f>I84-H84</f>
        <v/>
      </c>
    </row>
    <row r="85" ht="15.75" customHeight="1" s="109">
      <c r="A85" s="206" t="n">
        <v>24</v>
      </c>
      <c r="B85" s="207" t="n">
        <v>6</v>
      </c>
      <c r="C85" s="207" t="n">
        <v>2</v>
      </c>
      <c r="D85" s="207" t="n">
        <v>82</v>
      </c>
      <c r="E85" s="207" t="n">
        <v>220.7</v>
      </c>
      <c r="F85" s="207" t="n">
        <v>0.241</v>
      </c>
      <c r="G85" s="207" t="n">
        <v>1</v>
      </c>
      <c r="H85" s="208" t="n">
        <v>0.8840277777777777</v>
      </c>
      <c r="I85" s="208" t="n">
        <v>0.8854166666666666</v>
      </c>
      <c r="J85" s="209">
        <f>I85-H85</f>
        <v/>
      </c>
    </row>
    <row r="86" ht="15.75" customHeight="1" s="109">
      <c r="A86" s="216" t="n">
        <v>24</v>
      </c>
      <c r="B86" s="217" t="n">
        <v>7</v>
      </c>
      <c r="C86" s="217" t="n">
        <v>2</v>
      </c>
      <c r="D86" s="217" t="n">
        <v>10</v>
      </c>
      <c r="E86" s="217" t="n">
        <v>50.27</v>
      </c>
      <c r="F86" s="217" t="n">
        <v>0.141</v>
      </c>
      <c r="G86" s="217" t="n">
        <v>1</v>
      </c>
      <c r="H86" s="218" t="n">
        <v>0.8854166666666666</v>
      </c>
      <c r="I86" s="218" t="n">
        <v>0.8881944444444444</v>
      </c>
      <c r="J86" s="219">
        <f>I86-H86</f>
        <v/>
      </c>
    </row>
    <row r="87" ht="15.75" customHeight="1" s="109">
      <c r="A87" s="206" t="n">
        <v>24</v>
      </c>
      <c r="B87" s="207" t="n">
        <v>1</v>
      </c>
      <c r="C87" s="207" t="n">
        <v>6</v>
      </c>
      <c r="D87" s="207" t="n">
        <v>12</v>
      </c>
      <c r="E87" s="207" t="n">
        <v>8.73</v>
      </c>
      <c r="F87" s="207" t="n">
        <v>0.015</v>
      </c>
      <c r="G87" s="207" t="n">
        <v>1</v>
      </c>
      <c r="H87" s="208" t="n">
        <v>0.8625</v>
      </c>
      <c r="I87" s="208" t="n">
        <v>0.8715277777777778</v>
      </c>
      <c r="J87" s="209">
        <f>I87-H87</f>
        <v/>
      </c>
    </row>
    <row r="88" ht="15.75" customHeight="1" s="109">
      <c r="A88" s="216" t="n">
        <v>24</v>
      </c>
      <c r="B88" s="217" t="n">
        <v>2</v>
      </c>
      <c r="C88" s="217" t="n">
        <v>9</v>
      </c>
      <c r="D88" s="217" t="n">
        <v>31</v>
      </c>
      <c r="E88" s="217" t="n">
        <v>9.94</v>
      </c>
      <c r="F88" s="217" t="n">
        <v>0.11</v>
      </c>
      <c r="G88" s="217" t="n">
        <v>1</v>
      </c>
      <c r="H88" s="218" t="n">
        <v>0.8715277777777778</v>
      </c>
      <c r="I88" s="218" t="n">
        <v>0.875</v>
      </c>
      <c r="J88" s="219">
        <f>I88-H88</f>
        <v/>
      </c>
    </row>
    <row r="89" ht="15.75" customHeight="1" s="109">
      <c r="A89" s="206" t="n">
        <v>24</v>
      </c>
      <c r="B89" s="207" t="n">
        <v>1</v>
      </c>
      <c r="C89" s="207" t="n">
        <v>16</v>
      </c>
      <c r="D89" s="207" t="n">
        <v>114</v>
      </c>
      <c r="E89" s="207" t="n">
        <v>379.64</v>
      </c>
      <c r="F89" s="207" t="n">
        <v>0.453</v>
      </c>
      <c r="G89" s="207" t="n">
        <v>1</v>
      </c>
      <c r="H89" s="208" t="n">
        <v>0.8479166666666667</v>
      </c>
      <c r="I89" s="208" t="n">
        <v>0.8618055555555556</v>
      </c>
      <c r="J89" s="209">
        <f>I89-H89</f>
        <v/>
      </c>
    </row>
    <row r="90" ht="15.75" customHeight="1" s="109">
      <c r="A90" s="216" t="n">
        <v>24</v>
      </c>
      <c r="B90" s="217" t="n">
        <v>17</v>
      </c>
      <c r="C90" s="217" t="n">
        <v>12</v>
      </c>
      <c r="D90" s="217" t="n">
        <v>81</v>
      </c>
      <c r="E90" s="217" t="n">
        <v>3.45</v>
      </c>
      <c r="F90" s="217" t="n">
        <v>0.031</v>
      </c>
      <c r="G90" s="217" t="n">
        <v>1</v>
      </c>
      <c r="H90" s="218" t="n">
        <v>0.8333333333333334</v>
      </c>
      <c r="I90" s="218" t="n">
        <v>0.8402777777777778</v>
      </c>
      <c r="J90" s="219">
        <f>I90-H90</f>
        <v/>
      </c>
    </row>
    <row r="91" ht="15.75" customHeight="1" s="109">
      <c r="A91" s="206" t="n">
        <v>24</v>
      </c>
      <c r="B91" s="207" t="n">
        <v>18</v>
      </c>
      <c r="C91" s="207" t="n">
        <v>10</v>
      </c>
      <c r="D91" s="207" t="n">
        <v>41</v>
      </c>
      <c r="E91" s="207" t="n">
        <v>14.91</v>
      </c>
      <c r="F91" s="207" t="n">
        <v>0.03</v>
      </c>
      <c r="G91" s="207" t="n">
        <v>1</v>
      </c>
      <c r="H91" s="208" t="n">
        <v>0.8402777777777778</v>
      </c>
      <c r="I91" s="208" t="n">
        <v>0.8472222222222222</v>
      </c>
      <c r="J91" s="209">
        <f>I91-H91</f>
        <v/>
      </c>
    </row>
    <row r="92" ht="15.75" customHeight="1" s="109">
      <c r="A92" s="216" t="n">
        <v>24</v>
      </c>
      <c r="B92" s="217" t="n">
        <v>11</v>
      </c>
      <c r="C92" s="217" t="n">
        <v>11</v>
      </c>
      <c r="D92" s="217" t="n">
        <v>37</v>
      </c>
      <c r="E92" s="217" t="n">
        <v>80.48</v>
      </c>
      <c r="F92" s="217" t="n">
        <v>0.17</v>
      </c>
      <c r="G92" s="217" t="n">
        <v>1</v>
      </c>
      <c r="H92" s="218" t="n">
        <v>0.825</v>
      </c>
      <c r="I92" s="218" t="n">
        <v>0.8326388888888889</v>
      </c>
      <c r="J92" s="219">
        <f>I92-H92</f>
        <v/>
      </c>
    </row>
    <row r="93" ht="15.75" customHeight="1" s="109">
      <c r="A93" s="206" t="n">
        <v>24</v>
      </c>
      <c r="B93" s="207" t="n">
        <v>19</v>
      </c>
      <c r="C93" s="207" t="n">
        <v>11</v>
      </c>
      <c r="D93" s="207" t="n">
        <v>12</v>
      </c>
      <c r="E93" s="207" t="n">
        <v>5.6</v>
      </c>
      <c r="F93" s="207" t="n">
        <v>0.012</v>
      </c>
      <c r="G93" s="207" t="n">
        <v>1</v>
      </c>
      <c r="H93" s="208" t="n">
        <v>0.8125</v>
      </c>
      <c r="I93" s="208" t="n">
        <v>0.8243055555555555</v>
      </c>
      <c r="J93" s="209">
        <f>I93-H93</f>
        <v/>
      </c>
    </row>
    <row r="94" ht="15.75" customHeight="1" s="109">
      <c r="A94" s="216" t="n">
        <v>24</v>
      </c>
      <c r="B94" s="217" t="n">
        <v>21</v>
      </c>
      <c r="C94" s="217" t="n">
        <v>4</v>
      </c>
      <c r="D94" s="217" t="n">
        <v>4</v>
      </c>
      <c r="E94" s="217" t="n">
        <v>0.55</v>
      </c>
      <c r="F94" s="217" t="n">
        <v>0.005</v>
      </c>
      <c r="G94" s="217" t="n">
        <v>1</v>
      </c>
      <c r="H94" s="218" t="n">
        <v>0.8125</v>
      </c>
      <c r="I94" s="218" t="n">
        <v>0.8243055555555555</v>
      </c>
      <c r="J94" s="219">
        <f>I94-H94</f>
        <v/>
      </c>
    </row>
    <row r="95" ht="15.75" customHeight="1" s="109">
      <c r="A95" s="206" t="n">
        <v>24</v>
      </c>
      <c r="B95" s="207" t="n">
        <v>22</v>
      </c>
      <c r="C95" s="207" t="n">
        <v>10</v>
      </c>
      <c r="D95" s="207" t="n">
        <v>24</v>
      </c>
      <c r="E95" s="207" t="n">
        <v>1.27</v>
      </c>
      <c r="F95" s="207" t="n">
        <v>0.013</v>
      </c>
      <c r="G95" s="207" t="n">
        <v>1</v>
      </c>
      <c r="H95" s="208" t="n">
        <v>0.8125</v>
      </c>
      <c r="I95" s="208" t="n">
        <v>0.8243055555555555</v>
      </c>
      <c r="J95" s="209">
        <f>I95-H95</f>
        <v/>
      </c>
    </row>
    <row r="96" ht="15.75" customHeight="1" s="109">
      <c r="A96" s="216" t="n">
        <v>25</v>
      </c>
      <c r="B96" s="217" t="n">
        <v>8</v>
      </c>
      <c r="C96" s="217" t="n">
        <v>19</v>
      </c>
      <c r="D96" s="217" t="n">
        <v>421</v>
      </c>
      <c r="E96" s="217" t="n">
        <v>555.38</v>
      </c>
      <c r="F96" s="217" t="n">
        <v>1.329</v>
      </c>
      <c r="G96" s="217" t="n">
        <v>1</v>
      </c>
      <c r="H96" s="218" t="n">
        <v>0.07152777777777777</v>
      </c>
      <c r="I96" s="218" t="n">
        <v>0.1013888888888889</v>
      </c>
      <c r="J96" s="219">
        <f>I96-H96</f>
        <v/>
      </c>
    </row>
    <row r="97" ht="15.75" customHeight="1" s="109">
      <c r="A97" s="206" t="n">
        <v>25</v>
      </c>
      <c r="B97" s="207" t="n">
        <v>17</v>
      </c>
      <c r="C97" s="207" t="n">
        <v>34</v>
      </c>
      <c r="D97" s="207" t="n">
        <v>378</v>
      </c>
      <c r="E97" s="207" t="n">
        <v>67.89</v>
      </c>
      <c r="F97" s="207" t="n">
        <v>0.371</v>
      </c>
      <c r="G97" s="207" t="n">
        <v>1</v>
      </c>
      <c r="H97" s="208" t="n">
        <v>0.03888888888888889</v>
      </c>
      <c r="I97" s="208" t="n">
        <v>0.06111111111111111</v>
      </c>
      <c r="J97" s="209">
        <f>I97-H97</f>
        <v/>
      </c>
    </row>
    <row r="98" ht="15.75" customHeight="1" s="109">
      <c r="A98" s="216" t="n">
        <v>25</v>
      </c>
      <c r="B98" s="217" t="n">
        <v>2</v>
      </c>
      <c r="C98" s="217" t="n">
        <v>4</v>
      </c>
      <c r="D98" s="217" t="n">
        <v>17</v>
      </c>
      <c r="E98" s="217" t="n">
        <v>2.17</v>
      </c>
      <c r="F98" s="217" t="n">
        <v>0.028</v>
      </c>
      <c r="G98" s="217" t="n">
        <v>1</v>
      </c>
      <c r="H98" s="218" t="n">
        <v>0.8201388888888889</v>
      </c>
      <c r="I98" s="218" t="n">
        <v>0.8201388888888889</v>
      </c>
      <c r="J98" s="219">
        <f>I98-H98</f>
        <v/>
      </c>
    </row>
    <row r="99" ht="15.75" customHeight="1" s="109">
      <c r="A99" s="206" t="n">
        <v>25</v>
      </c>
      <c r="B99" s="207" t="n">
        <v>1</v>
      </c>
      <c r="C99" s="207" t="n">
        <v>3</v>
      </c>
      <c r="D99" s="207" t="n">
        <v>20</v>
      </c>
      <c r="E99" s="207" t="n">
        <v>13.33</v>
      </c>
      <c r="F99" s="207" t="n">
        <v>0.025</v>
      </c>
      <c r="G99" s="207" t="n">
        <v>1</v>
      </c>
      <c r="H99" s="208" t="n">
        <v>0.8145833333333333</v>
      </c>
      <c r="I99" s="208" t="n">
        <v>0.8194444444444444</v>
      </c>
      <c r="J99" s="209">
        <f>I99-H99</f>
        <v/>
      </c>
    </row>
    <row r="100" ht="15.75" customHeight="1" s="109">
      <c r="A100" s="216" t="n">
        <v>25</v>
      </c>
      <c r="B100" s="217" t="n">
        <v>19</v>
      </c>
      <c r="C100" s="217" t="n">
        <v>14</v>
      </c>
      <c r="D100" s="217" t="n">
        <v>18</v>
      </c>
      <c r="E100" s="217" t="n">
        <v>16.44</v>
      </c>
      <c r="F100" s="217" t="n">
        <v>0.029</v>
      </c>
      <c r="G100" s="217" t="n">
        <v>1</v>
      </c>
      <c r="H100" s="218" t="n">
        <v>0.8243055555555555</v>
      </c>
      <c r="I100" s="218" t="n">
        <v>0.8277777777777777</v>
      </c>
      <c r="J100" s="219">
        <f>I100-H100</f>
        <v/>
      </c>
    </row>
    <row r="101" ht="15.75" customHeight="1" s="109">
      <c r="A101" s="206" t="n">
        <v>25</v>
      </c>
      <c r="B101" s="207" t="n">
        <v>18</v>
      </c>
      <c r="C101" s="207" t="n">
        <v>32</v>
      </c>
      <c r="D101" s="207" t="n">
        <v>97</v>
      </c>
      <c r="E101" s="207" t="n">
        <v>49.86</v>
      </c>
      <c r="F101" s="207" t="n">
        <v>0.108</v>
      </c>
      <c r="G101" s="207" t="n">
        <v>1</v>
      </c>
      <c r="H101" s="208" t="n">
        <v>0.8208333333333333</v>
      </c>
      <c r="I101" s="208" t="n">
        <v>0.8229166666666666</v>
      </c>
      <c r="J101" s="209">
        <f>I101-H101</f>
        <v/>
      </c>
    </row>
    <row r="102" ht="15.75" customHeight="1" s="109">
      <c r="A102" s="216" t="n">
        <v>25</v>
      </c>
      <c r="B102" s="217" t="n">
        <v>21</v>
      </c>
      <c r="C102" s="217" t="n">
        <v>2</v>
      </c>
      <c r="D102" s="217" t="n">
        <v>3</v>
      </c>
      <c r="E102" s="217" t="n">
        <v>1.2</v>
      </c>
      <c r="F102" s="217" t="n">
        <v>0.003</v>
      </c>
      <c r="G102" s="217" t="n">
        <v>1</v>
      </c>
      <c r="H102" s="218" t="n">
        <v>0.8319444444444445</v>
      </c>
      <c r="I102" s="218" t="n">
        <v>0.8368055555555556</v>
      </c>
      <c r="J102" s="219">
        <f>I102-H102</f>
        <v/>
      </c>
    </row>
    <row r="103" ht="15.75" customHeight="1" s="109">
      <c r="A103" s="206" t="n">
        <v>25</v>
      </c>
      <c r="B103" s="207" t="n">
        <v>20</v>
      </c>
      <c r="C103" s="207" t="n">
        <v>3</v>
      </c>
      <c r="D103" s="207" t="n">
        <v>3</v>
      </c>
      <c r="E103" s="207" t="n">
        <v>2.31</v>
      </c>
      <c r="F103" s="207" t="n">
        <v>0.004</v>
      </c>
      <c r="G103" s="207" t="n">
        <v>1</v>
      </c>
      <c r="H103" s="208" t="n">
        <v>0.83125</v>
      </c>
      <c r="I103" s="208" t="n">
        <v>0.8319444444444445</v>
      </c>
      <c r="J103" s="209">
        <f>I103-H103</f>
        <v/>
      </c>
    </row>
    <row r="104" ht="15.75" customHeight="1" s="109">
      <c r="A104" s="216" t="n">
        <v>25</v>
      </c>
      <c r="B104" s="217" t="n">
        <v>19</v>
      </c>
      <c r="C104" s="217" t="n">
        <v>6</v>
      </c>
      <c r="D104" s="217" t="n">
        <v>15</v>
      </c>
      <c r="E104" s="217" t="n">
        <v>1.98</v>
      </c>
      <c r="F104" s="217" t="n">
        <v>0.008999999999999999</v>
      </c>
      <c r="G104" s="217" t="n">
        <v>1</v>
      </c>
      <c r="H104" s="218" t="n">
        <v>0.8305555555555556</v>
      </c>
      <c r="I104" s="218" t="n">
        <v>0.83125</v>
      </c>
      <c r="J104" s="219">
        <f>I104-H104</f>
        <v/>
      </c>
    </row>
    <row r="105" ht="15.75" customHeight="1" s="109">
      <c r="A105" s="206" t="n">
        <v>25</v>
      </c>
      <c r="B105" s="207" t="n">
        <v>18</v>
      </c>
      <c r="C105" s="207" t="n">
        <v>7</v>
      </c>
      <c r="D105" s="207" t="n">
        <v>10</v>
      </c>
      <c r="E105" s="207" t="n">
        <v>8.199999999999999</v>
      </c>
      <c r="F105" s="207" t="n">
        <v>0.017</v>
      </c>
      <c r="G105" s="207" t="n">
        <v>1</v>
      </c>
      <c r="H105" s="208" t="n">
        <v>0.8291666666666667</v>
      </c>
      <c r="I105" s="208" t="n">
        <v>0.8305555555555556</v>
      </c>
      <c r="J105" s="209">
        <f>I105-H105</f>
        <v/>
      </c>
    </row>
    <row r="106" ht="15.75" customHeight="1" s="109">
      <c r="A106" s="216" t="n">
        <v>25</v>
      </c>
      <c r="B106" s="217" t="n">
        <v>30</v>
      </c>
      <c r="C106" s="217" t="n">
        <v>6</v>
      </c>
      <c r="D106" s="217" t="n">
        <v>9</v>
      </c>
      <c r="E106" s="217" t="n">
        <v>130.01</v>
      </c>
      <c r="F106" s="217" t="n">
        <v>0.5610000000000001</v>
      </c>
      <c r="G106" s="217" t="n">
        <v>1</v>
      </c>
      <c r="H106" s="218" t="n">
        <v>0.8409722222222222</v>
      </c>
      <c r="I106" s="218" t="n">
        <v>0.8465277777777778</v>
      </c>
      <c r="J106" s="219">
        <f>I106-H106</f>
        <v/>
      </c>
    </row>
    <row r="107" ht="15.75" customHeight="1" s="109">
      <c r="A107" s="206" t="n">
        <v>25</v>
      </c>
      <c r="B107" s="207" t="n">
        <v>1</v>
      </c>
      <c r="C107" s="207" t="n">
        <v>17</v>
      </c>
      <c r="D107" s="207" t="n">
        <v>87</v>
      </c>
      <c r="E107" s="207" t="n">
        <v>92.90000000000001</v>
      </c>
      <c r="F107" s="207" t="n">
        <v>0.164</v>
      </c>
      <c r="G107" s="207" t="n">
        <v>1</v>
      </c>
      <c r="H107" s="208" t="n">
        <v>0.8472222222222222</v>
      </c>
      <c r="I107" s="208" t="n">
        <v>0.8583333333333333</v>
      </c>
      <c r="J107" s="209">
        <f>I107-H107</f>
        <v/>
      </c>
    </row>
    <row r="108" ht="15.75" customHeight="1" s="109">
      <c r="A108" s="216" t="n">
        <v>25</v>
      </c>
      <c r="B108" s="217" t="n">
        <v>13</v>
      </c>
      <c r="C108" s="217" t="n">
        <v>1</v>
      </c>
      <c r="D108" s="217" t="n">
        <v>3</v>
      </c>
      <c r="E108" s="217" t="n">
        <v>30.24</v>
      </c>
      <c r="F108" s="217" t="n">
        <v>0.039</v>
      </c>
      <c r="G108" s="217" t="n">
        <v>1</v>
      </c>
      <c r="H108" s="218" t="n">
        <v>0.8611111111111112</v>
      </c>
      <c r="I108" s="218" t="n">
        <v>0.875</v>
      </c>
      <c r="J108" s="219">
        <f>I108-H108</f>
        <v/>
      </c>
    </row>
    <row r="109" ht="15.75" customHeight="1" s="109">
      <c r="A109" s="206" t="n">
        <v>25</v>
      </c>
      <c r="B109" s="207" t="n">
        <v>14</v>
      </c>
      <c r="C109" s="207" t="n">
        <v>5</v>
      </c>
      <c r="D109" s="207" t="n">
        <v>71</v>
      </c>
      <c r="E109" s="207" t="n">
        <v>1359.82</v>
      </c>
      <c r="F109" s="207" t="n">
        <v>1.86</v>
      </c>
      <c r="G109" s="207" t="n">
        <v>1</v>
      </c>
      <c r="H109" s="208" t="n">
        <v>0.8597222222222223</v>
      </c>
      <c r="I109" s="208" t="n">
        <v>0.8611111111111112</v>
      </c>
      <c r="J109" s="209">
        <f>I109-H109</f>
        <v/>
      </c>
    </row>
    <row r="110" ht="15.75" customHeight="1" s="109">
      <c r="A110" s="216" t="n">
        <v>25</v>
      </c>
      <c r="B110" s="217" t="n">
        <v>11</v>
      </c>
      <c r="C110" s="217" t="n">
        <v>20</v>
      </c>
      <c r="D110" s="217" t="n">
        <v>1507</v>
      </c>
      <c r="E110" s="217" t="n">
        <v>145.2</v>
      </c>
      <c r="F110" s="217" t="n">
        <v>0.725</v>
      </c>
      <c r="G110" s="217" t="n">
        <v>1</v>
      </c>
      <c r="H110" s="218" t="n">
        <v>0.8784722222222222</v>
      </c>
      <c r="I110" s="218" t="n">
        <v>0.9006944444444445</v>
      </c>
      <c r="J110" s="219">
        <f>I110-H110</f>
        <v/>
      </c>
    </row>
    <row r="111" ht="15.75" customHeight="1" s="109">
      <c r="A111" s="206" t="n">
        <v>25</v>
      </c>
      <c r="B111" s="207" t="n">
        <v>15</v>
      </c>
      <c r="C111" s="207" t="n">
        <v>6</v>
      </c>
      <c r="D111" s="207" t="n">
        <v>61</v>
      </c>
      <c r="E111" s="207" t="n">
        <v>214.1</v>
      </c>
      <c r="F111" s="207" t="n">
        <v>0.539</v>
      </c>
      <c r="G111" s="207" t="n">
        <v>1</v>
      </c>
      <c r="H111" s="208" t="n">
        <v>0.9055555555555556</v>
      </c>
      <c r="I111" s="208" t="n">
        <v>0.9138888888888889</v>
      </c>
      <c r="J111" s="209">
        <f>I111-H111</f>
        <v/>
      </c>
    </row>
    <row r="112" ht="15.75" customHeight="1" s="109">
      <c r="A112" s="216" t="n">
        <v>25</v>
      </c>
      <c r="B112" s="217" t="n">
        <v>1</v>
      </c>
      <c r="C112" s="217" t="n">
        <v>4</v>
      </c>
      <c r="D112" s="217" t="n">
        <v>48</v>
      </c>
      <c r="E112" s="217" t="n">
        <v>4.5</v>
      </c>
      <c r="F112" s="217" t="n">
        <v>0.008999999999999999</v>
      </c>
      <c r="G112" s="217" t="n">
        <v>1</v>
      </c>
      <c r="H112" s="218" t="n">
        <v>0.9152777777777777</v>
      </c>
      <c r="I112" s="218" t="n">
        <v>0.9194444444444444</v>
      </c>
      <c r="J112" s="219">
        <f>I112-H112</f>
        <v/>
      </c>
    </row>
    <row r="113" ht="15.75" customHeight="1" s="109">
      <c r="A113" s="206" t="n">
        <v>25</v>
      </c>
      <c r="B113" s="207" t="n">
        <v>2</v>
      </c>
      <c r="C113" s="207" t="n">
        <v>23</v>
      </c>
      <c r="D113" s="207" t="n">
        <v>87</v>
      </c>
      <c r="E113" s="207" t="n">
        <v>35.39</v>
      </c>
      <c r="F113" s="207" t="n">
        <v>0.483</v>
      </c>
      <c r="G113" s="207" t="n">
        <v>1</v>
      </c>
      <c r="H113" s="208" t="n">
        <v>0.9236111111111112</v>
      </c>
      <c r="I113" s="208" t="n">
        <v>0.9375</v>
      </c>
      <c r="J113" s="209">
        <f>I113-H113</f>
        <v/>
      </c>
    </row>
    <row r="114" ht="15.75" customHeight="1" s="109">
      <c r="A114" s="216" t="n">
        <v>25</v>
      </c>
      <c r="B114" s="217" t="n">
        <v>15</v>
      </c>
      <c r="C114" s="217" t="n">
        <v>3</v>
      </c>
      <c r="D114" s="217" t="n">
        <v>46</v>
      </c>
      <c r="E114" s="217" t="n">
        <v>37.29</v>
      </c>
      <c r="F114" s="217" t="n">
        <v>0.062</v>
      </c>
      <c r="G114" s="217" t="n">
        <v>1</v>
      </c>
      <c r="H114" s="218" t="n">
        <v>0.8361111111111111</v>
      </c>
      <c r="I114" s="218" t="n">
        <v>0.8395833333333333</v>
      </c>
      <c r="J114" s="219">
        <f>I114-H114</f>
        <v/>
      </c>
    </row>
    <row r="115" ht="15.75" customHeight="1" s="109">
      <c r="A115" s="206" t="n">
        <v>25</v>
      </c>
      <c r="B115" s="207" t="n">
        <v>8</v>
      </c>
      <c r="C115" s="207" t="n">
        <v>22</v>
      </c>
      <c r="D115" s="207" t="n">
        <v>230</v>
      </c>
      <c r="E115" s="207" t="n">
        <v>325.7</v>
      </c>
      <c r="F115" s="207" t="n">
        <v>1.178</v>
      </c>
      <c r="G115" s="207" t="n">
        <v>1</v>
      </c>
      <c r="H115" s="208" t="n">
        <v>0.4388888888888889</v>
      </c>
      <c r="I115" s="208" t="n">
        <v>0.5201388888888889</v>
      </c>
      <c r="J115" s="209">
        <f>I115-H115</f>
        <v/>
      </c>
    </row>
    <row r="116" ht="15.75" customHeight="1" s="109">
      <c r="A116" s="216" t="n">
        <v>25</v>
      </c>
      <c r="B116" s="217" t="n">
        <v>11</v>
      </c>
      <c r="C116" s="217" t="n">
        <v>18</v>
      </c>
      <c r="D116" s="217" t="n">
        <v>62</v>
      </c>
      <c r="E116" s="217" t="n">
        <v>49.72</v>
      </c>
      <c r="F116" s="217" t="n">
        <v>0.147</v>
      </c>
      <c r="G116" s="217" t="n">
        <v>1</v>
      </c>
      <c r="H116" s="218" t="n">
        <v>0.02083333333333333</v>
      </c>
      <c r="I116" s="218" t="n">
        <v>0.0375</v>
      </c>
      <c r="J116" s="219">
        <f>I116-H116</f>
        <v/>
      </c>
    </row>
    <row r="117" ht="15.75" customHeight="1" s="109">
      <c r="A117" s="206" t="n">
        <v>29</v>
      </c>
      <c r="B117" s="207" t="n">
        <v>9</v>
      </c>
      <c r="C117" s="207" t="n">
        <v>4</v>
      </c>
      <c r="D117" s="207" t="n">
        <v>212</v>
      </c>
      <c r="E117" s="207" t="n">
        <v>2031.86</v>
      </c>
      <c r="F117" s="207" t="n">
        <v>7.793</v>
      </c>
      <c r="G117" s="207" t="n">
        <v>1</v>
      </c>
      <c r="H117" s="208" t="n">
        <v>0.2555555555555555</v>
      </c>
      <c r="I117" s="208" t="n">
        <v>0.2708333333333333</v>
      </c>
      <c r="J117" s="209" t="n">
        <v>0.01527777777777778</v>
      </c>
    </row>
    <row r="118" ht="15.75" customHeight="1" s="109">
      <c r="A118" s="216" t="n">
        <v>29</v>
      </c>
      <c r="B118" s="217" t="n">
        <v>2</v>
      </c>
      <c r="C118" s="217" t="n">
        <v>22</v>
      </c>
      <c r="D118" s="217" t="n">
        <v>285</v>
      </c>
      <c r="E118" s="217" t="n">
        <v>89.91</v>
      </c>
      <c r="F118" s="217" t="n">
        <v>1.083</v>
      </c>
      <c r="G118" s="217" t="n">
        <v>1</v>
      </c>
      <c r="H118" s="218" t="n">
        <v>0.2194444444444444</v>
      </c>
      <c r="I118" s="218" t="n">
        <v>0.2409722222222222</v>
      </c>
      <c r="J118" s="219" t="n">
        <v>0.02152777777777778</v>
      </c>
    </row>
    <row r="119" ht="15.75" customHeight="1" s="109">
      <c r="A119" s="206" t="n">
        <v>29</v>
      </c>
      <c r="B119" s="207" t="n">
        <v>30</v>
      </c>
      <c r="C119" s="207" t="n">
        <v>1</v>
      </c>
      <c r="D119" s="207" t="n">
        <v>69</v>
      </c>
      <c r="E119" s="207" t="n">
        <v>1041.9</v>
      </c>
      <c r="F119" s="207" t="n">
        <v>3.071</v>
      </c>
      <c r="G119" s="207" t="n">
        <v>1</v>
      </c>
      <c r="H119" s="208" t="n">
        <v>0.2055555555555555</v>
      </c>
      <c r="I119" s="208" t="n">
        <v>0.21875</v>
      </c>
      <c r="J119" s="209" t="n">
        <v>0.01319444444444444</v>
      </c>
    </row>
    <row r="120" ht="15.75" customHeight="1" s="109">
      <c r="A120" s="216" t="n">
        <v>29</v>
      </c>
      <c r="B120" s="217" t="n">
        <v>15</v>
      </c>
      <c r="C120" s="217" t="n">
        <v>2</v>
      </c>
      <c r="D120" s="217" t="n">
        <v>31</v>
      </c>
      <c r="E120" s="217" t="n">
        <v>87.77</v>
      </c>
      <c r="F120" s="217" t="n">
        <v>0.213</v>
      </c>
      <c r="G120" s="217" t="n">
        <v>1</v>
      </c>
      <c r="H120" s="218" t="n">
        <v>0.1840277777777778</v>
      </c>
      <c r="I120" s="218" t="n">
        <v>0.1875</v>
      </c>
      <c r="J120" s="219" t="n">
        <v>0.003472222222222222</v>
      </c>
    </row>
    <row r="121" ht="15.75" customHeight="1" s="109">
      <c r="A121" s="206" t="n">
        <v>29</v>
      </c>
      <c r="B121" s="207" t="n">
        <v>14</v>
      </c>
      <c r="C121" s="207" t="n">
        <v>7</v>
      </c>
      <c r="D121" s="207" t="n">
        <v>26</v>
      </c>
      <c r="E121" s="207" t="n">
        <v>283.47</v>
      </c>
      <c r="F121" s="207" t="n">
        <v>0.426</v>
      </c>
      <c r="G121" s="207" t="n">
        <v>1</v>
      </c>
      <c r="H121" s="208" t="n">
        <v>0.1763888888888889</v>
      </c>
      <c r="I121" s="208" t="n">
        <v>0.1840277777777778</v>
      </c>
      <c r="J121" s="209" t="n">
        <v>0.007638888888888889</v>
      </c>
    </row>
    <row r="122" ht="15.75" customHeight="1" s="109">
      <c r="A122" s="216" t="n">
        <v>29</v>
      </c>
      <c r="B122" s="217" t="n">
        <v>11</v>
      </c>
      <c r="C122" s="217" t="n">
        <v>33</v>
      </c>
      <c r="D122" s="217" t="n">
        <v>204</v>
      </c>
      <c r="E122" s="217" t="n">
        <v>222.32</v>
      </c>
      <c r="F122" s="217" t="n">
        <v>0.459</v>
      </c>
      <c r="G122" s="217" t="n">
        <v>1</v>
      </c>
      <c r="H122" s="218" t="n">
        <v>0.1465277777777778</v>
      </c>
      <c r="I122" s="218" t="n">
        <v>0.1756944444444444</v>
      </c>
      <c r="J122" s="219" t="n">
        <v>0.02916666666666667</v>
      </c>
    </row>
    <row r="123" ht="15.75" customHeight="1" s="109">
      <c r="A123" s="206" t="n">
        <v>29</v>
      </c>
      <c r="B123" s="207" t="n">
        <v>14</v>
      </c>
      <c r="C123" s="207" t="n">
        <v>9</v>
      </c>
      <c r="D123" s="207" t="n">
        <v>76</v>
      </c>
      <c r="E123" s="207" t="n">
        <v>1771.02</v>
      </c>
      <c r="F123" s="207" t="n">
        <v>2.357</v>
      </c>
      <c r="G123" s="207" t="n">
        <v>1</v>
      </c>
      <c r="H123" s="208" t="n">
        <v>0.1277777777777778</v>
      </c>
      <c r="I123" s="208" t="n">
        <v>0.1458333333333333</v>
      </c>
      <c r="J123" s="209" t="n">
        <v>0.01805555555555555</v>
      </c>
    </row>
    <row r="124" ht="15.75" customHeight="1" s="109">
      <c r="A124" s="216" t="n">
        <v>29</v>
      </c>
      <c r="B124" s="217" t="n">
        <v>12</v>
      </c>
      <c r="C124" s="217" t="n">
        <v>14</v>
      </c>
      <c r="D124" s="217" t="n">
        <v>159</v>
      </c>
      <c r="E124" s="217" t="n">
        <v>90.56</v>
      </c>
      <c r="F124" s="217" t="n">
        <v>0.272</v>
      </c>
      <c r="G124" s="217" t="n">
        <v>1</v>
      </c>
      <c r="H124" s="218" t="n">
        <v>0.1041666666666667</v>
      </c>
      <c r="I124" s="218" t="n">
        <v>0.1215277777777778</v>
      </c>
      <c r="J124" s="219" t="n">
        <v>0.01736111111111111</v>
      </c>
    </row>
    <row r="125" ht="15.75" customHeight="1" s="109">
      <c r="A125" s="206" t="n">
        <v>29</v>
      </c>
      <c r="B125" s="207" t="n">
        <v>2</v>
      </c>
      <c r="C125" s="207" t="n">
        <v>1</v>
      </c>
      <c r="D125" s="207" t="n">
        <v>2</v>
      </c>
      <c r="E125" s="207" t="n">
        <v>1.02</v>
      </c>
      <c r="F125" s="207" t="n">
        <v>0.031</v>
      </c>
      <c r="G125" s="207" t="n">
        <v>1</v>
      </c>
      <c r="H125" s="208" t="n">
        <v>0.09375</v>
      </c>
      <c r="I125" s="208" t="n">
        <v>0.09722222222222222</v>
      </c>
      <c r="J125" s="209" t="n">
        <v>0.003472222222222222</v>
      </c>
    </row>
    <row r="126" ht="15.75" customHeight="1" s="109">
      <c r="A126" s="216" t="n">
        <v>29</v>
      </c>
      <c r="B126" s="217" t="n">
        <v>3</v>
      </c>
      <c r="C126" s="217" t="n">
        <v>5</v>
      </c>
      <c r="D126" s="217" t="n">
        <v>32</v>
      </c>
      <c r="E126" s="217" t="n">
        <v>23.24</v>
      </c>
      <c r="F126" s="217" t="n">
        <v>0.352</v>
      </c>
      <c r="G126" s="217" t="n">
        <v>1</v>
      </c>
      <c r="H126" s="218" t="n">
        <v>0.09861111111111111</v>
      </c>
      <c r="I126" s="218" t="n">
        <v>0.09930555555555555</v>
      </c>
      <c r="J126" s="219" t="n">
        <v>0.0006944444444444445</v>
      </c>
    </row>
    <row r="127" ht="15.75" customHeight="1" s="109">
      <c r="A127" s="206" t="n">
        <v>29</v>
      </c>
      <c r="B127" s="207" t="n">
        <v>9</v>
      </c>
      <c r="C127" s="207" t="n">
        <v>14</v>
      </c>
      <c r="D127" s="207" t="n">
        <v>43</v>
      </c>
      <c r="E127" s="207" t="n">
        <v>56.45</v>
      </c>
      <c r="F127" s="207" t="n">
        <v>0.199</v>
      </c>
      <c r="G127" s="207" t="n">
        <v>1</v>
      </c>
      <c r="H127" s="208" t="n">
        <v>0.0763888888888889</v>
      </c>
      <c r="I127" s="208" t="n">
        <v>0.08611111111111111</v>
      </c>
      <c r="J127" s="209" t="n">
        <v>0.009722222222222222</v>
      </c>
    </row>
    <row r="128" ht="15.75" customHeight="1" s="109">
      <c r="A128" s="216" t="n">
        <v>29</v>
      </c>
      <c r="B128" s="217" t="n">
        <v>13</v>
      </c>
      <c r="C128" s="217" t="n">
        <v>10</v>
      </c>
      <c r="D128" s="217" t="n">
        <v>35</v>
      </c>
      <c r="E128" s="217" t="n">
        <v>489.02</v>
      </c>
      <c r="F128" s="217" t="n">
        <v>0.648</v>
      </c>
      <c r="G128" s="217" t="n">
        <v>1</v>
      </c>
      <c r="H128" s="218" t="n">
        <v>0.05972222222222223</v>
      </c>
      <c r="I128" s="218" t="n">
        <v>0.06666666666666667</v>
      </c>
      <c r="J128" s="219" t="n">
        <v>0.006944444444444444</v>
      </c>
    </row>
    <row r="129" ht="15.75" customHeight="1" s="109">
      <c r="A129" s="206" t="n">
        <v>29</v>
      </c>
      <c r="B129" s="207" t="n">
        <v>10</v>
      </c>
      <c r="C129" s="207" t="n">
        <v>27</v>
      </c>
      <c r="D129" s="207" t="n">
        <v>202</v>
      </c>
      <c r="E129" s="207" t="n">
        <v>343.72</v>
      </c>
      <c r="F129" s="207" t="n">
        <v>0.752</v>
      </c>
      <c r="G129" s="207" t="n">
        <v>1</v>
      </c>
      <c r="H129" s="208" t="n">
        <v>0.03611111111111111</v>
      </c>
      <c r="I129" s="208" t="n">
        <v>0.05902777777777778</v>
      </c>
      <c r="J129" s="209" t="n">
        <v>0.02291666666666667</v>
      </c>
    </row>
    <row r="130" ht="15.75" customHeight="1" s="109">
      <c r="A130" s="216" t="n">
        <v>29</v>
      </c>
      <c r="B130" s="217" t="n">
        <v>1</v>
      </c>
      <c r="C130" s="217" t="n">
        <v>24</v>
      </c>
      <c r="D130" s="217" t="n">
        <v>222</v>
      </c>
      <c r="E130" s="217" t="n">
        <v>829.4299999999999</v>
      </c>
      <c r="F130" s="217" t="n">
        <v>1.363</v>
      </c>
      <c r="G130" s="217" t="n">
        <v>1</v>
      </c>
      <c r="H130" s="218" t="n">
        <v>0.00625</v>
      </c>
      <c r="I130" s="218" t="n">
        <v>0.03541666666666667</v>
      </c>
      <c r="J130" s="219" t="n">
        <v>0.02916666666666667</v>
      </c>
    </row>
    <row r="131" ht="15.75" customHeight="1" s="109">
      <c r="A131" s="206" t="n">
        <v>29</v>
      </c>
      <c r="B131" s="207" t="n">
        <v>2</v>
      </c>
      <c r="C131" s="207" t="n">
        <v>15</v>
      </c>
      <c r="D131" s="207" t="n">
        <v>34</v>
      </c>
      <c r="E131" s="207" t="n">
        <v>30.13</v>
      </c>
      <c r="F131" s="207" t="n">
        <v>0.347</v>
      </c>
      <c r="G131" s="207" t="n">
        <v>1</v>
      </c>
      <c r="H131" s="208" t="n">
        <v>0.4520833333333333</v>
      </c>
      <c r="I131" s="208" t="n">
        <v>0.50625</v>
      </c>
      <c r="J131" s="209" t="n">
        <v>0.05416666666666667</v>
      </c>
    </row>
    <row r="132" ht="15.75" customHeight="1" s="109">
      <c r="A132" s="216" t="n">
        <v>29</v>
      </c>
      <c r="B132" s="217" t="n">
        <v>7</v>
      </c>
      <c r="C132" s="217" t="n">
        <v>19</v>
      </c>
      <c r="D132" s="217" t="n">
        <v>317</v>
      </c>
      <c r="E132" s="217" t="n">
        <v>40.42</v>
      </c>
      <c r="F132" s="217" t="n">
        <v>0.279</v>
      </c>
      <c r="G132" s="217" t="n">
        <v>1</v>
      </c>
      <c r="H132" s="218" t="n">
        <v>0.9375</v>
      </c>
      <c r="I132" s="218" t="n">
        <v>0.9486111111111111</v>
      </c>
      <c r="J132" s="219" t="n">
        <v>0.01111111111111111</v>
      </c>
    </row>
    <row r="133" ht="15.75" customHeight="1" s="109">
      <c r="A133" s="206" t="n">
        <v>29</v>
      </c>
      <c r="B133" s="207" t="n">
        <v>15</v>
      </c>
      <c r="C133" s="207" t="n">
        <v>4</v>
      </c>
      <c r="D133" s="207" t="n">
        <v>195</v>
      </c>
      <c r="E133" s="207" t="n">
        <v>1301.2</v>
      </c>
      <c r="F133" s="207" t="n">
        <v>3.291</v>
      </c>
      <c r="G133" s="207" t="n">
        <v>1</v>
      </c>
      <c r="H133" s="208" t="n">
        <v>0.9145833333333333</v>
      </c>
      <c r="I133" s="208" t="n">
        <v>0.9375</v>
      </c>
      <c r="J133" s="209" t="n">
        <v>0.02291666666666667</v>
      </c>
    </row>
    <row r="134" ht="15.75" customHeight="1" s="109">
      <c r="A134" s="216" t="n">
        <v>29</v>
      </c>
      <c r="B134" s="217" t="n">
        <v>16</v>
      </c>
      <c r="C134" s="217" t="n">
        <v>1</v>
      </c>
      <c r="D134" s="217" t="n">
        <v>6</v>
      </c>
      <c r="E134" s="217" t="n">
        <v>0.21</v>
      </c>
      <c r="F134" s="217" t="n">
        <v>0.002</v>
      </c>
      <c r="G134" s="217" t="n">
        <v>1</v>
      </c>
      <c r="H134" s="218" t="n">
        <v>0.90625</v>
      </c>
      <c r="I134" s="218" t="n">
        <v>0.9069444444444444</v>
      </c>
      <c r="J134" s="219" t="n">
        <v>0.0006944444444444445</v>
      </c>
    </row>
    <row r="135" ht="15.75" customHeight="1" s="109">
      <c r="A135" s="206" t="n">
        <v>29</v>
      </c>
      <c r="B135" s="207" t="n">
        <v>20</v>
      </c>
      <c r="C135" s="207" t="n">
        <v>6</v>
      </c>
      <c r="D135" s="207" t="n">
        <v>8</v>
      </c>
      <c r="E135" s="207" t="n">
        <v>6.24</v>
      </c>
      <c r="F135" s="207" t="n">
        <v>0.008999999999999999</v>
      </c>
      <c r="G135" s="207" t="n">
        <v>1</v>
      </c>
      <c r="H135" s="208" t="n">
        <v>0.90625</v>
      </c>
      <c r="I135" s="208" t="n">
        <v>0.9097222222222222</v>
      </c>
      <c r="J135" s="209" t="n">
        <v>0.003472222222222222</v>
      </c>
    </row>
    <row r="136" ht="15.75" customHeight="1" s="109">
      <c r="A136" s="216" t="n">
        <v>29</v>
      </c>
      <c r="B136" s="217" t="n">
        <v>21</v>
      </c>
      <c r="C136" s="217" t="n">
        <v>6</v>
      </c>
      <c r="D136" s="217" t="n">
        <v>16</v>
      </c>
      <c r="E136" s="217" t="n">
        <v>8.73</v>
      </c>
      <c r="F136" s="217" t="n">
        <v>0.049</v>
      </c>
      <c r="G136" s="217" t="n">
        <v>1</v>
      </c>
      <c r="H136" s="218" t="n">
        <v>0.9104166666666667</v>
      </c>
      <c r="I136" s="218" t="n">
        <v>0.9138888888888889</v>
      </c>
      <c r="J136" s="219" t="n">
        <v>0.003472222222222222</v>
      </c>
    </row>
    <row r="137" ht="15.75" customHeight="1" s="109">
      <c r="A137" s="206" t="n">
        <v>29</v>
      </c>
      <c r="B137" s="207" t="n">
        <v>14</v>
      </c>
      <c r="C137" s="207" t="n">
        <v>2</v>
      </c>
      <c r="D137" s="207" t="n">
        <v>21</v>
      </c>
      <c r="E137" s="207" t="n">
        <v>610.17</v>
      </c>
      <c r="F137" s="207" t="n">
        <v>0.793</v>
      </c>
      <c r="G137" s="207" t="n">
        <v>1</v>
      </c>
      <c r="H137" s="208" t="n">
        <v>0.8993055555555556</v>
      </c>
      <c r="I137" s="208" t="n">
        <v>0.9048611111111111</v>
      </c>
      <c r="J137" s="209" t="n">
        <v>0.005555555555555556</v>
      </c>
    </row>
    <row r="138" ht="15.75" customHeight="1" s="109">
      <c r="A138" s="216" t="n">
        <v>29</v>
      </c>
      <c r="B138" s="217" t="n">
        <v>11</v>
      </c>
      <c r="C138" s="217" t="n">
        <v>1</v>
      </c>
      <c r="D138" s="217" t="n">
        <v>1</v>
      </c>
      <c r="E138" s="217" t="n">
        <v>1.3</v>
      </c>
      <c r="F138" s="217" t="n">
        <v>0.002</v>
      </c>
      <c r="G138" s="217" t="n">
        <v>1</v>
      </c>
      <c r="H138" s="218" t="n">
        <v>0.8965277777777778</v>
      </c>
      <c r="I138" s="218" t="n">
        <v>0.8972222222222223</v>
      </c>
      <c r="J138" s="219" t="n">
        <v>0.0006944444444444445</v>
      </c>
    </row>
    <row r="139" ht="15.75" customHeight="1" s="109">
      <c r="A139" s="206" t="n">
        <v>29</v>
      </c>
      <c r="B139" s="207" t="n">
        <v>10</v>
      </c>
      <c r="C139" s="207" t="n">
        <v>8</v>
      </c>
      <c r="D139" s="207" t="n">
        <v>197</v>
      </c>
      <c r="E139" s="207" t="n">
        <v>137.95</v>
      </c>
      <c r="F139" s="207" t="n">
        <v>0.186</v>
      </c>
      <c r="G139" s="207" t="n">
        <v>1</v>
      </c>
      <c r="H139" s="208" t="n">
        <v>0.8847222222222222</v>
      </c>
      <c r="I139" s="208" t="n">
        <v>0.8965277777777778</v>
      </c>
      <c r="J139" s="209" t="n">
        <v>0.01180555555555556</v>
      </c>
    </row>
    <row r="140" ht="15.75" customHeight="1" s="109">
      <c r="A140" s="216" t="n">
        <v>29</v>
      </c>
      <c r="B140" s="217" t="n">
        <v>2</v>
      </c>
      <c r="C140" s="217" t="n">
        <v>2</v>
      </c>
      <c r="D140" s="217" t="n">
        <v>8</v>
      </c>
      <c r="E140" s="217" t="n">
        <v>0.55</v>
      </c>
      <c r="F140" s="217" t="n">
        <v>0.007</v>
      </c>
      <c r="G140" s="217" t="n">
        <v>1</v>
      </c>
      <c r="H140" s="218" t="n">
        <v>0.8743055555555556</v>
      </c>
      <c r="I140" s="218" t="n">
        <v>0.875</v>
      </c>
      <c r="J140" s="219" t="n">
        <v>0.0006944444444444445</v>
      </c>
    </row>
    <row r="141" ht="15.75" customHeight="1" s="109">
      <c r="A141" s="206" t="n">
        <v>29</v>
      </c>
      <c r="B141" s="207" t="n">
        <v>5</v>
      </c>
      <c r="C141" s="207" t="n">
        <v>1</v>
      </c>
      <c r="D141" s="207" t="n">
        <v>4</v>
      </c>
      <c r="E141" s="207" t="n">
        <v>1.54</v>
      </c>
      <c r="F141" s="207" t="n">
        <v>0.11</v>
      </c>
      <c r="G141" s="207" t="n">
        <v>1</v>
      </c>
      <c r="H141" s="208" t="n">
        <v>0.8756944444444444</v>
      </c>
      <c r="I141" s="208" t="n">
        <v>0.8763888888888889</v>
      </c>
      <c r="J141" s="209" t="n">
        <v>0.0006944444444444445</v>
      </c>
    </row>
    <row r="142" ht="15.75" customHeight="1" s="109">
      <c r="A142" s="216" t="n">
        <v>29</v>
      </c>
      <c r="B142" s="217" t="n">
        <v>6</v>
      </c>
      <c r="C142" s="217" t="n">
        <v>1</v>
      </c>
      <c r="D142" s="217" t="n">
        <v>30</v>
      </c>
      <c r="E142" s="217" t="n">
        <v>4.05</v>
      </c>
      <c r="F142" s="217" t="n">
        <v>0.08400000000000001</v>
      </c>
      <c r="G142" s="217" t="n">
        <v>1</v>
      </c>
      <c r="H142" s="218" t="n">
        <v>0.8763888888888889</v>
      </c>
      <c r="I142" s="218" t="n">
        <v>0.8784722222222222</v>
      </c>
      <c r="J142" s="219" t="n">
        <v>0.002083333333333333</v>
      </c>
    </row>
    <row r="143" ht="15.75" customHeight="1" s="109">
      <c r="A143" s="206" t="n">
        <v>29</v>
      </c>
      <c r="B143" s="207" t="n">
        <v>30</v>
      </c>
      <c r="C143" s="207" t="n">
        <v>2</v>
      </c>
      <c r="D143" s="207" t="n">
        <v>2</v>
      </c>
      <c r="E143" s="207" t="n">
        <v>50.2</v>
      </c>
      <c r="F143" s="207" t="n">
        <v>0.142</v>
      </c>
      <c r="G143" s="207" t="n">
        <v>1</v>
      </c>
      <c r="H143" s="208" t="n">
        <v>0.8784722222222222</v>
      </c>
      <c r="I143" s="208" t="n">
        <v>0.88125</v>
      </c>
      <c r="J143" s="209" t="n">
        <v>0.002777777777777778</v>
      </c>
    </row>
    <row r="144" ht="15.75" customHeight="1" s="109">
      <c r="A144" s="216" t="n">
        <v>29</v>
      </c>
      <c r="B144" s="217" t="n">
        <v>1</v>
      </c>
      <c r="C144" s="217" t="n">
        <v>13</v>
      </c>
      <c r="D144" s="217" t="n">
        <v>185</v>
      </c>
      <c r="E144" s="217" t="n">
        <v>13.64</v>
      </c>
      <c r="F144" s="217" t="n">
        <v>0.141</v>
      </c>
      <c r="G144" s="217" t="n">
        <v>1</v>
      </c>
      <c r="H144" s="218" t="n">
        <v>0.8625</v>
      </c>
      <c r="I144" s="218" t="n">
        <v>0.8736111111111111</v>
      </c>
      <c r="J144" s="219" t="n">
        <v>0.01111111111111111</v>
      </c>
    </row>
    <row r="145" ht="15.75" customHeight="1" s="109">
      <c r="A145" s="206" t="n">
        <v>29</v>
      </c>
      <c r="B145" s="207" t="n">
        <v>17</v>
      </c>
      <c r="C145" s="207" t="n">
        <v>16</v>
      </c>
      <c r="D145" s="207" t="n">
        <v>31</v>
      </c>
      <c r="E145" s="207" t="n">
        <v>4.29</v>
      </c>
      <c r="F145" s="207" t="n">
        <v>0.031</v>
      </c>
      <c r="G145" s="207" t="n">
        <v>1</v>
      </c>
      <c r="H145" s="208" t="n">
        <v>0.8402777777777778</v>
      </c>
      <c r="I145" s="208" t="n">
        <v>0.8465277777777778</v>
      </c>
      <c r="J145" s="209" t="n">
        <v>0.00625</v>
      </c>
    </row>
    <row r="146" ht="15.75" customHeight="1" s="109">
      <c r="A146" s="216" t="n">
        <v>29</v>
      </c>
      <c r="B146" s="217" t="n">
        <v>18</v>
      </c>
      <c r="C146" s="217" t="n">
        <v>22</v>
      </c>
      <c r="D146" s="217" t="n">
        <v>63</v>
      </c>
      <c r="E146" s="217" t="n">
        <v>16.35</v>
      </c>
      <c r="F146" s="217" t="n">
        <v>0.06900000000000001</v>
      </c>
      <c r="G146" s="217" t="n">
        <v>1</v>
      </c>
      <c r="H146" s="218" t="n">
        <v>0.8465277777777778</v>
      </c>
      <c r="I146" s="218" t="n">
        <v>0.8534722222222222</v>
      </c>
      <c r="J146" s="219" t="n">
        <v>0.006944444444444444</v>
      </c>
    </row>
    <row r="147" ht="15.75" customHeight="1" s="109">
      <c r="A147" s="206" t="n">
        <v>29</v>
      </c>
      <c r="B147" s="207" t="n">
        <v>15</v>
      </c>
      <c r="C147" s="207" t="n">
        <v>5</v>
      </c>
      <c r="D147" s="207" t="n">
        <v>72</v>
      </c>
      <c r="E147" s="207" t="n">
        <v>138.23</v>
      </c>
      <c r="F147" s="207" t="n">
        <v>0.254</v>
      </c>
      <c r="G147" s="207" t="n">
        <v>1</v>
      </c>
      <c r="H147" s="208" t="n">
        <v>0.8347222222222223</v>
      </c>
      <c r="I147" s="208" t="n">
        <v>0.8395833333333333</v>
      </c>
      <c r="J147" s="209" t="n">
        <v>0.004861111111111111</v>
      </c>
    </row>
    <row r="148" ht="15.75" customHeight="1" s="109">
      <c r="A148" s="216" t="n">
        <v>29</v>
      </c>
      <c r="B148" s="217" t="n">
        <v>7</v>
      </c>
      <c r="C148" s="217" t="n">
        <v>20</v>
      </c>
      <c r="D148" s="217" t="n">
        <v>130</v>
      </c>
      <c r="E148" s="217" t="n">
        <v>59.04</v>
      </c>
      <c r="F148" s="217" t="n">
        <v>0.362</v>
      </c>
      <c r="G148" s="217" t="n">
        <v>1</v>
      </c>
      <c r="H148" s="218" t="n">
        <v>0.8256944444444444</v>
      </c>
      <c r="I148" s="218" t="n">
        <v>0.8333333333333334</v>
      </c>
      <c r="J148" s="219" t="n">
        <v>0.007638888888888889</v>
      </c>
    </row>
    <row r="149" ht="15.75" customHeight="1" s="109">
      <c r="A149" s="206" t="n">
        <v>29</v>
      </c>
      <c r="B149" s="207" t="n">
        <v>14</v>
      </c>
      <c r="C149" s="207" t="n">
        <v>9</v>
      </c>
      <c r="D149" s="207" t="n">
        <v>40</v>
      </c>
      <c r="E149" s="207" t="n">
        <v>1070.33</v>
      </c>
      <c r="F149" s="207" t="n">
        <v>1.381</v>
      </c>
      <c r="G149" s="207" t="n">
        <v>1</v>
      </c>
      <c r="H149" s="208" t="n">
        <v>0.8131944444444444</v>
      </c>
      <c r="I149" s="208" t="n">
        <v>0.825</v>
      </c>
      <c r="J149" s="209" t="n">
        <v>0.01180555555555556</v>
      </c>
    </row>
    <row r="150" ht="15.75" customHeight="1" s="109">
      <c r="A150" s="216" t="n">
        <v>30</v>
      </c>
      <c r="B150" s="217" t="n">
        <v>3</v>
      </c>
      <c r="C150" s="217" t="n">
        <v>34</v>
      </c>
      <c r="D150" s="217" t="n">
        <v>124</v>
      </c>
      <c r="E150" s="217" t="n">
        <v>84.95</v>
      </c>
      <c r="F150" s="217" t="n">
        <v>0.868</v>
      </c>
      <c r="G150" s="217" t="n">
        <v>1</v>
      </c>
      <c r="H150" s="218" t="n">
        <v>0.1770833333333333</v>
      </c>
      <c r="I150" s="218" t="n">
        <v>0.2173611111111111</v>
      </c>
      <c r="J150" s="219" t="n">
        <v>0.007638888888888889</v>
      </c>
    </row>
    <row r="151" ht="15.75" customHeight="1" s="109">
      <c r="A151" s="206" t="n">
        <v>30</v>
      </c>
      <c r="B151" s="207" t="n">
        <v>4</v>
      </c>
      <c r="C151" s="207" t="n">
        <v>1</v>
      </c>
      <c r="D151" s="207" t="n">
        <v>3</v>
      </c>
      <c r="E151" s="207" t="n">
        <v>4.2</v>
      </c>
      <c r="F151" s="207" t="n">
        <v>0.053</v>
      </c>
      <c r="G151" s="207" t="n">
        <v>1</v>
      </c>
      <c r="H151" s="208" t="n">
        <v>0.1541666666666667</v>
      </c>
      <c r="I151" s="208" t="n">
        <v>0.1597222222222222</v>
      </c>
      <c r="J151" s="209" t="n">
        <v>0.01180555555555556</v>
      </c>
    </row>
    <row r="152" ht="15.75" customHeight="1" s="109">
      <c r="A152" s="216" t="n">
        <v>30</v>
      </c>
      <c r="B152" s="217" t="n">
        <v>5</v>
      </c>
      <c r="C152" s="217" t="n">
        <v>4</v>
      </c>
      <c r="D152" s="217" t="n">
        <v>16</v>
      </c>
      <c r="E152" s="217" t="n">
        <v>7</v>
      </c>
      <c r="F152" s="217" t="n">
        <v>0.529</v>
      </c>
      <c r="G152" s="217" t="n">
        <v>1</v>
      </c>
      <c r="H152" s="218" t="n">
        <v>0.1597222222222222</v>
      </c>
      <c r="I152" s="218" t="n">
        <v>0.1666666666666667</v>
      </c>
      <c r="J152" s="219" t="n">
        <v>0.007638888888888889</v>
      </c>
    </row>
    <row r="153" ht="15.75" customHeight="1" s="109">
      <c r="A153" s="206" t="n">
        <v>30</v>
      </c>
      <c r="B153" s="207" t="n">
        <v>6</v>
      </c>
      <c r="C153" s="207" t="n">
        <v>1</v>
      </c>
      <c r="D153" s="207" t="n">
        <v>2</v>
      </c>
      <c r="E153" s="207" t="n">
        <v>9.029999999999999</v>
      </c>
      <c r="F153" s="207" t="n">
        <v>0.146</v>
      </c>
      <c r="G153" s="207" t="n">
        <v>1</v>
      </c>
      <c r="H153" s="208" t="n">
        <v>0.1666666666666667</v>
      </c>
      <c r="I153" s="208" t="n">
        <v>0.16875</v>
      </c>
      <c r="J153" s="209" t="n">
        <v>0.01180555555555556</v>
      </c>
    </row>
    <row r="154" ht="15.75" customHeight="1" s="109">
      <c r="A154" s="216" t="n">
        <v>30</v>
      </c>
      <c r="B154" s="217" t="n">
        <v>8</v>
      </c>
      <c r="C154" s="217" t="n">
        <v>20</v>
      </c>
      <c r="D154" s="217" t="n">
        <v>468</v>
      </c>
      <c r="E154" s="217" t="n">
        <v>599.01</v>
      </c>
      <c r="F154" s="217" t="n">
        <v>2.168</v>
      </c>
      <c r="G154" s="217" t="n">
        <v>1</v>
      </c>
      <c r="H154" s="218" t="n">
        <v>0.1284722222222222</v>
      </c>
      <c r="I154" s="218" t="n">
        <v>0.1534722222222222</v>
      </c>
      <c r="J154" s="219" t="n">
        <v>0.007638888888888889</v>
      </c>
    </row>
    <row r="155" ht="15.75" customHeight="1" s="109">
      <c r="A155" s="206" t="n">
        <v>30</v>
      </c>
      <c r="B155" s="207" t="n">
        <v>13</v>
      </c>
      <c r="C155" s="207" t="n">
        <v>5</v>
      </c>
      <c r="D155" s="207" t="n">
        <v>323</v>
      </c>
      <c r="E155" s="207" t="n">
        <v>415.14</v>
      </c>
      <c r="F155" s="207" t="n">
        <v>0.5610000000000001</v>
      </c>
      <c r="G155" s="207" t="n">
        <v>1</v>
      </c>
      <c r="H155" s="208" t="n">
        <v>0.1208333333333333</v>
      </c>
      <c r="I155" s="208" t="n">
        <v>0.1256944444444444</v>
      </c>
      <c r="J155" s="209" t="n">
        <v>0.01180555555555556</v>
      </c>
    </row>
    <row r="156" ht="15.75" customHeight="1" s="109">
      <c r="A156" s="216" t="n">
        <v>30</v>
      </c>
      <c r="B156" s="217" t="n">
        <v>12</v>
      </c>
      <c r="C156" s="217" t="n">
        <v>1</v>
      </c>
      <c r="D156" s="217" t="n">
        <v>2</v>
      </c>
      <c r="E156" s="217" t="n">
        <v>9.69</v>
      </c>
      <c r="F156" s="217" t="n">
        <v>0.04</v>
      </c>
      <c r="G156" s="217" t="n">
        <v>1</v>
      </c>
      <c r="H156" s="218" t="n">
        <v>0.1256944444444444</v>
      </c>
      <c r="I156" s="218" t="n">
        <v>0.1270833333333333</v>
      </c>
      <c r="J156" s="219">
        <f>I156-H156</f>
        <v/>
      </c>
    </row>
    <row r="157" ht="15.75" customHeight="1" s="109">
      <c r="A157" s="206" t="n">
        <v>30</v>
      </c>
      <c r="B157" s="207" t="n">
        <v>8</v>
      </c>
      <c r="C157" s="207" t="n">
        <v>22</v>
      </c>
      <c r="D157" s="207" t="n">
        <v>67</v>
      </c>
      <c r="E157" s="207" t="n">
        <v>227.51</v>
      </c>
      <c r="F157" s="207" t="n">
        <v>0.426</v>
      </c>
      <c r="G157" s="207" t="n">
        <v>1</v>
      </c>
      <c r="H157" s="208" t="n">
        <v>0.1048611111111111</v>
      </c>
      <c r="I157" s="208" t="n">
        <v>0.1194444444444445</v>
      </c>
      <c r="J157" s="209">
        <f>I157-H157</f>
        <v/>
      </c>
    </row>
    <row r="158" ht="15.75" customHeight="1" s="109">
      <c r="A158" s="216" t="n">
        <v>30</v>
      </c>
      <c r="B158" s="217" t="n">
        <v>7</v>
      </c>
      <c r="C158" s="217" t="n">
        <v>14</v>
      </c>
      <c r="D158" s="217" t="n">
        <v>106</v>
      </c>
      <c r="E158" s="217" t="n">
        <v>57.84</v>
      </c>
      <c r="F158" s="217" t="n">
        <v>0.293</v>
      </c>
      <c r="G158" s="217" t="n">
        <v>1</v>
      </c>
      <c r="H158" s="218" t="n">
        <v>0.09583333333333334</v>
      </c>
      <c r="I158" s="218" t="n">
        <v>0.1048611111111111</v>
      </c>
      <c r="J158" s="219">
        <f>I158-H158</f>
        <v/>
      </c>
    </row>
    <row r="159" ht="15.75" customHeight="1" s="109">
      <c r="A159" s="206" t="n">
        <v>30</v>
      </c>
      <c r="B159" s="207" t="n">
        <v>15</v>
      </c>
      <c r="C159" s="207" t="n">
        <v>7</v>
      </c>
      <c r="D159" s="207" t="n">
        <v>130</v>
      </c>
      <c r="E159" s="207" t="n">
        <v>1082.59</v>
      </c>
      <c r="F159" s="207" t="n">
        <v>2.018</v>
      </c>
      <c r="G159" s="207" t="n">
        <v>1</v>
      </c>
      <c r="H159" s="208" t="n">
        <v>0.07708333333333334</v>
      </c>
      <c r="I159" s="208" t="n">
        <v>0.09444444444444444</v>
      </c>
      <c r="J159" s="209">
        <f>I159-H159</f>
        <v/>
      </c>
    </row>
    <row r="160" ht="15.75" customHeight="1" s="109">
      <c r="A160" s="216" t="n">
        <v>30</v>
      </c>
      <c r="B160" s="217" t="n">
        <v>1</v>
      </c>
      <c r="C160" s="217" t="n">
        <v>14</v>
      </c>
      <c r="D160" s="217" t="n">
        <v>396</v>
      </c>
      <c r="E160" s="217" t="n">
        <v>270</v>
      </c>
      <c r="F160" s="217" t="n">
        <v>0.526</v>
      </c>
      <c r="G160" s="217" t="n">
        <v>1</v>
      </c>
      <c r="H160" s="218" t="n">
        <v>0.06388888888888888</v>
      </c>
      <c r="I160" s="218" t="n">
        <v>0.07708333333333334</v>
      </c>
      <c r="J160" s="219">
        <f>I160-H160</f>
        <v/>
      </c>
    </row>
    <row r="161" ht="15.75" customHeight="1" s="109">
      <c r="A161" s="206" t="n">
        <v>30</v>
      </c>
      <c r="B161" s="207" t="n">
        <v>30</v>
      </c>
      <c r="C161" s="207" t="n">
        <v>2</v>
      </c>
      <c r="D161" s="207" t="n">
        <v>2</v>
      </c>
      <c r="E161" s="207" t="n">
        <v>12.3</v>
      </c>
      <c r="F161" s="207" t="n">
        <v>0.02</v>
      </c>
      <c r="G161" s="207" t="n">
        <v>1</v>
      </c>
      <c r="H161" s="208" t="n">
        <v>0.05625</v>
      </c>
      <c r="I161" s="208" t="n">
        <v>0.05694444444444444</v>
      </c>
      <c r="J161" s="209">
        <f>I161-H161</f>
        <v/>
      </c>
    </row>
    <row r="162" ht="15.75" customHeight="1" s="109">
      <c r="A162" s="216" t="n">
        <v>30</v>
      </c>
      <c r="B162" s="217" t="n">
        <v>8</v>
      </c>
      <c r="C162" s="217" t="n">
        <v>5</v>
      </c>
      <c r="D162" s="217" t="n">
        <v>23</v>
      </c>
      <c r="E162" s="217" t="n">
        <v>107.91</v>
      </c>
      <c r="F162" s="217" t="n">
        <v>0.504</v>
      </c>
      <c r="G162" s="217" t="n">
        <v>1</v>
      </c>
      <c r="H162" s="218" t="n">
        <v>0.05694444444444444</v>
      </c>
      <c r="I162" s="218" t="n">
        <v>0.06180555555555556</v>
      </c>
      <c r="J162" s="219">
        <f>I162-H162</f>
        <v/>
      </c>
    </row>
    <row r="163" ht="15.75" customHeight="1" s="109">
      <c r="A163" s="206" t="n">
        <v>30</v>
      </c>
      <c r="B163" s="207" t="n">
        <v>9</v>
      </c>
      <c r="C163" s="207" t="n">
        <v>1</v>
      </c>
      <c r="D163" s="207" t="n">
        <v>3</v>
      </c>
      <c r="E163" s="207" t="n">
        <v>28.91</v>
      </c>
      <c r="F163" s="207" t="n">
        <v>0.111</v>
      </c>
      <c r="G163" s="207" t="n">
        <v>1</v>
      </c>
      <c r="H163" s="208" t="n">
        <v>0.06180555555555556</v>
      </c>
      <c r="I163" s="208" t="n">
        <v>0.0625</v>
      </c>
      <c r="J163" s="209">
        <f>I163-H163</f>
        <v/>
      </c>
    </row>
    <row r="164" ht="15.75" customHeight="1" s="109">
      <c r="A164" s="216" t="n">
        <v>30</v>
      </c>
      <c r="B164" s="217" t="n">
        <v>3</v>
      </c>
      <c r="C164" s="217" t="n">
        <v>9</v>
      </c>
      <c r="D164" s="217" t="n">
        <v>43</v>
      </c>
      <c r="E164" s="217" t="n">
        <v>102.12</v>
      </c>
      <c r="F164" s="217" t="n">
        <v>0.537</v>
      </c>
      <c r="G164" s="217" t="n">
        <v>1</v>
      </c>
      <c r="H164" s="218" t="n">
        <v>0.03888888888888889</v>
      </c>
      <c r="I164" s="218" t="n">
        <v>0.04722222222222222</v>
      </c>
      <c r="J164" s="219">
        <f>I164-H164</f>
        <v/>
      </c>
    </row>
    <row r="165" ht="15.75" customHeight="1" s="109">
      <c r="A165" s="206" t="n">
        <v>30</v>
      </c>
      <c r="B165" s="207" t="n">
        <v>4</v>
      </c>
      <c r="C165" s="207" t="n">
        <v>1</v>
      </c>
      <c r="D165" s="207" t="n">
        <v>1</v>
      </c>
      <c r="E165" s="207" t="n">
        <v>1.4</v>
      </c>
      <c r="F165" s="207" t="n">
        <v>0.018</v>
      </c>
      <c r="G165" s="207" t="n">
        <v>1</v>
      </c>
      <c r="H165" s="208" t="n">
        <v>0.04722222222222222</v>
      </c>
      <c r="I165" s="208" t="n">
        <v>0.04791666666666667</v>
      </c>
      <c r="J165" s="209">
        <f>I165-H165</f>
        <v/>
      </c>
    </row>
    <row r="166" ht="15.75" customHeight="1" s="109">
      <c r="A166" s="216" t="n">
        <v>30</v>
      </c>
      <c r="B166" s="217" t="n">
        <v>8</v>
      </c>
      <c r="C166" s="217" t="n">
        <v>32</v>
      </c>
      <c r="D166" s="217" t="n">
        <v>280</v>
      </c>
      <c r="E166" s="217" t="n">
        <v>647.6</v>
      </c>
      <c r="F166" s="217" t="n">
        <v>2.244</v>
      </c>
      <c r="G166" s="217" t="n">
        <v>1</v>
      </c>
      <c r="H166" s="218" t="n">
        <v>0.4430555555555555</v>
      </c>
      <c r="I166" s="218" t="n">
        <v>0.5256944444444445</v>
      </c>
      <c r="J166" s="219">
        <f>I166-H166</f>
        <v/>
      </c>
    </row>
    <row r="167" ht="15.75" customHeight="1" s="109">
      <c r="A167" s="206" t="n">
        <v>30</v>
      </c>
      <c r="B167" s="207" t="n">
        <v>8</v>
      </c>
      <c r="C167" s="207" t="n">
        <v>11</v>
      </c>
      <c r="D167" s="207" t="n">
        <v>29</v>
      </c>
      <c r="E167" s="207" t="n">
        <v>130.65</v>
      </c>
      <c r="F167" s="207" t="n">
        <v>0.287</v>
      </c>
      <c r="G167" s="207" t="n">
        <v>1</v>
      </c>
      <c r="H167" s="208" t="n">
        <v>0.9340277777777778</v>
      </c>
      <c r="I167" s="208" t="n">
        <v>0.9430555555555555</v>
      </c>
      <c r="J167" s="209">
        <f>I167-H167</f>
        <v/>
      </c>
    </row>
    <row r="168" ht="15.75" customHeight="1" s="109">
      <c r="A168" s="216" t="n">
        <v>30</v>
      </c>
      <c r="B168" s="217" t="n">
        <v>8</v>
      </c>
      <c r="C168" s="217" t="n">
        <v>35</v>
      </c>
      <c r="D168" s="217" t="n">
        <v>591</v>
      </c>
      <c r="E168" s="217" t="n">
        <v>746.28</v>
      </c>
      <c r="F168" s="217" t="n">
        <v>2.845</v>
      </c>
      <c r="G168" s="217" t="n">
        <v>1</v>
      </c>
      <c r="H168" s="218" t="n">
        <v>0.89375</v>
      </c>
      <c r="I168" s="218" t="n">
        <v>0.9333333333333333</v>
      </c>
      <c r="J168" s="219">
        <f>I168-H168</f>
        <v/>
      </c>
    </row>
    <row r="169" ht="15.75" customHeight="1" s="109">
      <c r="A169" s="206" t="n">
        <v>30</v>
      </c>
      <c r="B169" s="207" t="n">
        <v>21</v>
      </c>
      <c r="C169" s="207" t="n">
        <v>9</v>
      </c>
      <c r="D169" s="207" t="n">
        <v>15</v>
      </c>
      <c r="E169" s="207" t="n">
        <v>3.96</v>
      </c>
      <c r="F169" s="207" t="n">
        <v>0.005</v>
      </c>
      <c r="G169" s="207" t="n">
        <v>1</v>
      </c>
      <c r="H169" s="208" t="n">
        <v>0.88125</v>
      </c>
      <c r="I169" s="208" t="n">
        <v>0.8916666666666667</v>
      </c>
      <c r="J169" s="209">
        <f>I169-H169</f>
        <v/>
      </c>
    </row>
    <row r="170" ht="15.75" customHeight="1" s="109">
      <c r="A170" s="216" t="n">
        <v>30</v>
      </c>
      <c r="B170" s="217" t="n">
        <v>4</v>
      </c>
      <c r="C170" s="217" t="n">
        <v>2</v>
      </c>
      <c r="D170" s="217" t="n">
        <v>2</v>
      </c>
      <c r="E170" s="217" t="n">
        <v>11.76</v>
      </c>
      <c r="F170" s="217" t="n">
        <v>0.024</v>
      </c>
      <c r="G170" s="217" t="n">
        <v>1</v>
      </c>
      <c r="H170" s="218" t="n">
        <v>0.8715277777777778</v>
      </c>
      <c r="I170" s="218" t="n">
        <v>0.8763888888888889</v>
      </c>
      <c r="J170" s="219">
        <f>I170-H170</f>
        <v/>
      </c>
    </row>
    <row r="171" ht="15.75" customHeight="1" s="109">
      <c r="A171" s="206" t="n">
        <v>30</v>
      </c>
      <c r="B171" s="207" t="n">
        <v>5</v>
      </c>
      <c r="C171" s="207" t="n">
        <v>2</v>
      </c>
      <c r="D171" s="207" t="n">
        <v>10</v>
      </c>
      <c r="E171" s="207" t="n">
        <v>5.42</v>
      </c>
      <c r="F171" s="207" t="n">
        <v>0.26</v>
      </c>
      <c r="G171" s="207" t="n">
        <v>1</v>
      </c>
      <c r="H171" s="208" t="n">
        <v>0.8715277777777778</v>
      </c>
      <c r="I171" s="208" t="n">
        <v>0.8763888888888889</v>
      </c>
      <c r="J171" s="209">
        <f>I171-H171</f>
        <v/>
      </c>
    </row>
    <row r="172" ht="15.75" customHeight="1" s="109">
      <c r="A172" s="216" t="n">
        <v>30</v>
      </c>
      <c r="B172" s="217" t="n">
        <v>11</v>
      </c>
      <c r="C172" s="217" t="n">
        <v>38</v>
      </c>
      <c r="D172" s="217" t="n">
        <v>449</v>
      </c>
      <c r="E172" s="217" t="n">
        <v>615.78</v>
      </c>
      <c r="F172" s="217" t="n">
        <v>1.526</v>
      </c>
      <c r="G172" s="217" t="n">
        <v>1</v>
      </c>
      <c r="H172" s="218" t="n">
        <v>0.8305555555555556</v>
      </c>
      <c r="I172" s="218" t="n">
        <v>0.8708333333333333</v>
      </c>
      <c r="J172" s="219">
        <f>I172-H172</f>
        <v/>
      </c>
    </row>
    <row r="173" ht="15.75" customHeight="1" s="109">
      <c r="A173" s="206" t="n">
        <v>30</v>
      </c>
      <c r="B173" s="207" t="n">
        <v>17</v>
      </c>
      <c r="C173" s="207" t="n">
        <v>7</v>
      </c>
      <c r="D173" s="207" t="n">
        <v>45</v>
      </c>
      <c r="E173" s="207" t="n">
        <v>10.88</v>
      </c>
      <c r="F173" s="207" t="n">
        <v>0.051</v>
      </c>
      <c r="G173" s="207" t="n">
        <v>1</v>
      </c>
      <c r="H173" s="208" t="n">
        <v>0.8173611111111111</v>
      </c>
      <c r="I173" s="208" t="n">
        <v>0.8263888888888888</v>
      </c>
      <c r="J173" s="209">
        <f>I173-H173</f>
        <v/>
      </c>
    </row>
    <row r="174" ht="15.75" customHeight="1" s="109">
      <c r="A174" s="216" t="n">
        <v>30</v>
      </c>
      <c r="B174" s="217" t="n">
        <v>18</v>
      </c>
      <c r="C174" s="217" t="n">
        <v>6</v>
      </c>
      <c r="D174" s="217" t="n">
        <v>11</v>
      </c>
      <c r="E174" s="217" t="n">
        <v>1.48</v>
      </c>
      <c r="F174" s="217" t="n">
        <v>0.004</v>
      </c>
      <c r="G174" s="217" t="n">
        <v>1</v>
      </c>
      <c r="H174" s="218" t="n">
        <v>0.8173611111111111</v>
      </c>
      <c r="I174" s="218" t="n">
        <v>0.8263888888888888</v>
      </c>
      <c r="J174" s="219">
        <f>I174-H174</f>
        <v/>
      </c>
    </row>
    <row r="175" ht="15.75" customHeight="1" s="109">
      <c r="A175" s="206" t="n">
        <v>30</v>
      </c>
      <c r="B175" s="207" t="n">
        <v>19</v>
      </c>
      <c r="C175" s="207" t="n">
        <v>2</v>
      </c>
      <c r="D175" s="207" t="n">
        <v>2</v>
      </c>
      <c r="E175" s="207" t="n">
        <v>1.26</v>
      </c>
      <c r="F175" s="207" t="n">
        <v>0.002</v>
      </c>
      <c r="G175" s="207" t="n">
        <v>1</v>
      </c>
      <c r="H175" s="208" t="n">
        <v>0.8173611111111111</v>
      </c>
      <c r="I175" s="208" t="n">
        <v>0.8263888888888888</v>
      </c>
      <c r="J175" s="209">
        <f>I175-H175</f>
        <v/>
      </c>
    </row>
    <row r="176" ht="15.75" customHeight="1" s="109">
      <c r="A176" s="216" t="n">
        <v>30</v>
      </c>
      <c r="B176" s="217" t="n">
        <v>20</v>
      </c>
      <c r="C176" s="217" t="n">
        <v>2</v>
      </c>
      <c r="D176" s="217" t="n">
        <v>7</v>
      </c>
      <c r="E176" s="217" t="n">
        <v>1.26</v>
      </c>
      <c r="F176" s="217" t="n">
        <v>0.005</v>
      </c>
      <c r="G176" s="217" t="n">
        <v>1</v>
      </c>
      <c r="H176" s="218" t="n">
        <v>0.8173611111111111</v>
      </c>
      <c r="I176" s="218" t="n">
        <v>0.8263888888888888</v>
      </c>
      <c r="J176" s="219">
        <f>I176-H176</f>
        <v/>
      </c>
    </row>
    <row r="177" ht="15.75" customHeight="1" s="109">
      <c r="A177" s="206" t="n">
        <v>30</v>
      </c>
      <c r="B177" s="207" t="n">
        <v>14</v>
      </c>
      <c r="C177" s="207" t="n">
        <v>2</v>
      </c>
      <c r="D177" s="207" t="n">
        <v>2</v>
      </c>
      <c r="E177" s="207" t="n">
        <v>20.29</v>
      </c>
      <c r="F177" s="207" t="n">
        <v>0.025</v>
      </c>
      <c r="G177" s="207" t="n">
        <v>1</v>
      </c>
      <c r="H177" s="208" t="n">
        <v>0.8125</v>
      </c>
      <c r="I177" s="208" t="n">
        <v>0.8166666666666667</v>
      </c>
      <c r="J177" s="209">
        <f>I177-H177</f>
        <v/>
      </c>
    </row>
    <row r="178" ht="15.75" customHeight="1" s="109">
      <c r="A178" s="216" t="n">
        <v>30</v>
      </c>
      <c r="B178" s="217" t="n">
        <v>15</v>
      </c>
      <c r="C178" s="217" t="n">
        <v>1</v>
      </c>
      <c r="D178" s="217" t="n">
        <v>3</v>
      </c>
      <c r="E178" s="217" t="n">
        <v>15.35</v>
      </c>
      <c r="F178" s="217" t="n">
        <v>0.049</v>
      </c>
      <c r="G178" s="217" t="n">
        <v>1</v>
      </c>
      <c r="H178" s="218" t="n">
        <v>0.8125</v>
      </c>
      <c r="I178" s="218" t="n">
        <v>0.8166666666666667</v>
      </c>
      <c r="J178" s="219">
        <f>I178-H178</f>
        <v/>
      </c>
    </row>
    <row r="179" ht="15.75" customHeight="1" s="109">
      <c r="A179" s="206" t="n">
        <v>31</v>
      </c>
      <c r="B179" s="207" t="n">
        <v>17</v>
      </c>
      <c r="C179" s="207" t="n">
        <v>48</v>
      </c>
      <c r="D179" s="207" t="n">
        <v>501</v>
      </c>
      <c r="E179" s="207" t="n">
        <v>46.68</v>
      </c>
      <c r="F179" s="207" t="n">
        <v>0.241</v>
      </c>
      <c r="G179" s="207" t="n">
        <v>1</v>
      </c>
      <c r="H179" s="208" t="n">
        <v>0.2298611111111111</v>
      </c>
      <c r="I179" s="208" t="n">
        <v>0.2680555555555555</v>
      </c>
      <c r="J179" s="209">
        <f>I179-H179</f>
        <v/>
      </c>
    </row>
    <row r="180" ht="15.75" customHeight="1" s="109">
      <c r="A180" s="216" t="n">
        <v>31</v>
      </c>
      <c r="B180" s="217" t="n">
        <v>10</v>
      </c>
      <c r="C180" s="217" t="n">
        <v>41</v>
      </c>
      <c r="D180" s="217" t="n">
        <v>111</v>
      </c>
      <c r="E180" s="217" t="n">
        <v>60.34</v>
      </c>
      <c r="F180" s="217" t="n">
        <v>0.149</v>
      </c>
      <c r="G180" s="217" t="n">
        <v>1</v>
      </c>
      <c r="H180" s="218" t="n">
        <v>0.01527777777777778</v>
      </c>
      <c r="I180" s="218" t="n">
        <v>0.03958333333333333</v>
      </c>
      <c r="J180" s="219">
        <f>I180-H180</f>
        <v/>
      </c>
    </row>
    <row r="181" ht="15.75" customHeight="1" s="109">
      <c r="A181" s="206" t="n">
        <v>31</v>
      </c>
      <c r="B181" s="207" t="n">
        <v>15</v>
      </c>
      <c r="C181" s="207" t="n">
        <v>1</v>
      </c>
      <c r="D181" s="207" t="n">
        <v>80</v>
      </c>
      <c r="E181" s="207" t="n">
        <v>188.4</v>
      </c>
      <c r="F181" s="207" t="n">
        <v>0.225</v>
      </c>
      <c r="G181" s="207" t="n">
        <v>1</v>
      </c>
      <c r="H181" s="208" t="n">
        <v>0.005555555555555556</v>
      </c>
      <c r="I181" s="208" t="n">
        <v>0.01111111111111111</v>
      </c>
      <c r="J181" s="209">
        <f>I181-H181</f>
        <v/>
      </c>
    </row>
    <row r="182" ht="15.75" customHeight="1" s="109">
      <c r="A182" s="216" t="n">
        <v>31</v>
      </c>
      <c r="B182" s="217" t="n">
        <v>2</v>
      </c>
      <c r="C182" s="217" t="n">
        <v>3</v>
      </c>
      <c r="D182" s="217" t="n">
        <v>42</v>
      </c>
      <c r="E182" s="217" t="n">
        <v>6.69</v>
      </c>
      <c r="F182" s="217" t="n">
        <v>0.025</v>
      </c>
      <c r="G182" s="217" t="n">
        <v>1</v>
      </c>
      <c r="H182" s="218" t="n">
        <v>0.9472222222222222</v>
      </c>
      <c r="I182" s="218" t="n">
        <v>0.9479166666666666</v>
      </c>
      <c r="J182" s="219">
        <f>I182-H182</f>
        <v/>
      </c>
    </row>
    <row r="183" ht="15.75" customHeight="1" s="109">
      <c r="A183" s="206" t="n">
        <v>31</v>
      </c>
      <c r="B183" s="207" t="n">
        <v>11</v>
      </c>
      <c r="C183" s="207" t="n">
        <v>2</v>
      </c>
      <c r="D183" s="207" t="n">
        <v>260</v>
      </c>
      <c r="E183" s="207" t="n">
        <v>91.04000000000001</v>
      </c>
      <c r="F183" s="207" t="n">
        <v>0.584</v>
      </c>
      <c r="G183" s="207" t="n">
        <v>1</v>
      </c>
      <c r="H183" s="208" t="n">
        <v>0.9291666666666667</v>
      </c>
      <c r="I183" s="208" t="n">
        <v>0.9361111111111111</v>
      </c>
      <c r="J183" s="209">
        <f>I183-H183</f>
        <v/>
      </c>
    </row>
    <row r="184" ht="15.75" customHeight="1" s="109">
      <c r="A184" s="216" t="n">
        <v>31</v>
      </c>
      <c r="B184" s="217" t="n">
        <v>10</v>
      </c>
      <c r="C184" s="217" t="n">
        <v>2</v>
      </c>
      <c r="D184" s="217" t="n">
        <v>126</v>
      </c>
      <c r="E184" s="217" t="n">
        <v>207.48</v>
      </c>
      <c r="F184" s="217" t="n">
        <v>0.288</v>
      </c>
      <c r="G184" s="217" t="n">
        <v>1</v>
      </c>
      <c r="H184" s="218" t="n">
        <v>0.9222222222222223</v>
      </c>
      <c r="I184" s="218" t="n">
        <v>0.9270833333333334</v>
      </c>
      <c r="J184" s="219">
        <f>I184-H184</f>
        <v/>
      </c>
    </row>
    <row r="185" ht="15.75" customHeight="1" s="109">
      <c r="A185" s="206" t="n">
        <v>31</v>
      </c>
      <c r="B185" s="207" t="n">
        <v>1</v>
      </c>
      <c r="C185" s="207" t="n">
        <v>8</v>
      </c>
      <c r="D185" s="207" t="n">
        <v>201</v>
      </c>
      <c r="E185" s="207" t="n">
        <v>691.09</v>
      </c>
      <c r="F185" s="207" t="n">
        <v>1.503</v>
      </c>
      <c r="G185" s="207" t="n">
        <v>1</v>
      </c>
      <c r="H185" s="208" t="n">
        <v>0.9138888888888889</v>
      </c>
      <c r="I185" s="208" t="n">
        <v>0.9208333333333333</v>
      </c>
      <c r="J185" s="209">
        <f>I185-H185</f>
        <v/>
      </c>
    </row>
    <row r="186" ht="15.75" customHeight="1" s="109">
      <c r="A186" s="216" t="n">
        <v>31</v>
      </c>
      <c r="B186" s="217" t="n">
        <v>11</v>
      </c>
      <c r="C186" s="217" t="n">
        <v>28</v>
      </c>
      <c r="D186" s="217" t="n">
        <v>426</v>
      </c>
      <c r="E186" s="217" t="n">
        <v>771.23</v>
      </c>
      <c r="F186" s="217" t="n">
        <v>1.77</v>
      </c>
      <c r="G186" s="217" t="n">
        <v>1</v>
      </c>
      <c r="H186" s="218" t="n">
        <v>0.8777777777777778</v>
      </c>
      <c r="I186" s="218" t="n">
        <v>0.8958333333333334</v>
      </c>
      <c r="J186" s="219">
        <f>I186-H186</f>
        <v/>
      </c>
    </row>
    <row r="187" ht="15.75" customHeight="1" s="109">
      <c r="A187" s="206" t="n">
        <v>31</v>
      </c>
      <c r="B187" s="207" t="n">
        <v>10</v>
      </c>
      <c r="C187" s="207" t="n">
        <v>31</v>
      </c>
      <c r="D187" s="207" t="n">
        <v>91</v>
      </c>
      <c r="E187" s="207" t="n">
        <v>26.22</v>
      </c>
      <c r="F187" s="207" t="n">
        <v>0.102</v>
      </c>
      <c r="G187" s="207" t="n">
        <v>1</v>
      </c>
      <c r="H187" s="208" t="n">
        <v>0.8631944444444445</v>
      </c>
      <c r="I187" s="208" t="n">
        <v>0.8770833333333333</v>
      </c>
      <c r="J187" s="209">
        <f>I187-H187</f>
        <v/>
      </c>
    </row>
    <row r="188" ht="15.75" customHeight="1" s="109">
      <c r="A188" s="216" t="n">
        <v>31</v>
      </c>
      <c r="B188" s="217" t="n">
        <v>12</v>
      </c>
      <c r="C188" s="217" t="n">
        <v>8</v>
      </c>
      <c r="D188" s="217" t="n">
        <v>137</v>
      </c>
      <c r="E188" s="217" t="n">
        <v>87.64</v>
      </c>
      <c r="F188" s="217" t="n">
        <v>0.135</v>
      </c>
      <c r="G188" s="217" t="n">
        <v>1</v>
      </c>
      <c r="H188" s="218" t="n">
        <v>0.8576388888888888</v>
      </c>
      <c r="I188" s="218" t="n">
        <v>0.8631944444444445</v>
      </c>
      <c r="J188" s="219">
        <f>I188-H188</f>
        <v/>
      </c>
    </row>
    <row r="189" ht="15.75" customHeight="1" s="109">
      <c r="A189" s="206" t="n">
        <v>31</v>
      </c>
      <c r="B189" s="207" t="n">
        <v>14</v>
      </c>
      <c r="C189" s="207" t="n">
        <v>4</v>
      </c>
      <c r="D189" s="207" t="n">
        <v>138</v>
      </c>
      <c r="E189" s="207" t="n">
        <v>3989.92</v>
      </c>
      <c r="F189" s="207" t="n">
        <v>5.19</v>
      </c>
      <c r="G189" s="207" t="n">
        <v>1</v>
      </c>
      <c r="H189" s="208" t="n">
        <v>0.8430555555555556</v>
      </c>
      <c r="I189" s="208" t="n">
        <v>0.8569444444444444</v>
      </c>
      <c r="J189" s="209">
        <f>I189-H189</f>
        <v/>
      </c>
    </row>
    <row r="190" ht="15.75" customHeight="1" s="109">
      <c r="A190" s="216" t="n">
        <v>31</v>
      </c>
      <c r="B190" s="217" t="n">
        <v>18</v>
      </c>
      <c r="C190" s="217" t="n">
        <v>38</v>
      </c>
      <c r="D190" s="217" t="n">
        <v>474</v>
      </c>
      <c r="E190" s="217" t="n">
        <v>800.4299999999999</v>
      </c>
      <c r="F190" s="217" t="n">
        <v>1.309</v>
      </c>
      <c r="G190" s="217" t="n">
        <v>1</v>
      </c>
      <c r="H190" s="218" t="n">
        <v>0.03958333333333333</v>
      </c>
      <c r="I190" s="218" t="n">
        <v>0.07083333333333333</v>
      </c>
      <c r="J190" s="219">
        <f>I190-H190</f>
        <v/>
      </c>
    </row>
    <row r="191" ht="15.75" customHeight="1" s="109">
      <c r="A191" s="206" t="n">
        <v>31</v>
      </c>
      <c r="B191" s="207" t="n">
        <v>2</v>
      </c>
      <c r="C191" s="207" t="n">
        <v>17</v>
      </c>
      <c r="D191" s="207" t="n">
        <v>83</v>
      </c>
      <c r="E191" s="207" t="n">
        <v>39.67</v>
      </c>
      <c r="F191" s="207" t="n">
        <v>0.488</v>
      </c>
      <c r="G191" s="207" t="n">
        <v>1</v>
      </c>
      <c r="H191" s="208" t="n">
        <v>0.2770833333333333</v>
      </c>
      <c r="I191" s="208" t="n">
        <v>0.2861111111111111</v>
      </c>
      <c r="J191" s="209">
        <f>I191-H191</f>
        <v/>
      </c>
    </row>
    <row r="192" ht="15.75" customHeight="1" s="109">
      <c r="A192" s="216" t="n">
        <v>31</v>
      </c>
      <c r="B192" s="217" t="n">
        <v>1</v>
      </c>
      <c r="C192" s="217" t="n">
        <v>12</v>
      </c>
      <c r="D192" s="217" t="n">
        <v>198</v>
      </c>
      <c r="E192" s="217" t="n">
        <v>13.98</v>
      </c>
      <c r="F192" s="217" t="n">
        <v>0.13</v>
      </c>
      <c r="G192" s="217" t="n">
        <v>1</v>
      </c>
      <c r="H192" s="218" t="n">
        <v>0.2694444444444444</v>
      </c>
      <c r="I192" s="218" t="n">
        <v>0.2770833333333333</v>
      </c>
      <c r="J192" s="219">
        <f>I192-H192</f>
        <v/>
      </c>
    </row>
    <row r="193" ht="15.75" customHeight="1" s="109">
      <c r="A193" s="206" t="n">
        <v>31</v>
      </c>
      <c r="B193" s="207" t="n">
        <v>16</v>
      </c>
      <c r="C193" s="207" t="n">
        <v>11</v>
      </c>
      <c r="D193" s="207" t="n">
        <v>29</v>
      </c>
      <c r="E193" s="207" t="n">
        <v>1.16</v>
      </c>
      <c r="F193" s="207" t="n">
        <v>0.008999999999999999</v>
      </c>
      <c r="G193" s="207" t="n">
        <v>1</v>
      </c>
      <c r="H193" s="208" t="n">
        <v>0.2215277777777778</v>
      </c>
      <c r="I193" s="208" t="n">
        <v>0.2298611111111111</v>
      </c>
      <c r="J193" s="209">
        <f>I193-H193</f>
        <v/>
      </c>
    </row>
    <row r="194" ht="15.75" customHeight="1" s="109">
      <c r="A194" s="216" t="n">
        <v>31</v>
      </c>
      <c r="B194" s="217" t="n">
        <v>10</v>
      </c>
      <c r="C194" s="217" t="n">
        <v>28</v>
      </c>
      <c r="D194" s="217" t="n">
        <v>156</v>
      </c>
      <c r="E194" s="217" t="n">
        <v>119.38</v>
      </c>
      <c r="F194" s="217" t="n">
        <v>0.196</v>
      </c>
      <c r="G194" s="217" t="n">
        <v>1</v>
      </c>
      <c r="H194" s="218" t="n">
        <v>0.2069444444444444</v>
      </c>
      <c r="I194" s="218" t="n">
        <v>0.2194444444444444</v>
      </c>
      <c r="J194" s="219">
        <f>I194-H194</f>
        <v/>
      </c>
    </row>
    <row r="195" ht="15.75" customHeight="1" s="109">
      <c r="A195" s="206" t="n">
        <v>31</v>
      </c>
      <c r="B195" s="207" t="n">
        <v>17</v>
      </c>
      <c r="C195" s="207" t="n">
        <v>16</v>
      </c>
      <c r="D195" s="207" t="n">
        <v>238</v>
      </c>
      <c r="E195" s="207" t="n">
        <v>21.97</v>
      </c>
      <c r="F195" s="207" t="n">
        <v>0.121</v>
      </c>
      <c r="G195" s="207" t="n">
        <v>1</v>
      </c>
      <c r="H195" s="208" t="n">
        <v>0.1736111111111111</v>
      </c>
      <c r="I195" s="208" t="n">
        <v>0.1826388888888889</v>
      </c>
      <c r="J195" s="209">
        <f>I195-H195</f>
        <v/>
      </c>
    </row>
    <row r="196" ht="15.75" customHeight="1" s="109">
      <c r="A196" s="216" t="n">
        <v>31</v>
      </c>
      <c r="B196" s="217" t="n">
        <v>16</v>
      </c>
      <c r="C196" s="217" t="n">
        <v>15</v>
      </c>
      <c r="D196" s="217" t="n">
        <v>116</v>
      </c>
      <c r="E196" s="217" t="n">
        <v>5.19</v>
      </c>
      <c r="F196" s="217" t="n">
        <v>0.052</v>
      </c>
      <c r="G196" s="217" t="n">
        <v>1</v>
      </c>
      <c r="H196" s="218" t="n">
        <v>0.1625</v>
      </c>
      <c r="I196" s="218" t="n">
        <v>0.1736111111111111</v>
      </c>
      <c r="J196" s="219">
        <f>I196-H196</f>
        <v/>
      </c>
    </row>
    <row r="197" ht="15.75" customHeight="1" s="109">
      <c r="A197" s="206" t="n">
        <v>31</v>
      </c>
      <c r="B197" s="207" t="n">
        <v>7</v>
      </c>
      <c r="C197" s="207" t="n">
        <v>12</v>
      </c>
      <c r="D197" s="207" t="n">
        <v>475</v>
      </c>
      <c r="E197" s="207" t="n">
        <v>56.38</v>
      </c>
      <c r="F197" s="207" t="n">
        <v>0.491</v>
      </c>
      <c r="G197" s="207" t="n">
        <v>1</v>
      </c>
      <c r="H197" s="208" t="n">
        <v>0.15625</v>
      </c>
      <c r="I197" s="208" t="n">
        <v>0.1618055555555556</v>
      </c>
      <c r="J197" s="209">
        <f>I197-H197</f>
        <v/>
      </c>
    </row>
    <row r="198" ht="15.75" customHeight="1" s="109">
      <c r="A198" s="216" t="n">
        <v>31</v>
      </c>
      <c r="B198" s="217" t="n">
        <v>19</v>
      </c>
      <c r="C198" s="217" t="n">
        <v>10</v>
      </c>
      <c r="D198" s="217" t="n">
        <v>12</v>
      </c>
      <c r="E198" s="217" t="n">
        <v>18.59</v>
      </c>
      <c r="F198" s="217" t="n">
        <v>0.039</v>
      </c>
      <c r="G198" s="217" t="n">
        <v>1</v>
      </c>
      <c r="H198" s="218" t="n">
        <v>0.1430555555555555</v>
      </c>
      <c r="I198" s="218" t="n">
        <v>0.1534722222222222</v>
      </c>
      <c r="J198" s="219">
        <f>I198-H198</f>
        <v/>
      </c>
    </row>
    <row r="199" ht="15.75" customHeight="1" s="109">
      <c r="A199" s="206" t="n">
        <v>31</v>
      </c>
      <c r="B199" s="207" t="n">
        <v>20</v>
      </c>
      <c r="C199" s="207" t="n">
        <v>4</v>
      </c>
      <c r="D199" s="207" t="n">
        <v>4</v>
      </c>
      <c r="E199" s="207" t="n">
        <v>5.03</v>
      </c>
      <c r="F199" s="207" t="n">
        <v>0.008999999999999999</v>
      </c>
      <c r="G199" s="207" t="n">
        <v>1</v>
      </c>
      <c r="H199" s="208" t="n">
        <v>0.1541666666666667</v>
      </c>
      <c r="I199" s="208" t="n">
        <v>0.1541666666666667</v>
      </c>
      <c r="J199" s="209">
        <f>I199-H199</f>
        <v/>
      </c>
    </row>
    <row r="200" ht="15.75" customHeight="1" s="109">
      <c r="A200" s="216" t="n">
        <v>31</v>
      </c>
      <c r="B200" s="217" t="n">
        <v>21</v>
      </c>
      <c r="C200" s="217" t="n">
        <v>9</v>
      </c>
      <c r="D200" s="217" t="n">
        <v>15</v>
      </c>
      <c r="E200" s="217" t="n">
        <v>5.07</v>
      </c>
      <c r="F200" s="217" t="n">
        <v>0.016</v>
      </c>
      <c r="G200" s="217" t="n">
        <v>1</v>
      </c>
      <c r="H200" s="218" t="n">
        <v>0.1548611111111111</v>
      </c>
      <c r="I200" s="218" t="n">
        <v>0.1548611111111111</v>
      </c>
      <c r="J200" s="219">
        <f>I200-H200</f>
        <v/>
      </c>
    </row>
    <row r="201" ht="15.75" customHeight="1" s="109">
      <c r="A201" s="206" t="n">
        <v>31</v>
      </c>
      <c r="B201" s="207" t="n">
        <v>17</v>
      </c>
      <c r="C201" s="207" t="n">
        <v>40</v>
      </c>
      <c r="D201" s="207" t="n">
        <v>128</v>
      </c>
      <c r="E201" s="207" t="n">
        <v>14.89</v>
      </c>
      <c r="F201" s="207" t="n">
        <v>0.121</v>
      </c>
      <c r="G201" s="207" t="n">
        <v>1</v>
      </c>
      <c r="H201" s="208" t="n">
        <v>0.1208333333333333</v>
      </c>
      <c r="I201" s="208" t="n">
        <v>0.1423611111111111</v>
      </c>
      <c r="J201" s="209">
        <f>I201-H201</f>
        <v/>
      </c>
    </row>
    <row r="202" ht="15.75" customHeight="1" s="109">
      <c r="A202" s="216" t="n">
        <v>31</v>
      </c>
      <c r="B202" s="217" t="n">
        <v>6</v>
      </c>
      <c r="C202" s="217" t="n">
        <v>5</v>
      </c>
      <c r="D202" s="217" t="n">
        <v>10</v>
      </c>
      <c r="E202" s="217" t="n">
        <v>20.93</v>
      </c>
      <c r="F202" s="217" t="n">
        <v>0.382</v>
      </c>
      <c r="G202" s="217" t="n">
        <v>1</v>
      </c>
      <c r="H202" s="218" t="n">
        <v>0.1173611111111111</v>
      </c>
      <c r="I202" s="218" t="n">
        <v>0.1208333333333333</v>
      </c>
      <c r="J202" s="219">
        <f>I202-H202</f>
        <v/>
      </c>
    </row>
    <row r="203" ht="15.75" customHeight="1" s="109">
      <c r="A203" s="206" t="n">
        <v>31</v>
      </c>
      <c r="B203" s="207" t="n">
        <v>5</v>
      </c>
      <c r="C203" s="207" t="n">
        <v>2</v>
      </c>
      <c r="D203" s="207" t="n">
        <v>14</v>
      </c>
      <c r="E203" s="207" t="n">
        <v>9.710000000000001</v>
      </c>
      <c r="F203" s="207" t="n">
        <v>0.58</v>
      </c>
      <c r="G203" s="207" t="n">
        <v>1</v>
      </c>
      <c r="H203" s="208" t="n">
        <v>0.1055555555555556</v>
      </c>
      <c r="I203" s="208" t="n">
        <v>0.1173611111111111</v>
      </c>
      <c r="J203" s="209">
        <f>I203-H203</f>
        <v/>
      </c>
    </row>
    <row r="204" ht="15.75" customHeight="1" s="109">
      <c r="A204" s="216" t="n">
        <v>31</v>
      </c>
      <c r="B204" s="217" t="n">
        <v>8</v>
      </c>
      <c r="C204" s="217" t="n">
        <v>18</v>
      </c>
      <c r="D204" s="217" t="n">
        <v>61</v>
      </c>
      <c r="E204" s="217" t="n">
        <v>132.6</v>
      </c>
      <c r="F204" s="217" t="n">
        <v>0.51</v>
      </c>
      <c r="G204" s="217" t="n">
        <v>1</v>
      </c>
      <c r="H204" s="218" t="n">
        <v>0.09166666666666666</v>
      </c>
      <c r="I204" s="218" t="n">
        <v>0.1027777777777778</v>
      </c>
      <c r="J204" s="219">
        <f>I204-H204</f>
        <v/>
      </c>
    </row>
    <row r="205" ht="15.75" customHeight="1" s="109">
      <c r="A205" s="206" t="n">
        <v>31</v>
      </c>
      <c r="B205" s="207" t="n">
        <v>9</v>
      </c>
      <c r="C205" s="207" t="n">
        <v>10</v>
      </c>
      <c r="D205" s="207" t="n">
        <v>15</v>
      </c>
      <c r="E205" s="207" t="n">
        <v>72.01000000000001</v>
      </c>
      <c r="F205" s="207" t="n">
        <v>0.247</v>
      </c>
      <c r="G205" s="207" t="n">
        <v>1</v>
      </c>
      <c r="H205" s="208" t="n">
        <v>0.08541666666666667</v>
      </c>
      <c r="I205" s="208" t="n">
        <v>0.09027777777777778</v>
      </c>
      <c r="J205" s="209">
        <f>I205-H205</f>
        <v/>
      </c>
    </row>
    <row r="206" ht="15.75" customHeight="1" s="109">
      <c r="A206" s="216" t="n">
        <v>31</v>
      </c>
      <c r="B206" s="217" t="n">
        <v>9</v>
      </c>
      <c r="C206" s="217" t="n">
        <v>19</v>
      </c>
      <c r="D206" s="217" t="n">
        <v>39</v>
      </c>
      <c r="E206" s="217" t="n">
        <v>197.47</v>
      </c>
      <c r="F206" s="217" t="n">
        <v>0.797</v>
      </c>
      <c r="G206" s="217" t="n">
        <v>1</v>
      </c>
      <c r="H206" s="218" t="n">
        <v>0.07083333333333333</v>
      </c>
      <c r="I206" s="218" t="n">
        <v>0.08541666666666667</v>
      </c>
      <c r="J206" s="219">
        <f>I206-H206</f>
        <v/>
      </c>
    </row>
    <row r="207" ht="15.75" customHeight="1" s="109">
      <c r="A207" s="206" t="n">
        <v>1</v>
      </c>
      <c r="B207" s="207" t="n">
        <v>11</v>
      </c>
      <c r="C207" s="207" t="n">
        <v>41</v>
      </c>
      <c r="D207" s="207" t="n">
        <v>825</v>
      </c>
      <c r="E207" s="207" t="n">
        <v>747.98</v>
      </c>
      <c r="F207" s="207" t="n">
        <v>2.023</v>
      </c>
      <c r="G207" s="207" t="n">
        <v>1</v>
      </c>
      <c r="H207" s="208" t="n">
        <v>0.05208333333333334</v>
      </c>
      <c r="I207" s="208" t="n">
        <v>0.08888888888888889</v>
      </c>
      <c r="J207" s="209">
        <f>I207-H207</f>
        <v/>
      </c>
    </row>
    <row r="208" ht="15.75" customHeight="1" s="109">
      <c r="A208" s="216" t="n">
        <v>1</v>
      </c>
      <c r="B208" s="217" t="n">
        <v>16</v>
      </c>
      <c r="C208" s="217" t="n">
        <v>2</v>
      </c>
      <c r="D208" s="217" t="n">
        <v>2</v>
      </c>
      <c r="E208" s="217" t="n">
        <v>0.22</v>
      </c>
      <c r="F208" s="217" t="n">
        <v>0.001</v>
      </c>
      <c r="G208" s="217" t="n">
        <v>1</v>
      </c>
      <c r="H208" s="218" t="n">
        <v>0.04513888888888889</v>
      </c>
      <c r="I208" s="218" t="n">
        <v>0.04652777777777778</v>
      </c>
      <c r="J208" s="219">
        <f>I208-H208</f>
        <v/>
      </c>
    </row>
    <row r="209" ht="15.75" customHeight="1" s="109">
      <c r="A209" s="206" t="n">
        <v>1</v>
      </c>
      <c r="B209" s="207" t="n">
        <v>17</v>
      </c>
      <c r="C209" s="207" t="n">
        <v>6</v>
      </c>
      <c r="D209" s="207" t="n">
        <v>13</v>
      </c>
      <c r="E209" s="207" t="n">
        <v>1.29</v>
      </c>
      <c r="F209" s="207" t="n">
        <v>0.013</v>
      </c>
      <c r="G209" s="207" t="n">
        <v>1</v>
      </c>
      <c r="H209" s="208" t="n">
        <v>0.04722222222222222</v>
      </c>
      <c r="I209" s="208" t="n">
        <v>0.05138888888888889</v>
      </c>
      <c r="J209" s="209">
        <f>I209-H209</f>
        <v/>
      </c>
    </row>
    <row r="210" ht="15.75" customHeight="1" s="109">
      <c r="A210" s="216" t="n">
        <v>1</v>
      </c>
      <c r="B210" s="217" t="n">
        <v>11</v>
      </c>
      <c r="C210" s="217" t="n">
        <v>8</v>
      </c>
      <c r="D210" s="217" t="n">
        <v>96</v>
      </c>
      <c r="E210" s="217" t="n">
        <v>621.65</v>
      </c>
      <c r="F210" s="217" t="n">
        <v>1.224</v>
      </c>
      <c r="G210" s="217" t="n">
        <v>1</v>
      </c>
      <c r="H210" s="218" t="n">
        <v>0.03819444444444445</v>
      </c>
      <c r="I210" s="218" t="n">
        <v>0.04513888888888889</v>
      </c>
      <c r="J210" s="219">
        <f>I210-H210</f>
        <v/>
      </c>
    </row>
    <row r="211" ht="15.75" customHeight="1" s="109">
      <c r="A211" s="206" t="n">
        <v>1</v>
      </c>
      <c r="B211" s="207" t="n">
        <v>12</v>
      </c>
      <c r="C211" s="207" t="n">
        <v>3</v>
      </c>
      <c r="D211" s="207" t="n">
        <v>3</v>
      </c>
      <c r="E211" s="207" t="n">
        <v>1.63</v>
      </c>
      <c r="F211" s="207" t="n">
        <v>0.016</v>
      </c>
      <c r="G211" s="207" t="n">
        <v>1</v>
      </c>
      <c r="H211" s="208" t="n">
        <v>0.03333333333333333</v>
      </c>
      <c r="I211" s="208" t="n">
        <v>0.03611111111111111</v>
      </c>
      <c r="J211" s="209">
        <f>I211-H211</f>
        <v/>
      </c>
    </row>
    <row r="212" ht="15.75" customHeight="1" s="109">
      <c r="A212" s="216" t="n">
        <v>1</v>
      </c>
      <c r="B212" s="217" t="n">
        <v>13</v>
      </c>
      <c r="C212" s="217" t="n">
        <v>1</v>
      </c>
      <c r="D212" s="217" t="n">
        <v>6</v>
      </c>
      <c r="E212" s="217" t="n">
        <v>180.48</v>
      </c>
      <c r="F212" s="217" t="n">
        <v>0.237</v>
      </c>
      <c r="G212" s="217" t="n">
        <v>1</v>
      </c>
      <c r="H212" s="218" t="n">
        <v>0.03194444444444444</v>
      </c>
      <c r="I212" s="218" t="n">
        <v>0.03333333333333333</v>
      </c>
      <c r="J212" s="219">
        <f>I212-H212</f>
        <v/>
      </c>
    </row>
    <row r="213" ht="15.75" customHeight="1" s="109">
      <c r="A213" s="206" t="n">
        <v>1</v>
      </c>
      <c r="B213" s="207" t="n">
        <v>2</v>
      </c>
      <c r="C213" s="207" t="n">
        <v>6</v>
      </c>
      <c r="D213" s="207" t="n">
        <v>25</v>
      </c>
      <c r="E213" s="207" t="n">
        <v>10.68</v>
      </c>
      <c r="F213" s="207" t="n">
        <v>0.114</v>
      </c>
      <c r="G213" s="207" t="n">
        <v>1</v>
      </c>
      <c r="H213" s="208" t="n">
        <v>0.02569444444444444</v>
      </c>
      <c r="I213" s="208" t="n">
        <v>0.03055555555555555</v>
      </c>
      <c r="J213" s="209">
        <f>I213-H213</f>
        <v/>
      </c>
    </row>
    <row r="214" ht="15.75" customHeight="1" s="109">
      <c r="A214" s="216" t="n">
        <v>1</v>
      </c>
      <c r="B214" s="217" t="n">
        <v>1</v>
      </c>
      <c r="C214" s="217" t="n">
        <v>2</v>
      </c>
      <c r="D214" s="217" t="n">
        <v>6</v>
      </c>
      <c r="E214" s="217" t="n">
        <v>0.27</v>
      </c>
      <c r="F214" s="217" t="n">
        <v>0.001</v>
      </c>
      <c r="G214" s="217" t="n">
        <v>1</v>
      </c>
      <c r="H214" s="218" t="n">
        <v>0.02430555555555556</v>
      </c>
      <c r="I214" s="218" t="n">
        <v>0.02569444444444444</v>
      </c>
      <c r="J214" s="219">
        <f>I214-H214</f>
        <v/>
      </c>
    </row>
    <row r="215" ht="15.75" customHeight="1" s="109">
      <c r="A215" s="206" t="n">
        <v>1</v>
      </c>
      <c r="B215" s="207" t="n">
        <v>1</v>
      </c>
      <c r="C215" s="207" t="n">
        <v>7</v>
      </c>
      <c r="D215" s="207" t="n">
        <v>104</v>
      </c>
      <c r="E215" s="207" t="n">
        <v>1398.76</v>
      </c>
      <c r="F215" s="207" t="n">
        <v>2.475</v>
      </c>
      <c r="G215" s="207" t="n">
        <v>1</v>
      </c>
      <c r="H215" s="208" t="n">
        <v>0.00625</v>
      </c>
      <c r="I215" s="208" t="n">
        <v>0.02222222222222222</v>
      </c>
      <c r="J215" s="209">
        <f>I215-H215</f>
        <v/>
      </c>
    </row>
    <row r="216" ht="15.75" customHeight="1" s="109">
      <c r="A216" s="216" t="n">
        <v>1</v>
      </c>
      <c r="B216" s="217" t="n">
        <v>14</v>
      </c>
      <c r="C216" s="217" t="n">
        <v>6</v>
      </c>
      <c r="D216" s="217" t="n">
        <v>25</v>
      </c>
      <c r="E216" s="217" t="n">
        <v>592.66</v>
      </c>
      <c r="F216" s="217" t="n">
        <v>0.6850000000000001</v>
      </c>
      <c r="G216" s="217" t="n">
        <v>1</v>
      </c>
      <c r="H216" s="218" t="n">
        <v>0.9305555555555556</v>
      </c>
      <c r="I216" s="218" t="n">
        <v>0.94375</v>
      </c>
      <c r="J216" s="219">
        <f>I216-H216</f>
        <v/>
      </c>
    </row>
    <row r="217" ht="15.75" customHeight="1" s="109">
      <c r="A217" s="206" t="n">
        <v>1</v>
      </c>
      <c r="B217" s="207" t="n">
        <v>13</v>
      </c>
      <c r="C217" s="207" t="n">
        <v>4</v>
      </c>
      <c r="D217" s="207" t="n">
        <v>7</v>
      </c>
      <c r="E217" s="207" t="n">
        <v>73.64</v>
      </c>
      <c r="F217" s="207" t="n">
        <v>0.103</v>
      </c>
      <c r="G217" s="207" t="n">
        <v>1</v>
      </c>
      <c r="H217" s="208" t="n">
        <v>0.9305555555555556</v>
      </c>
      <c r="I217" s="208" t="n">
        <v>0.9368055555555556</v>
      </c>
      <c r="J217" s="209">
        <f>I217-H217</f>
        <v/>
      </c>
    </row>
    <row r="218" ht="15.75" customHeight="1" s="109">
      <c r="A218" s="216" t="n">
        <v>1</v>
      </c>
      <c r="B218" s="217" t="n">
        <v>1</v>
      </c>
      <c r="C218" s="217" t="n">
        <v>22</v>
      </c>
      <c r="D218" s="217" t="n">
        <v>684</v>
      </c>
      <c r="E218" s="217" t="n">
        <v>89.27</v>
      </c>
      <c r="F218" s="217" t="n">
        <v>0.506</v>
      </c>
      <c r="G218" s="217" t="n">
        <v>1</v>
      </c>
      <c r="H218" s="218" t="n">
        <v>0.9173611111111111</v>
      </c>
      <c r="I218" s="218" t="n">
        <v>0.9277777777777778</v>
      </c>
      <c r="J218" s="219">
        <f>I218-H218</f>
        <v/>
      </c>
    </row>
    <row r="219" ht="15.75" customHeight="1" s="109">
      <c r="A219" s="206" t="n">
        <v>1</v>
      </c>
      <c r="B219" s="207" t="n">
        <v>18</v>
      </c>
      <c r="C219" s="207" t="n">
        <v>11</v>
      </c>
      <c r="D219" s="207" t="n">
        <v>27</v>
      </c>
      <c r="E219" s="207" t="n">
        <v>14.18</v>
      </c>
      <c r="F219" s="207" t="n">
        <v>0.055</v>
      </c>
      <c r="G219" s="207" t="n">
        <v>1</v>
      </c>
      <c r="H219" s="208" t="n">
        <v>0.9104166666666667</v>
      </c>
      <c r="I219" s="208" t="n">
        <v>0.9173611111111111</v>
      </c>
      <c r="J219" s="209">
        <f>I219-H219</f>
        <v/>
      </c>
    </row>
    <row r="220" ht="15.75" customHeight="1" s="109">
      <c r="A220" s="216" t="n">
        <v>1</v>
      </c>
      <c r="B220" s="217" t="n">
        <v>15</v>
      </c>
      <c r="C220" s="217" t="n">
        <v>11</v>
      </c>
      <c r="D220" s="217" t="n">
        <v>264</v>
      </c>
      <c r="E220" s="217" t="n">
        <v>927.05</v>
      </c>
      <c r="F220" s="217" t="n">
        <v>2.44</v>
      </c>
      <c r="G220" s="217" t="n">
        <v>1</v>
      </c>
      <c r="H220" s="218" t="n">
        <v>0.8548611111111111</v>
      </c>
      <c r="I220" s="218" t="n">
        <v>0.8694444444444445</v>
      </c>
      <c r="J220" s="219">
        <f>I220-H220</f>
        <v/>
      </c>
    </row>
    <row r="221" ht="15.75" customHeight="1" s="109">
      <c r="A221" s="206" t="n">
        <v>1</v>
      </c>
      <c r="B221" s="207" t="n">
        <v>17</v>
      </c>
      <c r="C221" s="207" t="n">
        <v>42</v>
      </c>
      <c r="D221" s="207" t="n">
        <v>478</v>
      </c>
      <c r="E221" s="207" t="n">
        <v>46.04</v>
      </c>
      <c r="F221" s="207" t="n">
        <v>0.248</v>
      </c>
      <c r="G221" s="207" t="n">
        <v>1</v>
      </c>
      <c r="H221" s="208" t="n">
        <v>0.825</v>
      </c>
      <c r="I221" s="208" t="n">
        <v>0.9340277777777778</v>
      </c>
      <c r="J221" s="209">
        <f>I221-H221</f>
        <v/>
      </c>
    </row>
    <row r="222" ht="15.75" customHeight="1" s="109">
      <c r="A222" s="216" t="n">
        <v>1</v>
      </c>
      <c r="B222" s="217" t="n">
        <v>3</v>
      </c>
      <c r="C222" s="217" t="n">
        <v>5</v>
      </c>
      <c r="D222" s="217" t="n">
        <v>81</v>
      </c>
      <c r="E222" s="217" t="n">
        <v>51.29</v>
      </c>
      <c r="F222" s="217" t="n">
        <v>0.336</v>
      </c>
      <c r="G222" s="217" t="n">
        <v>1</v>
      </c>
      <c r="H222" s="218" t="n">
        <v>0.8166666666666667</v>
      </c>
      <c r="I222" s="218" t="n">
        <v>0.8243055555555555</v>
      </c>
      <c r="J222" s="219">
        <f>I222-H222</f>
        <v/>
      </c>
    </row>
    <row r="223" ht="15.75" customHeight="1" s="109">
      <c r="A223" s="206" t="n">
        <v>1</v>
      </c>
      <c r="B223" s="207" t="n">
        <v>1</v>
      </c>
      <c r="C223" s="207" t="n">
        <v>1</v>
      </c>
      <c r="D223" s="207" t="n">
        <v>1</v>
      </c>
      <c r="E223" s="207" t="n">
        <v>13.9</v>
      </c>
      <c r="F223" s="207" t="n">
        <v>0.022</v>
      </c>
      <c r="G223" s="207" t="n">
        <v>1</v>
      </c>
      <c r="H223" s="208" t="n">
        <v>0.8125</v>
      </c>
      <c r="I223" s="208" t="n">
        <v>0.8125</v>
      </c>
      <c r="J223" s="209">
        <f>I223-H223</f>
        <v/>
      </c>
    </row>
    <row r="224" ht="15.75" customHeight="1" s="109">
      <c r="A224" s="216" t="n">
        <v>1</v>
      </c>
      <c r="B224" s="217" t="n">
        <v>2</v>
      </c>
      <c r="C224" s="217" t="n">
        <v>2</v>
      </c>
      <c r="D224" s="217" t="n">
        <v>18</v>
      </c>
      <c r="E224" s="217" t="n">
        <v>7.29</v>
      </c>
      <c r="F224" s="217" t="n">
        <v>0.163</v>
      </c>
      <c r="G224" s="217" t="n">
        <v>1</v>
      </c>
      <c r="H224" s="218" t="n">
        <v>0.8125</v>
      </c>
      <c r="I224" s="218" t="n">
        <v>0.8152777777777778</v>
      </c>
      <c r="J224" s="219">
        <f>I224-H224</f>
        <v/>
      </c>
    </row>
    <row r="225" ht="15.75" customHeight="1" s="109">
      <c r="A225" s="206" t="n">
        <v>3</v>
      </c>
      <c r="B225" s="207" t="n">
        <v>9</v>
      </c>
      <c r="C225" s="207" t="n">
        <v>9</v>
      </c>
      <c r="D225" s="207" t="n">
        <v>41</v>
      </c>
      <c r="E225" s="207" t="n">
        <v>133.22</v>
      </c>
      <c r="F225" s="207" t="n">
        <v>0.743</v>
      </c>
      <c r="G225" s="207" t="n">
        <v>1</v>
      </c>
      <c r="H225" s="208" t="n">
        <v>0.03819444444444445</v>
      </c>
      <c r="I225" s="208" t="n">
        <v>0.04861111111111111</v>
      </c>
      <c r="J225" s="209">
        <f>I225-H225</f>
        <v/>
      </c>
    </row>
    <row r="226" ht="15.75" customHeight="1" s="109">
      <c r="A226" s="216" t="n">
        <v>3</v>
      </c>
      <c r="B226" s="217" t="n">
        <v>18</v>
      </c>
      <c r="C226" s="217" t="n">
        <v>19</v>
      </c>
      <c r="D226" s="217" t="n">
        <v>26</v>
      </c>
      <c r="E226" s="217" t="n">
        <v>9.09</v>
      </c>
      <c r="F226" s="217" t="n">
        <v>0.024</v>
      </c>
      <c r="G226" s="217" t="n">
        <v>1</v>
      </c>
      <c r="H226" s="218" t="n">
        <v>0.03125</v>
      </c>
      <c r="I226" s="218" t="n"/>
      <c r="J226" s="219">
        <f>I226-H226</f>
        <v/>
      </c>
    </row>
    <row r="227" ht="15.75" customHeight="1" s="109">
      <c r="A227" s="206" t="n">
        <v>3</v>
      </c>
      <c r="B227" s="207" t="n">
        <v>8</v>
      </c>
      <c r="C227" s="207" t="n">
        <v>2</v>
      </c>
      <c r="D227" s="207" t="n">
        <v>12</v>
      </c>
      <c r="E227" s="207" t="n">
        <v>6.74</v>
      </c>
      <c r="F227" s="207" t="n">
        <v>0.034</v>
      </c>
      <c r="G227" s="207" t="n">
        <v>1</v>
      </c>
      <c r="H227" s="208" t="n">
        <v>0.01736111111111111</v>
      </c>
      <c r="I227" s="208" t="n">
        <v>0.01944444444444444</v>
      </c>
      <c r="J227" s="209">
        <f>I227-H227</f>
        <v/>
      </c>
    </row>
    <row r="228" ht="15.75" customHeight="1" s="109">
      <c r="A228" s="216" t="n">
        <v>3</v>
      </c>
      <c r="B228" s="217" t="n">
        <v>11</v>
      </c>
      <c r="C228" s="217" t="n">
        <v>10</v>
      </c>
      <c r="D228" s="217" t="n">
        <v>197</v>
      </c>
      <c r="E228" s="217" t="n">
        <v>45.03</v>
      </c>
      <c r="F228" s="217" t="n">
        <v>0.148</v>
      </c>
      <c r="G228" s="217" t="n">
        <v>1</v>
      </c>
      <c r="H228" s="218" t="n">
        <v>0.01944444444444444</v>
      </c>
      <c r="I228" s="218" t="n">
        <v>0.02777777777777778</v>
      </c>
      <c r="J228" s="219">
        <f>I228-H228</f>
        <v/>
      </c>
    </row>
    <row r="229" ht="15.75" customHeight="1" s="109">
      <c r="A229" s="206" t="n">
        <v>3</v>
      </c>
      <c r="B229" s="207" t="n">
        <v>16</v>
      </c>
      <c r="C229" s="207" t="n">
        <v>3</v>
      </c>
      <c r="D229" s="207" t="n">
        <v>11</v>
      </c>
      <c r="E229" s="207" t="n">
        <v>0.55</v>
      </c>
      <c r="F229" s="207" t="n">
        <v>0.006</v>
      </c>
      <c r="G229" s="207" t="n">
        <v>1</v>
      </c>
      <c r="H229" s="208" t="n">
        <v>0.4569444444444444</v>
      </c>
      <c r="I229" s="208" t="n">
        <v>0.5069444444444444</v>
      </c>
      <c r="J229" s="209">
        <f>I229-H229</f>
        <v/>
      </c>
    </row>
    <row r="230" ht="15.75" customHeight="1" s="109">
      <c r="A230" s="216" t="n">
        <v>3</v>
      </c>
      <c r="B230" s="217" t="n">
        <v>17</v>
      </c>
      <c r="C230" s="217" t="n">
        <v>3</v>
      </c>
      <c r="D230" s="217" t="n">
        <v>14</v>
      </c>
      <c r="E230" s="217" t="n">
        <v>0.32</v>
      </c>
      <c r="F230" s="217" t="n">
        <v>0.001</v>
      </c>
      <c r="G230" s="217" t="n">
        <v>1</v>
      </c>
      <c r="H230" s="218" t="n">
        <v>0.006944444444444444</v>
      </c>
      <c r="I230" s="218" t="n">
        <v>0.008333333333333333</v>
      </c>
      <c r="J230" s="219">
        <f>I230-H230</f>
        <v/>
      </c>
    </row>
    <row r="231" ht="15.75" customHeight="1" s="109">
      <c r="A231" s="206" t="n">
        <v>3</v>
      </c>
      <c r="B231" s="207" t="n">
        <v>20</v>
      </c>
      <c r="C231" s="207" t="n">
        <v>1</v>
      </c>
      <c r="D231" s="207" t="n">
        <v>1</v>
      </c>
      <c r="E231" s="207" t="n">
        <v>0.22</v>
      </c>
      <c r="F231" s="207" t="n">
        <v>0</v>
      </c>
      <c r="G231" s="207" t="n">
        <v>1</v>
      </c>
      <c r="H231" s="208" t="n">
        <v>0.008333333333333333</v>
      </c>
      <c r="I231" s="208" t="n">
        <v>0.0125</v>
      </c>
      <c r="J231" s="209">
        <f>I231-H231</f>
        <v/>
      </c>
    </row>
    <row r="232" ht="15.75" customHeight="1" s="109">
      <c r="A232" s="216" t="n">
        <v>3</v>
      </c>
      <c r="B232" s="217" t="n">
        <v>21</v>
      </c>
      <c r="C232" s="217" t="n">
        <v>2</v>
      </c>
      <c r="D232" s="217" t="n">
        <v>2</v>
      </c>
      <c r="E232" s="217" t="n">
        <v>0.9399999999999999</v>
      </c>
      <c r="F232" s="217" t="n">
        <v>0.001</v>
      </c>
      <c r="G232" s="217" t="n">
        <v>1</v>
      </c>
      <c r="H232" s="218" t="n">
        <v>0.0125</v>
      </c>
      <c r="I232" s="218" t="n">
        <v>0.01458333333333333</v>
      </c>
      <c r="J232" s="219">
        <f>I232-H232</f>
        <v/>
      </c>
    </row>
    <row r="233" ht="15.75" customHeight="1" s="109">
      <c r="A233" s="206" t="n">
        <v>3</v>
      </c>
      <c r="B233" s="207" t="n">
        <v>30</v>
      </c>
      <c r="C233" s="207" t="n">
        <v>2</v>
      </c>
      <c r="D233" s="207" t="n">
        <v>3</v>
      </c>
      <c r="E233" s="207" t="n">
        <v>17.16</v>
      </c>
      <c r="F233" s="207" t="n">
        <v>0.044</v>
      </c>
      <c r="G233" s="207" t="n">
        <v>1</v>
      </c>
      <c r="H233" s="208" t="n">
        <v>0.01458333333333333</v>
      </c>
      <c r="I233" s="208" t="n">
        <v>0.01527777777777778</v>
      </c>
      <c r="J233" s="209">
        <f>I233-H233</f>
        <v/>
      </c>
    </row>
    <row r="234" ht="15.75" customHeight="1" s="109">
      <c r="A234" s="216" t="n">
        <v>3</v>
      </c>
      <c r="B234" s="217" t="n">
        <v>12</v>
      </c>
      <c r="C234" s="217" t="n">
        <v>7</v>
      </c>
      <c r="D234" s="217" t="n">
        <v>30</v>
      </c>
      <c r="E234" s="217" t="n">
        <v>25.97</v>
      </c>
      <c r="F234" s="217" t="n">
        <v>0.054</v>
      </c>
      <c r="G234" s="217" t="n">
        <v>1</v>
      </c>
      <c r="H234" s="218" t="n">
        <v>0.9222222222222223</v>
      </c>
      <c r="I234" s="218" t="n">
        <v>0.9375</v>
      </c>
      <c r="J234" s="219">
        <f>I234-H234</f>
        <v/>
      </c>
    </row>
    <row r="235" ht="15.75" customHeight="1" s="109">
      <c r="A235" s="206" t="n">
        <v>3</v>
      </c>
      <c r="B235" s="207" t="n">
        <v>8</v>
      </c>
      <c r="C235" s="207" t="n">
        <v>3</v>
      </c>
      <c r="D235" s="207" t="n">
        <v>3</v>
      </c>
      <c r="E235" s="207" t="n">
        <v>10.75</v>
      </c>
      <c r="F235" s="207" t="n">
        <v>0.034</v>
      </c>
      <c r="G235" s="207" t="n">
        <v>1</v>
      </c>
      <c r="H235" s="208" t="n">
        <v>0.9166666666666666</v>
      </c>
      <c r="I235" s="208" t="n">
        <v>0.9201388888888888</v>
      </c>
      <c r="J235" s="209">
        <f>I235-H235</f>
        <v/>
      </c>
    </row>
    <row r="236" ht="15.75" customHeight="1" s="109">
      <c r="A236" s="216" t="n">
        <v>3</v>
      </c>
      <c r="B236" s="217" t="n">
        <v>9</v>
      </c>
      <c r="C236" s="217" t="n">
        <v>2</v>
      </c>
      <c r="D236" s="217" t="n">
        <v>10</v>
      </c>
      <c r="E236" s="217" t="n">
        <v>97.11</v>
      </c>
      <c r="F236" s="217" t="n">
        <v>0.363</v>
      </c>
      <c r="G236" s="217" t="n">
        <v>1</v>
      </c>
      <c r="H236" s="218" t="n">
        <v>0.9166666666666666</v>
      </c>
      <c r="I236" s="218" t="n">
        <v>0.9222222222222223</v>
      </c>
      <c r="J236" s="219">
        <f>I236-H236</f>
        <v/>
      </c>
    </row>
    <row r="237" ht="15.75" customHeight="1" s="109">
      <c r="A237" s="206" t="n">
        <v>3</v>
      </c>
      <c r="B237" s="207" t="n">
        <v>8</v>
      </c>
      <c r="C237" s="207" t="n">
        <v>12</v>
      </c>
      <c r="D237" s="207" t="n">
        <v>34</v>
      </c>
      <c r="E237" s="207" t="n">
        <v>70.88</v>
      </c>
      <c r="F237" s="207" t="n">
        <v>0.259</v>
      </c>
      <c r="G237" s="207" t="n">
        <v>1</v>
      </c>
      <c r="H237" s="208" t="n">
        <v>0.9076388888888889</v>
      </c>
      <c r="I237" s="208" t="n">
        <v>0.9152777777777777</v>
      </c>
      <c r="J237" s="209">
        <f>I237-H237</f>
        <v/>
      </c>
    </row>
    <row r="238" ht="15.75" customHeight="1" s="109">
      <c r="A238" s="216" t="n">
        <v>3</v>
      </c>
      <c r="B238" s="217" t="n">
        <v>12</v>
      </c>
      <c r="C238" s="217" t="n">
        <v>5</v>
      </c>
      <c r="D238" s="217" t="n">
        <v>13</v>
      </c>
      <c r="E238" s="217" t="n">
        <v>8.07</v>
      </c>
      <c r="F238" s="217" t="n">
        <v>0.038</v>
      </c>
      <c r="G238" s="217" t="n">
        <v>1</v>
      </c>
      <c r="H238" s="218" t="n">
        <v>0.9034722222222222</v>
      </c>
      <c r="I238" s="218" t="n">
        <v>0.9076388888888889</v>
      </c>
      <c r="J238" s="219">
        <f>I238-H238</f>
        <v/>
      </c>
    </row>
    <row r="239" ht="15.75" customHeight="1" s="109">
      <c r="A239" s="206" t="n">
        <v>3</v>
      </c>
      <c r="B239" s="207" t="n">
        <v>13</v>
      </c>
      <c r="C239" s="207" t="n">
        <v>1</v>
      </c>
      <c r="D239" s="207" t="n">
        <v>3</v>
      </c>
      <c r="E239" s="207" t="n">
        <v>90.23999999999999</v>
      </c>
      <c r="F239" s="207" t="n">
        <v>0.118</v>
      </c>
      <c r="G239" s="207" t="n">
        <v>1</v>
      </c>
      <c r="H239" s="208" t="n">
        <v>0.9013888888888889</v>
      </c>
      <c r="I239" s="208" t="n">
        <v>0.9034722222222222</v>
      </c>
      <c r="J239" s="209">
        <f>I239-H239</f>
        <v/>
      </c>
    </row>
    <row r="240" ht="15.75" customHeight="1" s="109">
      <c r="A240" s="216" t="n">
        <v>3</v>
      </c>
      <c r="B240" s="217" t="n">
        <v>1</v>
      </c>
      <c r="C240" s="217" t="n">
        <v>9</v>
      </c>
      <c r="D240" s="217" t="n">
        <v>139</v>
      </c>
      <c r="E240" s="217" t="n">
        <v>298.54</v>
      </c>
      <c r="F240" s="217" t="n">
        <v>0.615</v>
      </c>
      <c r="G240" s="217" t="n">
        <v>1</v>
      </c>
      <c r="H240" s="218" t="n">
        <v>0.8909722222222223</v>
      </c>
      <c r="I240" s="218" t="n">
        <v>0.9006944444444445</v>
      </c>
      <c r="J240" s="219">
        <f>I240-H240</f>
        <v/>
      </c>
    </row>
    <row r="241" ht="15.75" customHeight="1" s="109">
      <c r="A241" s="206" t="n">
        <v>3</v>
      </c>
      <c r="B241" s="207" t="n">
        <v>17</v>
      </c>
      <c r="C241" s="207" t="n">
        <v>11</v>
      </c>
      <c r="D241" s="207" t="n">
        <v>22</v>
      </c>
      <c r="E241" s="207" t="n">
        <v>1.47</v>
      </c>
      <c r="F241" s="207" t="n">
        <v>0.012</v>
      </c>
      <c r="G241" s="207" t="n">
        <v>1</v>
      </c>
      <c r="H241" s="208" t="n">
        <v>0.8708333333333333</v>
      </c>
      <c r="I241" s="208" t="n">
        <v>0.875</v>
      </c>
      <c r="J241" s="209">
        <f>I241-H241</f>
        <v/>
      </c>
    </row>
    <row r="242" ht="15.75" customHeight="1" s="109">
      <c r="A242" s="216" t="n">
        <v>3</v>
      </c>
      <c r="B242" s="217" t="n">
        <v>18</v>
      </c>
      <c r="C242" s="217" t="n">
        <v>6</v>
      </c>
      <c r="D242" s="217" t="n">
        <v>9</v>
      </c>
      <c r="E242" s="217" t="n">
        <v>2.12</v>
      </c>
      <c r="F242" s="217" t="n">
        <v>0.005</v>
      </c>
      <c r="G242" s="217" t="n">
        <v>1</v>
      </c>
      <c r="H242" s="218" t="n">
        <v>0.875</v>
      </c>
      <c r="I242" s="218" t="n">
        <v>0.8763888888888889</v>
      </c>
      <c r="J242" s="219">
        <f>I242-H242</f>
        <v/>
      </c>
    </row>
    <row r="243" ht="15.75" customHeight="1" s="109">
      <c r="A243" s="206" t="n">
        <v>3</v>
      </c>
      <c r="B243" s="207" t="n">
        <v>19</v>
      </c>
      <c r="C243" s="207" t="n">
        <v>2</v>
      </c>
      <c r="D243" s="207" t="n">
        <v>2</v>
      </c>
      <c r="E243" s="207" t="n">
        <v>3.43</v>
      </c>
      <c r="F243" s="207" t="n">
        <v>0.006</v>
      </c>
      <c r="G243" s="207" t="n">
        <v>1</v>
      </c>
      <c r="H243" s="208" t="n">
        <v>0.875</v>
      </c>
      <c r="I243" s="208" t="n">
        <v>0.8770833333333333</v>
      </c>
      <c r="J243" s="209">
        <f>I243-H243</f>
        <v/>
      </c>
    </row>
    <row r="244" ht="15.75" customHeight="1" s="109">
      <c r="A244" s="216" t="n">
        <v>3</v>
      </c>
      <c r="B244" s="217" t="n">
        <v>20</v>
      </c>
      <c r="C244" s="217" t="n">
        <v>1</v>
      </c>
      <c r="D244" s="217" t="n">
        <v>2</v>
      </c>
      <c r="E244" s="217" t="n">
        <v>0.84</v>
      </c>
      <c r="F244" s="217" t="n">
        <v>0.001</v>
      </c>
      <c r="G244" s="217" t="n">
        <v>1</v>
      </c>
      <c r="H244" s="218" t="n">
        <v>0.875</v>
      </c>
      <c r="I244" s="218" t="n">
        <v>0.8805555555555555</v>
      </c>
      <c r="J244" s="219">
        <f>I244-H244</f>
        <v/>
      </c>
    </row>
    <row r="245" ht="15.75" customHeight="1" s="109">
      <c r="A245" s="206" t="n">
        <v>3</v>
      </c>
      <c r="B245" s="207" t="n">
        <v>21</v>
      </c>
      <c r="C245" s="207" t="n">
        <v>2</v>
      </c>
      <c r="D245" s="207" t="n">
        <v>4</v>
      </c>
      <c r="E245" s="207" t="n">
        <v>2.34</v>
      </c>
      <c r="F245" s="207" t="n">
        <v>0.021</v>
      </c>
      <c r="G245" s="207" t="n">
        <v>1</v>
      </c>
      <c r="H245" s="208" t="n">
        <v>0.875</v>
      </c>
      <c r="I245" s="208" t="n">
        <v>0.8784722222222222</v>
      </c>
      <c r="J245" s="209">
        <f>I245-H245</f>
        <v/>
      </c>
    </row>
    <row r="246" ht="15.75" customHeight="1" s="109">
      <c r="A246" s="216" t="n">
        <v>3</v>
      </c>
      <c r="B246" s="217" t="n">
        <v>30</v>
      </c>
      <c r="C246" s="217" t="n">
        <v>5</v>
      </c>
      <c r="D246" s="217" t="n">
        <v>7</v>
      </c>
      <c r="E246" s="217" t="n">
        <v>42.77</v>
      </c>
      <c r="F246" s="217" t="n">
        <v>0.06</v>
      </c>
      <c r="G246" s="217" t="n">
        <v>1</v>
      </c>
      <c r="H246" s="218" t="n">
        <v>0.8666666666666667</v>
      </c>
      <c r="I246" s="218" t="n">
        <v>0.8736111111111111</v>
      </c>
      <c r="J246" s="219">
        <f>I246-H246</f>
        <v/>
      </c>
    </row>
    <row r="247" ht="15.75" customHeight="1" s="109">
      <c r="A247" s="206" t="n">
        <v>3</v>
      </c>
      <c r="B247" s="207" t="n">
        <v>2</v>
      </c>
      <c r="C247" s="207" t="n">
        <v>10</v>
      </c>
      <c r="D247" s="207" t="n">
        <v>30</v>
      </c>
      <c r="E247" s="207" t="n">
        <v>4.22</v>
      </c>
      <c r="F247" s="207" t="n">
        <v>0.037</v>
      </c>
      <c r="G247" s="207" t="n">
        <v>1</v>
      </c>
      <c r="H247" s="208" t="n">
        <v>0.8534722222222222</v>
      </c>
      <c r="I247" s="208" t="n">
        <v>0.8659722222222223</v>
      </c>
      <c r="J247" s="209">
        <f>I247-H247</f>
        <v/>
      </c>
    </row>
    <row r="248" ht="15.75" customHeight="1" s="109">
      <c r="A248" s="216" t="n">
        <v>3</v>
      </c>
      <c r="B248" s="217" t="n">
        <v>14</v>
      </c>
      <c r="C248" s="217" t="n">
        <v>8</v>
      </c>
      <c r="D248" s="217" t="n">
        <v>11</v>
      </c>
      <c r="E248" s="217" t="n">
        <v>131.16</v>
      </c>
      <c r="F248" s="217" t="n">
        <v>0.198</v>
      </c>
      <c r="G248" s="217" t="n">
        <v>1</v>
      </c>
      <c r="H248" s="218" t="n">
        <v>0.84375</v>
      </c>
      <c r="I248" s="218" t="n">
        <v>0.8493055555555555</v>
      </c>
      <c r="J248" s="219">
        <f>I248-H248</f>
        <v/>
      </c>
    </row>
    <row r="249" ht="15.75" customHeight="1" s="109">
      <c r="A249" s="206" t="n">
        <v>3</v>
      </c>
      <c r="B249" s="207" t="n">
        <v>14</v>
      </c>
      <c r="C249" s="207" t="n">
        <v>6</v>
      </c>
      <c r="D249" s="207" t="n">
        <v>19</v>
      </c>
      <c r="E249" s="207" t="n">
        <v>272.06</v>
      </c>
      <c r="F249" s="207" t="n">
        <v>0.348</v>
      </c>
      <c r="G249" s="207" t="n">
        <v>1</v>
      </c>
      <c r="H249" s="208" t="n">
        <v>0.8354166666666667</v>
      </c>
      <c r="I249" s="208" t="n">
        <v>0.84375</v>
      </c>
      <c r="J249" s="209">
        <f>I249-H249</f>
        <v/>
      </c>
    </row>
    <row r="250" ht="15.75" customHeight="1" s="109">
      <c r="A250" s="216" t="n">
        <v>3</v>
      </c>
      <c r="B250" s="217" t="n">
        <v>20</v>
      </c>
      <c r="C250" s="217" t="n">
        <v>3</v>
      </c>
      <c r="D250" s="217" t="n">
        <v>112</v>
      </c>
      <c r="E250" s="217" t="n">
        <v>179.1</v>
      </c>
      <c r="F250" s="217" t="n">
        <v>0.042</v>
      </c>
      <c r="G250" s="217" t="n">
        <v>1</v>
      </c>
      <c r="H250" s="218" t="n">
        <v>0.825</v>
      </c>
      <c r="I250" s="218" t="n">
        <v>0.8354166666666667</v>
      </c>
      <c r="J250" s="219">
        <f>I250-H250</f>
        <v/>
      </c>
    </row>
    <row r="251" ht="15.75" customHeight="1" s="109">
      <c r="A251" s="206" t="n">
        <v>3</v>
      </c>
      <c r="B251" s="207" t="n">
        <v>11</v>
      </c>
      <c r="C251" s="207" t="n">
        <v>33</v>
      </c>
      <c r="D251" s="207" t="n">
        <v>151</v>
      </c>
      <c r="E251" s="207" t="n">
        <v>115.35</v>
      </c>
      <c r="F251" s="207" t="n">
        <v>0.228</v>
      </c>
      <c r="G251" s="207" t="n">
        <v>1</v>
      </c>
      <c r="H251" s="208" t="n">
        <v>0.7430555555555556</v>
      </c>
      <c r="I251" s="208" t="n">
        <v>0.8194444444444444</v>
      </c>
      <c r="J251" s="209">
        <f>I251-H251</f>
        <v/>
      </c>
    </row>
    <row r="252" ht="15.75" customHeight="1" s="109">
      <c r="A252" s="216" t="n">
        <v>3</v>
      </c>
      <c r="B252" s="217" t="n">
        <v>9</v>
      </c>
      <c r="C252" s="217" t="n">
        <v>12</v>
      </c>
      <c r="D252" s="217" t="n">
        <v>18</v>
      </c>
      <c r="E252" s="217" t="n">
        <v>67.58</v>
      </c>
      <c r="F252" s="217" t="n">
        <v>0.33</v>
      </c>
      <c r="G252" s="217" t="n">
        <v>1</v>
      </c>
      <c r="H252" s="218" t="n">
        <v>0.7361111111111112</v>
      </c>
      <c r="I252" s="218" t="n">
        <v>0.7430555555555556</v>
      </c>
      <c r="J252" s="219">
        <f>I252-H252</f>
        <v/>
      </c>
    </row>
    <row r="253" ht="15.75" customHeight="1" s="109">
      <c r="A253" s="206" t="n">
        <v>3</v>
      </c>
      <c r="B253" s="207" t="n">
        <v>10</v>
      </c>
      <c r="C253" s="207" t="n">
        <v>4</v>
      </c>
      <c r="D253" s="207" t="n">
        <v>16</v>
      </c>
      <c r="E253" s="207" t="n">
        <v>7.55</v>
      </c>
      <c r="F253" s="207" t="n">
        <v>0.019</v>
      </c>
      <c r="G253" s="207" t="n">
        <v>1</v>
      </c>
      <c r="H253" s="208" t="n">
        <v>0.7326388888888888</v>
      </c>
      <c r="I253" s="208" t="n">
        <v>0.7354166666666667</v>
      </c>
      <c r="J253" s="209">
        <f>I253-H253</f>
        <v/>
      </c>
    </row>
    <row r="254" ht="15.75" customHeight="1" s="109">
      <c r="A254" s="216" t="n">
        <v>3</v>
      </c>
      <c r="B254" s="217" t="n">
        <v>13</v>
      </c>
      <c r="C254" s="217" t="n">
        <v>3</v>
      </c>
      <c r="D254" s="217" t="n">
        <v>18</v>
      </c>
      <c r="E254" s="217" t="n">
        <v>52.6</v>
      </c>
      <c r="F254" s="217" t="n">
        <v>0.099</v>
      </c>
      <c r="G254" s="217" t="n">
        <v>1</v>
      </c>
      <c r="H254" s="218" t="n">
        <v>0.7291666666666666</v>
      </c>
      <c r="I254" s="218" t="n">
        <v>0.7326388888888888</v>
      </c>
      <c r="J254" s="219">
        <f>I254-H254</f>
        <v/>
      </c>
    </row>
    <row r="255" ht="15.75" customHeight="1" s="109">
      <c r="A255" s="206" t="n">
        <v>3</v>
      </c>
      <c r="B255" s="207" t="n">
        <v>8</v>
      </c>
      <c r="C255" s="207" t="n">
        <v>21</v>
      </c>
      <c r="D255" s="207" t="n">
        <v>72</v>
      </c>
      <c r="E255" s="207" t="n">
        <v>143.24</v>
      </c>
      <c r="F255" s="207" t="n">
        <v>0.38</v>
      </c>
      <c r="G255" s="207" t="n">
        <v>1</v>
      </c>
      <c r="H255" s="208" t="n">
        <v>0.7173611111111111</v>
      </c>
      <c r="I255" s="208" t="n">
        <v>0.7277777777777777</v>
      </c>
      <c r="J255" s="209">
        <f>I255-H255</f>
        <v/>
      </c>
    </row>
    <row r="256" ht="15.75" customHeight="1" s="109">
      <c r="A256" s="216" t="n">
        <v>3</v>
      </c>
      <c r="B256" s="217" t="n">
        <v>9</v>
      </c>
      <c r="C256" s="217" t="n">
        <v>9</v>
      </c>
      <c r="D256" s="217" t="n">
        <v>36</v>
      </c>
      <c r="E256" s="217" t="n">
        <v>198.06</v>
      </c>
      <c r="F256" s="217" t="n">
        <v>0.903</v>
      </c>
      <c r="G256" s="217" t="n">
        <v>1</v>
      </c>
      <c r="H256" s="218" t="n">
        <v>0.7069444444444445</v>
      </c>
      <c r="I256" s="218" t="n">
        <v>0.7131944444444445</v>
      </c>
      <c r="J256" s="219">
        <f>I256-H256</f>
        <v/>
      </c>
    </row>
    <row r="257" ht="15.75" customHeight="1" s="109">
      <c r="A257" s="206" t="n">
        <v>3</v>
      </c>
      <c r="B257" s="207" t="n">
        <v>30</v>
      </c>
      <c r="C257" s="207" t="n">
        <v>1</v>
      </c>
      <c r="D257" s="207" t="n">
        <v>2</v>
      </c>
      <c r="E257" s="207" t="n">
        <v>2.1</v>
      </c>
      <c r="F257" s="207" t="n">
        <v>0.004</v>
      </c>
      <c r="G257" s="207" t="n">
        <v>1</v>
      </c>
      <c r="H257" s="208" t="n">
        <v>0.7</v>
      </c>
      <c r="I257" s="208" t="n">
        <v>0.7020833333333333</v>
      </c>
      <c r="J257" s="209">
        <f>I257-H257</f>
        <v/>
      </c>
    </row>
    <row r="258" ht="15.75" customHeight="1" s="109">
      <c r="A258" s="216" t="n">
        <v>3</v>
      </c>
      <c r="B258" s="217" t="n">
        <v>16</v>
      </c>
      <c r="C258" s="217" t="n">
        <v>1</v>
      </c>
      <c r="D258" s="217" t="n">
        <v>2</v>
      </c>
      <c r="E258" s="217" t="n">
        <v>0.3</v>
      </c>
      <c r="F258" s="217" t="n">
        <v>0.006</v>
      </c>
      <c r="G258" s="217" t="n">
        <v>1</v>
      </c>
      <c r="H258" s="218" t="n">
        <v>0.7041666666666667</v>
      </c>
      <c r="I258" s="218" t="n">
        <v>0.7048611111111112</v>
      </c>
      <c r="J258" s="219">
        <f>I258-H258</f>
        <v/>
      </c>
    </row>
    <row r="259" ht="15.75" customHeight="1" s="109">
      <c r="A259" s="206" t="n">
        <v>3</v>
      </c>
      <c r="B259" s="207" t="n">
        <v>17</v>
      </c>
      <c r="C259" s="207" t="n">
        <v>1</v>
      </c>
      <c r="D259" s="207" t="n">
        <v>1</v>
      </c>
      <c r="E259" s="207" t="n">
        <v>0.13</v>
      </c>
      <c r="F259" s="207" t="n">
        <v>0.001</v>
      </c>
      <c r="G259" s="207" t="n">
        <v>1</v>
      </c>
      <c r="H259" s="208" t="n">
        <v>0.7041666666666667</v>
      </c>
      <c r="I259" s="208" t="n">
        <v>0.7048611111111112</v>
      </c>
      <c r="J259" s="209">
        <f>I259-H259</f>
        <v/>
      </c>
    </row>
    <row r="260" ht="15.75" customHeight="1" s="109">
      <c r="A260" s="216" t="n">
        <v>3</v>
      </c>
      <c r="B260" s="217" t="n">
        <v>21</v>
      </c>
      <c r="C260" s="217" t="n">
        <v>28</v>
      </c>
      <c r="D260" s="217" t="n">
        <v>53</v>
      </c>
      <c r="E260" s="217" t="n">
        <v>70.02</v>
      </c>
      <c r="F260" s="217" t="n">
        <v>0.486</v>
      </c>
      <c r="G260" s="217" t="n">
        <v>1</v>
      </c>
      <c r="H260" s="218" t="n">
        <v>0.6784722222222223</v>
      </c>
      <c r="I260" s="218" t="n">
        <v>0.6986111111111111</v>
      </c>
      <c r="J260" s="219">
        <f>I260-H260</f>
        <v/>
      </c>
    </row>
    <row r="261" ht="15.75" customHeight="1" s="109">
      <c r="A261" s="206" t="n">
        <v>3</v>
      </c>
      <c r="B261" s="207" t="n">
        <v>18</v>
      </c>
      <c r="C261" s="207" t="n">
        <v>36</v>
      </c>
      <c r="D261" s="207" t="n">
        <v>82</v>
      </c>
      <c r="E261" s="207" t="n">
        <v>38.06</v>
      </c>
      <c r="F261" s="207" t="n">
        <v>2.622</v>
      </c>
      <c r="G261" s="207" t="n">
        <v>1</v>
      </c>
      <c r="H261" s="208" t="n">
        <v>0.6638888888888889</v>
      </c>
      <c r="I261" s="208" t="n">
        <v>0.6777777777777778</v>
      </c>
      <c r="J261" s="209">
        <f>I261-H261</f>
        <v/>
      </c>
    </row>
    <row r="262" ht="15.75" customHeight="1" s="109">
      <c r="A262" s="216" t="n">
        <v>3</v>
      </c>
      <c r="B262" s="217" t="n">
        <v>8</v>
      </c>
      <c r="C262" s="217" t="n">
        <v>21</v>
      </c>
      <c r="D262" s="217" t="n">
        <v>64</v>
      </c>
      <c r="E262" s="217" t="n">
        <v>138.12</v>
      </c>
      <c r="F262" s="217" t="n">
        <v>0.518</v>
      </c>
      <c r="G262" s="217" t="n">
        <v>1</v>
      </c>
      <c r="H262" s="218" t="n">
        <v>0.6486111111111111</v>
      </c>
      <c r="I262" s="218" t="n">
        <v>0.6631944444444444</v>
      </c>
      <c r="J262" s="219">
        <f>I262-H262</f>
        <v/>
      </c>
    </row>
    <row r="263" ht="15.75" customHeight="1" s="109">
      <c r="A263" s="206" t="n">
        <v>3</v>
      </c>
      <c r="B263" s="207" t="n">
        <v>9</v>
      </c>
      <c r="C263" s="207" t="n">
        <v>2</v>
      </c>
      <c r="D263" s="207" t="n">
        <v>2</v>
      </c>
      <c r="E263" s="207" t="n">
        <v>20.09</v>
      </c>
      <c r="F263" s="207" t="n">
        <v>0.023</v>
      </c>
      <c r="G263" s="207" t="n">
        <v>1</v>
      </c>
      <c r="H263" s="208" t="n">
        <v>0.6423611111111112</v>
      </c>
      <c r="I263" s="208" t="n">
        <v>0.64375</v>
      </c>
      <c r="J263" s="209">
        <f>I263-H263</f>
        <v/>
      </c>
    </row>
    <row r="264" ht="15.75" customHeight="1" s="109">
      <c r="A264" s="216" t="n">
        <v>3</v>
      </c>
      <c r="B264" s="217" t="n">
        <v>10</v>
      </c>
      <c r="C264" s="217" t="n">
        <v>8</v>
      </c>
      <c r="D264" s="217" t="n">
        <v>28</v>
      </c>
      <c r="E264" s="217" t="n">
        <v>24.52</v>
      </c>
      <c r="F264" s="217" t="n">
        <v>0.049</v>
      </c>
      <c r="G264" s="217" t="n">
        <v>1</v>
      </c>
      <c r="H264" s="218" t="n">
        <v>0.64375</v>
      </c>
      <c r="I264" s="218" t="n">
        <v>0.6486111111111111</v>
      </c>
      <c r="J264" s="219">
        <f>I264-H264</f>
        <v/>
      </c>
    </row>
    <row r="265" ht="15.75" customHeight="1" s="109">
      <c r="A265" s="206" t="n">
        <v>3</v>
      </c>
      <c r="B265" s="207" t="n">
        <v>31</v>
      </c>
      <c r="C265" s="207" t="n">
        <v>1</v>
      </c>
      <c r="D265" s="207" t="n">
        <v>1</v>
      </c>
      <c r="E265" s="207" t="n">
        <v>1.5</v>
      </c>
      <c r="F265" s="207" t="n">
        <v>0.014</v>
      </c>
      <c r="G265" s="207" t="n">
        <v>1</v>
      </c>
      <c r="H265" s="208" t="n">
        <v>0.6381944444444444</v>
      </c>
      <c r="I265" s="208" t="n">
        <v>0.6416666666666667</v>
      </c>
      <c r="J265" s="209">
        <f>I265-H265</f>
        <v/>
      </c>
    </row>
    <row r="266" ht="15.75" customHeight="1" s="109">
      <c r="A266" s="216" t="n">
        <v>3</v>
      </c>
      <c r="B266" s="217" t="n">
        <v>16</v>
      </c>
      <c r="C266" s="217" t="n">
        <v>1</v>
      </c>
      <c r="D266" s="217" t="n">
        <v>3</v>
      </c>
      <c r="E266" s="217" t="n">
        <v>0.97</v>
      </c>
      <c r="F266" s="217" t="n">
        <v>0.007</v>
      </c>
      <c r="G266" s="217" t="n">
        <v>1</v>
      </c>
      <c r="H266" s="218" t="n">
        <v>0.6381944444444444</v>
      </c>
      <c r="I266" s="218" t="n">
        <v>0.6416666666666667</v>
      </c>
      <c r="J266" s="219">
        <f>I266-H266</f>
        <v/>
      </c>
    </row>
    <row r="267" ht="15.75" customHeight="1" s="109">
      <c r="A267" s="206" t="n">
        <v>3</v>
      </c>
      <c r="B267" s="207" t="n">
        <v>11</v>
      </c>
      <c r="C267" s="207" t="n">
        <v>8</v>
      </c>
      <c r="D267" s="207" t="n">
        <v>78</v>
      </c>
      <c r="E267" s="207" t="n">
        <v>43.78</v>
      </c>
      <c r="F267" s="207" t="n">
        <v>0.135</v>
      </c>
      <c r="G267" s="207" t="n">
        <v>1</v>
      </c>
      <c r="H267" s="208" t="n">
        <v>0.6298611111111111</v>
      </c>
      <c r="I267" s="208" t="n">
        <v>0.6354166666666666</v>
      </c>
      <c r="J267" s="209">
        <f>I267-H267</f>
        <v/>
      </c>
    </row>
    <row r="268" ht="15.75" customHeight="1" s="109">
      <c r="A268" s="216" t="n">
        <v>3</v>
      </c>
      <c r="B268" s="217" t="n">
        <v>11</v>
      </c>
      <c r="C268" s="217" t="n">
        <v>12</v>
      </c>
      <c r="D268" s="217" t="n">
        <v>85</v>
      </c>
      <c r="E268" s="217" t="n">
        <v>58.1</v>
      </c>
      <c r="F268" s="217" t="n">
        <v>0.173</v>
      </c>
      <c r="G268" s="217" t="n">
        <v>1</v>
      </c>
      <c r="H268" s="218" t="n">
        <v>0.6215277777777778</v>
      </c>
      <c r="I268" s="218" t="n">
        <v>0.6291666666666667</v>
      </c>
      <c r="J268" s="219">
        <f>I268-H268</f>
        <v/>
      </c>
    </row>
    <row r="269" ht="15.75" customHeight="1" s="109">
      <c r="A269" s="206" t="n">
        <v>3</v>
      </c>
      <c r="B269" s="207" t="n">
        <v>7</v>
      </c>
      <c r="C269" s="207" t="n">
        <v>2</v>
      </c>
      <c r="D269" s="207" t="n">
        <v>26</v>
      </c>
      <c r="E269" s="207" t="n">
        <v>2.46</v>
      </c>
      <c r="F269" s="207" t="n">
        <v>0.074</v>
      </c>
      <c r="G269" s="207" t="n">
        <v>1</v>
      </c>
      <c r="H269" s="208" t="n">
        <v>0.6131944444444445</v>
      </c>
      <c r="I269" s="208" t="n">
        <v>0.6201388888888889</v>
      </c>
      <c r="J269" s="209">
        <f>I269-H269</f>
        <v/>
      </c>
    </row>
    <row r="270" ht="15.75" customHeight="1" s="109">
      <c r="A270" s="216" t="n">
        <v>3</v>
      </c>
      <c r="B270" s="217" t="n">
        <v>8</v>
      </c>
      <c r="C270" s="217" t="n">
        <v>7</v>
      </c>
      <c r="D270" s="217" t="n">
        <v>21</v>
      </c>
      <c r="E270" s="217" t="n">
        <v>25.72</v>
      </c>
      <c r="F270" s="217" t="n">
        <v>0.106</v>
      </c>
      <c r="G270" s="217" t="n">
        <v>1</v>
      </c>
      <c r="H270" s="218" t="n">
        <v>0.6131944444444445</v>
      </c>
      <c r="I270" s="218" t="n">
        <v>0.6201388888888889</v>
      </c>
      <c r="J270" s="219">
        <f>I270-H270</f>
        <v/>
      </c>
    </row>
    <row r="271" ht="15.75" customHeight="1" s="109">
      <c r="A271" s="206" t="n">
        <v>3</v>
      </c>
      <c r="B271" s="207" t="n">
        <v>7</v>
      </c>
      <c r="C271" s="207" t="n">
        <v>21</v>
      </c>
      <c r="D271" s="207" t="n">
        <v>65</v>
      </c>
      <c r="E271" s="207" t="n">
        <v>158.87</v>
      </c>
      <c r="F271" s="207" t="n">
        <v>0.494</v>
      </c>
      <c r="G271" s="207" t="n">
        <v>1</v>
      </c>
      <c r="H271" s="208" t="n">
        <v>0.5993055555555555</v>
      </c>
      <c r="I271" s="208" t="n">
        <v>0.6125</v>
      </c>
      <c r="J271" s="209">
        <f>I271-H271</f>
        <v/>
      </c>
    </row>
    <row r="272" ht="15.75" customHeight="1" s="109">
      <c r="A272" s="216" t="n">
        <v>2</v>
      </c>
      <c r="B272" s="217" t="n">
        <v>7</v>
      </c>
      <c r="C272" s="217" t="n">
        <v>11</v>
      </c>
      <c r="D272" s="217" t="n">
        <v>153</v>
      </c>
      <c r="E272" s="217" t="n">
        <v>11.31</v>
      </c>
      <c r="F272" s="217" t="n">
        <v>0.245</v>
      </c>
      <c r="G272" s="217" t="n">
        <v>1</v>
      </c>
      <c r="H272" s="218" t="n">
        <v>0.8902777777777777</v>
      </c>
      <c r="I272" s="218" t="n">
        <v>0.8972222222222223</v>
      </c>
      <c r="J272" s="219">
        <f>I272-H272</f>
        <v/>
      </c>
    </row>
    <row r="273" ht="15.75" customHeight="1" s="109">
      <c r="A273" s="206" t="n">
        <v>2</v>
      </c>
      <c r="B273" s="207" t="n">
        <v>5</v>
      </c>
      <c r="C273" s="207" t="n">
        <v>1</v>
      </c>
      <c r="D273" s="207" t="n">
        <v>2</v>
      </c>
      <c r="E273" s="207" t="n">
        <v>1.14</v>
      </c>
      <c r="F273" s="207" t="n">
        <v>0.054</v>
      </c>
      <c r="G273" s="207" t="n">
        <v>1</v>
      </c>
      <c r="H273" s="208" t="n">
        <v>0.8861111111111111</v>
      </c>
      <c r="I273" s="208" t="n">
        <v>0.8868055555555555</v>
      </c>
      <c r="J273" s="209">
        <f>I273-H273</f>
        <v/>
      </c>
    </row>
    <row r="274" ht="15.75" customHeight="1" s="109">
      <c r="A274" s="216" t="n">
        <v>2</v>
      </c>
      <c r="B274" s="217" t="n">
        <v>6</v>
      </c>
      <c r="C274" s="217" t="n">
        <v>3</v>
      </c>
      <c r="D274" s="217" t="n">
        <v>3</v>
      </c>
      <c r="E274" s="217" t="n">
        <v>17.5</v>
      </c>
      <c r="F274" s="217" t="n">
        <v>0.214</v>
      </c>
      <c r="G274" s="217" t="n">
        <v>1</v>
      </c>
      <c r="H274" s="218" t="n">
        <v>0.8868055555555555</v>
      </c>
      <c r="I274" s="218" t="n">
        <v>0.8895833333333333</v>
      </c>
      <c r="J274" s="219">
        <f>I274-H274</f>
        <v/>
      </c>
    </row>
    <row r="275" ht="15.75" customHeight="1" s="109">
      <c r="A275" s="206" t="n">
        <v>2</v>
      </c>
      <c r="B275" s="207" t="n">
        <v>11</v>
      </c>
      <c r="C275" s="207" t="n">
        <v>2</v>
      </c>
      <c r="D275" s="207" t="n">
        <v>6</v>
      </c>
      <c r="E275" s="207" t="n">
        <v>5.28</v>
      </c>
      <c r="F275" s="207" t="n">
        <v>0.008</v>
      </c>
      <c r="G275" s="207" t="n">
        <v>1</v>
      </c>
      <c r="H275" s="208" t="n">
        <v>0.8798611111111111</v>
      </c>
      <c r="I275" s="208" t="n">
        <v>0.8826388888888889</v>
      </c>
      <c r="J275" s="209">
        <f>I275-H275</f>
        <v/>
      </c>
    </row>
    <row r="276" ht="15.75" customHeight="1" s="109">
      <c r="A276" s="216" t="n">
        <v>2</v>
      </c>
      <c r="B276" s="217" t="n">
        <v>3</v>
      </c>
      <c r="C276" s="217" t="n">
        <v>1</v>
      </c>
      <c r="D276" s="217" t="n">
        <v>1</v>
      </c>
      <c r="E276" s="217" t="n">
        <v>6.5</v>
      </c>
      <c r="F276" s="217" t="n">
        <v>0.043</v>
      </c>
      <c r="G276" s="217" t="n">
        <v>1</v>
      </c>
      <c r="H276" s="218" t="n">
        <v>0.8833333333333333</v>
      </c>
      <c r="I276" s="218" t="n">
        <v>0.8854166666666666</v>
      </c>
      <c r="J276" s="219">
        <f>I276-H276</f>
        <v/>
      </c>
    </row>
    <row r="277" ht="15.75" customHeight="1" s="109">
      <c r="A277" s="206" t="n">
        <v>2</v>
      </c>
      <c r="B277" s="207" t="n">
        <v>10</v>
      </c>
      <c r="C277" s="207" t="n">
        <v>1</v>
      </c>
      <c r="D277" s="207" t="n">
        <v>5</v>
      </c>
      <c r="E277" s="207" t="n">
        <v>2.33</v>
      </c>
      <c r="F277" s="207" t="n">
        <v>0.006</v>
      </c>
      <c r="G277" s="207" t="n">
        <v>1</v>
      </c>
      <c r="H277" s="208" t="n">
        <v>0.8798611111111111</v>
      </c>
      <c r="I277" s="208" t="n">
        <v>0.8826388888888889</v>
      </c>
      <c r="J277" s="209">
        <f>I277-H277</f>
        <v/>
      </c>
    </row>
    <row r="278" ht="15.75" customHeight="1" s="109">
      <c r="A278" s="216" t="n">
        <v>2</v>
      </c>
      <c r="B278" s="217" t="n">
        <v>1</v>
      </c>
      <c r="C278" s="217" t="n">
        <v>10</v>
      </c>
      <c r="D278" s="217" t="n">
        <v>71</v>
      </c>
      <c r="E278" s="217" t="n">
        <v>41.17</v>
      </c>
      <c r="F278" s="217" t="n">
        <v>0.07000000000000001</v>
      </c>
      <c r="G278" s="217" t="n">
        <v>1</v>
      </c>
      <c r="H278" s="218" t="n">
        <v>0.8694444444444445</v>
      </c>
      <c r="I278" s="218" t="n">
        <v>0.8791666666666667</v>
      </c>
      <c r="J278" s="219">
        <f>I278-H278</f>
        <v/>
      </c>
    </row>
    <row r="279" ht="15.75" customHeight="1" s="109">
      <c r="A279" s="206" t="n">
        <v>2</v>
      </c>
      <c r="B279" s="207" t="n">
        <v>13</v>
      </c>
      <c r="C279" s="207" t="n">
        <v>1</v>
      </c>
      <c r="D279" s="207" t="n">
        <v>10</v>
      </c>
      <c r="E279" s="207" t="n">
        <v>1.6</v>
      </c>
      <c r="F279" s="207" t="n">
        <v>0.008</v>
      </c>
      <c r="G279" s="207" t="n">
        <v>1</v>
      </c>
      <c r="H279" s="208" t="n">
        <v>0.86875</v>
      </c>
      <c r="I279" s="208" t="n">
        <v>0.8694444444444445</v>
      </c>
      <c r="J279" s="209">
        <f>I279-H279</f>
        <v/>
      </c>
    </row>
    <row r="280" ht="15.75" customHeight="1" s="109">
      <c r="A280" s="216" t="n">
        <v>2</v>
      </c>
      <c r="B280" s="217" t="n">
        <v>15</v>
      </c>
      <c r="C280" s="217" t="n">
        <v>3</v>
      </c>
      <c r="D280" s="217" t="n">
        <v>17</v>
      </c>
      <c r="E280" s="217" t="n">
        <v>179.19</v>
      </c>
      <c r="F280" s="217" t="n">
        <v>0.357</v>
      </c>
      <c r="G280" s="217" t="n">
        <v>1</v>
      </c>
      <c r="H280" s="218" t="n">
        <v>0.8618055555555556</v>
      </c>
      <c r="I280" s="218" t="n">
        <v>0.8638888888888889</v>
      </c>
      <c r="J280" s="219">
        <f>I280-H280</f>
        <v/>
      </c>
    </row>
    <row r="281" ht="15.75" customHeight="1" s="109">
      <c r="A281" s="206" t="n">
        <v>2</v>
      </c>
      <c r="B281" s="207" t="n">
        <v>3</v>
      </c>
      <c r="C281" s="207" t="n">
        <v>16</v>
      </c>
      <c r="D281" s="207" t="n">
        <v>63</v>
      </c>
      <c r="E281" s="207" t="n">
        <v>72.94</v>
      </c>
      <c r="F281" s="207" t="n">
        <v>0.373</v>
      </c>
      <c r="G281" s="207" t="n">
        <v>1</v>
      </c>
      <c r="H281" s="208" t="n">
        <v>0.8361111111111111</v>
      </c>
      <c r="I281" s="208" t="n">
        <v>0.8430555555555556</v>
      </c>
      <c r="J281" s="209">
        <f>I281-H281</f>
        <v/>
      </c>
    </row>
    <row r="282" ht="15.75" customHeight="1" s="109">
      <c r="A282" s="216" t="n">
        <v>2</v>
      </c>
      <c r="B282" s="217" t="n">
        <v>2</v>
      </c>
      <c r="C282" s="217" t="n">
        <v>5</v>
      </c>
      <c r="D282" s="217" t="n">
        <v>22</v>
      </c>
      <c r="E282" s="217" t="n">
        <v>5.02</v>
      </c>
      <c r="F282" s="217" t="n">
        <v>0.08500000000000001</v>
      </c>
      <c r="G282" s="217" t="n">
        <v>1</v>
      </c>
      <c r="H282" s="218" t="n">
        <v>0.8333333333333334</v>
      </c>
      <c r="I282" s="218" t="n">
        <v>0.8361111111111111</v>
      </c>
      <c r="J282" s="219">
        <f>I282-H282</f>
        <v/>
      </c>
    </row>
    <row r="283" ht="15.75" customHeight="1" s="109">
      <c r="A283" s="206" t="n">
        <v>2</v>
      </c>
      <c r="B283" s="207" t="n">
        <v>13</v>
      </c>
      <c r="C283" s="207" t="n">
        <v>3</v>
      </c>
      <c r="D283" s="207" t="n">
        <v>15</v>
      </c>
      <c r="E283" s="207" t="n">
        <v>311.78</v>
      </c>
      <c r="F283" s="207" t="n">
        <v>0.4</v>
      </c>
      <c r="G283" s="207" t="n">
        <v>1</v>
      </c>
      <c r="H283" s="208" t="n">
        <v>0.8291666666666667</v>
      </c>
      <c r="I283" s="208" t="n">
        <v>0.8326388888888889</v>
      </c>
      <c r="J283" s="209">
        <f>I283-H283</f>
        <v/>
      </c>
    </row>
    <row r="284" ht="15.75" customHeight="1" s="109">
      <c r="A284" s="216" t="n">
        <v>5</v>
      </c>
      <c r="B284" s="217" t="n">
        <v>1</v>
      </c>
      <c r="C284" s="217" t="n">
        <v>4</v>
      </c>
      <c r="D284" s="217" t="n">
        <v>144</v>
      </c>
      <c r="E284" s="217" t="n">
        <v>6.84</v>
      </c>
      <c r="F284" s="217" t="n">
        <v>0.108</v>
      </c>
      <c r="G284" s="217" t="n">
        <v>1</v>
      </c>
      <c r="H284" s="218" t="n">
        <v>0.1201388888888889</v>
      </c>
      <c r="I284" s="218" t="n">
        <v>0.125</v>
      </c>
      <c r="J284" s="219">
        <f>I284-H284</f>
        <v/>
      </c>
    </row>
    <row r="285" ht="15.75" customHeight="1" s="109">
      <c r="A285" s="206" t="n">
        <v>5</v>
      </c>
      <c r="B285" s="207" t="n">
        <v>2</v>
      </c>
      <c r="C285" s="207" t="n">
        <v>8</v>
      </c>
      <c r="D285" s="207" t="n">
        <v>138</v>
      </c>
      <c r="E285" s="207" t="n">
        <v>133.58</v>
      </c>
      <c r="F285" s="207" t="n">
        <v>1.355</v>
      </c>
      <c r="G285" s="207" t="n">
        <v>1</v>
      </c>
      <c r="H285" s="208" t="n">
        <v>0.125</v>
      </c>
      <c r="I285" s="208" t="n">
        <v>0.1430555555555555</v>
      </c>
      <c r="J285" s="209">
        <f>I285-H285</f>
        <v/>
      </c>
    </row>
    <row r="286" ht="15.75" customHeight="1" s="109">
      <c r="A286" s="216" t="n">
        <v>5</v>
      </c>
      <c r="B286" s="217" t="n">
        <v>12</v>
      </c>
      <c r="C286" s="217" t="n">
        <v>10</v>
      </c>
      <c r="D286" s="217" t="n">
        <v>102</v>
      </c>
      <c r="E286" s="217" t="n">
        <v>94.79000000000001</v>
      </c>
      <c r="F286" s="217" t="n">
        <v>0.189</v>
      </c>
      <c r="G286" s="217" t="n">
        <v>1</v>
      </c>
      <c r="H286" s="218" t="n">
        <v>0.1041666666666667</v>
      </c>
      <c r="I286" s="218" t="n">
        <v>0.1159722222222222</v>
      </c>
      <c r="J286" s="219">
        <f>I286-H286</f>
        <v/>
      </c>
    </row>
    <row r="287" ht="15.75" customHeight="1" s="109">
      <c r="A287" s="206" t="n">
        <v>5</v>
      </c>
      <c r="B287" s="207" t="n">
        <v>13</v>
      </c>
      <c r="C287" s="207" t="n">
        <v>8</v>
      </c>
      <c r="D287" s="207" t="n">
        <v>650</v>
      </c>
      <c r="E287" s="207" t="n">
        <v>402.82</v>
      </c>
      <c r="F287" s="207" t="n">
        <v>0.873</v>
      </c>
      <c r="G287" s="207" t="n">
        <v>1</v>
      </c>
      <c r="H287" s="208" t="n">
        <v>0.08125</v>
      </c>
      <c r="I287" s="208" t="n">
        <v>0.1034722222222222</v>
      </c>
      <c r="J287" s="209">
        <f>I287-H287</f>
        <v/>
      </c>
    </row>
    <row r="288" ht="15.75" customHeight="1" s="109">
      <c r="A288" s="216" t="n">
        <v>5</v>
      </c>
      <c r="B288" s="217" t="n">
        <v>12</v>
      </c>
      <c r="C288" s="217" t="n">
        <v>14</v>
      </c>
      <c r="D288" s="217" t="n">
        <v>159</v>
      </c>
      <c r="E288" s="217" t="n">
        <v>111.57</v>
      </c>
      <c r="F288" s="217" t="n">
        <v>0.891</v>
      </c>
      <c r="G288" s="217" t="n">
        <v>1</v>
      </c>
      <c r="H288" s="218" t="n">
        <v>0.05972222222222223</v>
      </c>
      <c r="I288" s="218" t="n">
        <v>0.07847222222222222</v>
      </c>
      <c r="J288" s="219">
        <f>I288-H288</f>
        <v/>
      </c>
    </row>
    <row r="289" ht="15.75" customHeight="1" s="109">
      <c r="A289" s="206" t="n">
        <v>5</v>
      </c>
      <c r="B289" s="207" t="n">
        <v>12</v>
      </c>
      <c r="C289" s="207" t="n">
        <v>7</v>
      </c>
      <c r="D289" s="207" t="n">
        <v>23</v>
      </c>
      <c r="E289" s="207" t="n">
        <v>29.33</v>
      </c>
      <c r="F289" s="207" t="n">
        <v>0.081</v>
      </c>
      <c r="G289" s="207" t="n">
        <v>1</v>
      </c>
      <c r="H289" s="208" t="n">
        <v>0.05208333333333334</v>
      </c>
      <c r="I289" s="208" t="n">
        <v>0.05763888888888889</v>
      </c>
      <c r="J289" s="209">
        <f>I289-H289</f>
        <v/>
      </c>
    </row>
    <row r="290" ht="15.75" customHeight="1" s="109">
      <c r="A290" s="216" t="n">
        <v>5</v>
      </c>
      <c r="B290" s="217" t="n">
        <v>12</v>
      </c>
      <c r="C290" s="217" t="n">
        <v>10</v>
      </c>
      <c r="D290" s="217" t="n">
        <v>32</v>
      </c>
      <c r="E290" s="217" t="n">
        <v>51.39</v>
      </c>
      <c r="F290" s="217" t="n">
        <v>0.22</v>
      </c>
      <c r="G290" s="217" t="n">
        <v>1</v>
      </c>
      <c r="H290" s="218" t="n">
        <v>0.04166666666666666</v>
      </c>
      <c r="I290" s="218" t="n">
        <v>0.05</v>
      </c>
      <c r="J290" s="219">
        <f>I290-H290</f>
        <v/>
      </c>
    </row>
    <row r="291" ht="15.75" customHeight="1" s="109">
      <c r="A291" s="206" t="n">
        <v>5</v>
      </c>
      <c r="B291" s="207" t="n">
        <v>12</v>
      </c>
      <c r="C291" s="207" t="n">
        <v>11</v>
      </c>
      <c r="D291" s="207" t="n">
        <v>205</v>
      </c>
      <c r="E291" s="207" t="n">
        <v>85.28</v>
      </c>
      <c r="F291" s="207" t="n">
        <v>0.662</v>
      </c>
      <c r="G291" s="207" t="n">
        <v>1</v>
      </c>
      <c r="H291" s="208" t="n">
        <v>0.02152777777777778</v>
      </c>
      <c r="I291" s="208" t="n">
        <v>0.04097222222222222</v>
      </c>
      <c r="J291" s="209">
        <f>I291-H291</f>
        <v/>
      </c>
    </row>
    <row r="292" ht="15.75" customHeight="1" s="109">
      <c r="A292" s="216" t="n">
        <v>5</v>
      </c>
      <c r="B292" s="217" t="n">
        <v>12</v>
      </c>
      <c r="C292" s="217" t="n">
        <v>15</v>
      </c>
      <c r="D292" s="217" t="n">
        <v>93</v>
      </c>
      <c r="E292" s="217" t="n">
        <v>122.96</v>
      </c>
      <c r="F292" s="217" t="n">
        <v>0.395</v>
      </c>
      <c r="G292" s="217" t="n">
        <v>1</v>
      </c>
      <c r="H292" s="218" t="n">
        <v>0.01111111111111111</v>
      </c>
      <c r="I292" s="218" t="n">
        <v>0.01875</v>
      </c>
      <c r="J292" s="219">
        <f>I292-H292</f>
        <v/>
      </c>
    </row>
    <row r="293" ht="15.75" customHeight="1" s="109">
      <c r="A293" s="206" t="n">
        <v>5</v>
      </c>
      <c r="B293" s="207" t="n">
        <v>12</v>
      </c>
      <c r="C293" s="207" t="n">
        <v>18</v>
      </c>
      <c r="D293" s="207" t="n">
        <v>80</v>
      </c>
      <c r="E293" s="207" t="n">
        <v>97.38</v>
      </c>
      <c r="F293" s="207" t="n">
        <v>0.288</v>
      </c>
      <c r="G293" s="207" t="n">
        <v>1</v>
      </c>
      <c r="H293" s="208" t="n">
        <v>0.003472222222222222</v>
      </c>
      <c r="I293" s="208" t="n">
        <v>0.01041666666666667</v>
      </c>
      <c r="J293" s="209">
        <f>I293-H293</f>
        <v/>
      </c>
    </row>
    <row r="294" ht="15.75" customHeight="1" s="109">
      <c r="A294" s="216" t="n">
        <v>5</v>
      </c>
      <c r="B294" s="217" t="n">
        <v>12</v>
      </c>
      <c r="C294" s="217" t="n">
        <v>9</v>
      </c>
      <c r="D294" s="217" t="n">
        <v>80</v>
      </c>
      <c r="E294" s="217" t="n">
        <v>59.57</v>
      </c>
      <c r="F294" s="217" t="n">
        <v>0.109</v>
      </c>
      <c r="G294" s="217" t="n">
        <v>1</v>
      </c>
      <c r="H294" s="218" t="n">
        <v>0.9520833333333333</v>
      </c>
      <c r="I294" s="218" t="n">
        <v>0.9576388888888889</v>
      </c>
      <c r="J294" s="219">
        <f>I294-H294</f>
        <v/>
      </c>
    </row>
    <row r="295" ht="15.75" customHeight="1" s="109">
      <c r="A295" s="206" t="n">
        <v>5</v>
      </c>
      <c r="B295" s="207" t="n">
        <v>9</v>
      </c>
      <c r="C295" s="207" t="n">
        <v>9</v>
      </c>
      <c r="D295" s="207" t="n">
        <v>42</v>
      </c>
      <c r="E295" s="207" t="n">
        <v>340.17</v>
      </c>
      <c r="F295" s="207" t="n">
        <v>1.291</v>
      </c>
      <c r="G295" s="207" t="n">
        <v>1</v>
      </c>
      <c r="H295" s="208" t="n">
        <v>0.9395833333333333</v>
      </c>
      <c r="I295" s="208" t="n">
        <v>0.9513888888888888</v>
      </c>
      <c r="J295" s="209">
        <f>I295-H295</f>
        <v/>
      </c>
    </row>
    <row r="296" ht="15.75" customHeight="1" s="109">
      <c r="A296" s="216" t="n">
        <v>5</v>
      </c>
      <c r="B296" s="217" t="n">
        <v>18</v>
      </c>
      <c r="C296" s="217" t="n">
        <v>24</v>
      </c>
      <c r="D296" s="217" t="n">
        <v>109</v>
      </c>
      <c r="E296" s="217" t="n">
        <v>92.44</v>
      </c>
      <c r="F296" s="217" t="n">
        <v>0.193</v>
      </c>
      <c r="G296" s="217" t="n">
        <v>1</v>
      </c>
      <c r="H296" s="218" t="n">
        <v>0.9270833333333334</v>
      </c>
      <c r="I296" s="218" t="n">
        <v>0.9388888888888889</v>
      </c>
      <c r="J296" s="219">
        <f>I296-H296</f>
        <v/>
      </c>
    </row>
    <row r="297" ht="15.75" customHeight="1" s="109">
      <c r="A297" s="206" t="n">
        <v>5</v>
      </c>
      <c r="B297" s="207" t="n">
        <v>7</v>
      </c>
      <c r="C297" s="207" t="n">
        <v>15</v>
      </c>
      <c r="D297" s="207" t="n">
        <v>214</v>
      </c>
      <c r="E297" s="207" t="n">
        <v>26.36</v>
      </c>
      <c r="F297" s="207" t="n">
        <v>0.38</v>
      </c>
      <c r="G297" s="207" t="n">
        <v>1</v>
      </c>
      <c r="H297" s="208" t="n">
        <v>0.91875</v>
      </c>
      <c r="I297" s="208" t="n">
        <v>0.9270833333333334</v>
      </c>
      <c r="J297" s="209">
        <f>I297-H297</f>
        <v/>
      </c>
    </row>
    <row r="298" ht="15.75" customHeight="1" s="109">
      <c r="A298" s="216" t="n">
        <v>5</v>
      </c>
      <c r="B298" s="217" t="n">
        <v>19</v>
      </c>
      <c r="C298" s="217" t="n">
        <v>4</v>
      </c>
      <c r="D298" s="217" t="n">
        <v>4</v>
      </c>
      <c r="E298" s="217" t="n">
        <v>7.9</v>
      </c>
      <c r="F298" s="217" t="n">
        <v>0.014</v>
      </c>
      <c r="G298" s="217" t="n">
        <v>1</v>
      </c>
      <c r="H298" s="218" t="n">
        <v>0.9097222222222222</v>
      </c>
      <c r="I298" s="218" t="n">
        <v>0.9138888888888889</v>
      </c>
      <c r="J298" s="219">
        <f>I298-H298</f>
        <v/>
      </c>
    </row>
    <row r="299" ht="15.75" customHeight="1" s="109">
      <c r="A299" s="206" t="n">
        <v>5</v>
      </c>
      <c r="B299" s="207" t="n">
        <v>21</v>
      </c>
      <c r="C299" s="207" t="n">
        <v>2</v>
      </c>
      <c r="D299" s="207" t="n">
        <v>2</v>
      </c>
      <c r="E299" s="207" t="n">
        <v>1.08</v>
      </c>
      <c r="F299" s="207" t="n">
        <v>0.002</v>
      </c>
      <c r="G299" s="207" t="n">
        <v>1</v>
      </c>
      <c r="H299" s="208" t="n">
        <v>0.9138888888888889</v>
      </c>
      <c r="I299" s="208" t="n">
        <v>0.9152777777777777</v>
      </c>
      <c r="J299" s="209">
        <f>I299-H299</f>
        <v/>
      </c>
    </row>
    <row r="300" ht="15.75" customHeight="1" s="109">
      <c r="A300" s="216" t="n">
        <v>5</v>
      </c>
      <c r="B300" s="217" t="n">
        <v>5</v>
      </c>
      <c r="C300" s="217" t="n">
        <v>1</v>
      </c>
      <c r="D300" s="217" t="n">
        <v>4</v>
      </c>
      <c r="E300" s="217" t="n">
        <v>0.88</v>
      </c>
      <c r="F300" s="217" t="n">
        <v>0.039</v>
      </c>
      <c r="G300" s="217" t="n">
        <v>1</v>
      </c>
      <c r="H300" s="218" t="n">
        <v>0.9</v>
      </c>
      <c r="I300" s="218" t="n">
        <v>0.9083333333333333</v>
      </c>
      <c r="J300" s="219">
        <f>I300-H300</f>
        <v/>
      </c>
    </row>
    <row r="301" ht="15.75" customHeight="1" s="109">
      <c r="A301" s="206" t="n">
        <v>5</v>
      </c>
      <c r="B301" s="207" t="n">
        <v>6</v>
      </c>
      <c r="C301" s="207" t="n">
        <v>5</v>
      </c>
      <c r="D301" s="207" t="n">
        <v>5</v>
      </c>
      <c r="E301" s="207" t="n">
        <v>22.3</v>
      </c>
      <c r="F301" s="207" t="n">
        <v>0.364</v>
      </c>
      <c r="G301" s="207" t="n">
        <v>1</v>
      </c>
      <c r="H301" s="208" t="n">
        <v>0.9083333333333333</v>
      </c>
      <c r="I301" s="208" t="n">
        <v>0.9090277777777778</v>
      </c>
      <c r="J301" s="209">
        <f>I301-H301</f>
        <v/>
      </c>
    </row>
    <row r="302" ht="15.75" customHeight="1" s="109">
      <c r="A302" s="216" t="n">
        <v>5</v>
      </c>
      <c r="B302" s="217" t="n">
        <v>7</v>
      </c>
      <c r="C302" s="217" t="n">
        <v>8</v>
      </c>
      <c r="D302" s="217" t="n">
        <v>30</v>
      </c>
      <c r="E302" s="217" t="n">
        <v>38.84</v>
      </c>
      <c r="F302" s="217" t="n">
        <v>0.042</v>
      </c>
      <c r="G302" s="217" t="n">
        <v>1</v>
      </c>
      <c r="H302" s="218" t="n">
        <v>0.9090277777777778</v>
      </c>
      <c r="I302" s="218" t="n">
        <v>0.9097222222222222</v>
      </c>
      <c r="J302" s="219">
        <f>I302-H302</f>
        <v/>
      </c>
    </row>
    <row r="303" ht="15.75" customHeight="1" s="109">
      <c r="A303" s="206" t="n">
        <v>5</v>
      </c>
      <c r="B303" s="207" t="n">
        <v>1</v>
      </c>
      <c r="C303" s="207" t="n">
        <v>26</v>
      </c>
      <c r="D303" s="207" t="n">
        <v>503</v>
      </c>
      <c r="E303" s="207" t="n">
        <v>2384.78</v>
      </c>
      <c r="F303" s="207" t="n">
        <v>4.124</v>
      </c>
      <c r="G303" s="207" t="n">
        <v>1</v>
      </c>
      <c r="H303" s="208" t="n">
        <v>0.8222222222222222</v>
      </c>
      <c r="I303" s="208" t="n">
        <v>0.8895833333333333</v>
      </c>
      <c r="J303" s="209">
        <f>I303-H303</f>
        <v/>
      </c>
    </row>
    <row r="304" ht="15.75" customHeight="1" s="109">
      <c r="A304" s="216" t="n">
        <v>5</v>
      </c>
      <c r="B304" s="217" t="n">
        <v>30</v>
      </c>
      <c r="C304" s="217" t="n">
        <v>7</v>
      </c>
      <c r="D304" s="217" t="n">
        <v>29</v>
      </c>
      <c r="E304" s="217" t="n">
        <v>35.55</v>
      </c>
      <c r="F304" s="217" t="n">
        <v>0.221</v>
      </c>
      <c r="G304" s="217" t="n">
        <v>1</v>
      </c>
      <c r="H304" s="218" t="n">
        <v>0.8166666666666667</v>
      </c>
      <c r="I304" s="218" t="n"/>
      <c r="J304" s="219" t="n"/>
    </row>
    <row r="305" ht="15.75" customHeight="1" s="109">
      <c r="A305" s="206" t="n">
        <v>6</v>
      </c>
      <c r="B305" s="207" t="n">
        <v>7</v>
      </c>
      <c r="C305" s="207" t="n">
        <v>12</v>
      </c>
      <c r="D305" s="207" t="n">
        <v>74</v>
      </c>
      <c r="E305" s="207" t="n">
        <v>55.86</v>
      </c>
      <c r="F305" s="207" t="n">
        <v>0.186</v>
      </c>
      <c r="G305" s="207" t="n">
        <v>1</v>
      </c>
      <c r="H305" s="208" t="n">
        <v>0.2104166666666667</v>
      </c>
      <c r="I305" s="208" t="n">
        <v>0.2222222222222222</v>
      </c>
      <c r="J305" s="209">
        <f>I305-H305</f>
        <v/>
      </c>
    </row>
    <row r="306" ht="15.75" customHeight="1" s="109">
      <c r="A306" s="216" t="n">
        <v>6</v>
      </c>
      <c r="B306" s="217" t="n">
        <v>6</v>
      </c>
      <c r="C306" s="217" t="n">
        <v>3</v>
      </c>
      <c r="D306" s="217" t="n">
        <v>7</v>
      </c>
      <c r="E306" s="217" t="n">
        <v>10.72</v>
      </c>
      <c r="F306" s="217" t="n">
        <v>0.168</v>
      </c>
      <c r="G306" s="217" t="n">
        <v>1</v>
      </c>
      <c r="H306" s="218" t="n">
        <v>0.2083333333333333</v>
      </c>
      <c r="I306" s="218" t="n">
        <v>0.2104166666666667</v>
      </c>
      <c r="J306" s="219">
        <f>I306-H306</f>
        <v/>
      </c>
    </row>
    <row r="307" ht="15.75" customHeight="1" s="109">
      <c r="A307" s="206" t="n">
        <v>6</v>
      </c>
      <c r="B307" s="207" t="n">
        <v>1</v>
      </c>
      <c r="C307" s="207" t="n">
        <v>3</v>
      </c>
      <c r="D307" s="207" t="n">
        <v>42</v>
      </c>
      <c r="E307" s="207" t="n">
        <v>30.62</v>
      </c>
      <c r="F307" s="207" t="n">
        <v>0.06900000000000001</v>
      </c>
      <c r="G307" s="207" t="n">
        <v>1</v>
      </c>
      <c r="H307" s="208" t="n">
        <v>0.1604166666666667</v>
      </c>
      <c r="I307" s="208" t="n">
        <v>0.1631944444444444</v>
      </c>
      <c r="J307" s="209">
        <f>I307-H307</f>
        <v/>
      </c>
    </row>
    <row r="308" ht="15.75" customHeight="1" s="109">
      <c r="A308" s="216" t="n">
        <v>6</v>
      </c>
      <c r="B308" s="217" t="n">
        <v>2</v>
      </c>
      <c r="C308" s="217" t="n">
        <v>4</v>
      </c>
      <c r="D308" s="217" t="n">
        <v>291</v>
      </c>
      <c r="E308" s="217" t="n">
        <v>342.62</v>
      </c>
      <c r="F308" s="217" t="n">
        <v>3.837</v>
      </c>
      <c r="G308" s="217" t="n">
        <v>1</v>
      </c>
      <c r="H308" s="218" t="n">
        <v>0.1631944444444444</v>
      </c>
      <c r="I308" s="218" t="n">
        <v>0.1652777777777778</v>
      </c>
      <c r="J308" s="219">
        <f>I308-H308</f>
        <v/>
      </c>
    </row>
    <row r="309" ht="15.75" customHeight="1" s="109">
      <c r="A309" s="206" t="n">
        <v>6</v>
      </c>
      <c r="B309" s="207" t="n">
        <v>3</v>
      </c>
      <c r="C309" s="207" t="n">
        <v>9</v>
      </c>
      <c r="D309" s="207" t="n">
        <v>164</v>
      </c>
      <c r="E309" s="207" t="n">
        <v>127.66</v>
      </c>
      <c r="F309" s="207" t="n">
        <v>0.673</v>
      </c>
      <c r="G309" s="207" t="n">
        <v>1</v>
      </c>
      <c r="H309" s="208" t="n">
        <v>0.1652777777777778</v>
      </c>
      <c r="I309" s="208" t="n">
        <v>0.1722222222222222</v>
      </c>
      <c r="J309" s="209">
        <f>I309-H309</f>
        <v/>
      </c>
    </row>
    <row r="310" ht="15.75" customHeight="1" s="109">
      <c r="A310" s="216" t="n">
        <v>6</v>
      </c>
      <c r="B310" s="217" t="n">
        <v>13</v>
      </c>
      <c r="C310" s="217" t="n">
        <v>12</v>
      </c>
      <c r="D310" s="217" t="n">
        <v>284</v>
      </c>
      <c r="E310" s="217" t="n">
        <v>180.69</v>
      </c>
      <c r="F310" s="217" t="n">
        <v>0.394</v>
      </c>
      <c r="G310" s="217" t="n">
        <v>1</v>
      </c>
      <c r="H310" s="218" t="n">
        <v>0.1381944444444445</v>
      </c>
      <c r="I310" s="218" t="n">
        <v>0.1569444444444444</v>
      </c>
      <c r="J310" s="219">
        <f>I310-H310</f>
        <v/>
      </c>
    </row>
    <row r="311" ht="15.75" customHeight="1" s="109">
      <c r="A311" s="206" t="n">
        <v>6</v>
      </c>
      <c r="B311" s="207" t="n">
        <v>10</v>
      </c>
      <c r="C311" s="207" t="n">
        <v>18</v>
      </c>
      <c r="D311" s="207" t="n">
        <v>58</v>
      </c>
      <c r="E311" s="207" t="n">
        <v>69.65000000000001</v>
      </c>
      <c r="F311" s="207" t="n">
        <v>0.147</v>
      </c>
      <c r="G311" s="207" t="n">
        <v>1</v>
      </c>
      <c r="H311" s="208" t="n">
        <v>0.1270833333333333</v>
      </c>
      <c r="I311" s="208" t="n">
        <v>0.1375</v>
      </c>
      <c r="J311" s="209">
        <f>I311-H311</f>
        <v/>
      </c>
    </row>
    <row r="312" ht="15.75" customHeight="1" s="109">
      <c r="A312" s="216" t="n">
        <v>6</v>
      </c>
      <c r="B312" s="217" t="n">
        <v>4</v>
      </c>
      <c r="C312" s="217" t="n">
        <v>5</v>
      </c>
      <c r="D312" s="217" t="n">
        <v>28</v>
      </c>
      <c r="E312" s="217" t="n">
        <v>41.01</v>
      </c>
      <c r="F312" s="217" t="n">
        <v>0.194</v>
      </c>
      <c r="G312" s="217" t="n">
        <v>1</v>
      </c>
      <c r="H312" s="218" t="n">
        <v>0.075</v>
      </c>
      <c r="I312" s="218" t="n">
        <v>0.0798611111111111</v>
      </c>
      <c r="J312" s="219">
        <f>I312-H312</f>
        <v/>
      </c>
    </row>
    <row r="313" ht="15.75" customHeight="1" s="109">
      <c r="A313" s="206" t="n">
        <v>6</v>
      </c>
      <c r="B313" s="207" t="n">
        <v>6</v>
      </c>
      <c r="C313" s="207" t="n">
        <v>2</v>
      </c>
      <c r="D313" s="207" t="n">
        <v>34</v>
      </c>
      <c r="E313" s="207" t="n">
        <v>162.5</v>
      </c>
      <c r="F313" s="207" t="n">
        <v>2.448</v>
      </c>
      <c r="G313" s="207" t="n">
        <v>1</v>
      </c>
      <c r="H313" s="208" t="n">
        <v>0.0798611111111111</v>
      </c>
      <c r="I313" s="208" t="n">
        <v>0.08888888888888889</v>
      </c>
      <c r="J313" s="209">
        <f>I313-H313</f>
        <v/>
      </c>
    </row>
    <row r="314" ht="15.75" customHeight="1" s="109">
      <c r="A314" s="216" t="n">
        <v>6</v>
      </c>
      <c r="B314" s="217" t="n">
        <v>10</v>
      </c>
      <c r="C314" s="217" t="n">
        <v>29</v>
      </c>
      <c r="D314" s="217" t="n">
        <v>116</v>
      </c>
      <c r="E314" s="217" t="n">
        <v>206.17</v>
      </c>
      <c r="F314" s="217" t="n">
        <v>0.583</v>
      </c>
      <c r="G314" s="217" t="n">
        <v>1</v>
      </c>
      <c r="H314" s="218" t="n">
        <v>0.05138888888888889</v>
      </c>
      <c r="I314" s="218" t="n">
        <v>0.07361111111111111</v>
      </c>
      <c r="J314" s="219">
        <f>I314-H314</f>
        <v/>
      </c>
    </row>
    <row r="315" ht="15.75" customHeight="1" s="109">
      <c r="A315" s="206" t="n">
        <v>6</v>
      </c>
      <c r="B315" s="207" t="n">
        <v>11</v>
      </c>
      <c r="C315" s="207" t="n">
        <v>34</v>
      </c>
      <c r="D315" s="207" t="n">
        <v>863</v>
      </c>
      <c r="E315" s="207" t="n">
        <v>334.5</v>
      </c>
      <c r="F315" s="207" t="n">
        <v>0.778</v>
      </c>
      <c r="G315" s="207" t="n">
        <v>1</v>
      </c>
      <c r="H315" s="208" t="n">
        <v>0.01319444444444444</v>
      </c>
      <c r="I315" s="208" t="n">
        <v>0.04861111111111111</v>
      </c>
      <c r="J315" s="209">
        <f>I315-H315</f>
        <v/>
      </c>
    </row>
    <row r="316" ht="15.75" customHeight="1" s="109">
      <c r="A316" s="216" t="n">
        <v>6</v>
      </c>
      <c r="B316" s="217" t="n">
        <v>13</v>
      </c>
      <c r="C316" s="217" t="n">
        <v>4</v>
      </c>
      <c r="D316" s="217" t="n">
        <v>280</v>
      </c>
      <c r="E316" s="217" t="n">
        <v>312.81</v>
      </c>
      <c r="F316" s="217" t="n">
        <v>0.549</v>
      </c>
      <c r="G316" s="217" t="n">
        <v>1</v>
      </c>
      <c r="H316" s="218" t="n">
        <v>0.001388888888888889</v>
      </c>
      <c r="I316" s="218" t="n">
        <v>0.009722222222222222</v>
      </c>
      <c r="J316" s="219">
        <f>I316-H316</f>
        <v/>
      </c>
    </row>
    <row r="317" ht="15.75" customHeight="1" s="109">
      <c r="A317" s="206" t="n">
        <v>6</v>
      </c>
      <c r="B317" s="207" t="n">
        <v>15</v>
      </c>
      <c r="C317" s="207" t="n">
        <v>1</v>
      </c>
      <c r="D317" s="207" t="n">
        <v>4</v>
      </c>
      <c r="E317" s="207" t="n">
        <v>9.42</v>
      </c>
      <c r="F317" s="207" t="n">
        <v>0.011</v>
      </c>
      <c r="G317" s="207" t="n">
        <v>1</v>
      </c>
      <c r="H317" s="208" t="n">
        <v>0.001388888888888889</v>
      </c>
      <c r="I317" s="208" t="n">
        <v>0.009722222222222222</v>
      </c>
      <c r="J317" s="209">
        <f>I317-H317</f>
        <v/>
      </c>
    </row>
    <row r="318" ht="15.75" customHeight="1" s="109">
      <c r="A318" s="216" t="n">
        <v>6</v>
      </c>
      <c r="B318" s="217" t="n">
        <v>11</v>
      </c>
      <c r="C318" s="217" t="n">
        <v>10</v>
      </c>
      <c r="D318" s="217" t="n">
        <v>93</v>
      </c>
      <c r="E318" s="217" t="n">
        <v>91.76000000000001</v>
      </c>
      <c r="F318" s="217" t="n">
        <v>0.222</v>
      </c>
      <c r="G318" s="217" t="n">
        <v>1</v>
      </c>
      <c r="H318" s="218" t="n">
        <v>0.9472222222222222</v>
      </c>
      <c r="I318" s="218" t="n">
        <v>0.9555555555555556</v>
      </c>
      <c r="J318" s="219">
        <f>I318-H318</f>
        <v/>
      </c>
    </row>
    <row r="319" ht="15.75" customHeight="1" s="109">
      <c r="A319" s="206" t="n">
        <v>6</v>
      </c>
      <c r="B319" s="207" t="n">
        <v>16</v>
      </c>
      <c r="C319" s="207" t="n">
        <v>1</v>
      </c>
      <c r="D319" s="207" t="n">
        <v>24</v>
      </c>
      <c r="E319" s="207" t="n">
        <v>0.48</v>
      </c>
      <c r="F319" s="207" t="n">
        <v>0.003</v>
      </c>
      <c r="G319" s="207" t="n">
        <v>1</v>
      </c>
      <c r="H319" s="208" t="n">
        <v>0.9423611111111111</v>
      </c>
      <c r="I319" s="208" t="n">
        <v>0.9430555555555555</v>
      </c>
      <c r="J319" s="209">
        <f>I319-H319</f>
        <v/>
      </c>
    </row>
    <row r="320" ht="15.75" customHeight="1" s="109">
      <c r="A320" s="216" t="n">
        <v>6</v>
      </c>
      <c r="B320" s="217" t="n">
        <v>20</v>
      </c>
      <c r="C320" s="217" t="n">
        <v>1</v>
      </c>
      <c r="D320" s="217" t="n">
        <v>1</v>
      </c>
      <c r="E320" s="217" t="n">
        <v>1.88</v>
      </c>
      <c r="F320" s="217" t="n">
        <v>0.003</v>
      </c>
      <c r="G320" s="217" t="n">
        <v>1</v>
      </c>
      <c r="H320" s="218" t="n">
        <v>0.9430555555555555</v>
      </c>
      <c r="I320" s="218" t="n">
        <v>0.94375</v>
      </c>
      <c r="J320" s="219">
        <f>I320-H320</f>
        <v/>
      </c>
    </row>
    <row r="321" ht="15.75" customHeight="1" s="109">
      <c r="A321" s="206" t="n">
        <v>6</v>
      </c>
      <c r="B321" s="207" t="n">
        <v>11</v>
      </c>
      <c r="C321" s="207" t="n">
        <v>6</v>
      </c>
      <c r="D321" s="207" t="n">
        <v>52</v>
      </c>
      <c r="E321" s="207" t="n">
        <v>115.23</v>
      </c>
      <c r="F321" s="207" t="n">
        <v>0.243</v>
      </c>
      <c r="G321" s="207" t="n">
        <v>1</v>
      </c>
      <c r="H321" s="208" t="n">
        <v>0.9263888888888889</v>
      </c>
      <c r="I321" s="208" t="n">
        <v>0.9388888888888889</v>
      </c>
      <c r="J321" s="209">
        <f>I321-H321</f>
        <v/>
      </c>
    </row>
    <row r="322" ht="15.75" customHeight="1" s="109">
      <c r="A322" s="216" t="n">
        <v>6</v>
      </c>
      <c r="B322" s="217" t="n">
        <v>11</v>
      </c>
      <c r="C322" s="217" t="n">
        <v>40</v>
      </c>
      <c r="D322" s="217" t="n">
        <v>1072</v>
      </c>
      <c r="E322" s="217" t="n">
        <v>260.93</v>
      </c>
      <c r="F322" s="217" t="n">
        <v>0.853</v>
      </c>
      <c r="G322" s="217" t="n">
        <v>1</v>
      </c>
      <c r="H322" s="218" t="n">
        <v>0.8520833333333333</v>
      </c>
      <c r="I322" s="218" t="n">
        <v>0.8875</v>
      </c>
      <c r="J322" s="219">
        <f>I322-H322</f>
        <v/>
      </c>
    </row>
    <row r="323" ht="15.75" customHeight="1" s="109">
      <c r="A323" s="206" t="n">
        <v>6</v>
      </c>
      <c r="B323" s="207" t="n">
        <v>2</v>
      </c>
      <c r="C323" s="207" t="n">
        <v>11</v>
      </c>
      <c r="D323" s="207" t="n">
        <v>90</v>
      </c>
      <c r="E323" s="207" t="n">
        <v>28.15</v>
      </c>
      <c r="F323" s="207" t="n">
        <v>0.555</v>
      </c>
      <c r="G323" s="207" t="n">
        <v>1</v>
      </c>
      <c r="H323" s="208" t="n">
        <v>0.84375</v>
      </c>
      <c r="I323" s="208" t="n">
        <v>0.8520833333333333</v>
      </c>
      <c r="J323" s="209">
        <f>I323-H323</f>
        <v/>
      </c>
    </row>
    <row r="324" ht="15.75" customHeight="1" s="109">
      <c r="A324" s="216" t="n">
        <v>6</v>
      </c>
      <c r="B324" s="217" t="n">
        <v>10</v>
      </c>
      <c r="C324" s="217" t="n">
        <v>16</v>
      </c>
      <c r="D324" s="217" t="n">
        <v>169</v>
      </c>
      <c r="E324" s="217" t="n">
        <v>343.42</v>
      </c>
      <c r="F324" s="217" t="n">
        <v>0.677</v>
      </c>
      <c r="G324" s="217" t="n">
        <v>1</v>
      </c>
      <c r="H324" s="218" t="n">
        <v>0.8243055555555555</v>
      </c>
      <c r="I324" s="218" t="n">
        <v>0.84375</v>
      </c>
      <c r="J324" s="219">
        <f>I324-H324</f>
        <v/>
      </c>
    </row>
    <row r="325" ht="15.75" customHeight="1" s="109">
      <c r="A325" s="206" t="n">
        <v>6</v>
      </c>
      <c r="B325" s="207" t="n">
        <v>17</v>
      </c>
      <c r="C325" s="207" t="n">
        <v>1</v>
      </c>
      <c r="D325" s="207" t="n">
        <v>6</v>
      </c>
      <c r="E325" s="207" t="n">
        <v>0.12</v>
      </c>
      <c r="F325" s="207" t="n">
        <v>0.002</v>
      </c>
      <c r="G325" s="207" t="n">
        <v>1</v>
      </c>
      <c r="H325" s="208" t="n">
        <v>0.8152777777777778</v>
      </c>
      <c r="I325" s="208" t="n">
        <v>0.8236111111111111</v>
      </c>
      <c r="J325" s="209">
        <f>I325-H325</f>
        <v/>
      </c>
    </row>
    <row r="326" ht="15.75" customHeight="1" s="109">
      <c r="A326" s="216" t="n">
        <v>6</v>
      </c>
      <c r="B326" s="217" t="n">
        <v>18</v>
      </c>
      <c r="C326" s="217" t="n">
        <v>1</v>
      </c>
      <c r="D326" s="217" t="n">
        <v>10</v>
      </c>
      <c r="E326" s="217" t="n">
        <v>24.1</v>
      </c>
      <c r="F326" s="217" t="n">
        <v>0.035</v>
      </c>
      <c r="G326" s="217" t="n">
        <v>1</v>
      </c>
      <c r="H326" s="218" t="n">
        <v>0.8152777777777778</v>
      </c>
      <c r="I326" s="218" t="n">
        <v>0.8236111111111111</v>
      </c>
      <c r="J326" s="219">
        <f>I326-H326</f>
        <v/>
      </c>
    </row>
    <row r="327" ht="15.75" customHeight="1" s="109">
      <c r="A327" s="206" t="n">
        <v>6</v>
      </c>
      <c r="B327" s="207" t="n">
        <v>21</v>
      </c>
      <c r="C327" s="207" t="n">
        <v>1</v>
      </c>
      <c r="D327" s="207" t="n">
        <v>6</v>
      </c>
      <c r="E327" s="207" t="n">
        <v>1.05</v>
      </c>
      <c r="F327" s="207" t="n">
        <v>0.001</v>
      </c>
      <c r="G327" s="207" t="n">
        <v>1</v>
      </c>
      <c r="H327" s="208" t="n">
        <v>0.8152777777777778</v>
      </c>
      <c r="I327" s="208" t="n">
        <v>0.8236111111111111</v>
      </c>
      <c r="J327" s="209">
        <f>I327-H327</f>
        <v/>
      </c>
    </row>
    <row r="328" ht="15.75" customHeight="1" s="109">
      <c r="A328" s="216" t="n">
        <v>6</v>
      </c>
      <c r="B328" s="217" t="n">
        <v>30</v>
      </c>
      <c r="C328" s="217" t="n">
        <v>2</v>
      </c>
      <c r="D328" s="217" t="n">
        <v>2</v>
      </c>
      <c r="E328" s="217" t="n">
        <v>35.2</v>
      </c>
      <c r="F328" s="217" t="n">
        <v>0.08799999999999999</v>
      </c>
      <c r="G328" s="217" t="n">
        <v>1</v>
      </c>
      <c r="H328" s="218" t="n">
        <v>0.8152777777777778</v>
      </c>
      <c r="I328" s="218" t="n">
        <v>0.8236111111111111</v>
      </c>
      <c r="J328" s="219">
        <f>I328-H328</f>
        <v/>
      </c>
    </row>
    <row r="329" ht="15.75" customHeight="1" s="109">
      <c r="A329" s="206" t="n">
        <v>7</v>
      </c>
      <c r="B329" s="207" t="n">
        <v>12</v>
      </c>
      <c r="C329" s="207" t="n">
        <v>15</v>
      </c>
      <c r="D329" s="207" t="n">
        <v>160</v>
      </c>
      <c r="E329" s="207" t="n">
        <v>97.34999999999999</v>
      </c>
      <c r="F329" s="207" t="n">
        <v>0.59</v>
      </c>
      <c r="G329" s="207" t="n">
        <v>1</v>
      </c>
      <c r="H329" s="208" t="n">
        <v>0.2951388888888889</v>
      </c>
      <c r="I329" s="208" t="n">
        <v>0.3069444444444445</v>
      </c>
      <c r="J329" s="209">
        <f>I329-H329</f>
        <v/>
      </c>
    </row>
    <row r="330" ht="15.75" customHeight="1" s="109">
      <c r="A330" s="216" t="n">
        <v>7</v>
      </c>
      <c r="B330" s="217" t="n">
        <v>12</v>
      </c>
      <c r="C330" s="217" t="n">
        <v>12</v>
      </c>
      <c r="D330" s="217" t="n">
        <v>93</v>
      </c>
      <c r="E330" s="217" t="n">
        <v>54.63</v>
      </c>
      <c r="F330" s="217" t="n">
        <v>0.643</v>
      </c>
      <c r="G330" s="217" t="n">
        <v>1</v>
      </c>
      <c r="H330" s="218" t="n">
        <v>0.2784722222222222</v>
      </c>
      <c r="I330" s="218" t="n">
        <v>0.2854166666666667</v>
      </c>
      <c r="J330" s="219">
        <f>I330-H330</f>
        <v/>
      </c>
    </row>
    <row r="331" ht="15.75" customHeight="1" s="109">
      <c r="A331" s="206" t="n">
        <v>7</v>
      </c>
      <c r="B331" s="207" t="n">
        <v>8</v>
      </c>
      <c r="C331" s="207" t="n">
        <v>7</v>
      </c>
      <c r="D331" s="207" t="n">
        <v>10</v>
      </c>
      <c r="E331" s="207" t="n">
        <v>23.58</v>
      </c>
      <c r="F331" s="207" t="n">
        <v>0.062</v>
      </c>
      <c r="G331" s="207" t="n">
        <v>1</v>
      </c>
      <c r="H331" s="208" t="n">
        <v>0.2673611111111111</v>
      </c>
      <c r="I331" s="208" t="n">
        <v>0.2715277777777778</v>
      </c>
      <c r="J331" s="209">
        <f>I331-H331</f>
        <v/>
      </c>
    </row>
    <row r="332" ht="15.75" customHeight="1" s="109">
      <c r="A332" s="216" t="n">
        <v>7</v>
      </c>
      <c r="B332" s="217" t="n">
        <v>9</v>
      </c>
      <c r="C332" s="217" t="n">
        <v>9</v>
      </c>
      <c r="D332" s="217" t="n">
        <v>12</v>
      </c>
      <c r="E332" s="217" t="n">
        <v>48.25</v>
      </c>
      <c r="F332" s="217" t="n">
        <v>0.179</v>
      </c>
      <c r="G332" s="217" t="n">
        <v>1</v>
      </c>
      <c r="H332" s="218" t="n">
        <v>0.2715277777777778</v>
      </c>
      <c r="I332" s="218" t="n">
        <v>0.2756944444444445</v>
      </c>
      <c r="J332" s="219">
        <f>I332-H332</f>
        <v/>
      </c>
    </row>
    <row r="333" ht="15.75" customHeight="1" s="109">
      <c r="A333" s="206" t="n">
        <v>7</v>
      </c>
      <c r="B333" s="207" t="n">
        <v>30</v>
      </c>
      <c r="C333" s="207" t="n">
        <v>4</v>
      </c>
      <c r="D333" s="207" t="n">
        <v>4</v>
      </c>
      <c r="E333" s="207" t="n">
        <v>61.3</v>
      </c>
      <c r="F333" s="207" t="n">
        <v>0.16</v>
      </c>
      <c r="G333" s="207" t="n">
        <v>1</v>
      </c>
      <c r="H333" s="208" t="n">
        <v>0.2618055555555556</v>
      </c>
      <c r="I333" s="208" t="n">
        <v>0.2666666666666667</v>
      </c>
      <c r="J333" s="209">
        <f>I333-H333</f>
        <v/>
      </c>
    </row>
    <row r="334" ht="15.75" customHeight="1" s="109">
      <c r="A334" s="216" t="n">
        <v>7</v>
      </c>
      <c r="B334" s="217" t="n">
        <v>12</v>
      </c>
      <c r="C334" s="217" t="n">
        <v>11</v>
      </c>
      <c r="D334" s="217" t="n">
        <v>76</v>
      </c>
      <c r="E334" s="217" t="n">
        <v>210.42</v>
      </c>
      <c r="F334" s="217" t="n">
        <v>0.759</v>
      </c>
      <c r="G334" s="217" t="n">
        <v>1</v>
      </c>
      <c r="H334" s="218" t="n">
        <v>0.24375</v>
      </c>
      <c r="I334" s="218" t="n">
        <v>0.2611111111111111</v>
      </c>
      <c r="J334" s="219">
        <f>I334-H334</f>
        <v/>
      </c>
    </row>
    <row r="335" ht="15.75" customHeight="1" s="109">
      <c r="A335" s="206" t="n">
        <v>7</v>
      </c>
      <c r="B335" s="207" t="n">
        <v>16</v>
      </c>
      <c r="C335" s="207" t="n">
        <v>26</v>
      </c>
      <c r="D335" s="207" t="n">
        <v>182</v>
      </c>
      <c r="E335" s="207" t="n">
        <v>8.5</v>
      </c>
      <c r="F335" s="207" t="n">
        <v>0.064</v>
      </c>
      <c r="G335" s="207" t="n">
        <v>1</v>
      </c>
      <c r="H335" s="208" t="n">
        <v>0.2277777777777778</v>
      </c>
      <c r="I335" s="208" t="n">
        <v>0.2409722222222222</v>
      </c>
      <c r="J335" s="209">
        <f>I335-H335</f>
        <v/>
      </c>
    </row>
    <row r="336" ht="15.75" customHeight="1" s="109">
      <c r="A336" s="216" t="n">
        <v>7</v>
      </c>
      <c r="B336" s="217" t="n">
        <v>11</v>
      </c>
      <c r="C336" s="217" t="n">
        <v>17</v>
      </c>
      <c r="D336" s="217" t="n">
        <v>167</v>
      </c>
      <c r="E336" s="217" t="n">
        <v>280.1</v>
      </c>
      <c r="F336" s="217" t="n">
        <v>0.502</v>
      </c>
      <c r="G336" s="217" t="n">
        <v>1</v>
      </c>
      <c r="H336" s="218" t="n">
        <v>0.1756944444444444</v>
      </c>
      <c r="I336" s="218" t="n">
        <v>0.2152777777777778</v>
      </c>
      <c r="J336" s="219">
        <f>I336-H336</f>
        <v/>
      </c>
    </row>
    <row r="337" ht="15.75" customHeight="1" s="109">
      <c r="A337" s="206" t="n">
        <v>7</v>
      </c>
      <c r="B337" s="207" t="n">
        <v>11</v>
      </c>
      <c r="C337" s="207" t="n">
        <v>23</v>
      </c>
      <c r="D337" s="207" t="n">
        <v>197</v>
      </c>
      <c r="E337" s="207" t="n">
        <v>318.75</v>
      </c>
      <c r="F337" s="207" t="n">
        <v>0.864</v>
      </c>
      <c r="G337" s="207" t="n">
        <v>1</v>
      </c>
      <c r="H337" s="208" t="n">
        <v>0.1493055555555556</v>
      </c>
      <c r="I337" s="208" t="n">
        <v>0.1722222222222222</v>
      </c>
      <c r="J337" s="209">
        <f>I337-H337</f>
        <v/>
      </c>
    </row>
    <row r="338" ht="15.75" customHeight="1" s="109">
      <c r="A338" s="216" t="n">
        <v>7</v>
      </c>
      <c r="B338" s="217" t="n">
        <v>6</v>
      </c>
      <c r="C338" s="217" t="n">
        <v>3</v>
      </c>
      <c r="D338" s="217" t="n">
        <v>7</v>
      </c>
      <c r="E338" s="217" t="n">
        <v>31.23</v>
      </c>
      <c r="F338" s="217" t="n">
        <v>0.512</v>
      </c>
      <c r="G338" s="217" t="n">
        <v>1</v>
      </c>
      <c r="H338" s="218" t="n">
        <v>0.1423611111111111</v>
      </c>
      <c r="I338" s="218" t="n">
        <v>0.14375</v>
      </c>
      <c r="J338" s="219">
        <f>I338-H338</f>
        <v/>
      </c>
    </row>
    <row r="339" ht="15.75" customHeight="1" s="109">
      <c r="A339" s="206" t="n">
        <v>7</v>
      </c>
      <c r="B339" s="207" t="n">
        <v>7</v>
      </c>
      <c r="C339" s="207" t="n">
        <v>7</v>
      </c>
      <c r="D339" s="207" t="n">
        <v>23</v>
      </c>
      <c r="E339" s="207" t="n">
        <v>6.23</v>
      </c>
      <c r="F339" s="207" t="n">
        <v>0.023</v>
      </c>
      <c r="G339" s="207" t="n">
        <v>1</v>
      </c>
      <c r="H339" s="208" t="n">
        <v>0.1444444444444444</v>
      </c>
      <c r="I339" s="208" t="n">
        <v>0.1479166666666667</v>
      </c>
      <c r="J339" s="209">
        <f>I339-H339</f>
        <v/>
      </c>
    </row>
    <row r="340" ht="15.75" customHeight="1" s="109">
      <c r="A340" s="216" t="n">
        <v>7</v>
      </c>
      <c r="B340" s="217" t="n">
        <v>2</v>
      </c>
      <c r="C340" s="217" t="n">
        <v>20</v>
      </c>
      <c r="D340" s="217" t="n">
        <v>98</v>
      </c>
      <c r="E340" s="217" t="n">
        <v>33.83</v>
      </c>
      <c r="F340" s="217" t="n">
        <v>0.331</v>
      </c>
      <c r="G340" s="217" t="n">
        <v>1</v>
      </c>
      <c r="H340" s="218" t="n">
        <v>0.1305555555555556</v>
      </c>
      <c r="I340" s="218" t="n">
        <v>0.1416666666666667</v>
      </c>
      <c r="J340" s="219">
        <f>I340-H340</f>
        <v/>
      </c>
    </row>
    <row r="341" ht="15.75" customHeight="1" s="109">
      <c r="A341" s="206" t="n">
        <v>7</v>
      </c>
      <c r="B341" s="207" t="n">
        <v>11</v>
      </c>
      <c r="C341" s="207" t="n">
        <v>36</v>
      </c>
      <c r="D341" s="207" t="n">
        <v>1642</v>
      </c>
      <c r="E341" s="207" t="n">
        <v>1613.95</v>
      </c>
      <c r="F341" s="207" t="n">
        <v>3.706</v>
      </c>
      <c r="G341" s="207" t="n">
        <v>1</v>
      </c>
      <c r="H341" s="208" t="n">
        <v>0.04166666666666666</v>
      </c>
      <c r="I341" s="208" t="n">
        <v>0.1173611111111111</v>
      </c>
      <c r="J341" s="209">
        <f>I341-H341</f>
        <v/>
      </c>
    </row>
    <row r="342" ht="15.75" customHeight="1" s="109">
      <c r="A342" s="216" t="n">
        <v>7</v>
      </c>
      <c r="B342" s="217" t="n">
        <v>19</v>
      </c>
      <c r="C342" s="217" t="n">
        <v>19</v>
      </c>
      <c r="D342" s="217" t="n">
        <v>33</v>
      </c>
      <c r="E342" s="217" t="n">
        <v>27.19</v>
      </c>
      <c r="F342" s="217" t="n">
        <v>0.049</v>
      </c>
      <c r="G342" s="217" t="n">
        <v>1</v>
      </c>
      <c r="H342" s="218" t="n">
        <v>0.03333333333333333</v>
      </c>
      <c r="I342" s="218" t="n">
        <v>0.04027777777777778</v>
      </c>
      <c r="J342" s="219">
        <f>I342-H342</f>
        <v/>
      </c>
    </row>
    <row r="343" ht="15.75" customHeight="1" s="109">
      <c r="A343" s="206" t="n">
        <v>7</v>
      </c>
      <c r="B343" s="207" t="n">
        <v>8</v>
      </c>
      <c r="C343" s="207" t="n">
        <v>15</v>
      </c>
      <c r="D343" s="207" t="n">
        <v>135</v>
      </c>
      <c r="E343" s="207" t="n">
        <v>529.86</v>
      </c>
      <c r="F343" s="207" t="n">
        <v>2.582</v>
      </c>
      <c r="G343" s="207" t="n">
        <v>1</v>
      </c>
      <c r="H343" s="208" t="n">
        <v>0.007638888888888889</v>
      </c>
      <c r="I343" s="208" t="n">
        <v>0.02361111111111111</v>
      </c>
      <c r="J343" s="209">
        <f>I343-H343</f>
        <v/>
      </c>
    </row>
    <row r="344" ht="15.75" customHeight="1" s="109">
      <c r="A344" s="216" t="n">
        <v>7</v>
      </c>
      <c r="B344" s="217" t="n">
        <v>11</v>
      </c>
      <c r="C344" s="217" t="n">
        <v>23</v>
      </c>
      <c r="D344" s="217" t="n">
        <v>246</v>
      </c>
      <c r="E344" s="217" t="n">
        <v>141.33</v>
      </c>
      <c r="F344" s="217" t="n">
        <v>0.253</v>
      </c>
      <c r="G344" s="217" t="n">
        <v>1</v>
      </c>
      <c r="H344" s="218" t="n">
        <v>0.9423611111111111</v>
      </c>
      <c r="I344" s="218" t="n">
        <v>0.9583333333333334</v>
      </c>
      <c r="J344" s="219">
        <f>I344-H344</f>
        <v/>
      </c>
    </row>
    <row r="345" ht="15.75" customHeight="1" s="109">
      <c r="A345" s="206" t="n">
        <v>7</v>
      </c>
      <c r="B345" s="207" t="n">
        <v>7</v>
      </c>
      <c r="C345" s="207" t="n">
        <v>16</v>
      </c>
      <c r="D345" s="207" t="n">
        <v>546</v>
      </c>
      <c r="E345" s="207" t="n">
        <v>1034.87</v>
      </c>
      <c r="F345" s="207" t="n">
        <v>3.79</v>
      </c>
      <c r="G345" s="207" t="n">
        <v>1</v>
      </c>
      <c r="H345" s="208" t="n">
        <v>0.8194444444444444</v>
      </c>
      <c r="I345" s="208" t="n">
        <v>0.8472222222222222</v>
      </c>
      <c r="J345" s="209">
        <f>I345-H345</f>
        <v/>
      </c>
    </row>
    <row r="346" ht="15.75" customHeight="1" s="109">
      <c r="A346" s="216" t="n">
        <v>7</v>
      </c>
      <c r="B346" s="217" t="n">
        <v>10</v>
      </c>
      <c r="C346" s="217" t="n">
        <v>5</v>
      </c>
      <c r="D346" s="217" t="n">
        <v>6</v>
      </c>
      <c r="E346" s="217" t="n">
        <v>3.82</v>
      </c>
      <c r="F346" s="217" t="n">
        <v>0.011</v>
      </c>
      <c r="G346" s="217" t="n">
        <v>1</v>
      </c>
      <c r="H346" s="218" t="n">
        <v>0.8479166666666667</v>
      </c>
      <c r="I346" s="218" t="n">
        <v>0.8513888888888889</v>
      </c>
      <c r="J346" s="219">
        <f>I346-H346</f>
        <v/>
      </c>
    </row>
    <row r="347" ht="15.75" customHeight="1" s="109">
      <c r="A347" s="206" t="n">
        <v>7</v>
      </c>
      <c r="B347" s="207" t="n">
        <v>15</v>
      </c>
      <c r="C347" s="207" t="n">
        <v>2</v>
      </c>
      <c r="D347" s="207" t="n">
        <v>35</v>
      </c>
      <c r="E347" s="207" t="n">
        <v>153.03</v>
      </c>
      <c r="F347" s="207" t="n">
        <v>0.474</v>
      </c>
      <c r="G347" s="207" t="n">
        <v>1</v>
      </c>
      <c r="H347" s="208" t="n">
        <v>0.8520833333333333</v>
      </c>
      <c r="I347" s="208" t="n">
        <v>0.8590277777777777</v>
      </c>
      <c r="J347" s="209">
        <f>I347-H347</f>
        <v/>
      </c>
    </row>
    <row r="348" ht="15.75" customHeight="1" s="109">
      <c r="A348" s="216" t="n">
        <v>7</v>
      </c>
      <c r="B348" s="217" t="n">
        <v>2</v>
      </c>
      <c r="C348" s="217" t="n">
        <v>10</v>
      </c>
      <c r="D348" s="217" t="n">
        <v>36</v>
      </c>
      <c r="E348" s="217" t="n">
        <v>9.300000000000001</v>
      </c>
      <c r="F348" s="217" t="n">
        <v>0.122</v>
      </c>
      <c r="G348" s="217" t="n">
        <v>1</v>
      </c>
      <c r="H348" s="218" t="n">
        <v>0.8805555555555555</v>
      </c>
      <c r="I348" s="218" t="n">
        <v>0.8868055555555555</v>
      </c>
      <c r="J348" s="219">
        <f>I348-H348</f>
        <v/>
      </c>
    </row>
    <row r="349" ht="15.75" customHeight="1" s="109">
      <c r="A349" s="206" t="n">
        <v>7</v>
      </c>
      <c r="B349" s="207" t="n">
        <v>12</v>
      </c>
      <c r="C349" s="207" t="n">
        <v>22</v>
      </c>
      <c r="D349" s="207" t="n">
        <v>115</v>
      </c>
      <c r="E349" s="207" t="n">
        <v>146.5</v>
      </c>
      <c r="F349" s="207" t="n">
        <v>1.013</v>
      </c>
      <c r="G349" s="207" t="n">
        <v>1</v>
      </c>
      <c r="H349" s="208" t="n">
        <v>0.8909722222222223</v>
      </c>
      <c r="I349" s="208" t="n">
        <v>0.9145833333333333</v>
      </c>
      <c r="J349" s="209">
        <f>I349-H349</f>
        <v/>
      </c>
    </row>
    <row r="350" ht="15.75" customHeight="1" s="109">
      <c r="A350" s="216" t="n">
        <v>7</v>
      </c>
      <c r="B350" s="217" t="n">
        <v>15</v>
      </c>
      <c r="C350" s="217" t="n">
        <v>4</v>
      </c>
      <c r="D350" s="217" t="n">
        <v>26</v>
      </c>
      <c r="E350" s="217" t="n">
        <v>49.21</v>
      </c>
      <c r="F350" s="217" t="n">
        <v>0.076</v>
      </c>
      <c r="G350" s="217" t="n">
        <v>1</v>
      </c>
      <c r="H350" s="218" t="n">
        <v>0.9152777777777777</v>
      </c>
      <c r="I350" s="218" t="n">
        <v>0.9208333333333333</v>
      </c>
      <c r="J350" s="219">
        <f>I350-H350</f>
        <v/>
      </c>
    </row>
    <row r="351" ht="15.75" customHeight="1" s="109">
      <c r="A351" s="206" t="n">
        <v>7</v>
      </c>
      <c r="B351" s="207" t="n">
        <v>3</v>
      </c>
      <c r="C351" s="207" t="n">
        <v>9</v>
      </c>
      <c r="D351" s="207" t="n">
        <v>11</v>
      </c>
      <c r="E351" s="207" t="n">
        <v>18.79</v>
      </c>
      <c r="F351" s="207" t="n">
        <v>0.089</v>
      </c>
      <c r="G351" s="207" t="n">
        <v>1</v>
      </c>
      <c r="H351" s="208" t="n">
        <v>0.9215277777777777</v>
      </c>
      <c r="I351" s="208" t="n">
        <v>0.9277777777777778</v>
      </c>
      <c r="J351" s="209">
        <f>I351-H351</f>
        <v/>
      </c>
    </row>
    <row r="352" ht="15.75" customHeight="1" s="109">
      <c r="A352" s="216" t="n">
        <v>9</v>
      </c>
      <c r="B352" s="217" t="n">
        <v>10</v>
      </c>
      <c r="C352" s="217" t="n">
        <v>6</v>
      </c>
      <c r="D352" s="217" t="n">
        <v>615</v>
      </c>
      <c r="E352" s="217" t="n">
        <v>1126.15</v>
      </c>
      <c r="F352" s="217" t="n">
        <v>1.909</v>
      </c>
      <c r="G352" s="217" t="n">
        <v>1</v>
      </c>
      <c r="H352" s="218" t="n">
        <v>0.8847222222222222</v>
      </c>
      <c r="I352" s="218" t="n">
        <v>0.9041666666666667</v>
      </c>
      <c r="J352" s="219">
        <f>I352-H352</f>
        <v/>
      </c>
    </row>
    <row r="353" ht="15.75" customHeight="1" s="109">
      <c r="A353" s="206" t="n">
        <v>9</v>
      </c>
      <c r="B353" s="207" t="n">
        <v>9</v>
      </c>
      <c r="C353" s="207" t="n">
        <v>1</v>
      </c>
      <c r="D353" s="207" t="n">
        <v>800</v>
      </c>
      <c r="E353" s="207" t="n">
        <v>8000</v>
      </c>
      <c r="F353" s="207" t="n">
        <v>10.032</v>
      </c>
      <c r="G353" s="207" t="n">
        <v>1</v>
      </c>
      <c r="H353" s="208" t="n">
        <v>0.8534722222222222</v>
      </c>
      <c r="I353" s="208" t="n">
        <v>0.8708333333333333</v>
      </c>
      <c r="J353" s="209">
        <f>I353-H353</f>
        <v/>
      </c>
    </row>
    <row r="354" ht="15.75" customHeight="1" s="109">
      <c r="A354" s="216" t="n">
        <v>9</v>
      </c>
      <c r="B354" s="217" t="n">
        <v>9</v>
      </c>
      <c r="C354" s="217" t="n">
        <v>7</v>
      </c>
      <c r="D354" s="217" t="n">
        <v>526</v>
      </c>
      <c r="E354" s="217" t="n">
        <v>3926.51</v>
      </c>
      <c r="F354" s="217" t="n">
        <v>14.963</v>
      </c>
      <c r="G354" s="217" t="n">
        <v>1</v>
      </c>
      <c r="H354" s="218" t="n">
        <v>0.8180555555555555</v>
      </c>
      <c r="I354" s="218" t="n">
        <v>0.8527777777777777</v>
      </c>
      <c r="J354" s="219">
        <f>I354-H354</f>
        <v/>
      </c>
    </row>
    <row r="355" ht="15.75" customHeight="1" s="109">
      <c r="A355" s="206" t="n">
        <v>12</v>
      </c>
      <c r="B355" s="207" t="n">
        <v>1</v>
      </c>
      <c r="C355" s="207" t="n">
        <v>5</v>
      </c>
      <c r="D355" s="207" t="n">
        <v>16</v>
      </c>
      <c r="E355" s="207" t="n">
        <v>148.36</v>
      </c>
      <c r="F355" s="207" t="n">
        <v>0.261</v>
      </c>
      <c r="G355" s="207" t="n">
        <v>1</v>
      </c>
      <c r="H355" s="208" t="n">
        <v>0.1798611111111111</v>
      </c>
      <c r="I355" s="208" t="n">
        <v>0.1833333333333333</v>
      </c>
      <c r="J355" s="209">
        <f>I355-H355</f>
        <v/>
      </c>
    </row>
    <row r="356" ht="15.75" customHeight="1" s="109">
      <c r="A356" s="216" t="n">
        <v>12</v>
      </c>
      <c r="B356" s="217" t="n">
        <v>2</v>
      </c>
      <c r="C356" s="217" t="n">
        <v>6</v>
      </c>
      <c r="D356" s="217" t="n">
        <v>26</v>
      </c>
      <c r="E356" s="217" t="n">
        <v>4.246</v>
      </c>
      <c r="F356" s="217" t="n">
        <v>0.06</v>
      </c>
      <c r="G356" s="217" t="n">
        <v>1</v>
      </c>
      <c r="H356" s="218" t="n">
        <v>0.1833333333333333</v>
      </c>
      <c r="I356" s="218" t="n">
        <v>0.2069444444444444</v>
      </c>
      <c r="J356" s="219">
        <f>I356-H356</f>
        <v/>
      </c>
    </row>
    <row r="357" ht="15.75" customHeight="1" s="109">
      <c r="A357" s="206" t="n">
        <v>13</v>
      </c>
      <c r="B357" s="207" t="n">
        <v>11</v>
      </c>
      <c r="C357" s="207" t="n">
        <v>27</v>
      </c>
      <c r="D357" s="207" t="n">
        <v>226</v>
      </c>
      <c r="E357" s="207" t="n">
        <v>189.56</v>
      </c>
      <c r="F357" s="207" t="n">
        <v>0.492</v>
      </c>
      <c r="G357" s="207" t="n">
        <v>1</v>
      </c>
      <c r="H357" s="208" t="n">
        <v>0.1590277777777778</v>
      </c>
      <c r="I357" s="208" t="n">
        <v>0.1743055555555555</v>
      </c>
      <c r="J357" s="209">
        <f>I357-H357</f>
        <v/>
      </c>
    </row>
    <row r="358" ht="15.75" customHeight="1" s="109">
      <c r="A358" s="216" t="n">
        <v>13</v>
      </c>
      <c r="B358" s="217" t="n">
        <v>12</v>
      </c>
      <c r="C358" s="217" t="n">
        <v>1</v>
      </c>
      <c r="D358" s="217" t="n">
        <v>1</v>
      </c>
      <c r="E358" s="217" t="n">
        <v>0.5</v>
      </c>
      <c r="F358" s="217" t="n">
        <v>0.008999999999999999</v>
      </c>
      <c r="G358" s="217" t="n">
        <v>1</v>
      </c>
      <c r="H358" s="218" t="n">
        <v>0.1493055555555556</v>
      </c>
      <c r="I358" s="218" t="n">
        <v>0.15625</v>
      </c>
      <c r="J358" s="219">
        <f>I358-H358</f>
        <v/>
      </c>
    </row>
    <row r="359" ht="15.75" customHeight="1" s="109">
      <c r="A359" s="206" t="n">
        <v>13</v>
      </c>
      <c r="B359" s="207" t="n">
        <v>13</v>
      </c>
      <c r="C359" s="207" t="n">
        <v>7</v>
      </c>
      <c r="D359" s="207" t="n">
        <v>29</v>
      </c>
      <c r="E359" s="207" t="n">
        <v>105.69</v>
      </c>
      <c r="F359" s="207" t="n">
        <v>0.154</v>
      </c>
      <c r="G359" s="207" t="n">
        <v>1</v>
      </c>
      <c r="H359" s="208" t="n">
        <v>0.1493055555555556</v>
      </c>
      <c r="I359" s="208" t="n">
        <v>0.1583333333333333</v>
      </c>
      <c r="J359" s="209">
        <f>I359-H359</f>
        <v/>
      </c>
    </row>
    <row r="360" ht="15.75" customHeight="1" s="109">
      <c r="A360" s="216" t="n">
        <v>13</v>
      </c>
      <c r="B360" s="217" t="n">
        <v>12</v>
      </c>
      <c r="C360" s="217" t="n">
        <v>11</v>
      </c>
      <c r="D360" s="217" t="n">
        <v>40</v>
      </c>
      <c r="E360" s="217" t="n">
        <v>45.51</v>
      </c>
      <c r="F360" s="217" t="n">
        <v>0.305</v>
      </c>
      <c r="G360" s="217" t="n">
        <v>1</v>
      </c>
      <c r="H360" s="218" t="n">
        <v>0.1375</v>
      </c>
      <c r="I360" s="218" t="n">
        <v>0.1479166666666667</v>
      </c>
      <c r="J360" s="219">
        <f>I360-H360</f>
        <v/>
      </c>
    </row>
    <row r="361" ht="15.75" customHeight="1" s="109">
      <c r="A361" s="206" t="n">
        <v>13</v>
      </c>
      <c r="B361" s="207" t="n">
        <v>12</v>
      </c>
      <c r="C361" s="207" t="n">
        <v>5</v>
      </c>
      <c r="D361" s="207" t="n">
        <v>17</v>
      </c>
      <c r="E361" s="207" t="n">
        <v>9.035</v>
      </c>
      <c r="F361" s="207" t="n">
        <v>0.13</v>
      </c>
      <c r="G361" s="207" t="n">
        <v>1</v>
      </c>
      <c r="H361" s="208" t="n">
        <v>0.1319444444444444</v>
      </c>
      <c r="I361" s="208" t="n">
        <v>0.1368055555555556</v>
      </c>
      <c r="J361" s="209">
        <f>I361-H361</f>
        <v/>
      </c>
    </row>
    <row r="362" ht="15.75" customHeight="1" s="109">
      <c r="A362" s="216" t="n">
        <v>13</v>
      </c>
      <c r="B362" s="217" t="n">
        <v>18</v>
      </c>
      <c r="C362" s="217" t="n">
        <v>6</v>
      </c>
      <c r="D362" s="217" t="n">
        <v>7</v>
      </c>
      <c r="E362" s="217" t="n">
        <v>2.71</v>
      </c>
      <c r="F362" s="217" t="n">
        <v>0.007</v>
      </c>
      <c r="G362" s="217" t="n">
        <v>1</v>
      </c>
      <c r="H362" s="218" t="n">
        <v>0.1256944444444444</v>
      </c>
      <c r="I362" s="218" t="n">
        <v>0.13125</v>
      </c>
      <c r="J362" s="219">
        <f>I362-H362</f>
        <v/>
      </c>
    </row>
    <row r="363" ht="15.75" customHeight="1" s="109">
      <c r="A363" s="206" t="n">
        <v>13</v>
      </c>
      <c r="B363" s="207" t="n">
        <v>19</v>
      </c>
      <c r="C363" s="207" t="n">
        <v>1</v>
      </c>
      <c r="D363" s="207" t="n">
        <v>1</v>
      </c>
      <c r="E363" s="207" t="n">
        <v>1.71</v>
      </c>
      <c r="F363" s="207" t="n">
        <v>0.002</v>
      </c>
      <c r="G363" s="207" t="n">
        <v>1</v>
      </c>
      <c r="H363" s="208" t="n">
        <v>0.1256944444444444</v>
      </c>
      <c r="I363" s="208" t="n">
        <v>0.13125</v>
      </c>
      <c r="J363" s="209">
        <f>I363-H363</f>
        <v/>
      </c>
    </row>
    <row r="364" ht="15.75" customHeight="1" s="109">
      <c r="A364" s="216" t="n">
        <v>13</v>
      </c>
      <c r="B364" s="217" t="n">
        <v>21</v>
      </c>
      <c r="C364" s="217" t="n">
        <v>3</v>
      </c>
      <c r="D364" s="217" t="n">
        <v>3</v>
      </c>
      <c r="E364" s="217" t="n">
        <v>1.735</v>
      </c>
      <c r="F364" s="217" t="n">
        <v>0.011</v>
      </c>
      <c r="G364" s="217" t="n">
        <v>1</v>
      </c>
      <c r="H364" s="218" t="n">
        <v>0.1256944444444444</v>
      </c>
      <c r="I364" s="218" t="n">
        <v>0.13125</v>
      </c>
      <c r="J364" s="219">
        <f>I364-H364</f>
        <v/>
      </c>
    </row>
    <row r="365" ht="15.75" customHeight="1" s="109">
      <c r="A365" s="206" t="n">
        <v>13</v>
      </c>
      <c r="B365" s="207" t="n">
        <v>8</v>
      </c>
      <c r="C365" s="207" t="n">
        <v>9</v>
      </c>
      <c r="D365" s="207" t="n">
        <v>20</v>
      </c>
      <c r="E365" s="207" t="n">
        <v>92.69</v>
      </c>
      <c r="F365" s="207" t="n">
        <v>0.419</v>
      </c>
      <c r="G365" s="207" t="n">
        <v>1</v>
      </c>
      <c r="H365" s="208" t="n">
        <v>0.1145833333333333</v>
      </c>
      <c r="I365" s="208" t="n">
        <v>0.1208333333333333</v>
      </c>
      <c r="J365" s="209">
        <f>I365-H365</f>
        <v/>
      </c>
    </row>
    <row r="366" ht="15.75" customHeight="1" s="109">
      <c r="A366" s="216" t="n">
        <v>13</v>
      </c>
      <c r="B366" s="217" t="n">
        <v>9</v>
      </c>
      <c r="C366" s="217" t="n">
        <v>3</v>
      </c>
      <c r="D366" s="217" t="n">
        <v>5</v>
      </c>
      <c r="E366" s="217" t="n">
        <v>20.4</v>
      </c>
      <c r="F366" s="217" t="n">
        <v>0.043</v>
      </c>
      <c r="G366" s="217" t="n">
        <v>1</v>
      </c>
      <c r="H366" s="218" t="n">
        <v>0.1145833333333333</v>
      </c>
      <c r="I366" s="218" t="n">
        <v>0.1208333333333333</v>
      </c>
      <c r="J366" s="219">
        <f>I366-H366</f>
        <v/>
      </c>
    </row>
    <row r="367" ht="15.75" customHeight="1" s="109">
      <c r="A367" s="206" t="n">
        <v>13</v>
      </c>
      <c r="B367" s="207" t="n">
        <v>17</v>
      </c>
      <c r="C367" s="207" t="n">
        <v>10</v>
      </c>
      <c r="D367" s="207" t="n">
        <v>58</v>
      </c>
      <c r="E367" s="207" t="n">
        <v>4.89</v>
      </c>
      <c r="F367" s="207" t="n">
        <v>0.021</v>
      </c>
      <c r="G367" s="207" t="n">
        <v>1</v>
      </c>
      <c r="H367" s="208" t="n">
        <v>0.1055555555555556</v>
      </c>
      <c r="I367" s="208" t="n">
        <v>0.1138888888888889</v>
      </c>
      <c r="J367" s="209">
        <f>I367-H367</f>
        <v/>
      </c>
    </row>
    <row r="368" ht="15.75" customHeight="1" s="109">
      <c r="A368" s="216" t="n">
        <v>13</v>
      </c>
      <c r="B368" s="217" t="n">
        <v>7</v>
      </c>
      <c r="C368" s="217" t="n">
        <v>19</v>
      </c>
      <c r="D368" s="217" t="n">
        <v>156</v>
      </c>
      <c r="E368" s="217" t="n">
        <v>35.76</v>
      </c>
      <c r="F368" s="217" t="n">
        <v>0.215</v>
      </c>
      <c r="G368" s="217" t="n">
        <v>1</v>
      </c>
      <c r="H368" s="218" t="n">
        <v>0.08888888888888889</v>
      </c>
      <c r="I368" s="218" t="n">
        <v>0.1048611111111111</v>
      </c>
      <c r="J368" s="219">
        <f>I368-H368</f>
        <v/>
      </c>
    </row>
    <row r="369" ht="15.75" customHeight="1" s="109">
      <c r="A369" s="206" t="n">
        <v>13</v>
      </c>
      <c r="B369" s="207" t="n">
        <v>15</v>
      </c>
      <c r="C369" s="207" t="n">
        <v>1</v>
      </c>
      <c r="D369" s="207" t="n">
        <v>2</v>
      </c>
      <c r="E369" s="207" t="n">
        <v>4.71</v>
      </c>
      <c r="F369" s="207" t="n">
        <v>0.005</v>
      </c>
      <c r="G369" s="207" t="n">
        <v>1</v>
      </c>
      <c r="H369" s="208" t="n">
        <v>0.08402777777777778</v>
      </c>
      <c r="I369" s="208" t="n">
        <v>0.08541666666666667</v>
      </c>
      <c r="J369" s="209">
        <f>I369-H369</f>
        <v/>
      </c>
    </row>
    <row r="370" ht="15.75" customHeight="1" s="109">
      <c r="A370" s="216" t="n">
        <v>13</v>
      </c>
      <c r="B370" s="217" t="n">
        <v>17</v>
      </c>
      <c r="C370" s="217" t="n">
        <v>1</v>
      </c>
      <c r="D370" s="217" t="n">
        <v>20</v>
      </c>
      <c r="E370" s="217" t="n">
        <v>1.8</v>
      </c>
      <c r="F370" s="217" t="n">
        <v>0.008</v>
      </c>
      <c r="G370" s="217" t="n">
        <v>1</v>
      </c>
      <c r="H370" s="218" t="n">
        <v>0.08541666666666667</v>
      </c>
      <c r="I370" s="218" t="n">
        <v>0.08749999999999999</v>
      </c>
      <c r="J370" s="219">
        <f>I370-H370</f>
        <v/>
      </c>
    </row>
    <row r="371" ht="15.75" customHeight="1" s="109">
      <c r="A371" s="206" t="n">
        <v>13</v>
      </c>
      <c r="B371" s="207" t="n">
        <v>10</v>
      </c>
      <c r="C371" s="207" t="n">
        <v>14</v>
      </c>
      <c r="D371" s="207" t="n">
        <v>220</v>
      </c>
      <c r="E371" s="207" t="n">
        <v>1005.56</v>
      </c>
      <c r="F371" s="207" t="n">
        <v>0.258</v>
      </c>
      <c r="G371" s="207" t="n">
        <v>1</v>
      </c>
      <c r="H371" s="208" t="n">
        <v>0.06736111111111111</v>
      </c>
      <c r="I371" s="208" t="n">
        <v>0.08333333333333333</v>
      </c>
      <c r="J371" s="209">
        <f>I371-H371</f>
        <v/>
      </c>
    </row>
    <row r="372" ht="15.75" customHeight="1" s="109">
      <c r="A372" s="216" t="n">
        <v>13</v>
      </c>
      <c r="B372" s="217" t="n">
        <v>12</v>
      </c>
      <c r="C372" s="217" t="n">
        <v>14</v>
      </c>
      <c r="D372" s="217" t="n">
        <v>112</v>
      </c>
      <c r="E372" s="217" t="n">
        <v>116.34</v>
      </c>
      <c r="F372" s="217" t="n">
        <v>0.572</v>
      </c>
      <c r="G372" s="217" t="n">
        <v>1</v>
      </c>
      <c r="H372" s="218" t="n">
        <v>0.05625</v>
      </c>
      <c r="I372" s="218" t="n">
        <v>0.06666666666666667</v>
      </c>
      <c r="J372" s="219">
        <f>I372-H372</f>
        <v/>
      </c>
    </row>
    <row r="373" ht="15.75" customHeight="1" s="109">
      <c r="A373" s="206" t="n">
        <v>13</v>
      </c>
      <c r="B373" s="207" t="n">
        <v>11</v>
      </c>
      <c r="C373" s="207" t="n">
        <v>13</v>
      </c>
      <c r="D373" s="207" t="n">
        <v>130</v>
      </c>
      <c r="E373" s="207" t="n">
        <v>96.94</v>
      </c>
      <c r="F373" s="207" t="n">
        <v>0.201</v>
      </c>
      <c r="G373" s="207" t="n">
        <v>1</v>
      </c>
      <c r="H373" s="208" t="n">
        <v>0.04791666666666667</v>
      </c>
      <c r="I373" s="208" t="n">
        <v>0.05555555555555555</v>
      </c>
      <c r="J373" s="209">
        <f>I373-H373</f>
        <v/>
      </c>
    </row>
    <row r="374" ht="15.75" customHeight="1" s="109">
      <c r="A374" s="216" t="n">
        <v>13</v>
      </c>
      <c r="B374" s="217" t="n">
        <v>8</v>
      </c>
      <c r="C374" s="217" t="n">
        <v>21</v>
      </c>
      <c r="D374" s="217" t="n">
        <v>35</v>
      </c>
      <c r="E374" s="217" t="n">
        <v>75.58</v>
      </c>
      <c r="F374" s="217" t="n">
        <v>0.235</v>
      </c>
      <c r="G374" s="217" t="n">
        <v>1</v>
      </c>
      <c r="H374" s="218" t="n">
        <v>0.03819444444444445</v>
      </c>
      <c r="I374" s="218" t="n">
        <v>0.04722222222222222</v>
      </c>
      <c r="J374" s="219">
        <f>I374-H374</f>
        <v/>
      </c>
    </row>
    <row r="375" ht="15.75" customHeight="1" s="109">
      <c r="A375" s="206" t="n">
        <v>13</v>
      </c>
      <c r="B375" s="207" t="n">
        <v>7</v>
      </c>
      <c r="C375" s="207" t="n">
        <v>5</v>
      </c>
      <c r="D375" s="207" t="n">
        <v>125</v>
      </c>
      <c r="E375" s="207" t="n">
        <v>8.875</v>
      </c>
      <c r="F375" s="207" t="n">
        <v>0.083</v>
      </c>
      <c r="G375" s="207" t="n">
        <v>1</v>
      </c>
      <c r="H375" s="208" t="n">
        <v>0.03194444444444444</v>
      </c>
      <c r="I375" s="208" t="n">
        <v>0.03472222222222222</v>
      </c>
      <c r="J375" s="209">
        <f>I375-H375</f>
        <v/>
      </c>
    </row>
    <row r="376" ht="15.75" customHeight="1" s="109">
      <c r="A376" s="216" t="n">
        <v>13</v>
      </c>
      <c r="B376" s="217" t="n">
        <v>9</v>
      </c>
      <c r="C376" s="217" t="n">
        <v>3</v>
      </c>
      <c r="D376" s="217" t="n">
        <v>5</v>
      </c>
      <c r="E376" s="217" t="n">
        <v>45.865</v>
      </c>
      <c r="F376" s="217" t="n">
        <v>0.168</v>
      </c>
      <c r="G376" s="217" t="n">
        <v>1</v>
      </c>
      <c r="H376" s="218" t="n">
        <v>0.03472222222222222</v>
      </c>
      <c r="I376" s="218" t="n">
        <v>0.03611111111111111</v>
      </c>
      <c r="J376" s="219">
        <f>I376-H376</f>
        <v/>
      </c>
    </row>
    <row r="377" ht="15.75" customHeight="1" s="109">
      <c r="A377" s="206" t="n">
        <v>13</v>
      </c>
      <c r="B377" s="207" t="n">
        <v>13</v>
      </c>
      <c r="C377" s="207" t="n">
        <v>1</v>
      </c>
      <c r="D377" s="207" t="n">
        <v>60</v>
      </c>
      <c r="E377" s="207" t="n">
        <v>9.6</v>
      </c>
      <c r="F377" s="207" t="n">
        <v>0.045</v>
      </c>
      <c r="G377" s="207" t="n">
        <v>1</v>
      </c>
      <c r="H377" s="208" t="n">
        <v>0.02847222222222222</v>
      </c>
      <c r="I377" s="208" t="n">
        <v>0.03125</v>
      </c>
      <c r="J377" s="209">
        <f>I377-H377</f>
        <v/>
      </c>
    </row>
    <row r="378" ht="15.75" customHeight="1" s="109">
      <c r="A378" s="216" t="n">
        <v>13</v>
      </c>
      <c r="B378" s="217" t="n">
        <v>15</v>
      </c>
      <c r="C378" s="217" t="n">
        <v>1</v>
      </c>
      <c r="D378" s="217" t="n">
        <v>2</v>
      </c>
      <c r="E378" s="217" t="n">
        <v>20.7</v>
      </c>
      <c r="F378" s="217" t="n">
        <v>0.049</v>
      </c>
      <c r="G378" s="217" t="n">
        <v>1</v>
      </c>
      <c r="H378" s="218" t="n">
        <v>0.02847222222222222</v>
      </c>
      <c r="I378" s="218" t="n">
        <v>0.03125</v>
      </c>
      <c r="J378" s="219">
        <f>I378-H378</f>
        <v/>
      </c>
    </row>
    <row r="379" ht="15.75" customHeight="1" s="109">
      <c r="A379" s="206" t="n">
        <v>13</v>
      </c>
      <c r="B379" s="207" t="n">
        <v>14</v>
      </c>
      <c r="C379" s="207" t="n">
        <v>13</v>
      </c>
      <c r="D379" s="207" t="n">
        <v>63</v>
      </c>
      <c r="E379" s="207" t="n">
        <v>858.4299999999999</v>
      </c>
      <c r="F379" s="207" t="n">
        <v>1.145</v>
      </c>
      <c r="G379" s="207" t="n">
        <v>1</v>
      </c>
      <c r="H379" s="208" t="n">
        <v>0.01180555555555556</v>
      </c>
      <c r="I379" s="208" t="n">
        <v>0.02777777777777778</v>
      </c>
      <c r="J379" s="209">
        <f>I379-H379</f>
        <v/>
      </c>
    </row>
    <row r="380" ht="15.75" customHeight="1" s="109">
      <c r="A380" s="216" t="n">
        <v>13</v>
      </c>
      <c r="B380" s="217" t="n">
        <v>8</v>
      </c>
      <c r="C380" s="217" t="n">
        <v>47</v>
      </c>
      <c r="D380" s="217" t="n">
        <v>228</v>
      </c>
      <c r="E380" s="217" t="n">
        <v>552.696</v>
      </c>
      <c r="F380" s="217" t="n">
        <v>1.706</v>
      </c>
      <c r="G380" s="217" t="n">
        <v>1</v>
      </c>
      <c r="H380" s="218" t="n">
        <v>0.9125</v>
      </c>
      <c r="I380" s="218" t="n">
        <v>0.9506944444444444</v>
      </c>
      <c r="J380" s="219">
        <f>I380-H380</f>
        <v/>
      </c>
    </row>
    <row r="381" ht="15.75" customHeight="1" s="109">
      <c r="A381" s="206" t="n">
        <v>13</v>
      </c>
      <c r="B381" s="207" t="n">
        <v>2</v>
      </c>
      <c r="C381" s="207" t="n">
        <v>15</v>
      </c>
      <c r="D381" s="207" t="n">
        <v>99</v>
      </c>
      <c r="E381" s="207" t="n">
        <v>15.406</v>
      </c>
      <c r="F381" s="207" t="n">
        <v>0.194</v>
      </c>
      <c r="G381" s="207" t="n">
        <v>1</v>
      </c>
      <c r="H381" s="208" t="n">
        <v>0.9027777777777778</v>
      </c>
      <c r="I381" s="208" t="n">
        <v>0.9118055555555555</v>
      </c>
      <c r="J381" s="209">
        <f>I381-H381</f>
        <v/>
      </c>
    </row>
    <row r="382" ht="15.75" customHeight="1" s="109">
      <c r="A382" s="216" t="n">
        <v>13</v>
      </c>
      <c r="B382" s="217" t="n">
        <v>9</v>
      </c>
      <c r="C382" s="217" t="n">
        <v>14</v>
      </c>
      <c r="D382" s="217" t="n">
        <v>42</v>
      </c>
      <c r="E382" s="217" t="n">
        <v>308.88</v>
      </c>
      <c r="F382" s="217" t="n">
        <v>1.041</v>
      </c>
      <c r="G382" s="217" t="n">
        <v>1</v>
      </c>
      <c r="H382" s="218" t="n">
        <v>0.8881944444444444</v>
      </c>
      <c r="I382" s="218" t="n">
        <v>0.9</v>
      </c>
      <c r="J382" s="219">
        <f>I382-H382</f>
        <v/>
      </c>
    </row>
    <row r="383" ht="15.75" customHeight="1" s="109">
      <c r="A383" s="206" t="n">
        <v>13</v>
      </c>
      <c r="B383" s="207" t="n">
        <v>9</v>
      </c>
      <c r="C383" s="207" t="n">
        <v>6</v>
      </c>
      <c r="D383" s="207" t="n">
        <v>29</v>
      </c>
      <c r="E383" s="207" t="n">
        <v>22.23</v>
      </c>
      <c r="F383" s="207" t="n">
        <v>0.044</v>
      </c>
      <c r="G383" s="207" t="n">
        <v>1</v>
      </c>
      <c r="H383" s="208" t="n">
        <v>0.8805555555555555</v>
      </c>
      <c r="I383" s="208" t="n">
        <v>0.8875</v>
      </c>
      <c r="J383" s="209">
        <f>I383-H383</f>
        <v/>
      </c>
    </row>
    <row r="384" ht="15.75" customHeight="1" s="109">
      <c r="A384" s="216" t="n">
        <v>13</v>
      </c>
      <c r="B384" s="217" t="n">
        <v>21</v>
      </c>
      <c r="C384" s="217" t="n">
        <v>18</v>
      </c>
      <c r="D384" s="217" t="n">
        <v>25</v>
      </c>
      <c r="E384" s="217" t="n">
        <v>11.75</v>
      </c>
      <c r="F384" s="217" t="n">
        <v>0.031</v>
      </c>
      <c r="G384" s="217" t="n">
        <v>1</v>
      </c>
      <c r="H384" s="218" t="n">
        <v>0.8701388888888889</v>
      </c>
      <c r="I384" s="218" t="n">
        <v>0.8798611111111111</v>
      </c>
      <c r="J384" s="219">
        <f>I384-H384</f>
        <v/>
      </c>
    </row>
    <row r="385" ht="15.75" customHeight="1" s="109">
      <c r="A385" s="206" t="n">
        <v>13</v>
      </c>
      <c r="B385" s="207" t="n">
        <v>12</v>
      </c>
      <c r="C385" s="207" t="n">
        <v>21</v>
      </c>
      <c r="D385" s="207" t="n">
        <v>185</v>
      </c>
      <c r="E385" s="207" t="n">
        <v>145.8</v>
      </c>
      <c r="F385" s="207" t="n">
        <v>0.726</v>
      </c>
      <c r="G385" s="207" t="n">
        <v>1</v>
      </c>
      <c r="H385" s="208" t="n">
        <v>0.85</v>
      </c>
      <c r="I385" s="208" t="n">
        <v>0.8694444444444445</v>
      </c>
      <c r="J385" s="209">
        <f>I385-H385</f>
        <v/>
      </c>
    </row>
    <row r="386" ht="15.75" customHeight="1" s="109">
      <c r="A386" s="216" t="n">
        <v>13</v>
      </c>
      <c r="B386" s="217" t="n">
        <v>18</v>
      </c>
      <c r="C386" s="217" t="n">
        <v>3</v>
      </c>
      <c r="D386" s="217" t="n">
        <v>28</v>
      </c>
      <c r="E386" s="217" t="n">
        <v>12.94</v>
      </c>
      <c r="F386" s="217" t="n">
        <v>0.02</v>
      </c>
      <c r="G386" s="217" t="n">
        <v>1</v>
      </c>
      <c r="H386" s="218" t="n">
        <v>0.8416666666666667</v>
      </c>
      <c r="I386" s="218" t="n">
        <v>0.8479166666666667</v>
      </c>
      <c r="J386" s="219">
        <f>I386-H386</f>
        <v/>
      </c>
    </row>
    <row r="387" ht="15.75" customHeight="1" s="109">
      <c r="A387" s="206" t="n">
        <v>13</v>
      </c>
      <c r="B387" s="207" t="n">
        <v>19</v>
      </c>
      <c r="C387" s="207" t="n">
        <v>5</v>
      </c>
      <c r="D387" s="207" t="n">
        <v>5</v>
      </c>
      <c r="E387" s="207" t="n">
        <v>9.44</v>
      </c>
      <c r="F387" s="207" t="n">
        <v>0.023</v>
      </c>
      <c r="G387" s="207" t="n">
        <v>1</v>
      </c>
      <c r="H387" s="208" t="n">
        <v>0.8416666666666667</v>
      </c>
      <c r="I387" s="208" t="n">
        <v>0.8479166666666667</v>
      </c>
      <c r="J387" s="209">
        <f>I387-H387</f>
        <v/>
      </c>
    </row>
    <row r="388" ht="15.75" customHeight="1" s="109">
      <c r="A388" s="216" t="n">
        <v>13</v>
      </c>
      <c r="B388" s="217" t="n">
        <v>11</v>
      </c>
      <c r="C388" s="217" t="n">
        <v>22</v>
      </c>
      <c r="D388" s="217" t="n">
        <v>31</v>
      </c>
      <c r="E388" s="217" t="n">
        <v>48.87</v>
      </c>
      <c r="F388" s="217" t="n">
        <v>0.121</v>
      </c>
      <c r="G388" s="217" t="n">
        <v>1</v>
      </c>
      <c r="H388" s="218" t="n">
        <v>0.8263888888888888</v>
      </c>
      <c r="I388" s="218" t="n">
        <v>0.8416666666666667</v>
      </c>
      <c r="J388" s="219">
        <f>I388-H388</f>
        <v/>
      </c>
    </row>
    <row r="389" ht="15.75" customHeight="1" s="109">
      <c r="A389" s="206" t="n">
        <v>13</v>
      </c>
      <c r="B389" s="207" t="n">
        <v>8</v>
      </c>
      <c r="C389" s="207" t="n">
        <v>6</v>
      </c>
      <c r="D389" s="207" t="n">
        <v>53</v>
      </c>
      <c r="E389" s="207" t="n">
        <v>109.53</v>
      </c>
      <c r="F389" s="207" t="n">
        <v>0.573</v>
      </c>
      <c r="G389" s="207" t="n">
        <v>1</v>
      </c>
      <c r="H389" s="208" t="n">
        <v>0.8180555555555555</v>
      </c>
      <c r="I389" s="208" t="n">
        <v>0.8236111111111111</v>
      </c>
      <c r="J389" s="209">
        <f>I389-H389</f>
        <v/>
      </c>
    </row>
    <row r="390" ht="15.75" customHeight="1" s="109">
      <c r="A390" s="216" t="n">
        <v>13</v>
      </c>
      <c r="B390" s="217" t="n">
        <v>9</v>
      </c>
      <c r="C390" s="217" t="n">
        <v>1</v>
      </c>
      <c r="D390" s="217" t="n">
        <v>3</v>
      </c>
      <c r="E390" s="217" t="n">
        <v>1.59</v>
      </c>
      <c r="F390" s="217" t="n">
        <v>0.005</v>
      </c>
      <c r="G390" s="217" t="n">
        <v>1</v>
      </c>
      <c r="H390" s="218" t="n">
        <v>0.8236111111111111</v>
      </c>
      <c r="I390" s="218" t="n">
        <v>0.8256944444444444</v>
      </c>
      <c r="J390" s="219">
        <f>I390-H390</f>
        <v/>
      </c>
    </row>
    <row r="391" ht="15.75" customHeight="1" s="109">
      <c r="A391" s="206" t="n">
        <v>13</v>
      </c>
      <c r="B391" s="207" t="n">
        <v>11</v>
      </c>
      <c r="C391" s="207" t="n">
        <v>49</v>
      </c>
      <c r="D391" s="207" t="n">
        <v>1280</v>
      </c>
      <c r="E391" s="207" t="n">
        <v>1267.95</v>
      </c>
      <c r="F391" s="207" t="n">
        <v>2.853</v>
      </c>
      <c r="G391" s="207" t="n">
        <v>1</v>
      </c>
      <c r="H391" s="208" t="n">
        <v>0.8958333333333334</v>
      </c>
      <c r="I391" s="208" t="n">
        <v>0.9097222222222222</v>
      </c>
      <c r="J391" s="209">
        <f>I391-H391</f>
        <v/>
      </c>
    </row>
    <row r="392" ht="15.75" customHeight="1" s="109">
      <c r="A392" s="216" t="n">
        <v>13</v>
      </c>
      <c r="B392" s="217" t="n">
        <v>1</v>
      </c>
      <c r="C392" s="217" t="n">
        <v>23</v>
      </c>
      <c r="D392" s="217" t="n">
        <v>33</v>
      </c>
      <c r="E392" s="217" t="n">
        <v>139.169</v>
      </c>
      <c r="F392" s="217" t="n">
        <v>0.237</v>
      </c>
      <c r="G392" s="217" t="n">
        <v>1</v>
      </c>
      <c r="H392" s="218" t="n">
        <v>0.8861111111111111</v>
      </c>
      <c r="I392" s="218" t="n">
        <v>0.8944444444444445</v>
      </c>
      <c r="J392" s="219">
        <f>I392-H392</f>
        <v/>
      </c>
    </row>
    <row r="393" ht="15.75" customHeight="1" s="109">
      <c r="A393" s="206" t="n">
        <v>13</v>
      </c>
      <c r="B393" s="207" t="n">
        <v>18</v>
      </c>
      <c r="C393" s="207" t="n">
        <v>46</v>
      </c>
      <c r="D393" s="207" t="n">
        <v>118</v>
      </c>
      <c r="E393" s="207" t="n">
        <v>95.38</v>
      </c>
      <c r="F393" s="207" t="n">
        <v>0.231</v>
      </c>
      <c r="G393" s="207" t="n">
        <v>1</v>
      </c>
      <c r="H393" s="208" t="n">
        <v>0.8694444444444445</v>
      </c>
      <c r="I393" s="208" t="n">
        <v>0.88125</v>
      </c>
      <c r="J393" s="209">
        <f>I393-H393</f>
        <v/>
      </c>
    </row>
    <row r="394" ht="15.75" customHeight="1" s="109">
      <c r="A394" s="216" t="n">
        <v>13</v>
      </c>
      <c r="B394" s="217" t="n">
        <v>16</v>
      </c>
      <c r="C394" s="217" t="n">
        <v>6</v>
      </c>
      <c r="D394" s="217" t="n">
        <v>25</v>
      </c>
      <c r="E394" s="217" t="n">
        <v>0.495</v>
      </c>
      <c r="F394" s="217" t="n">
        <v>0.003</v>
      </c>
      <c r="G394" s="217" t="n">
        <v>1</v>
      </c>
      <c r="H394" s="218" t="n">
        <v>0.8583333333333333</v>
      </c>
      <c r="I394" s="218" t="n">
        <v>0.8625</v>
      </c>
      <c r="J394" s="219">
        <f>I394-H394</f>
        <v/>
      </c>
    </row>
    <row r="395" ht="15.75" customHeight="1" s="109">
      <c r="A395" s="206" t="n">
        <v>13</v>
      </c>
      <c r="B395" s="207" t="n">
        <v>17</v>
      </c>
      <c r="C395" s="207" t="n">
        <v>12</v>
      </c>
      <c r="D395" s="207" t="n">
        <v>51</v>
      </c>
      <c r="E395" s="207" t="n">
        <v>7.425</v>
      </c>
      <c r="F395" s="207" t="n">
        <v>0.06</v>
      </c>
      <c r="G395" s="207" t="n">
        <v>1</v>
      </c>
      <c r="H395" s="208" t="n">
        <v>0.8631944444444445</v>
      </c>
      <c r="I395" s="208" t="n">
        <v>0.8652777777777778</v>
      </c>
      <c r="J395" s="209">
        <f>I395-H395</f>
        <v/>
      </c>
    </row>
    <row r="396" ht="15.75" customHeight="1" s="109">
      <c r="A396" s="216" t="n">
        <v>13</v>
      </c>
      <c r="B396" s="217" t="n">
        <v>12</v>
      </c>
      <c r="C396" s="217" t="n">
        <v>14</v>
      </c>
      <c r="D396" s="217" t="n">
        <v>275</v>
      </c>
      <c r="E396" s="217" t="n">
        <v>220.735</v>
      </c>
      <c r="F396" s="217" t="n">
        <v>2.047</v>
      </c>
      <c r="G396" s="217" t="n">
        <v>1</v>
      </c>
      <c r="H396" s="218" t="n">
        <v>0.8284722222222223</v>
      </c>
      <c r="I396" s="218" t="n">
        <v>0.8506944444444444</v>
      </c>
      <c r="J396" s="219">
        <f>I396-H396</f>
        <v/>
      </c>
    </row>
    <row r="397" ht="15.75" customHeight="1" s="109">
      <c r="A397" s="206" t="n">
        <v>13</v>
      </c>
      <c r="B397" s="207" t="n">
        <v>2</v>
      </c>
      <c r="C397" s="207" t="n">
        <v>19</v>
      </c>
      <c r="D397" s="207" t="n">
        <v>48</v>
      </c>
      <c r="E397" s="207" t="n">
        <v>15.894</v>
      </c>
      <c r="F397" s="207" t="n">
        <v>0.141</v>
      </c>
      <c r="G397" s="207" t="n">
        <v>1</v>
      </c>
      <c r="H397" s="208" t="n">
        <v>0.8194444444444444</v>
      </c>
      <c r="I397" s="208" t="n">
        <v>0.8277777777777777</v>
      </c>
      <c r="J397" s="209">
        <f>I397-H397</f>
        <v/>
      </c>
    </row>
    <row r="398" ht="15.75" customHeight="1" s="109">
      <c r="A398" s="216" t="n">
        <v>14</v>
      </c>
      <c r="B398" s="217" t="n">
        <v>12</v>
      </c>
      <c r="C398" s="217" t="n">
        <v>16</v>
      </c>
      <c r="D398" s="217" t="n">
        <v>146</v>
      </c>
      <c r="E398" s="217" t="n">
        <v>128.25</v>
      </c>
      <c r="F398" s="217" t="n">
        <v>1.102</v>
      </c>
      <c r="G398" s="217" t="n">
        <v>1</v>
      </c>
      <c r="H398" s="218" t="n">
        <v>0.8493055555555555</v>
      </c>
      <c r="I398" s="218" t="n">
        <v>0.8736111111111111</v>
      </c>
      <c r="J398" s="219">
        <f>I398-H398</f>
        <v/>
      </c>
    </row>
    <row r="399" ht="15.75" customHeight="1" s="109">
      <c r="A399" s="206" t="n">
        <v>14</v>
      </c>
      <c r="B399" s="207" t="n">
        <v>10</v>
      </c>
      <c r="C399" s="207" t="n">
        <v>3</v>
      </c>
      <c r="D399" s="207" t="n">
        <v>22</v>
      </c>
      <c r="E399" s="207" t="n">
        <v>17.03</v>
      </c>
      <c r="F399" s="207" t="n">
        <v>0.042</v>
      </c>
      <c r="G399" s="207" t="n">
        <v>1</v>
      </c>
      <c r="H399" s="208" t="n">
        <v>0.1326388888888889</v>
      </c>
      <c r="I399" s="208" t="n">
        <v>0.1395833333333333</v>
      </c>
      <c r="J399" s="209">
        <f>I399-H399</f>
        <v/>
      </c>
    </row>
    <row r="400" ht="15.75" customHeight="1" s="109">
      <c r="A400" s="216" t="n">
        <v>14</v>
      </c>
      <c r="B400" s="217" t="n">
        <v>11</v>
      </c>
      <c r="C400" s="217" t="n">
        <v>5</v>
      </c>
      <c r="D400" s="217" t="n">
        <v>42</v>
      </c>
      <c r="E400" s="217" t="n">
        <v>29.16</v>
      </c>
      <c r="F400" s="217" t="n">
        <v>0.056</v>
      </c>
      <c r="G400" s="217" t="n">
        <v>1</v>
      </c>
      <c r="H400" s="218" t="n">
        <v>0.1291666666666667</v>
      </c>
      <c r="I400" s="218" t="n">
        <v>0.1326388888888889</v>
      </c>
      <c r="J400" s="219">
        <f>I400-H400</f>
        <v/>
      </c>
    </row>
    <row r="401" ht="15.75" customHeight="1" s="109">
      <c r="A401" s="206" t="n">
        <v>14</v>
      </c>
      <c r="B401" s="207" t="n">
        <v>10</v>
      </c>
      <c r="C401" s="207" t="n">
        <v>17</v>
      </c>
      <c r="D401" s="207" t="n">
        <v>103</v>
      </c>
      <c r="E401" s="207" t="n">
        <v>100.82</v>
      </c>
      <c r="F401" s="207" t="n">
        <v>0.277</v>
      </c>
      <c r="G401" s="207" t="n">
        <v>1</v>
      </c>
      <c r="H401" s="208" t="n">
        <v>0.1111111111111111</v>
      </c>
      <c r="I401" s="208" t="n">
        <v>0.1291666666666667</v>
      </c>
      <c r="J401" s="209">
        <f>I401-H401</f>
        <v/>
      </c>
    </row>
    <row r="402" ht="15.75" customHeight="1" s="109">
      <c r="A402" s="216" t="n">
        <v>14</v>
      </c>
      <c r="B402" s="217" t="n">
        <v>4</v>
      </c>
      <c r="C402" s="217" t="n">
        <v>21</v>
      </c>
      <c r="D402" s="217" t="n">
        <v>133</v>
      </c>
      <c r="E402" s="217" t="n">
        <v>108.54</v>
      </c>
      <c r="F402" s="217" t="n">
        <v>0.959</v>
      </c>
      <c r="G402" s="217" t="n">
        <v>1</v>
      </c>
      <c r="H402" s="218" t="n">
        <v>0.08611111111111111</v>
      </c>
      <c r="I402" s="218" t="n">
        <v>0.1090277777777778</v>
      </c>
      <c r="J402" s="219">
        <f>I402-H402</f>
        <v/>
      </c>
    </row>
    <row r="403" ht="15.75" customHeight="1" s="109">
      <c r="A403" s="206" t="n">
        <v>14</v>
      </c>
      <c r="B403" s="207" t="n">
        <v>16</v>
      </c>
      <c r="C403" s="207" t="n">
        <v>54</v>
      </c>
      <c r="D403" s="207" t="n">
        <v>264</v>
      </c>
      <c r="E403" s="207" t="n">
        <v>13.92</v>
      </c>
      <c r="F403" s="207" t="n">
        <v>0.127</v>
      </c>
      <c r="G403" s="207" t="n">
        <v>1</v>
      </c>
      <c r="H403" s="208" t="n">
        <v>0.04652777777777778</v>
      </c>
      <c r="I403" s="208" t="n">
        <v>0.08125</v>
      </c>
      <c r="J403" s="209">
        <f>I403-H403</f>
        <v/>
      </c>
    </row>
    <row r="404" ht="15.75" customHeight="1" s="109">
      <c r="A404" s="216" t="n">
        <v>14</v>
      </c>
      <c r="B404" s="217" t="n">
        <v>3</v>
      </c>
      <c r="C404" s="217" t="n">
        <v>2</v>
      </c>
      <c r="D404" s="217" t="n">
        <v>4</v>
      </c>
      <c r="E404" s="217" t="n">
        <v>0.79</v>
      </c>
      <c r="F404" s="217" t="n">
        <v>0.004</v>
      </c>
      <c r="G404" s="217" t="n">
        <v>1</v>
      </c>
      <c r="H404" s="218" t="n">
        <v>0.03125</v>
      </c>
      <c r="I404" s="218" t="n">
        <v>0.03263888888888889</v>
      </c>
      <c r="J404" s="219">
        <f>I404-H404</f>
        <v/>
      </c>
    </row>
    <row r="405" ht="15.75" customHeight="1" s="109">
      <c r="A405" s="206" t="n">
        <v>14</v>
      </c>
      <c r="B405" s="207" t="n">
        <v>4</v>
      </c>
      <c r="C405" s="207" t="n">
        <v>11</v>
      </c>
      <c r="D405" s="207" t="n">
        <v>37</v>
      </c>
      <c r="E405" s="207" t="n">
        <v>66.98999999999999</v>
      </c>
      <c r="F405" s="207" t="n">
        <v>0.42</v>
      </c>
      <c r="G405" s="207" t="n">
        <v>1</v>
      </c>
      <c r="H405" s="208" t="n">
        <v>0.03402777777777777</v>
      </c>
      <c r="I405" s="208" t="n">
        <v>0.04236111111111111</v>
      </c>
      <c r="J405" s="209">
        <f>I405-H405</f>
        <v/>
      </c>
    </row>
    <row r="406" ht="15.75" customHeight="1" s="109">
      <c r="A406" s="216" t="n">
        <v>14</v>
      </c>
      <c r="B406" s="217" t="n">
        <v>12</v>
      </c>
      <c r="C406" s="217" t="n">
        <v>29</v>
      </c>
      <c r="D406" s="217" t="n">
        <v>227</v>
      </c>
      <c r="E406" s="217" t="n">
        <v>160.98</v>
      </c>
      <c r="F406" s="217" t="n">
        <v>1.024</v>
      </c>
      <c r="G406" s="217" t="n">
        <v>1</v>
      </c>
      <c r="H406" s="218" t="n">
        <v>0.002083333333333333</v>
      </c>
      <c r="I406" s="218" t="n">
        <v>0.03055555555555555</v>
      </c>
      <c r="J406" s="219">
        <f>I406-H406</f>
        <v/>
      </c>
    </row>
    <row r="407" ht="15.75" customHeight="1" s="109">
      <c r="A407" s="206" t="n">
        <v>14</v>
      </c>
      <c r="B407" s="207" t="n">
        <v>8</v>
      </c>
      <c r="C407" s="207" t="n">
        <v>32</v>
      </c>
      <c r="D407" s="207" t="n">
        <v>109</v>
      </c>
      <c r="E407" s="207" t="n">
        <v>211.73</v>
      </c>
      <c r="F407" s="207" t="n">
        <v>0.828</v>
      </c>
      <c r="G407" s="207" t="n">
        <v>1</v>
      </c>
      <c r="H407" s="208" t="n">
        <v>0.9298611111111111</v>
      </c>
      <c r="I407" s="208" t="n">
        <v>0.9520833333333333</v>
      </c>
      <c r="J407" s="209">
        <f>I407-H407</f>
        <v/>
      </c>
    </row>
    <row r="408" ht="15.75" customHeight="1" s="109">
      <c r="A408" s="216" t="n">
        <v>14</v>
      </c>
      <c r="B408" s="217" t="n">
        <v>3</v>
      </c>
      <c r="C408" s="217" t="n">
        <v>2</v>
      </c>
      <c r="D408" s="217" t="n">
        <v>27</v>
      </c>
      <c r="E408" s="217" t="n">
        <v>50.43</v>
      </c>
      <c r="F408" s="217" t="n">
        <v>0.293</v>
      </c>
      <c r="G408" s="217" t="n">
        <v>1</v>
      </c>
      <c r="H408" s="218" t="n">
        <v>0.9222222222222223</v>
      </c>
      <c r="I408" s="218" t="n">
        <v>0.9291666666666667</v>
      </c>
      <c r="J408" s="219">
        <f>I408-H408</f>
        <v/>
      </c>
    </row>
    <row r="409" ht="15.75" customHeight="1" s="109">
      <c r="A409" s="206" t="n">
        <v>14</v>
      </c>
      <c r="B409" s="207" t="n">
        <v>4</v>
      </c>
      <c r="C409" s="207" t="n">
        <v>3</v>
      </c>
      <c r="D409" s="207" t="n">
        <v>4</v>
      </c>
      <c r="E409" s="207" t="n">
        <v>12.01</v>
      </c>
      <c r="F409" s="207" t="n">
        <v>0.06900000000000001</v>
      </c>
      <c r="G409" s="207" t="n">
        <v>1</v>
      </c>
      <c r="H409" s="208" t="n">
        <v>0.9222222222222223</v>
      </c>
      <c r="I409" s="208" t="n">
        <v>0.9291666666666667</v>
      </c>
      <c r="J409" s="209">
        <f>I409-H409</f>
        <v/>
      </c>
    </row>
    <row r="410" ht="15.75" customHeight="1" s="109">
      <c r="A410" s="216" t="n">
        <v>14</v>
      </c>
      <c r="B410" s="217" t="n">
        <v>16</v>
      </c>
      <c r="C410" s="217" t="n">
        <v>2</v>
      </c>
      <c r="D410" s="217" t="n">
        <v>66</v>
      </c>
      <c r="E410" s="217" t="n">
        <v>5.55</v>
      </c>
      <c r="F410" s="217" t="n">
        <v>0.035</v>
      </c>
      <c r="G410" s="217" t="n">
        <v>1</v>
      </c>
      <c r="H410" s="218" t="n">
        <v>0.9076388888888889</v>
      </c>
      <c r="I410" s="218" t="n">
        <v>0.9138888888888889</v>
      </c>
      <c r="J410" s="219">
        <f>I410-H410</f>
        <v/>
      </c>
    </row>
    <row r="411" ht="15.75" customHeight="1" s="109">
      <c r="A411" s="206" t="n">
        <v>14</v>
      </c>
      <c r="B411" s="207" t="n">
        <v>18</v>
      </c>
      <c r="C411" s="207" t="n">
        <v>6</v>
      </c>
      <c r="D411" s="207" t="n">
        <v>19</v>
      </c>
      <c r="E411" s="207" t="n">
        <v>43.91</v>
      </c>
      <c r="F411" s="207" t="n">
        <v>0.083</v>
      </c>
      <c r="G411" s="207" t="n">
        <v>1</v>
      </c>
      <c r="H411" s="208" t="n">
        <v>0.9076388888888889</v>
      </c>
      <c r="I411" s="208" t="n">
        <v>0.9138888888888889</v>
      </c>
      <c r="J411" s="209">
        <f>I411-H411</f>
        <v/>
      </c>
    </row>
    <row r="412" ht="15.75" customHeight="1" s="109">
      <c r="A412" s="216" t="n">
        <v>14</v>
      </c>
      <c r="B412" s="217" t="n">
        <v>12</v>
      </c>
      <c r="C412" s="217" t="n">
        <v>13</v>
      </c>
      <c r="D412" s="217" t="n">
        <v>122</v>
      </c>
      <c r="E412" s="217" t="n">
        <v>79.36</v>
      </c>
      <c r="F412" s="217" t="n">
        <v>0.27</v>
      </c>
      <c r="G412" s="217" t="n">
        <v>1</v>
      </c>
      <c r="H412" s="218" t="n">
        <v>0.8958333333333334</v>
      </c>
      <c r="I412" s="218" t="n">
        <v>0.90625</v>
      </c>
      <c r="J412" s="219">
        <f>I412-H412</f>
        <v/>
      </c>
    </row>
    <row r="413" ht="15.75" customHeight="1" s="109">
      <c r="A413" s="206" t="n">
        <v>14</v>
      </c>
      <c r="B413" s="207" t="n">
        <v>11</v>
      </c>
      <c r="C413" s="207" t="n">
        <v>12</v>
      </c>
      <c r="D413" s="207" t="n">
        <v>279</v>
      </c>
      <c r="E413" s="207" t="n">
        <v>142.86</v>
      </c>
      <c r="F413" s="207" t="n">
        <v>0.306</v>
      </c>
      <c r="G413" s="207" t="n">
        <v>1</v>
      </c>
      <c r="H413" s="208" t="n">
        <v>0.8847222222222222</v>
      </c>
      <c r="I413" s="208" t="n">
        <v>0.8944444444444445</v>
      </c>
      <c r="J413" s="209">
        <f>I413-H413</f>
        <v/>
      </c>
    </row>
    <row r="414" ht="15.75" customHeight="1" s="109">
      <c r="A414" s="216" t="n">
        <v>14</v>
      </c>
      <c r="B414" s="217" t="n">
        <v>3</v>
      </c>
      <c r="C414" s="217" t="n">
        <v>1</v>
      </c>
      <c r="D414" s="217" t="n">
        <v>1</v>
      </c>
      <c r="E414" s="217" t="n">
        <v>0.1</v>
      </c>
      <c r="F414" s="217" t="n">
        <v>0</v>
      </c>
      <c r="G414" s="217" t="n">
        <v>1</v>
      </c>
      <c r="H414" s="218" t="n">
        <v>0.8743055555555556</v>
      </c>
      <c r="I414" s="218" t="n">
        <v>0.8756944444444444</v>
      </c>
      <c r="J414" s="219">
        <f>I414-H414</f>
        <v/>
      </c>
    </row>
    <row r="415" ht="15.75" customHeight="1" s="109">
      <c r="A415" s="206" t="n">
        <v>14</v>
      </c>
      <c r="B415" s="207" t="n">
        <v>4</v>
      </c>
      <c r="C415" s="207" t="n">
        <v>1</v>
      </c>
      <c r="D415" s="207" t="n">
        <v>2</v>
      </c>
      <c r="E415" s="207" t="n">
        <v>0.83</v>
      </c>
      <c r="F415" s="207" t="n">
        <v>0.036</v>
      </c>
      <c r="G415" s="207" t="n">
        <v>1</v>
      </c>
      <c r="H415" s="208" t="n">
        <v>0.8340277777777778</v>
      </c>
      <c r="I415" s="208" t="n">
        <v>0.8354166666666667</v>
      </c>
      <c r="J415" s="209">
        <f>I415-H415</f>
        <v/>
      </c>
    </row>
    <row r="416" ht="15.75" customHeight="1" s="109">
      <c r="A416" s="216" t="n">
        <v>14</v>
      </c>
      <c r="B416" s="217" t="n">
        <v>5</v>
      </c>
      <c r="C416" s="217" t="n">
        <v>4</v>
      </c>
      <c r="D416" s="217" t="n">
        <v>68</v>
      </c>
      <c r="E416" s="217" t="n">
        <v>13.06</v>
      </c>
      <c r="F416" s="217" t="n">
        <v>0.775</v>
      </c>
      <c r="G416" s="217" t="n">
        <v>1</v>
      </c>
      <c r="H416" s="218" t="n">
        <v>0.8770833333333333</v>
      </c>
      <c r="I416" s="218" t="n">
        <v>0.8840277777777777</v>
      </c>
      <c r="J416" s="219">
        <f>I416-H416</f>
        <v/>
      </c>
    </row>
    <row r="417" ht="15.75" customHeight="1" s="109">
      <c r="A417" s="206" t="n">
        <v>14</v>
      </c>
      <c r="B417" s="207" t="n">
        <v>16</v>
      </c>
      <c r="C417" s="207" t="n">
        <v>2</v>
      </c>
      <c r="D417" s="207" t="n">
        <v>17</v>
      </c>
      <c r="E417" s="207" t="n">
        <v>1.27</v>
      </c>
      <c r="F417" s="207" t="n">
        <v>0.006</v>
      </c>
      <c r="G417" s="207" t="n">
        <v>1</v>
      </c>
      <c r="H417" s="208" t="n">
        <v>0.8361111111111111</v>
      </c>
      <c r="I417" s="208" t="n">
        <v>0.8465277777777778</v>
      </c>
      <c r="J417" s="209">
        <f>I417-H417</f>
        <v/>
      </c>
    </row>
    <row r="418" ht="15.75" customHeight="1" s="109">
      <c r="A418" s="216" t="n">
        <v>14</v>
      </c>
      <c r="B418" s="217" t="n">
        <v>108</v>
      </c>
      <c r="C418" s="217" t="n">
        <v>3</v>
      </c>
      <c r="D418" s="217" t="n">
        <v>4</v>
      </c>
      <c r="E418" s="217" t="n">
        <v>2.14</v>
      </c>
      <c r="F418" s="217" t="n">
        <v>0.018</v>
      </c>
      <c r="G418" s="217" t="n">
        <v>1</v>
      </c>
      <c r="H418" s="218" t="n">
        <v>0.8340277777777778</v>
      </c>
      <c r="I418" s="218" t="n">
        <v>0.8465277777777778</v>
      </c>
      <c r="J418" s="219">
        <f>I418-H418</f>
        <v/>
      </c>
    </row>
    <row r="419" ht="15.75" customHeight="1" s="109">
      <c r="A419" s="206" t="n">
        <v>14</v>
      </c>
      <c r="B419" s="207" t="n">
        <v>21</v>
      </c>
      <c r="C419" s="207" t="n">
        <v>4</v>
      </c>
      <c r="D419" s="207" t="n">
        <v>5</v>
      </c>
      <c r="E419" s="207" t="n">
        <v>1.43</v>
      </c>
      <c r="F419" s="207" t="n">
        <v>0.002</v>
      </c>
      <c r="G419" s="207" t="n">
        <v>1</v>
      </c>
      <c r="H419" s="208" t="n">
        <v>0.8340277777777778</v>
      </c>
      <c r="I419" s="208" t="n">
        <v>0.8465277777777778</v>
      </c>
      <c r="J419" s="209">
        <f>I419-H419</f>
        <v/>
      </c>
    </row>
    <row r="420" ht="15.75" customHeight="1" s="109">
      <c r="A420" s="216" t="n">
        <v>14</v>
      </c>
      <c r="B420" s="217" t="n">
        <v>31</v>
      </c>
      <c r="C420" s="217" t="n">
        <v>1</v>
      </c>
      <c r="D420" s="217" t="n">
        <v>1</v>
      </c>
      <c r="E420" s="217" t="n">
        <v>0.01</v>
      </c>
      <c r="F420" s="217" t="n">
        <v>0.001</v>
      </c>
      <c r="G420" s="217" t="n">
        <v>1</v>
      </c>
      <c r="H420" s="218" t="n">
        <v>0.8361111111111111</v>
      </c>
      <c r="I420" s="218" t="n">
        <v>0.8465277777777778</v>
      </c>
      <c r="J420" s="219">
        <f>I420-H420</f>
        <v/>
      </c>
    </row>
    <row r="421" ht="15.75" customHeight="1" s="109">
      <c r="A421" s="206" t="n">
        <v>14</v>
      </c>
      <c r="B421" s="207" t="n">
        <v>7</v>
      </c>
      <c r="C421" s="207" t="n">
        <v>12</v>
      </c>
      <c r="D421" s="207" t="n">
        <v>95</v>
      </c>
      <c r="E421" s="207" t="n">
        <v>73.53</v>
      </c>
      <c r="F421" s="207" t="n">
        <v>0.462</v>
      </c>
      <c r="G421" s="207" t="n">
        <v>1</v>
      </c>
      <c r="H421" s="208" t="n">
        <v>0.8263888888888888</v>
      </c>
      <c r="I421" s="208" t="n">
        <v>0.8354166666666667</v>
      </c>
      <c r="J421" s="209">
        <f>I421-H421</f>
        <v/>
      </c>
    </row>
    <row r="422" ht="15.75" customHeight="1" s="109">
      <c r="A422" s="216" t="n">
        <v>14</v>
      </c>
      <c r="B422" s="217" t="n">
        <v>6</v>
      </c>
      <c r="C422" s="217" t="n">
        <v>2</v>
      </c>
      <c r="D422" s="217" t="n">
        <v>2</v>
      </c>
      <c r="E422" s="217" t="n">
        <v>3.62</v>
      </c>
      <c r="F422" s="217" t="n">
        <v>0.18</v>
      </c>
      <c r="G422" s="217" t="n">
        <v>1</v>
      </c>
      <c r="H422" s="218" t="n">
        <v>0.825</v>
      </c>
      <c r="I422" s="218" t="n">
        <v>0.8263888888888888</v>
      </c>
      <c r="J422" s="219">
        <f>I422-H422</f>
        <v/>
      </c>
    </row>
    <row r="423" ht="15.75" customHeight="1" s="109">
      <c r="A423" s="206" t="n">
        <v>14</v>
      </c>
      <c r="B423" s="207" t="n">
        <v>13</v>
      </c>
      <c r="C423" s="207" t="n">
        <v>12</v>
      </c>
      <c r="D423" s="207" t="n">
        <v>373</v>
      </c>
      <c r="E423" s="207" t="n">
        <v>129.17</v>
      </c>
      <c r="F423" s="207" t="n">
        <v>0.371</v>
      </c>
      <c r="G423" s="207" t="n">
        <v>1</v>
      </c>
      <c r="H423" s="208" t="n">
        <v>0.8152777777777778</v>
      </c>
      <c r="I423" s="208" t="n">
        <v>0.825</v>
      </c>
      <c r="J423" s="209">
        <f>I423-H423</f>
        <v/>
      </c>
    </row>
    <row r="424" ht="15.75" customHeight="1" s="109">
      <c r="A424" s="216" t="n">
        <v>13</v>
      </c>
      <c r="B424" s="217" t="n">
        <v>10</v>
      </c>
      <c r="C424" s="217" t="n">
        <v>17</v>
      </c>
      <c r="D424" s="217" t="n">
        <v>125</v>
      </c>
      <c r="E424" s="217" t="n">
        <v>48.115</v>
      </c>
      <c r="F424" s="217" t="n">
        <v>0.114</v>
      </c>
      <c r="G424" s="217" t="n">
        <v>1</v>
      </c>
      <c r="H424" s="218" t="n">
        <v>0.1263888888888889</v>
      </c>
      <c r="I424" s="218" t="n">
        <v>0.1381944444444445</v>
      </c>
      <c r="J424" s="219">
        <f>I424-H424</f>
        <v/>
      </c>
    </row>
    <row r="425" ht="15.75" customHeight="1" s="109">
      <c r="A425" s="206" t="n">
        <v>13</v>
      </c>
      <c r="B425" s="207" t="n">
        <v>1</v>
      </c>
      <c r="C425" s="207" t="n">
        <v>1</v>
      </c>
      <c r="D425" s="207" t="n">
        <v>1</v>
      </c>
      <c r="E425" s="207" t="n">
        <v>6.6</v>
      </c>
      <c r="F425" s="207" t="n">
        <v>0.011</v>
      </c>
      <c r="G425" s="207" t="n">
        <v>1</v>
      </c>
      <c r="H425" s="208" t="n">
        <v>0.1125</v>
      </c>
      <c r="I425" s="208" t="n">
        <v>0.1131944444444444</v>
      </c>
      <c r="J425" s="209">
        <f>I425-H425</f>
        <v/>
      </c>
    </row>
    <row r="426" ht="15.75" customHeight="1" s="109">
      <c r="A426" s="216" t="n">
        <v>13</v>
      </c>
      <c r="B426" s="217" t="n">
        <v>2</v>
      </c>
      <c r="C426" s="217" t="n">
        <v>4</v>
      </c>
      <c r="D426" s="217" t="n">
        <v>28</v>
      </c>
      <c r="E426" s="217" t="n">
        <v>19.505</v>
      </c>
      <c r="F426" s="217" t="n">
        <v>0.338</v>
      </c>
      <c r="G426" s="217" t="n">
        <v>1</v>
      </c>
      <c r="H426" s="218" t="n">
        <v>0.1125</v>
      </c>
      <c r="I426" s="218" t="n">
        <v>0.1180555555555556</v>
      </c>
      <c r="J426" s="219">
        <f>I426-H426</f>
        <v/>
      </c>
    </row>
    <row r="427" ht="15.75" customHeight="1" s="109">
      <c r="A427" s="206" t="n">
        <v>13</v>
      </c>
      <c r="B427" s="207" t="n">
        <v>3</v>
      </c>
      <c r="C427" s="207" t="n">
        <v>3</v>
      </c>
      <c r="D427" s="207" t="n">
        <v>6</v>
      </c>
      <c r="E427" s="207" t="n">
        <v>2.73</v>
      </c>
      <c r="F427" s="207" t="n">
        <v>0.012</v>
      </c>
      <c r="G427" s="207" t="n">
        <v>1</v>
      </c>
      <c r="H427" s="208" t="n">
        <v>0.1215277777777778</v>
      </c>
      <c r="I427" s="208" t="n">
        <v>0.125</v>
      </c>
      <c r="J427" s="209">
        <f>I427-H427</f>
        <v/>
      </c>
    </row>
    <row r="428" ht="15.75" customHeight="1" s="109">
      <c r="A428" s="216" t="n">
        <v>13</v>
      </c>
      <c r="B428" s="217" t="n">
        <v>8</v>
      </c>
      <c r="C428" s="217" t="n">
        <v>6</v>
      </c>
      <c r="D428" s="217" t="n">
        <v>41</v>
      </c>
      <c r="E428" s="217" t="n">
        <v>60.975</v>
      </c>
      <c r="F428" s="217" t="n">
        <v>0.187</v>
      </c>
      <c r="G428" s="217" t="n">
        <v>1</v>
      </c>
      <c r="H428" s="218" t="n">
        <v>0.1020833333333333</v>
      </c>
      <c r="I428" s="218" t="n">
        <v>0.1069444444444444</v>
      </c>
      <c r="J428" s="219">
        <f>I428-H428</f>
        <v/>
      </c>
    </row>
    <row r="429" ht="15.75" customHeight="1" s="109">
      <c r="A429" s="206" t="n">
        <v>13</v>
      </c>
      <c r="B429" s="207" t="n">
        <v>9</v>
      </c>
      <c r="C429" s="207" t="n">
        <v>8</v>
      </c>
      <c r="D429" s="207" t="n">
        <v>12</v>
      </c>
      <c r="E429" s="207" t="n">
        <v>79.125</v>
      </c>
      <c r="F429" s="207" t="n">
        <v>0.204</v>
      </c>
      <c r="G429" s="207" t="n">
        <v>1</v>
      </c>
      <c r="H429" s="208" t="n">
        <v>0.1076388888888889</v>
      </c>
      <c r="I429" s="208" t="n">
        <v>0.1118055555555556</v>
      </c>
      <c r="J429" s="209">
        <f>I429-H429</f>
        <v/>
      </c>
    </row>
    <row r="430" ht="15.75" customHeight="1" s="109">
      <c r="A430" s="216" t="n">
        <v>13</v>
      </c>
      <c r="B430" s="217" t="n">
        <v>17</v>
      </c>
      <c r="C430" s="217" t="n">
        <v>7</v>
      </c>
      <c r="D430" s="217" t="n">
        <v>7</v>
      </c>
      <c r="E430" s="217" t="n">
        <v>2.215</v>
      </c>
      <c r="F430" s="217" t="n">
        <v>0.01</v>
      </c>
      <c r="G430" s="217" t="n">
        <v>1</v>
      </c>
      <c r="H430" s="218" t="n">
        <v>0.09375</v>
      </c>
      <c r="I430" s="218" t="n">
        <v>0.1020833333333333</v>
      </c>
      <c r="J430" s="219">
        <f>I430-H430</f>
        <v/>
      </c>
    </row>
    <row r="431" ht="15.75" customHeight="1" s="109">
      <c r="A431" s="206" t="n">
        <v>13</v>
      </c>
      <c r="B431" s="207" t="n">
        <v>1</v>
      </c>
      <c r="C431" s="207" t="n">
        <v>6</v>
      </c>
      <c r="D431" s="207" t="n">
        <v>16</v>
      </c>
      <c r="E431" s="207" t="n">
        <v>6.48</v>
      </c>
      <c r="F431" s="207" t="n">
        <v>0.01</v>
      </c>
      <c r="G431" s="207" t="n">
        <v>1</v>
      </c>
      <c r="H431" s="208" t="n">
        <v>0.08333333333333333</v>
      </c>
      <c r="I431" s="208" t="n">
        <v>0.08611111111111111</v>
      </c>
      <c r="J431" s="209">
        <f>I431-H431</f>
        <v/>
      </c>
    </row>
    <row r="432" ht="15.75" customHeight="1" s="109">
      <c r="A432" s="216" t="n">
        <v>13</v>
      </c>
      <c r="B432" s="217" t="n">
        <v>2</v>
      </c>
      <c r="C432" s="217" t="n">
        <v>11</v>
      </c>
      <c r="D432" s="217" t="n">
        <v>58</v>
      </c>
      <c r="E432" s="217" t="n">
        <v>16.17</v>
      </c>
      <c r="F432" s="217" t="n">
        <v>0.217</v>
      </c>
      <c r="G432" s="217" t="n">
        <v>1</v>
      </c>
      <c r="H432" s="218" t="n">
        <v>0.08680555555555555</v>
      </c>
      <c r="I432" s="218" t="n">
        <v>0.09305555555555556</v>
      </c>
      <c r="J432" s="219">
        <f>I432-H432</f>
        <v/>
      </c>
    </row>
    <row r="433" ht="15.75" customHeight="1" s="109">
      <c r="A433" s="206" t="n">
        <v>13</v>
      </c>
      <c r="B433" s="207" t="n">
        <v>2</v>
      </c>
      <c r="C433" s="207" t="n">
        <v>15</v>
      </c>
      <c r="D433" s="207" t="n">
        <v>308</v>
      </c>
      <c r="E433" s="207" t="n">
        <v>57.225</v>
      </c>
      <c r="F433" s="207" t="n">
        <v>0.658</v>
      </c>
      <c r="G433" s="207" t="n">
        <v>1</v>
      </c>
      <c r="H433" s="208" t="n">
        <v>0.06041666666666667</v>
      </c>
      <c r="I433" s="208" t="n">
        <v>0.075</v>
      </c>
      <c r="J433" s="209">
        <f>I433-H433</f>
        <v/>
      </c>
    </row>
    <row r="434" ht="15.75" customHeight="1" s="109">
      <c r="A434" s="216" t="n">
        <v>13</v>
      </c>
      <c r="B434" s="217" t="n">
        <v>12</v>
      </c>
      <c r="C434" s="217" t="n">
        <v>5</v>
      </c>
      <c r="D434" s="217" t="n">
        <v>8</v>
      </c>
      <c r="E434" s="217" t="n">
        <v>4.26</v>
      </c>
      <c r="F434" s="217" t="n">
        <v>0.052</v>
      </c>
      <c r="G434" s="217" t="n">
        <v>1</v>
      </c>
      <c r="H434" s="218" t="n">
        <v>0.05486111111111111</v>
      </c>
      <c r="I434" s="218" t="n">
        <v>0.05902777777777778</v>
      </c>
      <c r="J434" s="219">
        <f>I434-H434</f>
        <v/>
      </c>
    </row>
    <row r="435" ht="15.75" customHeight="1" s="109">
      <c r="A435" s="206" t="n">
        <v>13</v>
      </c>
      <c r="B435" s="207" t="n">
        <v>2</v>
      </c>
      <c r="C435" s="207" t="n">
        <v>7</v>
      </c>
      <c r="D435" s="207" t="n">
        <v>47</v>
      </c>
      <c r="E435" s="207" t="n">
        <v>15.208</v>
      </c>
      <c r="F435" s="207" t="n">
        <v>0.213</v>
      </c>
      <c r="G435" s="207" t="n">
        <v>1</v>
      </c>
      <c r="H435" s="208" t="n">
        <v>0.04513888888888889</v>
      </c>
      <c r="I435" s="208" t="n">
        <v>0.04930555555555555</v>
      </c>
      <c r="J435" s="209">
        <f>I435-H435</f>
        <v/>
      </c>
    </row>
    <row r="436" ht="15.75" customHeight="1" s="109">
      <c r="A436" s="216" t="n">
        <v>13</v>
      </c>
      <c r="B436" s="217" t="n">
        <v>3</v>
      </c>
      <c r="C436" s="217" t="n">
        <v>4</v>
      </c>
      <c r="D436" s="217" t="n">
        <v>8</v>
      </c>
      <c r="E436" s="217" t="n">
        <v>12.405</v>
      </c>
      <c r="F436" s="217" t="n">
        <v>0.039</v>
      </c>
      <c r="G436" s="217" t="n">
        <v>1</v>
      </c>
      <c r="H436" s="218" t="n">
        <v>0.04930555555555555</v>
      </c>
      <c r="I436" s="218" t="n">
        <v>0.05277777777777778</v>
      </c>
      <c r="J436" s="219">
        <f>I436-H436</f>
        <v/>
      </c>
    </row>
    <row r="437" ht="15.75" customHeight="1" s="109">
      <c r="A437" s="206" t="n">
        <v>13</v>
      </c>
      <c r="B437" s="207" t="n">
        <v>10</v>
      </c>
      <c r="C437" s="207" t="n">
        <v>2</v>
      </c>
      <c r="D437" s="207" t="n">
        <v>3</v>
      </c>
      <c r="E437" s="207" t="n">
        <v>3.12</v>
      </c>
      <c r="F437" s="207" t="n">
        <v>0.007</v>
      </c>
      <c r="G437" s="207" t="n">
        <v>1</v>
      </c>
      <c r="H437" s="208" t="n">
        <v>0.03263888888888889</v>
      </c>
      <c r="I437" s="208" t="n">
        <v>0.03611111111111111</v>
      </c>
      <c r="J437" s="209">
        <f>I437-H437</f>
        <v/>
      </c>
    </row>
    <row r="438" ht="15.75" customHeight="1" s="109">
      <c r="A438" s="216" t="n">
        <v>13</v>
      </c>
      <c r="B438" s="217" t="n">
        <v>11</v>
      </c>
      <c r="C438" s="217" t="n">
        <v>1</v>
      </c>
      <c r="D438" s="217" t="n">
        <v>4</v>
      </c>
      <c r="E438" s="217" t="n">
        <v>0.288</v>
      </c>
      <c r="F438" s="217" t="n">
        <v>0</v>
      </c>
      <c r="G438" s="217" t="n">
        <v>1</v>
      </c>
      <c r="H438" s="218" t="n">
        <v>0.03611111111111111</v>
      </c>
      <c r="I438" s="218" t="n">
        <v>0.03680555555555556</v>
      </c>
      <c r="J438" s="219">
        <f>I438-H438</f>
        <v/>
      </c>
    </row>
    <row r="439" ht="15.75" customHeight="1" s="109">
      <c r="A439" s="206" t="n">
        <v>13</v>
      </c>
      <c r="B439" s="207" t="n">
        <v>15</v>
      </c>
      <c r="C439" s="207" t="n">
        <v>5</v>
      </c>
      <c r="D439" s="207" t="n">
        <v>278</v>
      </c>
      <c r="E439" s="207" t="n">
        <v>2159.66</v>
      </c>
      <c r="F439" s="207" t="n">
        <v>5.607</v>
      </c>
      <c r="G439" s="207" t="n">
        <v>1</v>
      </c>
      <c r="H439" s="208" t="n">
        <v>0.002083333333333333</v>
      </c>
      <c r="I439" s="208" t="n">
        <v>0.03194444444444444</v>
      </c>
      <c r="J439" s="209">
        <f>I439-H439</f>
        <v/>
      </c>
    </row>
    <row r="440" ht="15.75" customHeight="1" s="109">
      <c r="A440" s="216" t="n">
        <v>13</v>
      </c>
      <c r="B440" s="217" t="n">
        <v>13</v>
      </c>
      <c r="C440" s="217" t="n">
        <v>1</v>
      </c>
      <c r="D440" s="217" t="n">
        <v>30</v>
      </c>
      <c r="E440" s="217" t="n">
        <v>902.4</v>
      </c>
      <c r="F440" s="217" t="n">
        <v>1.185</v>
      </c>
      <c r="G440" s="217" t="n">
        <v>1</v>
      </c>
      <c r="H440" s="218" t="n">
        <v>0.9472222222222222</v>
      </c>
      <c r="I440" s="218" t="n">
        <v>0.9534722222222223</v>
      </c>
      <c r="J440" s="219">
        <f>I440-H440</f>
        <v/>
      </c>
    </row>
    <row r="441" ht="15.75" customHeight="1" s="109">
      <c r="A441" s="206" t="n">
        <v>13</v>
      </c>
      <c r="B441" s="207" t="n">
        <v>14</v>
      </c>
      <c r="C441" s="207" t="n">
        <v>7</v>
      </c>
      <c r="D441" s="207" t="n">
        <v>13</v>
      </c>
      <c r="E441" s="207" t="n">
        <v>292.1</v>
      </c>
      <c r="F441" s="207" t="n">
        <v>0.383</v>
      </c>
      <c r="G441" s="207" t="n">
        <v>1</v>
      </c>
      <c r="H441" s="208" t="n">
        <v>0.9402777777777778</v>
      </c>
      <c r="I441" s="208" t="n">
        <v>0.9472222222222222</v>
      </c>
      <c r="J441" s="209">
        <f>I441-H441</f>
        <v/>
      </c>
    </row>
    <row r="442" ht="15.75" customHeight="1" s="109">
      <c r="A442" s="216" t="n">
        <v>13</v>
      </c>
      <c r="B442" s="217" t="n">
        <v>12</v>
      </c>
      <c r="C442" s="217" t="n">
        <v>12</v>
      </c>
      <c r="D442" s="217" t="n">
        <v>88</v>
      </c>
      <c r="E442" s="217" t="n">
        <v>39.661</v>
      </c>
      <c r="F442" s="217" t="n">
        <v>0.136</v>
      </c>
      <c r="G442" s="217" t="n">
        <v>1</v>
      </c>
      <c r="H442" s="218" t="n">
        <v>0.9326388888888889</v>
      </c>
      <c r="I442" s="218" t="n">
        <v>0.9395833333333333</v>
      </c>
      <c r="J442" s="219">
        <f>I442-H442</f>
        <v/>
      </c>
    </row>
    <row r="443" ht="15.75" customHeight="1" s="109">
      <c r="A443" s="206" t="n">
        <v>13</v>
      </c>
      <c r="B443" s="207" t="n">
        <v>14</v>
      </c>
      <c r="C443" s="207" t="n">
        <v>1</v>
      </c>
      <c r="D443" s="207" t="n">
        <v>10</v>
      </c>
      <c r="E443" s="207" t="n">
        <v>101.4</v>
      </c>
      <c r="F443" s="207" t="n">
        <v>0.155</v>
      </c>
      <c r="G443" s="207" t="n">
        <v>1</v>
      </c>
      <c r="H443" s="208" t="n">
        <v>0.9298611111111111</v>
      </c>
      <c r="I443" s="208" t="n">
        <v>0.9319444444444445</v>
      </c>
      <c r="J443" s="209">
        <f>I443-H443</f>
        <v/>
      </c>
    </row>
    <row r="444" ht="15.75" customHeight="1" s="109">
      <c r="A444" s="216" t="n">
        <v>13</v>
      </c>
      <c r="B444" s="217" t="n">
        <v>9</v>
      </c>
      <c r="C444" s="217" t="n">
        <v>1</v>
      </c>
      <c r="D444" s="217" t="n">
        <v>51</v>
      </c>
      <c r="E444" s="217" t="n">
        <v>510</v>
      </c>
      <c r="F444" s="217" t="n">
        <v>0.639</v>
      </c>
      <c r="G444" s="217" t="n">
        <v>1</v>
      </c>
      <c r="H444" s="218" t="n">
        <v>0.9222222222222223</v>
      </c>
      <c r="I444" s="218" t="n">
        <v>0.9291666666666667</v>
      </c>
      <c r="J444" s="219">
        <f>I444-H444</f>
        <v/>
      </c>
    </row>
    <row r="445" ht="15.75" customHeight="1" s="109">
      <c r="A445" s="206" t="n">
        <v>13</v>
      </c>
      <c r="B445" s="207" t="n">
        <v>1</v>
      </c>
      <c r="C445" s="207" t="n">
        <v>16</v>
      </c>
      <c r="D445" s="207" t="n">
        <v>409</v>
      </c>
      <c r="E445" s="207" t="n">
        <v>3398.2</v>
      </c>
      <c r="F445" s="207" t="n">
        <v>5.884</v>
      </c>
      <c r="G445" s="207" t="n">
        <v>1</v>
      </c>
      <c r="H445" s="208" t="n">
        <v>0.8736111111111111</v>
      </c>
      <c r="I445" s="208" t="n">
        <v>0.9194444444444444</v>
      </c>
      <c r="J445" s="209">
        <f>I445-H445</f>
        <v/>
      </c>
    </row>
    <row r="446" ht="15.75" customHeight="1" s="109">
      <c r="A446" s="216" t="n">
        <v>13</v>
      </c>
      <c r="B446" s="217" t="n">
        <v>18</v>
      </c>
      <c r="C446" s="217" t="n">
        <v>26</v>
      </c>
      <c r="D446" s="217" t="n">
        <v>54</v>
      </c>
      <c r="E446" s="217" t="n">
        <v>46.6</v>
      </c>
      <c r="F446" s="217" t="n">
        <v>0.08599999999999999</v>
      </c>
      <c r="G446" s="217" t="n">
        <v>1</v>
      </c>
      <c r="H446" s="218" t="n">
        <v>0.8604166666666667</v>
      </c>
      <c r="I446" s="218" t="n">
        <v>0.8729166666666667</v>
      </c>
      <c r="J446" s="219">
        <f>I446-H446</f>
        <v/>
      </c>
    </row>
    <row r="447" ht="15.75" customHeight="1" s="109">
      <c r="A447" s="206" t="n">
        <v>13</v>
      </c>
      <c r="B447" s="207" t="n">
        <v>14</v>
      </c>
      <c r="C447" s="207" t="n">
        <v>7</v>
      </c>
      <c r="D447" s="207" t="n">
        <v>21</v>
      </c>
      <c r="E447" s="207" t="n">
        <v>532.98</v>
      </c>
      <c r="F447" s="207" t="n">
        <v>0.635</v>
      </c>
      <c r="G447" s="207" t="n">
        <v>1</v>
      </c>
      <c r="H447" s="208" t="n">
        <v>0.8541666666666666</v>
      </c>
      <c r="I447" s="208" t="n">
        <v>0.8597222222222223</v>
      </c>
      <c r="J447" s="209">
        <f>I447-H447</f>
        <v/>
      </c>
    </row>
    <row r="448" ht="15.75" customHeight="1" s="109">
      <c r="A448" s="216" t="n">
        <v>13</v>
      </c>
      <c r="B448" s="217" t="n">
        <v>10</v>
      </c>
      <c r="C448" s="217" t="n">
        <v>6</v>
      </c>
      <c r="D448" s="217" t="n">
        <v>15</v>
      </c>
      <c r="E448" s="217" t="n">
        <v>23.05</v>
      </c>
      <c r="F448" s="217" t="n">
        <v>0.045</v>
      </c>
      <c r="G448" s="217" t="n">
        <v>1</v>
      </c>
      <c r="H448" s="218" t="n">
        <v>0.8340277777777778</v>
      </c>
      <c r="I448" s="218" t="n">
        <v>0.8375</v>
      </c>
      <c r="J448" s="219">
        <f>I448-H448</f>
        <v/>
      </c>
    </row>
    <row r="449" ht="15.75" customHeight="1" s="109">
      <c r="A449" s="206" t="n">
        <v>13</v>
      </c>
      <c r="B449" s="207" t="n">
        <v>13</v>
      </c>
      <c r="C449" s="207" t="n">
        <v>5</v>
      </c>
      <c r="D449" s="207" t="n">
        <v>66</v>
      </c>
      <c r="E449" s="207" t="n">
        <v>80</v>
      </c>
      <c r="F449" s="207" t="n">
        <v>0.137</v>
      </c>
      <c r="G449" s="207" t="n">
        <v>1</v>
      </c>
      <c r="H449" s="208" t="n">
        <v>0.8375</v>
      </c>
      <c r="I449" s="208" t="n">
        <v>0.8416666666666667</v>
      </c>
      <c r="J449" s="209">
        <f>I449-H449</f>
        <v/>
      </c>
    </row>
    <row r="450" ht="15.75" customHeight="1" s="109">
      <c r="A450" s="216" t="n">
        <v>13</v>
      </c>
      <c r="B450" s="217" t="n">
        <v>2</v>
      </c>
      <c r="C450" s="217" t="n">
        <v>17</v>
      </c>
      <c r="D450" s="217" t="n">
        <v>113</v>
      </c>
      <c r="E450" s="217" t="n">
        <v>16.419</v>
      </c>
      <c r="F450" s="217" t="n">
        <v>0.268</v>
      </c>
      <c r="G450" s="217" t="n">
        <v>1</v>
      </c>
      <c r="H450" s="218" t="n">
        <v>0.8270833333333333</v>
      </c>
      <c r="I450" s="218" t="n">
        <v>0.8333333333333334</v>
      </c>
      <c r="J450" s="219">
        <f>I450-H450</f>
        <v/>
      </c>
    </row>
    <row r="451" ht="15.75" customHeight="1" s="109">
      <c r="A451" s="206" t="n">
        <v>13</v>
      </c>
      <c r="B451" s="207" t="n">
        <v>5</v>
      </c>
      <c r="C451" s="207" t="n">
        <v>11</v>
      </c>
      <c r="D451" s="207" t="n">
        <v>219</v>
      </c>
      <c r="E451" s="207" t="n">
        <v>4.94</v>
      </c>
      <c r="F451" s="207" t="n">
        <v>3.468</v>
      </c>
      <c r="G451" s="207" t="n">
        <v>1</v>
      </c>
      <c r="H451" s="208" t="n">
        <v>0.8111111111111111</v>
      </c>
      <c r="I451" s="208" t="n">
        <v>0.8263888888888888</v>
      </c>
      <c r="J451" s="209">
        <f>I451-H451</f>
        <v/>
      </c>
    </row>
    <row r="452" ht="15.75" customHeight="1" s="109">
      <c r="A452" s="216" t="n">
        <v>15</v>
      </c>
      <c r="B452" s="217" t="n">
        <v>2</v>
      </c>
      <c r="C452" s="217" t="n">
        <v>8</v>
      </c>
      <c r="D452" s="217" t="n">
        <v>89</v>
      </c>
      <c r="E452" s="217" t="n">
        <v>9.813000000000001</v>
      </c>
      <c r="F452" s="217" t="n">
        <v>0.182</v>
      </c>
      <c r="G452" s="217" t="n">
        <v>1</v>
      </c>
      <c r="H452" s="218" t="n">
        <v>0.1638888888888889</v>
      </c>
      <c r="I452" s="218" t="n">
        <v>0.1722222222222222</v>
      </c>
      <c r="J452" s="219">
        <f>I452-H452</f>
        <v/>
      </c>
    </row>
    <row r="453" ht="15.75" customHeight="1" s="109">
      <c r="A453" s="206" t="n">
        <v>15</v>
      </c>
      <c r="B453" s="207" t="n">
        <v>1</v>
      </c>
      <c r="C453" s="207" t="n">
        <v>1</v>
      </c>
      <c r="D453" s="207" t="n">
        <v>12</v>
      </c>
      <c r="E453" s="207" t="n">
        <v>0.66</v>
      </c>
      <c r="F453" s="207" t="n">
        <v>0.004</v>
      </c>
      <c r="G453" s="207" t="n">
        <v>1</v>
      </c>
      <c r="H453" s="208" t="n">
        <v>0.1638888888888889</v>
      </c>
      <c r="I453" s="208" t="n">
        <v>0.1722222222222222</v>
      </c>
      <c r="J453" s="209">
        <f>I453-H453</f>
        <v/>
      </c>
    </row>
    <row r="454" ht="15.75" customHeight="1" s="109">
      <c r="A454" s="216" t="n">
        <v>15</v>
      </c>
      <c r="B454" s="217" t="n">
        <v>18</v>
      </c>
      <c r="C454" s="217" t="n">
        <v>9</v>
      </c>
      <c r="D454" s="217" t="n">
        <v>128</v>
      </c>
      <c r="E454" s="217" t="n">
        <v>10.088</v>
      </c>
      <c r="F454" s="217" t="n">
        <v>0.075</v>
      </c>
      <c r="G454" s="217" t="n">
        <v>1</v>
      </c>
      <c r="H454" s="218" t="n">
        <v>0.1416666666666667</v>
      </c>
      <c r="I454" s="218" t="n">
        <v>0.1527777777777778</v>
      </c>
      <c r="J454" s="219">
        <f>I454-H454</f>
        <v/>
      </c>
    </row>
    <row r="455" ht="15.75" customHeight="1" s="109">
      <c r="A455" s="206" t="n">
        <v>15</v>
      </c>
      <c r="B455" s="207" t="n">
        <v>11</v>
      </c>
      <c r="C455" s="207" t="n">
        <v>8</v>
      </c>
      <c r="D455" s="207" t="n">
        <v>169</v>
      </c>
      <c r="E455" s="207" t="n">
        <v>5.12</v>
      </c>
      <c r="F455" s="207" t="n">
        <v>0.056</v>
      </c>
      <c r="G455" s="207" t="n">
        <v>1</v>
      </c>
      <c r="H455" s="208" t="n">
        <v>0.1298611111111111</v>
      </c>
      <c r="I455" s="208" t="n">
        <v>0.1388888888888889</v>
      </c>
      <c r="J455" s="209">
        <f>I455-H455</f>
        <v/>
      </c>
    </row>
    <row r="456" ht="15.75" customHeight="1" s="109">
      <c r="A456" s="216" t="n">
        <v>15</v>
      </c>
      <c r="B456" s="217" t="n">
        <v>10</v>
      </c>
      <c r="C456" s="217" t="n">
        <v>2</v>
      </c>
      <c r="D456" s="217" t="n">
        <v>13</v>
      </c>
      <c r="E456" s="217" t="n">
        <v>16.45</v>
      </c>
      <c r="F456" s="217" t="n">
        <v>0.029</v>
      </c>
      <c r="G456" s="217" t="n">
        <v>1</v>
      </c>
      <c r="H456" s="218" t="n">
        <v>0.1298611111111111</v>
      </c>
      <c r="I456" s="218" t="n">
        <v>0.1388888888888889</v>
      </c>
      <c r="J456" s="219">
        <f>I456-H456</f>
        <v/>
      </c>
    </row>
    <row r="457" ht="15.75" customHeight="1" s="109">
      <c r="A457" s="206" t="n">
        <v>15</v>
      </c>
      <c r="B457" s="207" t="n">
        <v>4</v>
      </c>
      <c r="C457" s="207" t="n">
        <v>9</v>
      </c>
      <c r="D457" s="207" t="n">
        <v>26</v>
      </c>
      <c r="E457" s="207" t="n">
        <v>26.365</v>
      </c>
      <c r="F457" s="207" t="n">
        <v>0.215</v>
      </c>
      <c r="G457" s="207" t="n">
        <v>1</v>
      </c>
      <c r="H457" s="208" t="n">
        <v>0.11875</v>
      </c>
      <c r="I457" s="208" t="n">
        <v>0.1284722222222222</v>
      </c>
      <c r="J457" s="209">
        <f>I457-H457</f>
        <v/>
      </c>
    </row>
    <row r="458" ht="15.75" customHeight="1" s="109">
      <c r="A458" s="216" t="n">
        <v>15</v>
      </c>
      <c r="B458" s="217" t="n">
        <v>5</v>
      </c>
      <c r="C458" s="217" t="n">
        <v>1</v>
      </c>
      <c r="D458" s="217" t="n">
        <v>4</v>
      </c>
      <c r="E458" s="217" t="n">
        <v>1.22</v>
      </c>
      <c r="F458" s="217" t="n">
        <v>0.064</v>
      </c>
      <c r="G458" s="217" t="n">
        <v>1</v>
      </c>
      <c r="H458" s="218" t="n">
        <v>0.11875</v>
      </c>
      <c r="I458" s="218" t="n">
        <v>0.1284722222222222</v>
      </c>
      <c r="J458" s="219">
        <f>I458-H458</f>
        <v/>
      </c>
    </row>
    <row r="459" ht="15.75" customHeight="1" s="109">
      <c r="A459" s="206" t="n">
        <v>15</v>
      </c>
      <c r="B459" s="207" t="n">
        <v>3</v>
      </c>
      <c r="C459" s="207" t="n">
        <v>3</v>
      </c>
      <c r="D459" s="207" t="n">
        <v>26</v>
      </c>
      <c r="E459" s="207" t="n">
        <v>3.23</v>
      </c>
      <c r="F459" s="207" t="n">
        <v>0.092</v>
      </c>
      <c r="G459" s="207" t="n">
        <v>1</v>
      </c>
      <c r="H459" s="208" t="n">
        <v>0.1125</v>
      </c>
      <c r="I459" s="208" t="n">
        <v>0.1173611111111111</v>
      </c>
      <c r="J459" s="209">
        <f>I459-H459</f>
        <v/>
      </c>
    </row>
    <row r="460" ht="15.75" customHeight="1" s="109">
      <c r="A460" s="216" t="n">
        <v>15</v>
      </c>
      <c r="B460" s="217" t="n">
        <v>4</v>
      </c>
      <c r="C460" s="217" t="n">
        <v>3</v>
      </c>
      <c r="D460" s="217" t="n">
        <v>17</v>
      </c>
      <c r="E460" s="217" t="n">
        <v>9.845000000000001</v>
      </c>
      <c r="F460" s="217" t="n">
        <v>0.109</v>
      </c>
      <c r="G460" s="217" t="n">
        <v>1</v>
      </c>
      <c r="H460" s="218" t="n">
        <v>0.1125</v>
      </c>
      <c r="I460" s="218" t="n">
        <v>0.1173611111111111</v>
      </c>
      <c r="J460" s="219">
        <f>I460-H460</f>
        <v/>
      </c>
    </row>
    <row r="461" ht="15.75" customHeight="1" s="109">
      <c r="A461" s="206" t="n">
        <v>15</v>
      </c>
      <c r="B461" s="207" t="n">
        <v>7</v>
      </c>
      <c r="C461" s="207" t="n">
        <v>19</v>
      </c>
      <c r="D461" s="207" t="n">
        <v>679</v>
      </c>
      <c r="E461" s="207" t="n">
        <v>87.36</v>
      </c>
      <c r="F461" s="207" t="n">
        <v>0.457</v>
      </c>
      <c r="G461" s="207" t="n">
        <v>1</v>
      </c>
      <c r="H461" s="208" t="n">
        <v>0.09097222222222222</v>
      </c>
      <c r="I461" s="208" t="n">
        <v>0.1069444444444444</v>
      </c>
      <c r="J461" s="209">
        <f>I461-H461</f>
        <v/>
      </c>
    </row>
    <row r="462" ht="15.75" customHeight="1" s="109">
      <c r="A462" s="216" t="n">
        <v>15</v>
      </c>
      <c r="B462" s="217" t="n">
        <v>18</v>
      </c>
      <c r="C462" s="217" t="n">
        <v>6</v>
      </c>
      <c r="D462" s="217" t="n">
        <v>38</v>
      </c>
      <c r="E462" s="217" t="n">
        <v>1.21</v>
      </c>
      <c r="F462" s="217" t="n">
        <v>0.005</v>
      </c>
      <c r="G462" s="217" t="n">
        <v>1</v>
      </c>
      <c r="H462" s="218" t="n">
        <v>0.08194444444444444</v>
      </c>
      <c r="I462" s="218" t="n">
        <v>0.08333333333333333</v>
      </c>
      <c r="J462" s="219" t="n">
        <v>3</v>
      </c>
    </row>
    <row r="463" ht="15.75" customHeight="1" s="109">
      <c r="A463" s="206" t="n">
        <v>15</v>
      </c>
      <c r="B463" s="207" t="n">
        <v>21</v>
      </c>
      <c r="C463" s="207" t="n">
        <v>1</v>
      </c>
      <c r="D463" s="207" t="n">
        <v>6</v>
      </c>
      <c r="E463" s="207" t="n">
        <v>0.3</v>
      </c>
      <c r="F463" s="207" t="n">
        <v>0.002</v>
      </c>
      <c r="G463" s="207" t="n">
        <v>1</v>
      </c>
      <c r="H463" s="208" t="n">
        <v>0.08194444444444444</v>
      </c>
      <c r="I463" s="208" t="n">
        <v>0.08333333333333333</v>
      </c>
      <c r="J463" s="209">
        <f>I463-H463</f>
        <v/>
      </c>
    </row>
    <row r="464" ht="15.75" customHeight="1" s="109">
      <c r="A464" s="216" t="n">
        <v>15</v>
      </c>
      <c r="B464" s="217" t="n">
        <v>8</v>
      </c>
      <c r="C464" s="217" t="n">
        <v>32</v>
      </c>
      <c r="D464" s="217" t="n">
        <v>185</v>
      </c>
      <c r="E464" s="217" t="n">
        <v>299.072</v>
      </c>
      <c r="F464" s="217" t="n">
        <v>0.876</v>
      </c>
      <c r="G464" s="217" t="n">
        <v>1</v>
      </c>
      <c r="H464" s="218" t="n">
        <v>0.05277777777777778</v>
      </c>
      <c r="I464" s="218" t="n">
        <v>0.0798611111111111</v>
      </c>
      <c r="J464" s="219" t="n">
        <v>3</v>
      </c>
    </row>
    <row r="465" ht="15.75" customHeight="1" s="109">
      <c r="A465" s="206" t="n">
        <v>15</v>
      </c>
      <c r="B465" s="207" t="n">
        <v>12</v>
      </c>
      <c r="C465" s="207" t="n">
        <v>10</v>
      </c>
      <c r="D465" s="207" t="n">
        <v>107</v>
      </c>
      <c r="E465" s="207" t="n">
        <v>127.36</v>
      </c>
      <c r="F465" s="207" t="n">
        <v>1.068</v>
      </c>
      <c r="G465" s="207" t="n">
        <v>1</v>
      </c>
      <c r="H465" s="208" t="n">
        <v>0.01319444444444444</v>
      </c>
      <c r="I465" s="208" t="n">
        <v>0.03472222222222222</v>
      </c>
      <c r="J465" s="209">
        <f>I465-H465</f>
        <v/>
      </c>
    </row>
    <row r="466" ht="15.75" customHeight="1" s="109">
      <c r="A466" s="216" t="n">
        <v>15</v>
      </c>
      <c r="B466" s="217" t="n">
        <v>11</v>
      </c>
      <c r="C466" s="217" t="n">
        <v>3</v>
      </c>
      <c r="D466" s="217" t="n">
        <v>240</v>
      </c>
      <c r="E466" s="217" t="n">
        <v>143.4</v>
      </c>
      <c r="F466" s="217" t="n">
        <v>0.222</v>
      </c>
      <c r="G466" s="217" t="n">
        <v>1</v>
      </c>
      <c r="H466" s="218" t="n">
        <v>0.006944444444444444</v>
      </c>
      <c r="I466" s="218" t="n">
        <v>0.0125</v>
      </c>
      <c r="J466" s="219" t="n">
        <v>3</v>
      </c>
    </row>
    <row r="467" ht="15.75" customHeight="1" s="109">
      <c r="A467" s="206" t="n">
        <v>15</v>
      </c>
      <c r="B467" s="207" t="n">
        <v>14</v>
      </c>
      <c r="C467" s="207" t="n">
        <v>4</v>
      </c>
      <c r="D467" s="207" t="n">
        <v>9</v>
      </c>
      <c r="E467" s="207" t="n">
        <v>91.02</v>
      </c>
      <c r="F467" s="207" t="n">
        <v>0.131</v>
      </c>
      <c r="G467" s="207" t="n">
        <v>1</v>
      </c>
      <c r="H467" s="208" t="n">
        <v>0.9472222222222222</v>
      </c>
      <c r="I467" s="208" t="n">
        <v>0.95</v>
      </c>
      <c r="J467" s="209">
        <f>I467-H467</f>
        <v/>
      </c>
    </row>
    <row r="468" ht="15.75" customHeight="1" s="109">
      <c r="A468" s="216" t="n">
        <v>15</v>
      </c>
      <c r="B468" s="217" t="n">
        <v>15</v>
      </c>
      <c r="C468" s="217" t="n">
        <v>3</v>
      </c>
      <c r="D468" s="217" t="n">
        <v>36</v>
      </c>
      <c r="E468" s="217" t="n">
        <v>274.62</v>
      </c>
      <c r="F468" s="217" t="n">
        <v>0.657</v>
      </c>
      <c r="G468" s="217" t="n">
        <v>1</v>
      </c>
      <c r="H468" s="218" t="n">
        <v>0.95</v>
      </c>
      <c r="I468" s="218" t="n">
        <v>0.95625</v>
      </c>
      <c r="J468" s="219" t="n">
        <v>3</v>
      </c>
    </row>
    <row r="469" ht="15.75" customHeight="1" s="109">
      <c r="A469" s="206" t="n">
        <v>15</v>
      </c>
      <c r="B469" s="207" t="n">
        <v>11</v>
      </c>
      <c r="C469" s="207" t="n">
        <v>11</v>
      </c>
      <c r="D469" s="207" t="n">
        <v>125</v>
      </c>
      <c r="E469" s="207" t="n">
        <v>125.6</v>
      </c>
      <c r="F469" s="207" t="n">
        <v>0.244</v>
      </c>
      <c r="G469" s="207" t="n">
        <v>1</v>
      </c>
      <c r="H469" s="208" t="n">
        <v>0.9298611111111111</v>
      </c>
      <c r="I469" s="208" t="n">
        <v>0.9451388888888889</v>
      </c>
      <c r="J469" s="209">
        <f>I469-H469</f>
        <v/>
      </c>
    </row>
    <row r="470" ht="15.75" customHeight="1" s="109">
      <c r="A470" s="216" t="n">
        <v>15</v>
      </c>
      <c r="B470" s="217" t="n">
        <v>10</v>
      </c>
      <c r="C470" s="217" t="n">
        <v>1</v>
      </c>
      <c r="D470" s="217" t="n">
        <v>1</v>
      </c>
      <c r="E470" s="217" t="n">
        <v>5.115</v>
      </c>
      <c r="F470" s="217" t="n">
        <v>0.016</v>
      </c>
      <c r="G470" s="217" t="n">
        <v>1</v>
      </c>
      <c r="H470" s="218" t="n">
        <v>0.9298611111111111</v>
      </c>
      <c r="I470" s="218" t="n">
        <v>0.9451388888888889</v>
      </c>
      <c r="J470" s="219" t="n">
        <v>3</v>
      </c>
    </row>
    <row r="471" ht="15.75" customHeight="1" s="109">
      <c r="A471" s="206" t="n">
        <v>15</v>
      </c>
      <c r="B471" s="207" t="n">
        <v>2</v>
      </c>
      <c r="C471" s="207" t="n">
        <v>9</v>
      </c>
      <c r="D471" s="207" t="n">
        <v>99</v>
      </c>
      <c r="E471" s="207" t="n">
        <v>85.705</v>
      </c>
      <c r="F471" s="207" t="n">
        <v>0.926</v>
      </c>
      <c r="G471" s="207" t="n">
        <v>1</v>
      </c>
      <c r="H471" s="208" t="n">
        <v>0.9076388888888889</v>
      </c>
      <c r="I471" s="208" t="n">
        <v>0.9166666666666666</v>
      </c>
      <c r="J471" s="209">
        <f>I471-H471</f>
        <v/>
      </c>
    </row>
    <row r="472" ht="15.75" customHeight="1" s="109">
      <c r="A472" s="216" t="n">
        <v>15</v>
      </c>
      <c r="B472" s="217" t="n">
        <v>1</v>
      </c>
      <c r="C472" s="217" t="n">
        <v>1</v>
      </c>
      <c r="D472" s="217" t="n">
        <v>6</v>
      </c>
      <c r="E472" s="217" t="n">
        <v>0.18</v>
      </c>
      <c r="F472" s="217" t="n">
        <v>0.001</v>
      </c>
      <c r="G472" s="217" t="n">
        <v>1</v>
      </c>
      <c r="H472" s="218" t="n">
        <v>0.9076388888888889</v>
      </c>
      <c r="I472" s="218" t="n">
        <v>0.9166666666666666</v>
      </c>
      <c r="J472" s="219" t="n">
        <v>3</v>
      </c>
    </row>
    <row r="473" ht="15.75" customHeight="1" s="109">
      <c r="A473" s="206" t="n">
        <v>15</v>
      </c>
      <c r="B473" s="207" t="n">
        <v>16</v>
      </c>
      <c r="C473" s="207" t="n">
        <v>31</v>
      </c>
      <c r="D473" s="207" t="n">
        <v>202</v>
      </c>
      <c r="E473" s="207" t="n">
        <v>8.462</v>
      </c>
      <c r="F473" s="207" t="n">
        <v>0.097</v>
      </c>
      <c r="G473" s="207" t="n">
        <v>1</v>
      </c>
      <c r="H473" s="208" t="n">
        <v>0.8902777777777777</v>
      </c>
      <c r="I473" s="208" t="n">
        <v>0.9069444444444444</v>
      </c>
      <c r="J473" s="209">
        <f>I473-H473</f>
        <v/>
      </c>
    </row>
    <row r="474" ht="15.75" customHeight="1" s="109">
      <c r="A474" s="216" t="n">
        <v>15</v>
      </c>
      <c r="B474" s="217" t="n">
        <v>12</v>
      </c>
      <c r="C474" s="217" t="n">
        <v>8</v>
      </c>
      <c r="D474" s="217" t="n">
        <v>50</v>
      </c>
      <c r="E474" s="217" t="n">
        <v>84.459</v>
      </c>
      <c r="F474" s="217" t="n">
        <v>0.406</v>
      </c>
      <c r="G474" s="217" t="n">
        <v>1</v>
      </c>
      <c r="H474" s="218" t="n">
        <v>0.88125</v>
      </c>
      <c r="I474" s="218" t="n">
        <v>0.8888888888888888</v>
      </c>
      <c r="J474" s="219" t="n">
        <v>3</v>
      </c>
    </row>
    <row r="475" ht="15.75" customHeight="1" s="109">
      <c r="A475" s="206" t="n">
        <v>15</v>
      </c>
      <c r="B475" s="207" t="n">
        <v>16</v>
      </c>
      <c r="C475" s="207" t="n">
        <v>18</v>
      </c>
      <c r="D475" s="207" t="n">
        <v>92</v>
      </c>
      <c r="E475" s="207" t="n">
        <v>4.955</v>
      </c>
      <c r="F475" s="207" t="n">
        <v>0.051</v>
      </c>
      <c r="G475" s="207" t="n">
        <v>1</v>
      </c>
      <c r="H475" s="208" t="n">
        <v>0.8680555555555556</v>
      </c>
      <c r="I475" s="208" t="n">
        <v>0.8798611111111111</v>
      </c>
      <c r="J475" s="209">
        <f>I475-H475</f>
        <v/>
      </c>
    </row>
    <row r="476" ht="15.75" customHeight="1" s="109">
      <c r="A476" s="216" t="n">
        <v>15</v>
      </c>
      <c r="B476" s="217" t="n">
        <v>9</v>
      </c>
      <c r="C476" s="217" t="n">
        <v>19</v>
      </c>
      <c r="D476" s="217" t="n">
        <v>68</v>
      </c>
      <c r="E476" s="217" t="n">
        <v>50.726</v>
      </c>
      <c r="F476" s="217" t="n">
        <v>0.235</v>
      </c>
      <c r="G476" s="217" t="n">
        <v>1</v>
      </c>
      <c r="H476" s="218" t="n">
        <v>0.8527777777777777</v>
      </c>
      <c r="I476" s="218" t="n">
        <v>0.8673611111111111</v>
      </c>
      <c r="J476" s="219" t="n">
        <v>3</v>
      </c>
    </row>
    <row r="477" ht="15.75" customHeight="1" s="109">
      <c r="A477" s="206" t="n">
        <v>15</v>
      </c>
      <c r="B477" s="207" t="n">
        <v>4</v>
      </c>
      <c r="C477" s="207" t="n">
        <v>14</v>
      </c>
      <c r="D477" s="207" t="n">
        <v>34</v>
      </c>
      <c r="E477" s="207" t="n">
        <v>52.84</v>
      </c>
      <c r="F477" s="207" t="n">
        <v>0.352</v>
      </c>
      <c r="G477" s="207" t="n">
        <v>1</v>
      </c>
      <c r="H477" s="208" t="n">
        <v>0.8423611111111111</v>
      </c>
      <c r="I477" s="208" t="n">
        <v>0.8527777777777777</v>
      </c>
      <c r="J477" s="209">
        <f>I477-H477</f>
        <v/>
      </c>
    </row>
    <row r="478" ht="15.75" customHeight="1" s="109">
      <c r="A478" s="216" t="n">
        <v>15</v>
      </c>
      <c r="B478" s="217" t="n">
        <v>12</v>
      </c>
      <c r="C478" s="217" t="n">
        <v>5</v>
      </c>
      <c r="D478" s="217" t="n">
        <v>16</v>
      </c>
      <c r="E478" s="217" t="n">
        <v>12.809</v>
      </c>
      <c r="F478" s="217" t="n">
        <v>0.04</v>
      </c>
      <c r="G478" s="217" t="n">
        <v>1</v>
      </c>
      <c r="H478" s="218" t="n">
        <v>0.8395833333333333</v>
      </c>
      <c r="I478" s="218" t="n">
        <v>0.8423611111111111</v>
      </c>
      <c r="J478" s="219" t="n">
        <v>3</v>
      </c>
    </row>
    <row r="479" ht="15.75" customHeight="1" s="109">
      <c r="A479" s="206" t="n">
        <v>15</v>
      </c>
      <c r="B479" s="207" t="n">
        <v>12</v>
      </c>
      <c r="C479" s="207" t="n">
        <v>19</v>
      </c>
      <c r="D479" s="207" t="n">
        <v>160</v>
      </c>
      <c r="E479" s="207" t="n">
        <v>73.566</v>
      </c>
      <c r="F479" s="207" t="n">
        <v>0.826</v>
      </c>
      <c r="G479" s="207" t="n">
        <v>1</v>
      </c>
      <c r="H479" s="208" t="n">
        <v>0.8166666666666667</v>
      </c>
      <c r="I479" s="208" t="n">
        <v>0.8388888888888889</v>
      </c>
      <c r="J479" s="209">
        <f>I479-H479</f>
        <v/>
      </c>
    </row>
    <row r="480" ht="15.75" customHeight="1" s="109">
      <c r="A480" s="216" t="n">
        <v>16</v>
      </c>
      <c r="B480" s="217" t="n">
        <v>13</v>
      </c>
      <c r="C480" s="217" t="n">
        <v>1</v>
      </c>
      <c r="D480" s="217" t="n">
        <v>1</v>
      </c>
      <c r="E480" s="217" t="n">
        <v>10.08</v>
      </c>
      <c r="F480" s="217" t="n">
        <v>0.013</v>
      </c>
      <c r="G480" s="217" t="n">
        <v>1</v>
      </c>
      <c r="H480" s="218" t="n">
        <v>0.8618055555555556</v>
      </c>
      <c r="I480" s="218" t="n">
        <v>0.8625</v>
      </c>
      <c r="J480" s="219" t="n">
        <v>0.0006944444444444445</v>
      </c>
    </row>
    <row r="481" ht="15.75" customHeight="1" s="109">
      <c r="A481" s="206" t="n">
        <v>16</v>
      </c>
      <c r="B481" s="207" t="n">
        <v>14</v>
      </c>
      <c r="C481" s="207" t="n">
        <v>7</v>
      </c>
      <c r="D481" s="207" t="n">
        <v>11</v>
      </c>
      <c r="E481" s="207" t="n">
        <v>131.2</v>
      </c>
      <c r="F481" s="207" t="n">
        <v>0.189</v>
      </c>
      <c r="G481" s="207" t="n">
        <v>1</v>
      </c>
      <c r="H481" s="208" t="n">
        <v>0.8541666666666666</v>
      </c>
      <c r="I481" s="208" t="n">
        <v>0.8611111111111112</v>
      </c>
      <c r="J481" s="209" t="n">
        <v>0.006944444444444444</v>
      </c>
    </row>
    <row r="482" ht="15.75" customHeight="1" s="109">
      <c r="A482" s="216" t="n">
        <v>16</v>
      </c>
      <c r="B482" s="217" t="n">
        <v>9</v>
      </c>
      <c r="C482" s="217" t="n">
        <v>16</v>
      </c>
      <c r="D482" s="217" t="n">
        <v>842</v>
      </c>
      <c r="E482" s="217" t="n">
        <v>7040.23</v>
      </c>
      <c r="F482" s="217" t="n">
        <v>26.699</v>
      </c>
      <c r="G482" s="217" t="n">
        <v>1</v>
      </c>
      <c r="H482" s="218" t="n">
        <v>0.05555555555555555</v>
      </c>
      <c r="I482" s="218" t="n">
        <v>0.1006944444444444</v>
      </c>
      <c r="J482" s="219">
        <f>I482-H482</f>
        <v/>
      </c>
    </row>
    <row r="483" ht="15.75" customHeight="1" s="109">
      <c r="A483" s="206" t="n">
        <v>16</v>
      </c>
      <c r="B483" s="207" t="n">
        <v>10</v>
      </c>
      <c r="C483" s="207" t="n">
        <v>4</v>
      </c>
      <c r="D483" s="207" t="n">
        <v>64</v>
      </c>
      <c r="E483" s="207" t="n">
        <v>63.283</v>
      </c>
      <c r="F483" s="207" t="n">
        <v>0.089</v>
      </c>
      <c r="G483" s="207" t="n">
        <v>1</v>
      </c>
      <c r="H483" s="208" t="n">
        <v>0.9375</v>
      </c>
      <c r="I483" s="208" t="n">
        <v>0.9409722222222222</v>
      </c>
      <c r="J483" s="209">
        <f>I483-H483</f>
        <v/>
      </c>
    </row>
    <row r="484" ht="15.75" customHeight="1" s="109">
      <c r="A484" s="216" t="n">
        <v>16</v>
      </c>
      <c r="B484" s="217" t="n">
        <v>11</v>
      </c>
      <c r="C484" s="217" t="n">
        <v>1</v>
      </c>
      <c r="D484" s="217" t="n">
        <v>4</v>
      </c>
      <c r="E484" s="217" t="n">
        <v>24.26</v>
      </c>
      <c r="F484" s="217" t="n">
        <v>0.045</v>
      </c>
      <c r="G484" s="217" t="n">
        <v>1</v>
      </c>
      <c r="H484" s="218" t="n">
        <v>0.9347222222222222</v>
      </c>
      <c r="I484" s="218" t="n">
        <v>0.9375</v>
      </c>
      <c r="J484" s="219">
        <f>I484-H484</f>
        <v/>
      </c>
    </row>
    <row r="485" ht="15.75" customHeight="1" s="109">
      <c r="A485" s="206" t="n">
        <v>16</v>
      </c>
      <c r="B485" s="207" t="n">
        <v>13</v>
      </c>
      <c r="C485" s="207" t="n">
        <v>2</v>
      </c>
      <c r="D485" s="207" t="n">
        <v>6</v>
      </c>
      <c r="E485" s="207" t="n">
        <v>55.53</v>
      </c>
      <c r="F485" s="207" t="n">
        <v>0.066</v>
      </c>
      <c r="G485" s="207" t="n">
        <v>1</v>
      </c>
      <c r="H485" s="208" t="n">
        <v>0.9298611111111111</v>
      </c>
      <c r="I485" s="208" t="n">
        <v>0.9319444444444445</v>
      </c>
      <c r="J485" s="209">
        <f>I485-H485</f>
        <v/>
      </c>
    </row>
    <row r="486" ht="15.75" customHeight="1" s="109">
      <c r="A486" s="216" t="n">
        <v>16</v>
      </c>
      <c r="B486" s="217" t="n">
        <v>14</v>
      </c>
      <c r="C486" s="217" t="n">
        <v>2</v>
      </c>
      <c r="D486" s="217" t="n">
        <v>6</v>
      </c>
      <c r="E486" s="217" t="n">
        <v>61.72</v>
      </c>
      <c r="F486" s="217" t="n">
        <v>0.09</v>
      </c>
      <c r="G486" s="217" t="n">
        <v>1</v>
      </c>
      <c r="H486" s="218" t="n">
        <v>0.9298611111111111</v>
      </c>
      <c r="I486" s="218" t="n">
        <v>0.9354166666666667</v>
      </c>
      <c r="J486" s="219">
        <f>I486-H486</f>
        <v/>
      </c>
    </row>
    <row r="487" ht="15.75" customHeight="1" s="109">
      <c r="A487" s="206" t="n">
        <v>16</v>
      </c>
      <c r="B487" s="207" t="n">
        <v>4</v>
      </c>
      <c r="C487" s="207" t="n">
        <v>11</v>
      </c>
      <c r="D487" s="207" t="n">
        <v>44</v>
      </c>
      <c r="E487" s="207" t="n">
        <v>48.72</v>
      </c>
      <c r="F487" s="207" t="n">
        <v>0.371</v>
      </c>
      <c r="G487" s="207" t="n">
        <v>1</v>
      </c>
      <c r="H487" s="208" t="n">
        <v>0.9201388888888888</v>
      </c>
      <c r="I487" s="208" t="n">
        <v>0.9291666666666667</v>
      </c>
      <c r="J487" s="209">
        <f>I487-H487</f>
        <v/>
      </c>
    </row>
    <row r="488" ht="15.75" customHeight="1" s="109">
      <c r="A488" s="216" t="n">
        <v>16</v>
      </c>
      <c r="B488" s="217" t="n">
        <v>13</v>
      </c>
      <c r="C488" s="217" t="n">
        <v>10</v>
      </c>
      <c r="D488" s="217" t="n">
        <v>115</v>
      </c>
      <c r="E488" s="217" t="n">
        <v>33.805</v>
      </c>
      <c r="F488" s="217" t="n">
        <v>0.11</v>
      </c>
      <c r="G488" s="217" t="n">
        <v>1</v>
      </c>
      <c r="H488" s="218" t="n">
        <v>0.9104166666666667</v>
      </c>
      <c r="I488" s="218" t="n">
        <v>0.9159722222222222</v>
      </c>
      <c r="J488" s="219">
        <f>I488-H488</f>
        <v/>
      </c>
    </row>
    <row r="489" ht="15.75" customHeight="1" s="109">
      <c r="A489" s="206" t="n">
        <v>16</v>
      </c>
      <c r="B489" s="207" t="n">
        <v>14</v>
      </c>
      <c r="C489" s="207" t="n">
        <v>7</v>
      </c>
      <c r="D489" s="207" t="n">
        <v>13</v>
      </c>
      <c r="E489" s="207" t="n">
        <v>152.7</v>
      </c>
      <c r="F489" s="207" t="n">
        <v>0.215</v>
      </c>
      <c r="G489" s="207" t="n">
        <v>1</v>
      </c>
      <c r="H489" s="208" t="n">
        <v>0.8916666666666667</v>
      </c>
      <c r="I489" s="208" t="n">
        <v>0.9020833333333333</v>
      </c>
      <c r="J489" s="209">
        <f>I489-H489</f>
        <v/>
      </c>
    </row>
    <row r="490" ht="15.75" customHeight="1" s="109">
      <c r="A490" s="216" t="n">
        <v>16</v>
      </c>
      <c r="B490" s="217" t="n">
        <v>15</v>
      </c>
      <c r="C490" s="217" t="n">
        <v>2</v>
      </c>
      <c r="D490" s="217" t="n">
        <v>3</v>
      </c>
      <c r="E490" s="217" t="n">
        <v>5.775</v>
      </c>
      <c r="F490" s="217" t="n">
        <v>0.019</v>
      </c>
      <c r="G490" s="217" t="n">
        <v>1</v>
      </c>
      <c r="H490" s="218" t="n">
        <v>0.89375</v>
      </c>
      <c r="I490" s="218" t="n">
        <v>0.9020833333333333</v>
      </c>
      <c r="J490" s="219">
        <f>I490-H490</f>
        <v/>
      </c>
    </row>
    <row r="491" ht="15.75" customHeight="1" s="109">
      <c r="A491" s="206" t="n">
        <v>16</v>
      </c>
      <c r="B491" s="207" t="n">
        <v>13</v>
      </c>
      <c r="C491" s="207" t="n">
        <v>8</v>
      </c>
      <c r="D491" s="207" t="n">
        <v>10</v>
      </c>
      <c r="E491" s="207" t="n">
        <v>33.013</v>
      </c>
      <c r="F491" s="207" t="n">
        <v>0.036</v>
      </c>
      <c r="G491" s="207" t="n">
        <v>1</v>
      </c>
      <c r="H491" s="208" t="n">
        <v>0.8916666666666667</v>
      </c>
      <c r="I491" s="208" t="n">
        <v>0.9020833333333333</v>
      </c>
      <c r="J491" s="209">
        <f>I491-H491</f>
        <v/>
      </c>
    </row>
    <row r="492" ht="15.75" customHeight="1" s="109">
      <c r="A492" s="216" t="n">
        <v>16</v>
      </c>
      <c r="B492" s="217" t="n">
        <v>1</v>
      </c>
      <c r="C492" s="217" t="n">
        <v>5</v>
      </c>
      <c r="D492" s="217" t="n">
        <v>2260</v>
      </c>
      <c r="E492" s="217" t="n">
        <v>108.336</v>
      </c>
      <c r="F492" s="217" t="n">
        <v>1.812</v>
      </c>
      <c r="G492" s="217" t="n">
        <v>1</v>
      </c>
      <c r="H492" s="218" t="n">
        <v>0.8805555555555555</v>
      </c>
      <c r="I492" s="218" t="n">
        <v>0.8909722222222223</v>
      </c>
      <c r="J492" s="219">
        <f>I492-H492</f>
        <v/>
      </c>
    </row>
    <row r="493" ht="15.75" customHeight="1" s="109">
      <c r="A493" s="206" t="n">
        <v>16</v>
      </c>
      <c r="B493" s="207" t="n">
        <v>11</v>
      </c>
      <c r="C493" s="207" t="n">
        <v>3</v>
      </c>
      <c r="D493" s="207" t="n">
        <v>17</v>
      </c>
      <c r="E493" s="207" t="n">
        <v>66.79000000000001</v>
      </c>
      <c r="F493" s="207" t="n">
        <v>0.134</v>
      </c>
      <c r="G493" s="207" t="n">
        <v>1</v>
      </c>
      <c r="H493" s="208" t="n">
        <v>0.8701388888888889</v>
      </c>
      <c r="I493" s="208" t="n">
        <v>0.8743055555555556</v>
      </c>
      <c r="J493" s="209">
        <f>I493-H493</f>
        <v/>
      </c>
    </row>
    <row r="494" ht="15.75" customHeight="1" s="109">
      <c r="A494" s="216" t="n">
        <v>16</v>
      </c>
      <c r="B494" s="217" t="n">
        <v>11</v>
      </c>
      <c r="C494" s="217" t="n">
        <v>1</v>
      </c>
      <c r="D494" s="217" t="n">
        <v>12</v>
      </c>
      <c r="E494" s="217" t="n">
        <v>115.62</v>
      </c>
      <c r="F494" s="217" t="n">
        <v>0.228</v>
      </c>
      <c r="G494" s="217" t="n">
        <v>1</v>
      </c>
      <c r="H494" s="218" t="n">
        <v>0.8548611111111111</v>
      </c>
      <c r="I494" s="218" t="n">
        <v>0.8652777777777778</v>
      </c>
      <c r="J494" s="219">
        <f>I494-H494</f>
        <v/>
      </c>
    </row>
    <row r="495" ht="15.75" customHeight="1" s="109">
      <c r="A495" s="206" t="n">
        <v>19</v>
      </c>
      <c r="B495" s="207" t="n">
        <v>6</v>
      </c>
      <c r="C495" s="207" t="n">
        <v>12</v>
      </c>
      <c r="D495" s="207" t="n">
        <v>98</v>
      </c>
      <c r="E495" s="207" t="n">
        <v>480.52</v>
      </c>
      <c r="F495" s="207" t="n">
        <v>5.41</v>
      </c>
      <c r="G495" s="207" t="n">
        <v>1</v>
      </c>
      <c r="H495" s="208" t="n">
        <v>0.1104166666666667</v>
      </c>
      <c r="I495" s="208" t="n">
        <v>0.1423611111111111</v>
      </c>
      <c r="J495" s="209">
        <f>I495-H495</f>
        <v/>
      </c>
    </row>
    <row r="496" ht="15.75" customHeight="1" s="109">
      <c r="A496" s="216" t="n">
        <v>19</v>
      </c>
      <c r="B496" s="217" t="n">
        <v>4</v>
      </c>
      <c r="C496" s="217" t="n">
        <v>11</v>
      </c>
      <c r="D496" s="217" t="n">
        <v>128</v>
      </c>
      <c r="E496" s="217" t="n">
        <v>75.22499999999999</v>
      </c>
      <c r="F496" s="217" t="n">
        <v>1.287</v>
      </c>
      <c r="G496" s="217" t="n">
        <v>1</v>
      </c>
      <c r="H496" s="218" t="n">
        <v>0.09097222222222222</v>
      </c>
      <c r="I496" s="218" t="n">
        <v>0.1083333333333333</v>
      </c>
      <c r="J496" s="219">
        <f>I496-H496</f>
        <v/>
      </c>
    </row>
    <row r="497" ht="15.75" customHeight="1" s="109">
      <c r="A497" s="206" t="n">
        <v>19</v>
      </c>
      <c r="B497" s="207" t="n">
        <v>3</v>
      </c>
      <c r="C497" s="207" t="n">
        <v>1</v>
      </c>
      <c r="D497" s="207" t="n">
        <v>3</v>
      </c>
      <c r="E497" s="207" t="n">
        <v>0.45</v>
      </c>
      <c r="F497" s="207" t="n">
        <v>0.016</v>
      </c>
      <c r="G497" s="207" t="n">
        <v>1</v>
      </c>
      <c r="H497" s="208" t="n">
        <v>0.09097222222222222</v>
      </c>
      <c r="I497" s="208" t="n">
        <v>0.1083333333333333</v>
      </c>
      <c r="J497" s="209">
        <f>I497-H497</f>
        <v/>
      </c>
    </row>
    <row r="498" ht="15.75" customHeight="1" s="109">
      <c r="A498" s="216" t="n">
        <v>19</v>
      </c>
      <c r="B498" s="217" t="n">
        <v>11</v>
      </c>
      <c r="C498" s="217" t="n">
        <v>17</v>
      </c>
      <c r="D498" s="217" t="n">
        <v>192</v>
      </c>
      <c r="E498" s="217" t="n">
        <v>235.552</v>
      </c>
      <c r="F498" s="217" t="n">
        <v>0.377</v>
      </c>
      <c r="G498" s="217" t="n">
        <v>1</v>
      </c>
      <c r="H498" s="218" t="n">
        <v>0.07291666666666667</v>
      </c>
      <c r="I498" s="218" t="n">
        <v>0.08333333333333333</v>
      </c>
      <c r="J498" s="219">
        <f>I498-H498</f>
        <v/>
      </c>
    </row>
    <row r="499" ht="15.75" customHeight="1" s="109">
      <c r="A499" s="206" t="n">
        <v>19</v>
      </c>
      <c r="B499" s="207" t="n">
        <v>11</v>
      </c>
      <c r="C499" s="207" t="n">
        <v>19</v>
      </c>
      <c r="D499" s="207" t="n">
        <v>162</v>
      </c>
      <c r="E499" s="207" t="n">
        <v>232.359</v>
      </c>
      <c r="F499" s="207" t="n">
        <v>0.449</v>
      </c>
      <c r="G499" s="207" t="n">
        <v>1</v>
      </c>
      <c r="H499" s="208" t="n">
        <v>0.05</v>
      </c>
      <c r="I499" s="208" t="n">
        <v>0.06875000000000001</v>
      </c>
      <c r="J499" s="209">
        <f>I499-H499</f>
        <v/>
      </c>
    </row>
    <row r="500" ht="15.75" customHeight="1" s="109">
      <c r="A500" s="216" t="n">
        <v>19</v>
      </c>
      <c r="B500" s="217" t="n">
        <v>17</v>
      </c>
      <c r="C500" s="217" t="n">
        <v>24</v>
      </c>
      <c r="D500" s="217" t="n">
        <v>252</v>
      </c>
      <c r="E500" s="217" t="n">
        <v>26.045</v>
      </c>
      <c r="F500" s="217" t="n">
        <v>0.116</v>
      </c>
      <c r="G500" s="217" t="n">
        <v>1</v>
      </c>
      <c r="H500" s="218" t="n">
        <v>0.03333333333333333</v>
      </c>
      <c r="I500" s="218" t="n">
        <v>0.04930555555555555</v>
      </c>
      <c r="J500" s="219">
        <f>I500-H500</f>
        <v/>
      </c>
    </row>
    <row r="501" ht="15.75" customHeight="1" s="109">
      <c r="A501" s="206" t="n">
        <v>19</v>
      </c>
      <c r="B501" s="207" t="n">
        <v>17</v>
      </c>
      <c r="C501" s="207" t="n">
        <v>38</v>
      </c>
      <c r="D501" s="207" t="n">
        <v>229</v>
      </c>
      <c r="E501" s="207" t="n">
        <v>7.199</v>
      </c>
      <c r="F501" s="207" t="n">
        <v>0.032</v>
      </c>
      <c r="G501" s="207" t="n">
        <v>1</v>
      </c>
      <c r="H501" s="208" t="n">
        <v>0.004166666666666667</v>
      </c>
      <c r="I501" s="208" t="n">
        <v>0.03055555555555555</v>
      </c>
      <c r="J501" s="209">
        <f>I501-H501</f>
        <v/>
      </c>
    </row>
    <row r="502" ht="15.75" customHeight="1" s="109">
      <c r="A502" s="216" t="n">
        <v>19</v>
      </c>
      <c r="B502" s="217" t="n">
        <v>3</v>
      </c>
      <c r="C502" s="217" t="n">
        <v>14</v>
      </c>
      <c r="D502" s="217" t="n">
        <v>35</v>
      </c>
      <c r="E502" s="217" t="n">
        <v>36.63</v>
      </c>
      <c r="F502" s="217" t="n">
        <v>0.133</v>
      </c>
      <c r="G502" s="217" t="n">
        <v>1</v>
      </c>
      <c r="H502" s="218" t="n">
        <v>0.95</v>
      </c>
      <c r="I502" s="218" t="n">
        <v>0.9555555555555556</v>
      </c>
      <c r="J502" s="219">
        <f>I502-H502</f>
        <v/>
      </c>
    </row>
    <row r="503" ht="15.75" customHeight="1" s="109">
      <c r="A503" s="206" t="n">
        <v>19</v>
      </c>
      <c r="B503" s="207" t="n">
        <v>13</v>
      </c>
      <c r="C503" s="207" t="n">
        <v>2</v>
      </c>
      <c r="D503" s="207" t="n">
        <v>9</v>
      </c>
      <c r="E503" s="207" t="n">
        <v>250.86</v>
      </c>
      <c r="F503" s="207" t="n">
        <v>0.33</v>
      </c>
      <c r="G503" s="207" t="n">
        <v>1</v>
      </c>
      <c r="H503" s="208" t="n">
        <v>0.9458333333333333</v>
      </c>
      <c r="I503" s="208" t="n">
        <v>0.9493055555555555</v>
      </c>
      <c r="J503" s="209">
        <f>I503-H503</f>
        <v/>
      </c>
    </row>
    <row r="504" ht="15.75" customHeight="1" s="109">
      <c r="A504" s="216" t="n">
        <v>19</v>
      </c>
      <c r="B504" s="217" t="n">
        <v>12</v>
      </c>
      <c r="C504" s="217" t="n">
        <v>27</v>
      </c>
      <c r="D504" s="217" t="n">
        <v>98</v>
      </c>
      <c r="E504" s="217" t="n">
        <v>79.392</v>
      </c>
      <c r="F504" s="217" t="n">
        <v>0.5600000000000001</v>
      </c>
      <c r="G504" s="217" t="n">
        <v>1</v>
      </c>
      <c r="H504" s="218" t="n">
        <v>0.9291666666666667</v>
      </c>
      <c r="I504" s="218" t="n">
        <v>0.9451388888888889</v>
      </c>
      <c r="J504" s="219">
        <f>I504-H504</f>
        <v/>
      </c>
    </row>
    <row r="505" ht="15.75" customHeight="1" s="109">
      <c r="A505" s="206" t="n">
        <v>19</v>
      </c>
      <c r="B505" s="207" t="n">
        <v>1</v>
      </c>
      <c r="C505" s="207" t="n">
        <v>13</v>
      </c>
      <c r="D505" s="207" t="n">
        <v>104</v>
      </c>
      <c r="E505" s="207" t="n">
        <v>838.26</v>
      </c>
      <c r="F505" s="207" t="n">
        <v>0.893</v>
      </c>
      <c r="G505" s="207" t="n">
        <v>1</v>
      </c>
      <c r="H505" s="208" t="n">
        <v>0.9048611111111111</v>
      </c>
      <c r="I505" s="208" t="n">
        <v>0.925</v>
      </c>
      <c r="J505" s="209">
        <f>I505-H505</f>
        <v/>
      </c>
    </row>
    <row r="506" ht="15.75" customHeight="1" s="109">
      <c r="A506" s="216" t="n">
        <v>19</v>
      </c>
      <c r="B506" s="217" t="n">
        <v>19</v>
      </c>
      <c r="C506" s="217" t="n">
        <v>16</v>
      </c>
      <c r="D506" s="217" t="n">
        <v>21</v>
      </c>
      <c r="E506" s="217" t="n">
        <v>26.627</v>
      </c>
      <c r="F506" s="217" t="n">
        <v>0.07199999999999999</v>
      </c>
      <c r="G506" s="217" t="n">
        <v>1</v>
      </c>
      <c r="H506" s="218" t="n">
        <v>0.8923611111111112</v>
      </c>
      <c r="I506" s="218" t="n">
        <v>0.9041666666666667</v>
      </c>
      <c r="J506" s="219">
        <f>I506-H506</f>
        <v/>
      </c>
    </row>
    <row r="507" ht="15.75" customHeight="1" s="109">
      <c r="A507" s="206" t="n">
        <v>19</v>
      </c>
      <c r="B507" s="207" t="n">
        <v>30</v>
      </c>
      <c r="C507" s="207" t="n">
        <v>5</v>
      </c>
      <c r="D507" s="207" t="n">
        <v>7</v>
      </c>
      <c r="E507" s="207" t="n">
        <v>83.77500000000001</v>
      </c>
      <c r="F507" s="207" t="n">
        <v>0.374</v>
      </c>
      <c r="G507" s="207" t="n">
        <v>1</v>
      </c>
      <c r="H507" s="208" t="n">
        <v>0.8875</v>
      </c>
      <c r="I507" s="208" t="n">
        <v>0.9013888888888889</v>
      </c>
      <c r="J507" s="209">
        <f>I507-H507</f>
        <v/>
      </c>
    </row>
    <row r="508" ht="15.75" customHeight="1" s="109">
      <c r="A508" s="216" t="n">
        <v>19</v>
      </c>
      <c r="B508" s="217" t="n">
        <v>8</v>
      </c>
      <c r="C508" s="217" t="n">
        <v>3</v>
      </c>
      <c r="D508" s="217" t="n">
        <v>12</v>
      </c>
      <c r="E508" s="217" t="n">
        <v>6.712</v>
      </c>
      <c r="F508" s="217" t="n">
        <v>0.033</v>
      </c>
      <c r="G508" s="217" t="n">
        <v>1</v>
      </c>
      <c r="H508" s="218" t="n">
        <v>0.8833333333333333</v>
      </c>
      <c r="I508" s="218" t="n">
        <v>0.8854166666666666</v>
      </c>
      <c r="J508" s="219">
        <f>I508-H508</f>
        <v/>
      </c>
    </row>
    <row r="509" ht="15.75" customHeight="1" s="109">
      <c r="A509" s="206" t="n">
        <v>19</v>
      </c>
      <c r="B509" s="207" t="n">
        <v>9</v>
      </c>
      <c r="C509" s="207" t="n">
        <v>2</v>
      </c>
      <c r="D509" s="207" t="n">
        <v>2</v>
      </c>
      <c r="E509" s="207" t="n">
        <v>19.64</v>
      </c>
      <c r="F509" s="207" t="n">
        <v>0.046</v>
      </c>
      <c r="G509" s="207" t="n">
        <v>1</v>
      </c>
      <c r="H509" s="208" t="n">
        <v>0.8854166666666666</v>
      </c>
      <c r="I509" s="208" t="n">
        <v>0.8854166666666666</v>
      </c>
      <c r="J509" s="209">
        <f>I509-H509</f>
        <v/>
      </c>
    </row>
    <row r="510" ht="15.75" customHeight="1" s="109">
      <c r="A510" s="216" t="n">
        <v>19</v>
      </c>
      <c r="B510" s="217" t="n">
        <v>5</v>
      </c>
      <c r="C510" s="217" t="n">
        <v>2</v>
      </c>
      <c r="D510" s="217" t="n">
        <v>12</v>
      </c>
      <c r="E510" s="217" t="n">
        <v>5.28</v>
      </c>
      <c r="F510" s="217" t="n">
        <v>0.542</v>
      </c>
      <c r="G510" s="217" t="n">
        <v>1</v>
      </c>
      <c r="H510" s="218" t="n">
        <v>0.86875</v>
      </c>
      <c r="I510" s="218" t="n">
        <v>0.875</v>
      </c>
      <c r="J510" s="219">
        <f>I510-H510</f>
        <v/>
      </c>
    </row>
    <row r="511" ht="15.75" customHeight="1" s="109">
      <c r="A511" s="206" t="n">
        <v>19</v>
      </c>
      <c r="B511" s="207" t="n">
        <v>6</v>
      </c>
      <c r="C511" s="207" t="n">
        <v>1</v>
      </c>
      <c r="D511" s="207" t="n">
        <v>1</v>
      </c>
      <c r="E511" s="207" t="n">
        <v>5.055</v>
      </c>
      <c r="F511" s="207" t="n">
        <v>0.07099999999999999</v>
      </c>
      <c r="G511" s="207" t="n">
        <v>1</v>
      </c>
      <c r="H511" s="208" t="n">
        <v>0.86875</v>
      </c>
      <c r="I511" s="208" t="n">
        <v>0.875</v>
      </c>
      <c r="J511" s="209">
        <f>I511-H511</f>
        <v/>
      </c>
    </row>
    <row r="512" ht="15.75" customHeight="1" s="109">
      <c r="A512" s="216" t="n">
        <v>19</v>
      </c>
      <c r="B512" s="217" t="n">
        <v>10</v>
      </c>
      <c r="C512" s="217" t="n">
        <v>21</v>
      </c>
      <c r="D512" s="217" t="n">
        <v>25</v>
      </c>
      <c r="E512" s="217" t="n">
        <v>15.507</v>
      </c>
      <c r="F512" s="217" t="n">
        <v>0.059</v>
      </c>
      <c r="G512" s="217" t="n">
        <v>1</v>
      </c>
      <c r="H512" s="218" t="n">
        <v>0.8611111111111112</v>
      </c>
      <c r="I512" s="218" t="n">
        <v>0.8680555555555556</v>
      </c>
      <c r="J512" s="219">
        <f>I512-H512</f>
        <v/>
      </c>
    </row>
    <row r="513" ht="15.75" customHeight="1" s="109">
      <c r="A513" s="206" t="n">
        <v>19</v>
      </c>
      <c r="B513" s="207" t="n">
        <v>12</v>
      </c>
      <c r="C513" s="207" t="n">
        <v>7</v>
      </c>
      <c r="D513" s="207" t="n">
        <v>33</v>
      </c>
      <c r="E513" s="207" t="n">
        <v>29.625</v>
      </c>
      <c r="F513" s="207" t="n">
        <v>0.267</v>
      </c>
      <c r="G513" s="207" t="n">
        <v>1</v>
      </c>
      <c r="H513" s="208" t="n">
        <v>0.8486111111111111</v>
      </c>
      <c r="I513" s="208" t="n">
        <v>0.85625</v>
      </c>
      <c r="J513" s="209">
        <f>I513-H513</f>
        <v/>
      </c>
    </row>
    <row r="514" ht="15.75" customHeight="1" s="109">
      <c r="A514" s="216" t="n">
        <v>19</v>
      </c>
      <c r="B514" s="217" t="n">
        <v>1</v>
      </c>
      <c r="C514" s="217" t="n">
        <v>25</v>
      </c>
      <c r="D514" s="217" t="n">
        <v>1367</v>
      </c>
      <c r="E514" s="217" t="n">
        <v>332.065</v>
      </c>
      <c r="F514" s="217" t="n">
        <v>0.78</v>
      </c>
      <c r="G514" s="217" t="n">
        <v>1</v>
      </c>
      <c r="H514" s="218" t="n">
        <v>0.8131944444444444</v>
      </c>
      <c r="I514" s="218" t="n">
        <v>0.8423611111111111</v>
      </c>
      <c r="J514" s="219">
        <f>I514-H514</f>
        <v/>
      </c>
    </row>
    <row r="515" ht="15.75" customHeight="1" s="109">
      <c r="A515" s="206" t="n">
        <v>20</v>
      </c>
      <c r="B515" s="207" t="n">
        <v>21</v>
      </c>
      <c r="C515" s="207" t="n">
        <v>11</v>
      </c>
      <c r="D515" s="207" t="n">
        <v>55</v>
      </c>
      <c r="E515" s="207" t="n">
        <v>12.36</v>
      </c>
      <c r="F515" s="207" t="n">
        <v>0.05</v>
      </c>
      <c r="G515" s="207" t="n">
        <v>1</v>
      </c>
      <c r="H515" s="208" t="n">
        <v>0.1451388888888889</v>
      </c>
      <c r="I515" s="208" t="n">
        <v>0.1590277777777778</v>
      </c>
      <c r="J515" s="209">
        <f>I515-H515</f>
        <v/>
      </c>
    </row>
    <row r="516" ht="15.75" customHeight="1" s="109">
      <c r="A516" s="216" t="n">
        <v>20</v>
      </c>
      <c r="B516" s="217" t="n">
        <v>10</v>
      </c>
      <c r="C516" s="217" t="n">
        <v>15</v>
      </c>
      <c r="D516" s="217" t="n">
        <v>167</v>
      </c>
      <c r="E516" s="217" t="n">
        <v>35.575</v>
      </c>
      <c r="F516" s="217" t="n">
        <v>0.074</v>
      </c>
      <c r="G516" s="217" t="n">
        <v>1</v>
      </c>
      <c r="H516" s="218" t="n">
        <v>0.1305555555555556</v>
      </c>
      <c r="I516" s="218" t="n">
        <v>0.1444444444444444</v>
      </c>
      <c r="J516" s="219">
        <f>I516-H516</f>
        <v/>
      </c>
    </row>
    <row r="517" ht="15.75" customHeight="1" s="109">
      <c r="A517" s="206" t="n">
        <v>20</v>
      </c>
      <c r="B517" s="207" t="n">
        <v>12</v>
      </c>
      <c r="C517" s="207" t="n">
        <v>22</v>
      </c>
      <c r="D517" s="207" t="n">
        <v>363</v>
      </c>
      <c r="E517" s="207" t="n">
        <v>203.425</v>
      </c>
      <c r="F517" s="207" t="n">
        <v>2.067</v>
      </c>
      <c r="G517" s="207" t="n">
        <v>1</v>
      </c>
      <c r="H517" s="208" t="n">
        <v>0.1104166666666667</v>
      </c>
      <c r="I517" s="208" t="n">
        <v>0.1298611111111111</v>
      </c>
      <c r="J517" s="209">
        <f>I517-H517</f>
        <v/>
      </c>
    </row>
    <row r="518" ht="15.75" customHeight="1" s="109">
      <c r="A518" s="216" t="n">
        <v>20</v>
      </c>
      <c r="B518" s="217" t="n">
        <v>14</v>
      </c>
      <c r="C518" s="217" t="n">
        <v>12</v>
      </c>
      <c r="D518" s="217" t="n">
        <v>66</v>
      </c>
      <c r="E518" s="217" t="n">
        <v>1729.23</v>
      </c>
      <c r="F518" s="217" t="n">
        <v>2.119</v>
      </c>
      <c r="G518" s="217" t="n">
        <v>1</v>
      </c>
      <c r="H518" s="218" t="n">
        <v>0.08749999999999999</v>
      </c>
      <c r="I518" s="218" t="n">
        <v>0.1097222222222222</v>
      </c>
      <c r="J518" s="219">
        <f>I518-H518</f>
        <v/>
      </c>
    </row>
    <row r="519" ht="15.75" customHeight="1" s="109">
      <c r="A519" s="206" t="n">
        <v>20</v>
      </c>
      <c r="B519" s="207" t="n">
        <v>12</v>
      </c>
      <c r="C519" s="207" t="n">
        <v>13</v>
      </c>
      <c r="D519" s="207" t="n">
        <v>82</v>
      </c>
      <c r="E519" s="207" t="n">
        <v>65.167</v>
      </c>
      <c r="F519" s="207" t="n">
        <v>0.387</v>
      </c>
      <c r="G519" s="207" t="n">
        <v>1</v>
      </c>
      <c r="H519" s="208" t="n">
        <v>0.0798611111111111</v>
      </c>
      <c r="I519" s="208" t="n">
        <v>0.08472222222222223</v>
      </c>
      <c r="J519" s="209">
        <f>I519-H519</f>
        <v/>
      </c>
    </row>
    <row r="520" ht="15.75" customHeight="1" s="109">
      <c r="A520" s="216" t="n">
        <v>20</v>
      </c>
      <c r="B520" s="217" t="n">
        <v>21</v>
      </c>
      <c r="C520" s="217" t="n">
        <v>31</v>
      </c>
      <c r="D520" s="217" t="n">
        <v>62</v>
      </c>
      <c r="E520" s="217" t="n">
        <v>17.01</v>
      </c>
      <c r="F520" s="217" t="n">
        <v>0.03</v>
      </c>
      <c r="G520" s="217" t="n">
        <v>1</v>
      </c>
      <c r="H520" s="218" t="n">
        <v>0.05763888888888889</v>
      </c>
      <c r="I520" s="218" t="n">
        <v>0.07083333333333333</v>
      </c>
      <c r="J520" s="219">
        <f>I520-H520</f>
        <v/>
      </c>
    </row>
    <row r="521" ht="15.75" customHeight="1" s="109">
      <c r="A521" s="206" t="n">
        <v>20</v>
      </c>
      <c r="B521" s="207" t="n">
        <v>17</v>
      </c>
      <c r="C521" s="207" t="n">
        <v>9</v>
      </c>
      <c r="D521" s="207" t="n">
        <v>43</v>
      </c>
      <c r="E521" s="207" t="n">
        <v>8.880000000000001</v>
      </c>
      <c r="F521" s="207" t="n">
        <v>0.036</v>
      </c>
      <c r="G521" s="207" t="n">
        <v>1</v>
      </c>
      <c r="H521" s="208" t="n">
        <v>0.04513888888888889</v>
      </c>
      <c r="I521" s="208" t="n">
        <v>0.05694444444444444</v>
      </c>
      <c r="J521" s="209">
        <f>I521-H521</f>
        <v/>
      </c>
    </row>
    <row r="522" ht="15.75" customHeight="1" s="109">
      <c r="A522" s="216" t="n">
        <v>20</v>
      </c>
      <c r="B522" s="217" t="n">
        <v>20</v>
      </c>
      <c r="C522" s="217" t="n">
        <v>11</v>
      </c>
      <c r="D522" s="217" t="n">
        <v>13</v>
      </c>
      <c r="E522" s="217" t="n">
        <v>17.36</v>
      </c>
      <c r="F522" s="217" t="n">
        <v>0.029</v>
      </c>
      <c r="G522" s="217" t="n">
        <v>1</v>
      </c>
      <c r="H522" s="218" t="n">
        <v>0.04513888888888889</v>
      </c>
      <c r="I522" s="218" t="n">
        <v>0.05694444444444444</v>
      </c>
      <c r="J522" s="219">
        <f>I522-H522</f>
        <v/>
      </c>
    </row>
    <row r="523" ht="15.75" customHeight="1" s="109">
      <c r="A523" s="206" t="n">
        <v>20</v>
      </c>
      <c r="B523" s="207" t="n">
        <v>14</v>
      </c>
      <c r="C523" s="207" t="n">
        <v>5</v>
      </c>
      <c r="D523" s="207" t="n">
        <v>128</v>
      </c>
      <c r="E523" s="207" t="n">
        <v>3386.9</v>
      </c>
      <c r="F523" s="207" t="n">
        <v>4.463</v>
      </c>
      <c r="G523" s="207" t="n">
        <v>1</v>
      </c>
      <c r="H523" s="208" t="n">
        <v>0.01875</v>
      </c>
      <c r="I523" s="208" t="n">
        <v>0.04027777777777778</v>
      </c>
      <c r="J523" s="209">
        <f>I523-H523</f>
        <v/>
      </c>
    </row>
    <row r="524" ht="15.75" customHeight="1" s="109">
      <c r="A524" s="216" t="n">
        <v>20</v>
      </c>
      <c r="B524" s="217" t="n">
        <v>13</v>
      </c>
      <c r="C524" s="217" t="n">
        <v>4</v>
      </c>
      <c r="D524" s="217" t="n">
        <v>7</v>
      </c>
      <c r="E524" s="217" t="n">
        <v>13.46</v>
      </c>
      <c r="F524" s="217" t="n">
        <v>0.018</v>
      </c>
      <c r="G524" s="217" t="n">
        <v>1</v>
      </c>
      <c r="H524" s="218" t="n">
        <v>0.04027777777777778</v>
      </c>
      <c r="I524" s="218" t="n">
        <v>0.04166666666666666</v>
      </c>
      <c r="J524" s="219">
        <f>I524-H524</f>
        <v/>
      </c>
    </row>
    <row r="525" ht="15.75" customHeight="1" s="109">
      <c r="A525" s="206" t="n">
        <v>20</v>
      </c>
      <c r="B525" s="207" t="n">
        <v>12</v>
      </c>
      <c r="C525" s="207" t="n">
        <v>7</v>
      </c>
      <c r="D525" s="207" t="n">
        <v>138</v>
      </c>
      <c r="E525" s="207" t="n">
        <v>39.48</v>
      </c>
      <c r="F525" s="207" t="n">
        <v>0.3</v>
      </c>
      <c r="G525" s="207" t="n">
        <v>1</v>
      </c>
      <c r="H525" s="208" t="n">
        <v>0.008333333333333333</v>
      </c>
      <c r="I525" s="208" t="n">
        <v>0.01805555555555555</v>
      </c>
      <c r="J525" s="209">
        <f>I525-H525</f>
        <v/>
      </c>
    </row>
    <row r="526" ht="15.75" customHeight="1" s="109">
      <c r="A526" s="216" t="n">
        <v>20</v>
      </c>
      <c r="B526" s="217" t="n">
        <v>15</v>
      </c>
      <c r="C526" s="217" t="n">
        <v>6</v>
      </c>
      <c r="D526" s="217" t="n">
        <v>62</v>
      </c>
      <c r="E526" s="217" t="n">
        <v>282.225</v>
      </c>
      <c r="F526" s="217" t="n">
        <v>0.745</v>
      </c>
      <c r="G526" s="217" t="n">
        <v>1</v>
      </c>
      <c r="H526" s="218" t="n">
        <v>0.9513888888888888</v>
      </c>
      <c r="I526" s="218" t="n">
        <v>0.9583333333333334</v>
      </c>
      <c r="J526" s="219">
        <f>I526-H526</f>
        <v/>
      </c>
    </row>
    <row r="527" ht="15.75" customHeight="1" s="109">
      <c r="A527" s="206" t="n">
        <v>20</v>
      </c>
      <c r="B527" s="207" t="n">
        <v>1</v>
      </c>
      <c r="C527" s="207" t="n">
        <v>6</v>
      </c>
      <c r="D527" s="207" t="n">
        <v>7</v>
      </c>
      <c r="E527" s="207" t="n">
        <v>66.59999999999999</v>
      </c>
      <c r="F527" s="207" t="n">
        <v>0.103</v>
      </c>
      <c r="G527" s="207" t="n">
        <v>1</v>
      </c>
      <c r="H527" s="208" t="n">
        <v>0.94375</v>
      </c>
      <c r="I527" s="208" t="n">
        <v>0.9493055555555555</v>
      </c>
      <c r="J527" s="209">
        <f>I527-H527</f>
        <v/>
      </c>
    </row>
    <row r="528" ht="15.75" customHeight="1" s="109">
      <c r="A528" s="216" t="n">
        <v>20</v>
      </c>
      <c r="B528" s="217" t="n">
        <v>2</v>
      </c>
      <c r="C528" s="217" t="n">
        <v>1</v>
      </c>
      <c r="D528" s="217" t="n">
        <v>5</v>
      </c>
      <c r="E528" s="217" t="n">
        <v>2.05</v>
      </c>
      <c r="F528" s="217" t="n">
        <v>0.018</v>
      </c>
      <c r="G528" s="217" t="n">
        <v>1</v>
      </c>
      <c r="H528" s="218" t="n">
        <v>0.94375</v>
      </c>
      <c r="I528" s="218" t="n">
        <v>0.9493055555555555</v>
      </c>
      <c r="J528" s="219">
        <f>I528-H528</f>
        <v/>
      </c>
    </row>
    <row r="529" ht="15.75" customHeight="1" s="109">
      <c r="A529" s="206" t="n">
        <v>20</v>
      </c>
      <c r="B529" s="207" t="n">
        <v>3</v>
      </c>
      <c r="C529" s="207" t="n">
        <v>1</v>
      </c>
      <c r="D529" s="207" t="n">
        <v>1</v>
      </c>
      <c r="E529" s="207" t="n">
        <v>0.18</v>
      </c>
      <c r="F529" s="207" t="n">
        <v>0</v>
      </c>
      <c r="G529" s="207" t="n">
        <v>1</v>
      </c>
      <c r="H529" s="208" t="n">
        <v>0.94375</v>
      </c>
      <c r="I529" s="208" t="n">
        <v>0.9493055555555555</v>
      </c>
      <c r="J529" s="209">
        <f>I529-H529</f>
        <v/>
      </c>
    </row>
    <row r="530" ht="15.75" customHeight="1" s="109">
      <c r="A530" s="216" t="n">
        <v>20</v>
      </c>
      <c r="B530" s="217" t="n">
        <v>12</v>
      </c>
      <c r="C530" s="217" t="n">
        <v>2</v>
      </c>
      <c r="D530" s="217" t="n">
        <v>2</v>
      </c>
      <c r="E530" s="217" t="n">
        <v>1.765</v>
      </c>
      <c r="F530" s="217" t="n">
        <v>0.018</v>
      </c>
      <c r="G530" s="217" t="n">
        <v>1</v>
      </c>
      <c r="H530" s="218" t="n">
        <v>0.9326388888888889</v>
      </c>
      <c r="I530" s="218" t="n">
        <v>0.9375</v>
      </c>
      <c r="J530" s="219">
        <f>I530-H530</f>
        <v/>
      </c>
    </row>
    <row r="531" ht="15.75" customHeight="1" s="109">
      <c r="A531" s="206" t="n">
        <v>20</v>
      </c>
      <c r="B531" s="207" t="n">
        <v>13</v>
      </c>
      <c r="C531" s="207" t="n">
        <v>1</v>
      </c>
      <c r="D531" s="207" t="n">
        <v>50</v>
      </c>
      <c r="E531" s="207" t="n">
        <v>8</v>
      </c>
      <c r="F531" s="207" t="n">
        <v>0.038</v>
      </c>
      <c r="G531" s="207" t="n">
        <v>1</v>
      </c>
      <c r="H531" s="208" t="n">
        <v>0.9326388888888889</v>
      </c>
      <c r="I531" s="208" t="n">
        <v>0.9375</v>
      </c>
      <c r="J531" s="209">
        <f>I531-H531</f>
        <v/>
      </c>
    </row>
    <row r="532" ht="15.75" customHeight="1" s="109">
      <c r="A532" s="216" t="n">
        <v>20</v>
      </c>
      <c r="B532" s="217" t="n">
        <v>8</v>
      </c>
      <c r="C532" s="217" t="n">
        <v>41</v>
      </c>
      <c r="D532" s="217" t="n">
        <v>83</v>
      </c>
      <c r="E532" s="217" t="n">
        <v>177.601</v>
      </c>
      <c r="F532" s="217" t="n">
        <v>0.652</v>
      </c>
      <c r="G532" s="217" t="n">
        <v>1</v>
      </c>
      <c r="H532" s="218" t="n">
        <v>0.9013888888888889</v>
      </c>
      <c r="I532" s="218" t="n">
        <v>0.925</v>
      </c>
      <c r="J532" s="219">
        <f>I532-H532</f>
        <v/>
      </c>
    </row>
    <row r="533" ht="15.75" customHeight="1" s="109">
      <c r="A533" s="206" t="n">
        <v>20</v>
      </c>
      <c r="B533" s="207" t="n">
        <v>14</v>
      </c>
      <c r="C533" s="207" t="n">
        <v>9</v>
      </c>
      <c r="D533" s="207" t="n">
        <v>39</v>
      </c>
      <c r="E533" s="207" t="n">
        <v>694.78</v>
      </c>
      <c r="F533" s="207" t="n">
        <v>0.9389999999999999</v>
      </c>
      <c r="G533" s="207" t="n">
        <v>1</v>
      </c>
      <c r="H533" s="208" t="n">
        <v>0.8826388888888889</v>
      </c>
      <c r="I533" s="208" t="n">
        <v>0.8972222222222223</v>
      </c>
      <c r="J533" s="209">
        <f>I533-H533</f>
        <v/>
      </c>
    </row>
    <row r="534" ht="15.75" customHeight="1" s="109">
      <c r="A534" s="216" t="n">
        <v>20</v>
      </c>
      <c r="B534" s="217" t="n">
        <v>9</v>
      </c>
      <c r="C534" s="217" t="n">
        <v>11</v>
      </c>
      <c r="D534" s="217" t="n">
        <v>68</v>
      </c>
      <c r="E534" s="217" t="n">
        <v>461.305</v>
      </c>
      <c r="F534" s="217" t="n">
        <v>2.113</v>
      </c>
      <c r="G534" s="217" t="n">
        <v>1</v>
      </c>
      <c r="H534" s="218" t="n">
        <v>0.8638888888888889</v>
      </c>
      <c r="I534" s="218" t="n">
        <v>0.8784722222222222</v>
      </c>
      <c r="J534" s="219">
        <f>I534-H534</f>
        <v/>
      </c>
    </row>
    <row r="535" ht="15.75" customHeight="1" s="109">
      <c r="A535" s="206" t="n">
        <v>20</v>
      </c>
      <c r="B535" s="207" t="n">
        <v>1</v>
      </c>
      <c r="C535" s="207" t="n">
        <v>36</v>
      </c>
      <c r="D535" s="207" t="n">
        <v>328</v>
      </c>
      <c r="E535" s="207" t="n">
        <v>2232.438</v>
      </c>
      <c r="F535" s="207" t="n">
        <v>3.946</v>
      </c>
      <c r="G535" s="207" t="n">
        <v>1</v>
      </c>
      <c r="H535" s="208" t="n">
        <v>0.8243055555555555</v>
      </c>
      <c r="I535" s="208" t="n">
        <v>0.8555555555555555</v>
      </c>
      <c r="J535" s="209">
        <f>I535-H535</f>
        <v/>
      </c>
    </row>
    <row r="536" ht="15.75" customHeight="1" s="109">
      <c r="A536" s="216" t="n">
        <v>20</v>
      </c>
      <c r="B536" s="217" t="n">
        <v>16</v>
      </c>
      <c r="C536" s="217" t="n">
        <v>3</v>
      </c>
      <c r="D536" s="217" t="n">
        <v>110</v>
      </c>
      <c r="E536" s="217" t="n">
        <v>14.8</v>
      </c>
      <c r="F536" s="217" t="n">
        <v>0.1414</v>
      </c>
      <c r="G536" s="217" t="n">
        <v>1</v>
      </c>
      <c r="H536" s="218" t="n">
        <v>0.8090277777777778</v>
      </c>
      <c r="I536" s="218" t="n">
        <v>0.8236111111111111</v>
      </c>
      <c r="J536" s="219">
        <f>I536-H536</f>
        <v/>
      </c>
    </row>
    <row r="537" ht="15.75" customHeight="1" s="109">
      <c r="A537" s="206" t="n">
        <v>20</v>
      </c>
      <c r="B537" s="207" t="n">
        <v>17</v>
      </c>
      <c r="C537" s="207" t="n">
        <v>6</v>
      </c>
      <c r="D537" s="207" t="n">
        <v>16</v>
      </c>
      <c r="E537" s="207" t="n">
        <v>2.28</v>
      </c>
      <c r="F537" s="207" t="n">
        <v>0.012</v>
      </c>
      <c r="G537" s="207" t="n">
        <v>1</v>
      </c>
      <c r="H537" s="208" t="n">
        <v>0.8090277777777778</v>
      </c>
      <c r="I537" s="208" t="n">
        <v>0.8236111111111111</v>
      </c>
      <c r="J537" s="209">
        <f>I537-H537</f>
        <v/>
      </c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6.5" customHeight="1" s="109">
      <c r="A1005" s="228" t="inlineStr">
        <is>
          <t>fim</t>
        </is>
      </c>
      <c r="B1005" s="229" t="n"/>
      <c r="C1005" s="229" t="n"/>
      <c r="D1005" s="229" t="n"/>
      <c r="E1005" s="229" t="n"/>
      <c r="F1005" s="229" t="n"/>
      <c r="G1005" s="229" t="n"/>
      <c r="H1005" s="229" t="n"/>
      <c r="I1005" s="229" t="n"/>
      <c r="J1005" s="230" t="n"/>
    </row>
    <row r="1006" ht="16.5" customHeight="1" s="109"/>
  </sheetData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5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311" activePane="bottomLeft" state="frozen"/>
      <selection pane="topLeft" activeCell="A1" activeCellId="0" sqref="A1"/>
      <selection pane="bottomLeft" activeCell="G296" activeCellId="1" sqref="A430:G430 G296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CAPA!F8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1</v>
      </c>
      <c r="B7" s="207" t="n">
        <v>13</v>
      </c>
      <c r="C7" s="207" t="n">
        <v>2</v>
      </c>
      <c r="D7" s="207" t="n">
        <v>12</v>
      </c>
      <c r="E7" s="207" t="n">
        <v>121.29</v>
      </c>
      <c r="F7" s="207" t="n">
        <v>0.159</v>
      </c>
      <c r="G7" s="207" t="n">
        <v>1</v>
      </c>
      <c r="H7" s="208" t="n">
        <v>0.09305555555555556</v>
      </c>
      <c r="I7" s="208" t="n">
        <v>0.09652777777777778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1</v>
      </c>
      <c r="B8" s="217" t="n">
        <v>13</v>
      </c>
      <c r="C8" s="217" t="n">
        <v>2</v>
      </c>
      <c r="D8" s="217" t="n">
        <v>54</v>
      </c>
      <c r="E8" s="217" t="n">
        <v>48.32</v>
      </c>
      <c r="F8" s="217" t="n">
        <v>0.091</v>
      </c>
      <c r="G8" s="217" t="n">
        <v>1</v>
      </c>
      <c r="H8" s="218" t="n">
        <v>0.08055555555555556</v>
      </c>
      <c r="I8" s="218" t="n">
        <v>0.08819444444444445</v>
      </c>
      <c r="J8" s="21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1</v>
      </c>
      <c r="B9" s="207" t="n">
        <v>14</v>
      </c>
      <c r="C9" s="207" t="n">
        <v>7</v>
      </c>
      <c r="D9" s="207" t="n">
        <v>15</v>
      </c>
      <c r="E9" s="207" t="n">
        <v>191.93</v>
      </c>
      <c r="F9" s="207" t="n">
        <v>0.273</v>
      </c>
      <c r="G9" s="207" t="n">
        <v>1</v>
      </c>
      <c r="H9" s="208" t="n">
        <v>0.08125</v>
      </c>
      <c r="I9" s="208" t="n">
        <v>0.08819444444444445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1</v>
      </c>
      <c r="B10" s="217" t="n">
        <v>18</v>
      </c>
      <c r="C10" s="217" t="n">
        <v>15</v>
      </c>
      <c r="D10" s="217" t="n">
        <v>18</v>
      </c>
      <c r="E10" s="217" t="n">
        <v>8.07</v>
      </c>
      <c r="F10" s="217" t="n">
        <v>0.04</v>
      </c>
      <c r="G10" s="217" t="n">
        <v>1</v>
      </c>
      <c r="H10" s="218" t="n">
        <v>0.07083333333333333</v>
      </c>
      <c r="I10" s="218" t="n">
        <v>0.07847222222222222</v>
      </c>
      <c r="J10" s="21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1</v>
      </c>
      <c r="B11" s="207" t="n">
        <v>14</v>
      </c>
      <c r="C11" s="207" t="n">
        <v>8</v>
      </c>
      <c r="D11" s="207" t="n">
        <v>103</v>
      </c>
      <c r="E11" s="207" t="n">
        <v>1641.93</v>
      </c>
      <c r="F11" s="207" t="n">
        <v>2.095</v>
      </c>
      <c r="G11" s="207" t="n">
        <v>1</v>
      </c>
      <c r="H11" s="208" t="n">
        <v>0.05</v>
      </c>
      <c r="I11" s="208" t="n">
        <v>0.07083333333333333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1</v>
      </c>
      <c r="B12" s="217" t="n">
        <v>11</v>
      </c>
      <c r="C12" s="217" t="n">
        <v>8</v>
      </c>
      <c r="D12" s="217" t="n">
        <v>28</v>
      </c>
      <c r="E12" s="217" t="n">
        <v>27.86</v>
      </c>
      <c r="F12" s="217" t="n">
        <v>0.053</v>
      </c>
      <c r="G12" s="217" t="n">
        <v>1</v>
      </c>
      <c r="H12" s="218" t="n">
        <v>0.02638888888888889</v>
      </c>
      <c r="I12" s="218" t="n">
        <v>0.04444444444444445</v>
      </c>
      <c r="J12" s="21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1</v>
      </c>
      <c r="B13" s="207" t="n">
        <v>7</v>
      </c>
      <c r="C13" s="207" t="n">
        <v>3</v>
      </c>
      <c r="D13" s="207" t="n">
        <v>13</v>
      </c>
      <c r="E13" s="207" t="n">
        <v>45</v>
      </c>
      <c r="F13" s="207" t="n">
        <v>0.109</v>
      </c>
      <c r="G13" s="207" t="n">
        <v>1</v>
      </c>
      <c r="H13" s="208" t="n">
        <v>0.01805555555555555</v>
      </c>
      <c r="I13" s="208" t="n">
        <v>0.025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1</v>
      </c>
      <c r="B14" s="217" t="n">
        <v>8</v>
      </c>
      <c r="C14" s="217" t="n">
        <v>3</v>
      </c>
      <c r="D14" s="217" t="n">
        <v>11</v>
      </c>
      <c r="E14" s="217" t="n">
        <v>5.44</v>
      </c>
      <c r="F14" s="217" t="n">
        <v>0.027</v>
      </c>
      <c r="G14" s="217" t="n">
        <v>1</v>
      </c>
      <c r="H14" s="218" t="n">
        <v>0.5138888888888888</v>
      </c>
      <c r="I14" s="218" t="n">
        <v>0.525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1</v>
      </c>
      <c r="B15" s="207" t="n">
        <v>15</v>
      </c>
      <c r="C15" s="207" t="n">
        <v>1</v>
      </c>
      <c r="D15" s="207" t="n">
        <v>60</v>
      </c>
      <c r="E15" s="207" t="n">
        <v>141.3</v>
      </c>
      <c r="F15" s="207" t="n">
        <v>0.169</v>
      </c>
      <c r="G15" s="207" t="n">
        <v>1</v>
      </c>
      <c r="H15" s="208" t="n">
        <v>0.5041666666666667</v>
      </c>
      <c r="I15" s="208" t="n">
        <v>0.5083333333333333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1</v>
      </c>
      <c r="B16" s="217" t="n">
        <v>6</v>
      </c>
      <c r="C16" s="217" t="n">
        <v>6</v>
      </c>
      <c r="D16" s="217" t="n">
        <v>17</v>
      </c>
      <c r="E16" s="217" t="n">
        <v>101.7</v>
      </c>
      <c r="F16" s="217" t="n">
        <v>1.213</v>
      </c>
      <c r="G16" s="217" t="n">
        <v>1</v>
      </c>
      <c r="H16" s="218" t="n">
        <v>0.5104166666666666</v>
      </c>
      <c r="I16" s="218" t="n">
        <v>0.5173611111111112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1</v>
      </c>
      <c r="B17" s="207" t="n">
        <v>15</v>
      </c>
      <c r="C17" s="207" t="n">
        <v>5</v>
      </c>
      <c r="D17" s="207" t="n">
        <v>70</v>
      </c>
      <c r="E17" s="207" t="n">
        <v>274.13</v>
      </c>
      <c r="F17" s="207" t="n">
        <v>0.6860000000000001</v>
      </c>
      <c r="G17" s="207" t="n">
        <v>1</v>
      </c>
      <c r="H17" s="208" t="n">
        <v>0.525</v>
      </c>
      <c r="I17" s="208" t="n">
        <v>0.5395833333333333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1</v>
      </c>
      <c r="B18" s="217" t="n">
        <v>11</v>
      </c>
      <c r="C18" s="217" t="n">
        <v>42</v>
      </c>
      <c r="D18" s="217" t="n">
        <v>7220</v>
      </c>
      <c r="E18" s="217" t="n">
        <v>349.24</v>
      </c>
      <c r="F18" s="217" t="n">
        <v>0.91</v>
      </c>
      <c r="G18" s="217" t="n">
        <v>1</v>
      </c>
      <c r="H18" s="218" t="n">
        <v>0.9388888888888889</v>
      </c>
      <c r="I18" s="218" t="n">
        <v>0.9416666666666667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1</v>
      </c>
      <c r="B19" s="207" t="n">
        <v>10</v>
      </c>
      <c r="C19" s="207" t="n">
        <v>27</v>
      </c>
      <c r="D19" s="207" t="n">
        <v>46</v>
      </c>
      <c r="E19" s="207" t="n">
        <v>42.64</v>
      </c>
      <c r="F19" s="207" t="n">
        <v>0.078</v>
      </c>
      <c r="G19" s="207" t="n">
        <v>1</v>
      </c>
      <c r="H19" s="208" t="n">
        <v>0.9236111111111112</v>
      </c>
      <c r="I19" s="208" t="n">
        <v>0.9381944444444444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1</v>
      </c>
      <c r="B20" s="217" t="n">
        <v>3</v>
      </c>
      <c r="C20" s="217" t="n">
        <v>23</v>
      </c>
      <c r="D20" s="217" t="n">
        <v>121</v>
      </c>
      <c r="E20" s="217" t="n">
        <v>118.13</v>
      </c>
      <c r="F20" s="217" t="n">
        <v>0.679</v>
      </c>
      <c r="G20" s="217" t="n">
        <v>1</v>
      </c>
      <c r="H20" s="218" t="n">
        <v>0.8590277777777777</v>
      </c>
      <c r="I20" s="218" t="n">
        <v>0.8805555555555555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1</v>
      </c>
      <c r="B21" s="207" t="n">
        <v>16</v>
      </c>
      <c r="C21" s="207" t="n">
        <v>12</v>
      </c>
      <c r="D21" s="207" t="n">
        <v>56</v>
      </c>
      <c r="E21" s="207" t="n">
        <v>3.86</v>
      </c>
      <c r="F21" s="207" t="n">
        <v>0.033</v>
      </c>
      <c r="G21" s="207" t="n">
        <v>1</v>
      </c>
      <c r="H21" s="208" t="n">
        <v>0.8465277777777778</v>
      </c>
      <c r="I21" s="208" t="n">
        <v>0.8576388888888888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1</v>
      </c>
      <c r="B22" s="217" t="n">
        <v>8</v>
      </c>
      <c r="C22" s="217" t="n">
        <v>21</v>
      </c>
      <c r="D22" s="217" t="n">
        <v>55</v>
      </c>
      <c r="E22" s="217" t="n">
        <v>150.03</v>
      </c>
      <c r="F22" s="217" t="n">
        <v>0.595</v>
      </c>
      <c r="G22" s="217" t="n">
        <v>1</v>
      </c>
      <c r="H22" s="218" t="n">
        <v>0.8326388888888889</v>
      </c>
      <c r="I22" s="218" t="n">
        <v>0.8458333333333333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1</v>
      </c>
      <c r="B23" s="207" t="n">
        <v>13</v>
      </c>
      <c r="C23" s="207" t="n">
        <v>7</v>
      </c>
      <c r="D23" s="207" t="n">
        <v>118</v>
      </c>
      <c r="E23" s="207" t="n">
        <v>82.65000000000001</v>
      </c>
      <c r="F23" s="207" t="n">
        <v>0.173</v>
      </c>
      <c r="G23" s="207" t="n">
        <v>1</v>
      </c>
      <c r="H23" s="208" t="n">
        <v>0.8194444444444444</v>
      </c>
      <c r="I23" s="208" t="n">
        <v>0.8263888888888888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3</v>
      </c>
      <c r="B24" s="217" t="n">
        <v>14</v>
      </c>
      <c r="C24" s="217" t="n">
        <v>8</v>
      </c>
      <c r="D24" s="217" t="n">
        <v>12</v>
      </c>
      <c r="E24" s="217" t="n">
        <v>201.31</v>
      </c>
      <c r="F24" s="217" t="n">
        <v>0.269</v>
      </c>
      <c r="G24" s="217" t="n">
        <v>1</v>
      </c>
      <c r="H24" s="218" t="n">
        <v>0.70625</v>
      </c>
      <c r="I24" s="218" t="n">
        <v>0.7118055555555556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3</v>
      </c>
      <c r="B25" s="207" t="n">
        <v>11</v>
      </c>
      <c r="C25" s="207" t="n">
        <v>17</v>
      </c>
      <c r="D25" s="207" t="n">
        <v>429</v>
      </c>
      <c r="E25" s="207" t="n">
        <v>68.69</v>
      </c>
      <c r="F25" s="207" t="n">
        <v>0.198</v>
      </c>
      <c r="G25" s="207" t="n">
        <v>1</v>
      </c>
      <c r="H25" s="208" t="n">
        <v>0.6729166666666667</v>
      </c>
      <c r="I25" s="208" t="n">
        <v>0.7055555555555556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3</v>
      </c>
      <c r="B26" s="217" t="n">
        <v>11</v>
      </c>
      <c r="C26" s="217" t="n">
        <v>21</v>
      </c>
      <c r="D26" s="217" t="n">
        <v>92</v>
      </c>
      <c r="E26" s="217" t="n">
        <v>113.05</v>
      </c>
      <c r="F26" s="217" t="n">
        <v>0.219</v>
      </c>
      <c r="G26" s="217" t="n">
        <v>1</v>
      </c>
      <c r="H26" s="218" t="n">
        <v>0.6430555555555556</v>
      </c>
      <c r="I26" s="218" t="n">
        <v>0.6701388888888888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3</v>
      </c>
      <c r="B27" s="207" t="n">
        <v>14</v>
      </c>
      <c r="C27" s="207" t="n">
        <v>2</v>
      </c>
      <c r="D27" s="207" t="n">
        <v>11</v>
      </c>
      <c r="E27" s="207" t="n">
        <v>313.2</v>
      </c>
      <c r="F27" s="207" t="n">
        <v>0.408</v>
      </c>
      <c r="G27" s="207" t="n">
        <v>1</v>
      </c>
      <c r="H27" s="208" t="n">
        <v>0.6354166666666666</v>
      </c>
      <c r="I27" s="208" t="n">
        <v>0.6423611111111112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3</v>
      </c>
      <c r="B28" s="217" t="n">
        <v>9</v>
      </c>
      <c r="C28" s="217" t="n">
        <v>4</v>
      </c>
      <c r="D28" s="217" t="n">
        <v>6</v>
      </c>
      <c r="E28" s="217" t="n">
        <v>56.48</v>
      </c>
      <c r="F28" s="217" t="n">
        <v>0.215</v>
      </c>
      <c r="G28" s="217" t="n">
        <v>1</v>
      </c>
      <c r="H28" s="218" t="n">
        <v>0.6291666666666667</v>
      </c>
      <c r="I28" s="218" t="n">
        <v>0.6388888888888888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3</v>
      </c>
      <c r="B29" s="207" t="n">
        <v>10</v>
      </c>
      <c r="C29" s="207" t="n">
        <v>5</v>
      </c>
      <c r="D29" s="207" t="n">
        <v>119</v>
      </c>
      <c r="E29" s="207" t="n">
        <v>16.28</v>
      </c>
      <c r="F29" s="207" t="n">
        <v>0.042</v>
      </c>
      <c r="G29" s="207" t="n">
        <v>1</v>
      </c>
      <c r="H29" s="208" t="n">
        <v>0.6319444444444444</v>
      </c>
      <c r="I29" s="208" t="n">
        <v>0.6347222222222222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3</v>
      </c>
      <c r="B30" s="217" t="n">
        <v>30</v>
      </c>
      <c r="C30" s="217" t="n">
        <v>6</v>
      </c>
      <c r="D30" s="217" t="n">
        <v>7</v>
      </c>
      <c r="E30" s="217" t="n">
        <v>78.65000000000001</v>
      </c>
      <c r="F30" s="217" t="n">
        <v>0.407</v>
      </c>
      <c r="G30" s="217" t="n">
        <v>1</v>
      </c>
      <c r="H30" s="218" t="n">
        <v>0.6236111111111111</v>
      </c>
      <c r="I30" s="218" t="n">
        <v>0.6291666666666667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3</v>
      </c>
      <c r="B31" s="207" t="n">
        <v>1</v>
      </c>
      <c r="C31" s="207" t="n">
        <v>8</v>
      </c>
      <c r="D31" s="207" t="n">
        <v>13</v>
      </c>
      <c r="E31" s="207" t="n">
        <v>9.94</v>
      </c>
      <c r="F31" s="207" t="n">
        <v>0.018</v>
      </c>
      <c r="G31" s="207" t="n">
        <v>1</v>
      </c>
      <c r="H31" s="208" t="n">
        <v>0.6180555555555556</v>
      </c>
      <c r="I31" s="208" t="n">
        <v>0.6229166666666667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3</v>
      </c>
      <c r="B32" s="217" t="n">
        <v>20</v>
      </c>
      <c r="C32" s="217" t="n">
        <v>21</v>
      </c>
      <c r="D32" s="217" t="n">
        <v>30</v>
      </c>
      <c r="E32" s="217" t="n">
        <v>44.69</v>
      </c>
      <c r="F32" s="217" t="n">
        <v>0.075</v>
      </c>
      <c r="G32" s="217" t="n">
        <v>1</v>
      </c>
      <c r="H32" s="218" t="n">
        <v>0.5930555555555556</v>
      </c>
      <c r="I32" s="218" t="n">
        <v>0.5951388888888889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3</v>
      </c>
      <c r="B33" s="207" t="n">
        <v>21</v>
      </c>
      <c r="C33" s="207" t="n">
        <v>22</v>
      </c>
      <c r="D33" s="207" t="n">
        <v>85</v>
      </c>
      <c r="E33" s="207" t="n">
        <v>20.76</v>
      </c>
      <c r="F33" s="207" t="n">
        <v>0.154</v>
      </c>
      <c r="G33" s="207" t="n">
        <v>1</v>
      </c>
      <c r="H33" s="208" t="n">
        <v>0.6034722222222222</v>
      </c>
      <c r="I33" s="208" t="n">
        <v>0.6173611111111111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3</v>
      </c>
      <c r="B34" s="217" t="n">
        <v>9</v>
      </c>
      <c r="C34" s="217" t="n">
        <v>2</v>
      </c>
      <c r="D34" s="217" t="n">
        <v>2</v>
      </c>
      <c r="E34" s="217" t="n">
        <v>0.77</v>
      </c>
      <c r="F34" s="217" t="n">
        <v>0.002</v>
      </c>
      <c r="G34" s="217" t="n">
        <v>1</v>
      </c>
      <c r="H34" s="218" t="n">
        <v>0.007638888888888889</v>
      </c>
      <c r="I34" s="218" t="n">
        <v>0.03888888888888889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3</v>
      </c>
      <c r="B35" s="207" t="n">
        <v>11</v>
      </c>
      <c r="C35" s="207" t="n">
        <v>5</v>
      </c>
      <c r="D35" s="207" t="n">
        <v>41</v>
      </c>
      <c r="E35" s="207" t="n">
        <v>27.13</v>
      </c>
      <c r="F35" s="207" t="n">
        <v>0.058</v>
      </c>
      <c r="G35" s="207" t="n">
        <v>1</v>
      </c>
      <c r="H35" s="208" t="n">
        <v>0.008333333333333333</v>
      </c>
      <c r="I35" s="208" t="n">
        <v>0.025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3</v>
      </c>
      <c r="B36" s="217" t="n">
        <v>18</v>
      </c>
      <c r="C36" s="217" t="n">
        <v>1</v>
      </c>
      <c r="D36" s="217" t="n">
        <v>20</v>
      </c>
      <c r="E36" s="217" t="n">
        <v>48.2</v>
      </c>
      <c r="F36" s="217" t="n">
        <v>0.07099999999999999</v>
      </c>
      <c r="G36" s="217" t="n">
        <v>1</v>
      </c>
      <c r="H36" s="218" t="n">
        <v>0.008333333333333333</v>
      </c>
      <c r="I36" s="218" t="n">
        <v>0.03888888888888889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3</v>
      </c>
      <c r="B37" s="207" t="n">
        <v>2</v>
      </c>
      <c r="C37" s="207" t="n">
        <v>19</v>
      </c>
      <c r="D37" s="207" t="n">
        <v>275</v>
      </c>
      <c r="E37" s="207" t="n">
        <v>43.47</v>
      </c>
      <c r="F37" s="207" t="n">
        <v>0.839</v>
      </c>
      <c r="G37" s="207" t="n">
        <v>1</v>
      </c>
      <c r="H37" s="208" t="n">
        <v>0.4423611111111111</v>
      </c>
      <c r="I37" s="208" t="n">
        <v>0.5069444444444444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3</v>
      </c>
      <c r="B38" s="217" t="n">
        <v>13</v>
      </c>
      <c r="C38" s="217" t="n">
        <v>1</v>
      </c>
      <c r="D38" s="217" t="n">
        <v>1</v>
      </c>
      <c r="E38" s="217" t="n">
        <v>10.22</v>
      </c>
      <c r="F38" s="217" t="n">
        <v>0.015</v>
      </c>
      <c r="G38" s="217" t="n">
        <v>1</v>
      </c>
      <c r="H38" s="218" t="n">
        <v>0.9333333333333333</v>
      </c>
      <c r="I38" s="218" t="n">
        <v>0.9409722222222222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3</v>
      </c>
      <c r="B39" s="207" t="n">
        <v>14</v>
      </c>
      <c r="C39" s="207" t="n">
        <v>3</v>
      </c>
      <c r="D39" s="207" t="n">
        <v>14</v>
      </c>
      <c r="E39" s="207" t="n">
        <v>380.24</v>
      </c>
      <c r="F39" s="207" t="n">
        <v>0.5</v>
      </c>
      <c r="G39" s="207" t="n">
        <v>1</v>
      </c>
      <c r="H39" s="208" t="n">
        <v>0.9347222222222222</v>
      </c>
      <c r="I39" s="208" t="n">
        <v>0.9409722222222222</v>
      </c>
      <c r="J39" s="209">
        <f>I39-H39</f>
        <v/>
      </c>
    </row>
    <row r="40" ht="15.75" customHeight="1" s="109">
      <c r="A40" s="216" t="n">
        <v>3</v>
      </c>
      <c r="B40" s="217" t="n">
        <v>15</v>
      </c>
      <c r="C40" s="217" t="n">
        <v>4</v>
      </c>
      <c r="D40" s="217" t="n">
        <v>23</v>
      </c>
      <c r="E40" s="217" t="n">
        <v>37.09</v>
      </c>
      <c r="F40" s="217" t="n">
        <v>0.078</v>
      </c>
      <c r="G40" s="217" t="n">
        <v>1</v>
      </c>
      <c r="H40" s="218" t="n">
        <v>0.9347222222222222</v>
      </c>
      <c r="I40" s="218" t="n">
        <v>0.9409722222222222</v>
      </c>
      <c r="J40" s="219">
        <f>I40-H40</f>
        <v/>
      </c>
    </row>
    <row r="41" ht="15.75" customHeight="1" s="109">
      <c r="A41" s="206" t="n">
        <v>3</v>
      </c>
      <c r="B41" s="207" t="n">
        <v>30</v>
      </c>
      <c r="C41" s="207" t="n">
        <v>2</v>
      </c>
      <c r="D41" s="207" t="n">
        <v>2</v>
      </c>
      <c r="E41" s="207" t="n">
        <v>11.2</v>
      </c>
      <c r="F41" s="207" t="n">
        <v>0.279</v>
      </c>
      <c r="G41" s="207" t="n">
        <v>1</v>
      </c>
      <c r="H41" s="208" t="n">
        <v>0.9208333333333333</v>
      </c>
      <c r="I41" s="208" t="n">
        <v>0.9284722222222223</v>
      </c>
      <c r="J41" s="209">
        <f>I41-H41</f>
        <v/>
      </c>
    </row>
    <row r="42" ht="15.75" customHeight="1" s="109">
      <c r="A42" s="216" t="n">
        <v>3</v>
      </c>
      <c r="B42" s="217" t="n">
        <v>31</v>
      </c>
      <c r="C42" s="217" t="n">
        <v>2</v>
      </c>
      <c r="D42" s="217" t="n">
        <v>4</v>
      </c>
      <c r="E42" s="217" t="n">
        <v>4.12</v>
      </c>
      <c r="F42" s="217" t="n">
        <v>0.038</v>
      </c>
      <c r="G42" s="217" t="n">
        <v>1</v>
      </c>
      <c r="H42" s="218" t="n">
        <v>0.9208333333333333</v>
      </c>
      <c r="I42" s="218" t="n">
        <v>0.9284722222222223</v>
      </c>
      <c r="J42" s="219">
        <f>I42-H42</f>
        <v/>
      </c>
    </row>
    <row r="43" ht="15.75" customHeight="1" s="109">
      <c r="A43" s="206" t="n">
        <v>3</v>
      </c>
      <c r="B43" s="207" t="n">
        <v>1</v>
      </c>
      <c r="C43" s="207" t="n">
        <v>27</v>
      </c>
      <c r="D43" s="207" t="n">
        <v>274</v>
      </c>
      <c r="E43" s="207" t="n">
        <v>39.25</v>
      </c>
      <c r="F43" s="207" t="n">
        <v>0.186</v>
      </c>
      <c r="G43" s="207" t="n">
        <v>1</v>
      </c>
      <c r="H43" s="208" t="n">
        <v>0.9027777777777778</v>
      </c>
      <c r="I43" s="208" t="n">
        <v>0.9208333333333333</v>
      </c>
      <c r="J43" s="209">
        <f>I43-H43</f>
        <v/>
      </c>
    </row>
    <row r="44" ht="15.75" customHeight="1" s="109">
      <c r="A44" s="216" t="n">
        <v>3</v>
      </c>
      <c r="B44" s="217" t="n">
        <v>13</v>
      </c>
      <c r="C44" s="217" t="n">
        <v>2</v>
      </c>
      <c r="D44" s="217" t="n">
        <v>4</v>
      </c>
      <c r="E44" s="217" t="n">
        <v>10.56</v>
      </c>
      <c r="F44" s="217" t="n">
        <v>0.015</v>
      </c>
      <c r="G44" s="217" t="n">
        <v>1</v>
      </c>
      <c r="H44" s="218" t="n">
        <v>0.8951388888888889</v>
      </c>
      <c r="I44" s="218" t="n">
        <v>0.9020833333333333</v>
      </c>
      <c r="J44" s="219">
        <f>I44-H44</f>
        <v/>
      </c>
    </row>
    <row r="45" ht="15.75" customHeight="1" s="109">
      <c r="A45" s="206" t="n">
        <v>3</v>
      </c>
      <c r="B45" s="207" t="n">
        <v>14</v>
      </c>
      <c r="C45" s="207" t="n">
        <v>5</v>
      </c>
      <c r="D45" s="207" t="n">
        <v>17</v>
      </c>
      <c r="E45" s="207" t="n">
        <v>474.37</v>
      </c>
      <c r="F45" s="207" t="n">
        <v>0.594</v>
      </c>
      <c r="G45" s="207" t="n">
        <v>1</v>
      </c>
      <c r="H45" s="208" t="n">
        <v>0.8951388888888889</v>
      </c>
      <c r="I45" s="208" t="n">
        <v>0.9020833333333333</v>
      </c>
      <c r="J45" s="209">
        <f>I45-H45</f>
        <v/>
      </c>
    </row>
    <row r="46" ht="15.75" customHeight="1" s="109">
      <c r="A46" s="216" t="n">
        <v>3</v>
      </c>
      <c r="B46" s="217" t="n">
        <v>14</v>
      </c>
      <c r="C46" s="217" t="n">
        <v>2</v>
      </c>
      <c r="D46" s="217" t="n">
        <v>79</v>
      </c>
      <c r="E46" s="217" t="n">
        <v>2374.8</v>
      </c>
      <c r="F46" s="217" t="n">
        <v>3.08</v>
      </c>
      <c r="G46" s="217" t="n">
        <v>1</v>
      </c>
      <c r="H46" s="218" t="n">
        <v>0.8819444444444444</v>
      </c>
      <c r="I46" s="218" t="n">
        <v>0.9152777777777777</v>
      </c>
      <c r="J46" s="219">
        <f>I46-H46</f>
        <v/>
      </c>
    </row>
    <row r="47" ht="15.75" customHeight="1" s="109">
      <c r="A47" s="206" t="n">
        <v>3</v>
      </c>
      <c r="B47" s="207" t="n">
        <v>8</v>
      </c>
      <c r="C47" s="207" t="n">
        <v>6</v>
      </c>
      <c r="D47" s="207" t="n">
        <v>84</v>
      </c>
      <c r="E47" s="207" t="n">
        <v>276.68</v>
      </c>
      <c r="F47" s="207" t="n">
        <v>1.381</v>
      </c>
      <c r="G47" s="207" t="n">
        <v>1</v>
      </c>
      <c r="H47" s="208" t="n">
        <v>0.8680555555555556</v>
      </c>
      <c r="I47" s="208" t="n">
        <v>0.8784722222222222</v>
      </c>
      <c r="J47" s="209">
        <f>I47-H47</f>
        <v/>
      </c>
    </row>
    <row r="48" ht="15.75" customHeight="1" s="109">
      <c r="A48" s="216" t="n">
        <v>3</v>
      </c>
      <c r="B48" s="217" t="n">
        <v>19</v>
      </c>
      <c r="C48" s="217" t="n">
        <v>14</v>
      </c>
      <c r="D48" s="217" t="n">
        <v>34</v>
      </c>
      <c r="E48" s="217" t="n">
        <v>43.17</v>
      </c>
      <c r="F48" s="217" t="n">
        <v>0.062</v>
      </c>
      <c r="G48" s="217" t="n">
        <v>1</v>
      </c>
      <c r="H48" s="218" t="n">
        <v>0.8590277777777777</v>
      </c>
      <c r="I48" s="218" t="n">
        <v>0.8673611111111111</v>
      </c>
      <c r="J48" s="219">
        <f>I48-H48</f>
        <v/>
      </c>
    </row>
    <row r="49" ht="15.75" customHeight="1" s="109">
      <c r="A49" s="206" t="n">
        <v>3</v>
      </c>
      <c r="B49" s="207" t="n">
        <v>15</v>
      </c>
      <c r="C49" s="207" t="n">
        <v>5</v>
      </c>
      <c r="D49" s="207" t="n">
        <v>77</v>
      </c>
      <c r="E49" s="207" t="n">
        <v>1090.3</v>
      </c>
      <c r="F49" s="207" t="n">
        <v>2.155</v>
      </c>
      <c r="G49" s="207" t="n">
        <v>1</v>
      </c>
      <c r="H49" s="208" t="n">
        <v>0.8506944444444444</v>
      </c>
      <c r="I49" s="208" t="n">
        <v>0.8555555555555555</v>
      </c>
      <c r="J49" s="209">
        <f>I49-H49</f>
        <v/>
      </c>
    </row>
    <row r="50" ht="15.75" customHeight="1" s="109">
      <c r="A50" s="216" t="n">
        <v>3</v>
      </c>
      <c r="B50" s="217" t="n">
        <v>5</v>
      </c>
      <c r="C50" s="217" t="n">
        <v>7</v>
      </c>
      <c r="D50" s="217" t="n">
        <v>42</v>
      </c>
      <c r="E50" s="217" t="n">
        <v>11.02</v>
      </c>
      <c r="F50" s="217" t="n">
        <v>0.8179999999999999</v>
      </c>
      <c r="G50" s="217" t="n">
        <v>1</v>
      </c>
      <c r="H50" s="218" t="n">
        <v>0.8298611111111112</v>
      </c>
      <c r="I50" s="218" t="n">
        <v>0.8506944444444444</v>
      </c>
      <c r="J50" s="219">
        <f>I50-H50</f>
        <v/>
      </c>
    </row>
    <row r="51" ht="15.75" customHeight="1" s="109">
      <c r="A51" s="206" t="n">
        <v>3</v>
      </c>
      <c r="B51" s="207" t="n">
        <v>1</v>
      </c>
      <c r="C51" s="207" t="n">
        <v>18</v>
      </c>
      <c r="D51" s="207" t="n">
        <v>554</v>
      </c>
      <c r="E51" s="207" t="n">
        <v>1074.79</v>
      </c>
      <c r="F51" s="207" t="n">
        <v>2.568</v>
      </c>
      <c r="G51" s="207" t="n">
        <v>1</v>
      </c>
      <c r="H51" s="208" t="n">
        <v>0.7618055555555555</v>
      </c>
      <c r="I51" s="208" t="n">
        <v>0.8298611111111112</v>
      </c>
      <c r="J51" s="209">
        <f>I51-H51</f>
        <v/>
      </c>
    </row>
    <row r="52" ht="15.75" customHeight="1" s="109">
      <c r="A52" s="216" t="n">
        <v>3</v>
      </c>
      <c r="B52" s="217" t="n">
        <v>10</v>
      </c>
      <c r="C52" s="217" t="n">
        <v>6</v>
      </c>
      <c r="D52" s="217" t="n">
        <v>17</v>
      </c>
      <c r="E52" s="217" t="n">
        <v>21.08</v>
      </c>
      <c r="F52" s="217" t="n">
        <v>0.043</v>
      </c>
      <c r="G52" s="217" t="n">
        <v>1</v>
      </c>
      <c r="H52" s="218" t="n">
        <v>0.75625</v>
      </c>
      <c r="I52" s="218" t="n">
        <v>0.7604166666666666</v>
      </c>
      <c r="J52" s="219">
        <f>I52-H52</f>
        <v/>
      </c>
    </row>
    <row r="53" ht="15.75" customHeight="1" s="109">
      <c r="A53" s="206" t="n">
        <v>3</v>
      </c>
      <c r="B53" s="207" t="n">
        <v>14</v>
      </c>
      <c r="C53" s="207" t="n">
        <v>4</v>
      </c>
      <c r="D53" s="207" t="n">
        <v>12</v>
      </c>
      <c r="E53" s="207" t="n">
        <v>221.08</v>
      </c>
      <c r="F53" s="207" t="n">
        <v>0.308</v>
      </c>
      <c r="G53" s="207" t="n">
        <v>1</v>
      </c>
      <c r="H53" s="208" t="n">
        <v>0.75</v>
      </c>
      <c r="I53" s="208" t="n">
        <v>0.7555555555555555</v>
      </c>
      <c r="J53" s="209">
        <f>I53-H53</f>
        <v/>
      </c>
    </row>
    <row r="54" ht="15.75" customHeight="1" s="109">
      <c r="A54" s="216" t="n">
        <v>3</v>
      </c>
      <c r="B54" s="217" t="n">
        <v>16</v>
      </c>
      <c r="C54" s="217" t="n">
        <v>13</v>
      </c>
      <c r="D54" s="217" t="n">
        <v>53</v>
      </c>
      <c r="E54" s="217" t="n">
        <v>2.3</v>
      </c>
      <c r="F54" s="217" t="n">
        <v>0.019</v>
      </c>
      <c r="G54" s="217" t="n">
        <v>1</v>
      </c>
      <c r="H54" s="218" t="n">
        <v>0.7388888888888889</v>
      </c>
      <c r="I54" s="218" t="n">
        <v>0.7451388888888889</v>
      </c>
      <c r="J54" s="219">
        <f>I54-H54</f>
        <v/>
      </c>
    </row>
    <row r="55" ht="15.75" customHeight="1" s="109">
      <c r="A55" s="206" t="n">
        <v>3</v>
      </c>
      <c r="B55" s="207" t="n">
        <v>1</v>
      </c>
      <c r="C55" s="207" t="n">
        <v>7</v>
      </c>
      <c r="D55" s="207" t="n">
        <v>16</v>
      </c>
      <c r="E55" s="207" t="n">
        <v>49.71</v>
      </c>
      <c r="F55" s="207" t="n">
        <v>0.076</v>
      </c>
      <c r="G55" s="207" t="n">
        <v>1</v>
      </c>
      <c r="H55" s="208" t="n">
        <v>0.73125</v>
      </c>
      <c r="I55" s="208" t="n">
        <v>0.7375</v>
      </c>
      <c r="J55" s="209">
        <f>I55-H55</f>
        <v/>
      </c>
    </row>
    <row r="56" ht="15.75" customHeight="1" s="109">
      <c r="A56" s="216" t="n">
        <v>3</v>
      </c>
      <c r="B56" s="217" t="n">
        <v>13</v>
      </c>
      <c r="C56" s="217" t="n">
        <v>12</v>
      </c>
      <c r="D56" s="217" t="n">
        <v>118</v>
      </c>
      <c r="E56" s="217" t="n">
        <v>90.25</v>
      </c>
      <c r="F56" s="217" t="n">
        <v>0.195</v>
      </c>
      <c r="G56" s="217" t="n">
        <v>1</v>
      </c>
      <c r="H56" s="218" t="n">
        <v>0.7256944444444444</v>
      </c>
      <c r="I56" s="218" t="n">
        <v>0.7305555555555555</v>
      </c>
      <c r="J56" s="219">
        <f>I56-H56</f>
        <v/>
      </c>
    </row>
    <row r="57" ht="15.75" customHeight="1" s="109">
      <c r="A57" s="206" t="n">
        <v>3</v>
      </c>
      <c r="B57" s="207" t="n">
        <v>14</v>
      </c>
      <c r="C57" s="207" t="n">
        <v>8</v>
      </c>
      <c r="D57" s="207" t="n">
        <v>13</v>
      </c>
      <c r="E57" s="207" t="n">
        <v>231.53</v>
      </c>
      <c r="F57" s="207" t="n">
        <v>0.286</v>
      </c>
      <c r="G57" s="207" t="n">
        <v>1</v>
      </c>
      <c r="H57" s="208" t="n">
        <v>0.7152777777777778</v>
      </c>
      <c r="I57" s="208" t="n">
        <v>0.7208333333333333</v>
      </c>
      <c r="J57" s="209">
        <f>I57-H57</f>
        <v/>
      </c>
    </row>
    <row r="58" ht="15.75" customHeight="1" s="109">
      <c r="A58" s="216" t="n">
        <v>3</v>
      </c>
      <c r="B58" s="217" t="n">
        <v>11</v>
      </c>
      <c r="C58" s="217" t="n">
        <v>25</v>
      </c>
      <c r="D58" s="217" t="n">
        <v>242</v>
      </c>
      <c r="E58" s="217" t="n">
        <v>237.42</v>
      </c>
      <c r="F58" s="217" t="n">
        <v>0.489</v>
      </c>
      <c r="G58" s="217" t="n">
        <v>1</v>
      </c>
      <c r="H58" s="218" t="n">
        <v>0.04027777777777778</v>
      </c>
      <c r="I58" s="218" t="n">
        <v>0.07222222222222222</v>
      </c>
      <c r="J58" s="219">
        <f>I58-H58</f>
        <v/>
      </c>
    </row>
    <row r="59" ht="15.75" customHeight="1" s="109">
      <c r="A59" s="206" t="n">
        <v>2</v>
      </c>
      <c r="B59" s="207" t="n">
        <v>15</v>
      </c>
      <c r="C59" s="207" t="n">
        <v>5</v>
      </c>
      <c r="D59" s="207" t="n">
        <v>55</v>
      </c>
      <c r="E59" s="207" t="n">
        <v>418.18</v>
      </c>
      <c r="F59" s="207" t="n">
        <v>0.839</v>
      </c>
      <c r="G59" s="207" t="n">
        <v>1</v>
      </c>
      <c r="H59" s="208" t="n">
        <v>0.8854166666666666</v>
      </c>
      <c r="I59" s="208" t="n">
        <v>0.89375</v>
      </c>
      <c r="J59" s="209">
        <f>I59-H59</f>
        <v/>
      </c>
    </row>
    <row r="60" ht="15.75" customHeight="1" s="109">
      <c r="A60" s="216" t="n">
        <v>2</v>
      </c>
      <c r="B60" s="217" t="n">
        <v>16</v>
      </c>
      <c r="C60" s="217" t="n">
        <v>16</v>
      </c>
      <c r="D60" s="217" t="n">
        <v>59</v>
      </c>
      <c r="E60" s="217" t="n">
        <v>2.52</v>
      </c>
      <c r="F60" s="217" t="n">
        <v>0.102</v>
      </c>
      <c r="G60" s="217" t="n">
        <v>1</v>
      </c>
      <c r="H60" s="218" t="n">
        <v>0.8756944444444444</v>
      </c>
      <c r="I60" s="218" t="n">
        <v>0.8847222222222222</v>
      </c>
      <c r="J60" s="219">
        <f>I60-H60</f>
        <v/>
      </c>
    </row>
    <row r="61" ht="15.75" customHeight="1" s="109">
      <c r="A61" s="206" t="n">
        <v>2</v>
      </c>
      <c r="B61" s="207" t="n">
        <v>11</v>
      </c>
      <c r="C61" s="207" t="n">
        <v>6</v>
      </c>
      <c r="D61" s="207" t="n">
        <v>8</v>
      </c>
      <c r="E61" s="207" t="n">
        <v>15.91</v>
      </c>
      <c r="F61" s="207" t="n">
        <v>0.038</v>
      </c>
      <c r="G61" s="207" t="n">
        <v>1</v>
      </c>
      <c r="H61" s="208" t="n">
        <v>0.86875</v>
      </c>
      <c r="I61" s="208" t="n">
        <v>0.8756944444444444</v>
      </c>
      <c r="J61" s="209">
        <f>I61-H61</f>
        <v/>
      </c>
    </row>
    <row r="62" ht="15.75" customHeight="1" s="109">
      <c r="A62" s="216" t="n">
        <v>2</v>
      </c>
      <c r="B62" s="217" t="n">
        <v>13</v>
      </c>
      <c r="C62" s="217" t="n">
        <v>9</v>
      </c>
      <c r="D62" s="217" t="n">
        <v>68</v>
      </c>
      <c r="E62" s="217" t="n">
        <v>90.48999999999999</v>
      </c>
      <c r="F62" s="217" t="n">
        <v>0.155</v>
      </c>
      <c r="G62" s="217" t="n">
        <v>1</v>
      </c>
      <c r="H62" s="218" t="n">
        <v>0.8611111111111112</v>
      </c>
      <c r="I62" s="218" t="n">
        <v>0.8673611111111111</v>
      </c>
      <c r="J62" s="219">
        <f>I62-H62</f>
        <v/>
      </c>
    </row>
    <row r="63" ht="15.75" customHeight="1" s="109">
      <c r="A63" s="206" t="n">
        <v>2</v>
      </c>
      <c r="B63" s="207" t="n">
        <v>10</v>
      </c>
      <c r="C63" s="207" t="n">
        <v>23</v>
      </c>
      <c r="D63" s="207" t="n">
        <v>59</v>
      </c>
      <c r="E63" s="207" t="n">
        <v>64.36</v>
      </c>
      <c r="F63" s="207" t="n">
        <v>0.115</v>
      </c>
      <c r="G63" s="207" t="n">
        <v>1</v>
      </c>
      <c r="H63" s="208" t="n">
        <v>0.8486111111111111</v>
      </c>
      <c r="I63" s="208" t="n">
        <v>0.8611111111111112</v>
      </c>
      <c r="J63" s="209">
        <f>I63-H63</f>
        <v/>
      </c>
    </row>
    <row r="64" ht="15.75" customHeight="1" s="109">
      <c r="A64" s="216" t="n">
        <v>2</v>
      </c>
      <c r="B64" s="217" t="n">
        <v>16</v>
      </c>
      <c r="C64" s="217" t="n">
        <v>26</v>
      </c>
      <c r="D64" s="217" t="n">
        <v>429</v>
      </c>
      <c r="E64" s="217" t="n">
        <v>16.62</v>
      </c>
      <c r="F64" s="217" t="n">
        <v>0.14</v>
      </c>
      <c r="G64" s="217" t="n">
        <v>1</v>
      </c>
      <c r="H64" s="218" t="n">
        <v>0.8277777777777777</v>
      </c>
      <c r="I64" s="218" t="n">
        <v>0.8472222222222222</v>
      </c>
      <c r="J64" s="219">
        <f>I64-H64</f>
        <v/>
      </c>
    </row>
    <row r="65" ht="15.75" customHeight="1" s="109">
      <c r="A65" s="206" t="n">
        <v>5</v>
      </c>
      <c r="B65" s="207" t="n">
        <v>8</v>
      </c>
      <c r="C65" s="207" t="n">
        <v>14</v>
      </c>
      <c r="D65" s="207" t="n">
        <v>27</v>
      </c>
      <c r="E65" s="207" t="n">
        <v>84.17</v>
      </c>
      <c r="F65" s="207" t="n">
        <v>0.388</v>
      </c>
      <c r="G65" s="207" t="n">
        <v>1</v>
      </c>
      <c r="H65" s="208" t="n">
        <v>0.9416666666666667</v>
      </c>
      <c r="I65" s="208" t="n">
        <v>0.9513888888888888</v>
      </c>
      <c r="J65" s="209">
        <f>I65-H65</f>
        <v/>
      </c>
    </row>
    <row r="66" ht="15.75" customHeight="1" s="109">
      <c r="A66" s="216" t="n">
        <v>5</v>
      </c>
      <c r="B66" s="217" t="n">
        <v>14</v>
      </c>
      <c r="C66" s="217" t="n">
        <v>10</v>
      </c>
      <c r="D66" s="217" t="n">
        <v>29</v>
      </c>
      <c r="E66" s="217" t="n">
        <v>613.4299999999999</v>
      </c>
      <c r="F66" s="217" t="n">
        <v>0.76</v>
      </c>
      <c r="G66" s="217" t="n">
        <v>1</v>
      </c>
      <c r="H66" s="218" t="n">
        <v>0.8909722222222223</v>
      </c>
      <c r="I66" s="218" t="n">
        <v>0.8993055555555556</v>
      </c>
      <c r="J66" s="219">
        <f>I66-H66</f>
        <v/>
      </c>
    </row>
    <row r="67" ht="15.75" customHeight="1" s="109">
      <c r="A67" s="206" t="n">
        <v>5</v>
      </c>
      <c r="B67" s="207" t="n">
        <v>8</v>
      </c>
      <c r="C67" s="207" t="n">
        <v>24</v>
      </c>
      <c r="D67" s="207" t="n">
        <v>155</v>
      </c>
      <c r="E67" s="207" t="n">
        <v>300.65</v>
      </c>
      <c r="F67" s="207" t="n">
        <v>1.357</v>
      </c>
      <c r="G67" s="207" t="n">
        <v>1</v>
      </c>
      <c r="H67" s="208" t="n">
        <v>0.8423611111111111</v>
      </c>
      <c r="I67" s="208" t="n">
        <v>0.8826388888888889</v>
      </c>
      <c r="J67" s="209">
        <f>I67-H67</f>
        <v/>
      </c>
    </row>
    <row r="68" ht="15.75" customHeight="1" s="109">
      <c r="A68" s="216" t="n">
        <v>5</v>
      </c>
      <c r="B68" s="217" t="n">
        <v>18</v>
      </c>
      <c r="C68" s="217" t="n">
        <v>20</v>
      </c>
      <c r="D68" s="217" t="n">
        <v>40</v>
      </c>
      <c r="E68" s="217" t="n">
        <v>35.63</v>
      </c>
      <c r="F68" s="217" t="n">
        <v>0.053</v>
      </c>
      <c r="G68" s="217" t="n">
        <v>1</v>
      </c>
      <c r="H68" s="218" t="n">
        <v>0.8284722222222223</v>
      </c>
      <c r="I68" s="218" t="n">
        <v>0.8409722222222222</v>
      </c>
      <c r="J68" s="219">
        <f>I68-H68</f>
        <v/>
      </c>
    </row>
    <row r="69" ht="15.75" customHeight="1" s="109">
      <c r="A69" s="206" t="n">
        <v>5</v>
      </c>
      <c r="B69" s="207" t="n">
        <v>19</v>
      </c>
      <c r="C69" s="207" t="n">
        <v>12</v>
      </c>
      <c r="D69" s="207" t="n">
        <v>17</v>
      </c>
      <c r="E69" s="207" t="n">
        <v>7.68</v>
      </c>
      <c r="F69" s="207" t="n">
        <v>0.026</v>
      </c>
      <c r="G69" s="207" t="n">
        <v>1</v>
      </c>
      <c r="H69" s="208" t="n">
        <v>0.8326388888888889</v>
      </c>
      <c r="I69" s="208" t="n">
        <v>0.8409722222222222</v>
      </c>
      <c r="J69" s="209">
        <f>I69-H69</f>
        <v/>
      </c>
    </row>
    <row r="70" ht="15.75" customHeight="1" s="109">
      <c r="A70" s="216" t="n">
        <v>5</v>
      </c>
      <c r="B70" s="217" t="n">
        <v>30</v>
      </c>
      <c r="C70" s="217" t="n">
        <v>4</v>
      </c>
      <c r="D70" s="217" t="n">
        <v>33</v>
      </c>
      <c r="E70" s="217" t="n">
        <v>143.14</v>
      </c>
      <c r="F70" s="217" t="n">
        <v>0.391</v>
      </c>
      <c r="G70" s="217" t="n">
        <v>1</v>
      </c>
      <c r="H70" s="218" t="n">
        <v>0.8215277777777777</v>
      </c>
      <c r="I70" s="218" t="n">
        <v>0.8270833333333333</v>
      </c>
      <c r="J70" s="219">
        <f>I70-H70</f>
        <v/>
      </c>
    </row>
    <row r="71" ht="15.75" customHeight="1" s="109">
      <c r="A71" s="206" t="n">
        <v>5</v>
      </c>
      <c r="B71" s="207" t="n">
        <v>18</v>
      </c>
      <c r="C71" s="207" t="n">
        <v>9</v>
      </c>
      <c r="D71" s="207" t="n">
        <v>25</v>
      </c>
      <c r="E71" s="207" t="n">
        <v>13.51</v>
      </c>
      <c r="F71" s="207" t="n">
        <v>0.048</v>
      </c>
      <c r="G71" s="207" t="n">
        <v>1</v>
      </c>
      <c r="H71" s="208" t="n">
        <v>0.8159722222222222</v>
      </c>
      <c r="I71" s="208" t="n">
        <v>0.8208333333333333</v>
      </c>
      <c r="J71" s="209">
        <f>I71-H71</f>
        <v/>
      </c>
    </row>
    <row r="72" ht="15.75" customHeight="1" s="109">
      <c r="A72" s="216" t="n">
        <v>5</v>
      </c>
      <c r="B72" s="217" t="n">
        <v>13</v>
      </c>
      <c r="C72" s="217" t="n">
        <v>1</v>
      </c>
      <c r="D72" s="217" t="n">
        <v>2</v>
      </c>
      <c r="E72" s="217" t="n">
        <v>2.04</v>
      </c>
      <c r="F72" s="217" t="n">
        <v>0.005</v>
      </c>
      <c r="G72" s="217" t="n">
        <v>1</v>
      </c>
      <c r="H72" s="218" t="n">
        <v>0.1354166666666667</v>
      </c>
      <c r="I72" s="218" t="n">
        <v>0.1368055555555556</v>
      </c>
      <c r="J72" s="219">
        <f>I72-H72</f>
        <v/>
      </c>
    </row>
    <row r="73" ht="15.75" customHeight="1" s="109">
      <c r="A73" s="206" t="n">
        <v>5</v>
      </c>
      <c r="B73" s="207" t="n">
        <v>14</v>
      </c>
      <c r="C73" s="207" t="n">
        <v>4</v>
      </c>
      <c r="D73" s="207" t="n">
        <v>9</v>
      </c>
      <c r="E73" s="207" t="n">
        <v>230.76</v>
      </c>
      <c r="F73" s="207" t="n">
        <v>0.302</v>
      </c>
      <c r="G73" s="207" t="n">
        <v>1</v>
      </c>
      <c r="H73" s="208" t="n">
        <v>0.1354166666666667</v>
      </c>
      <c r="I73" s="208" t="n">
        <v>0.14375</v>
      </c>
      <c r="J73" s="209">
        <f>I73-H73</f>
        <v/>
      </c>
    </row>
    <row r="74" ht="15.75" customHeight="1" s="109">
      <c r="A74" s="216" t="n">
        <v>5</v>
      </c>
      <c r="B74" s="217" t="n">
        <v>17</v>
      </c>
      <c r="C74" s="217" t="n">
        <v>17</v>
      </c>
      <c r="D74" s="217" t="n">
        <v>85</v>
      </c>
      <c r="E74" s="217" t="n">
        <v>5.86</v>
      </c>
      <c r="F74" s="217" t="n">
        <v>0.045</v>
      </c>
      <c r="G74" s="217" t="n">
        <v>1</v>
      </c>
      <c r="H74" s="218" t="n">
        <v>0.1215277777777778</v>
      </c>
      <c r="I74" s="218" t="n">
        <v>0.1347222222222222</v>
      </c>
      <c r="J74" s="219">
        <f>I74-H74</f>
        <v/>
      </c>
    </row>
    <row r="75" ht="15.75" customHeight="1" s="109">
      <c r="A75" s="206" t="n">
        <v>5</v>
      </c>
      <c r="B75" s="207" t="n">
        <v>30</v>
      </c>
      <c r="C75" s="207" t="n">
        <v>5</v>
      </c>
      <c r="D75" s="207" t="n">
        <v>5</v>
      </c>
      <c r="E75" s="207" t="n">
        <v>46.67</v>
      </c>
      <c r="F75" s="207" t="n">
        <v>0.105</v>
      </c>
      <c r="G75" s="207" t="n">
        <v>1</v>
      </c>
      <c r="H75" s="208" t="n">
        <v>0.1138888888888889</v>
      </c>
      <c r="I75" s="208" t="n">
        <v>0.1194444444444445</v>
      </c>
      <c r="J75" s="209">
        <f>I75-H75</f>
        <v/>
      </c>
    </row>
    <row r="76" ht="15.75" customHeight="1" s="109">
      <c r="A76" s="216" t="n">
        <v>5</v>
      </c>
      <c r="B76" s="217" t="n">
        <v>31</v>
      </c>
      <c r="C76" s="217" t="n">
        <v>3</v>
      </c>
      <c r="D76" s="217" t="n">
        <v>3</v>
      </c>
      <c r="E76" s="217" t="n">
        <v>6.04</v>
      </c>
      <c r="F76" s="217" t="n">
        <v>0.062</v>
      </c>
      <c r="G76" s="217" t="n">
        <v>1</v>
      </c>
      <c r="H76" s="218" t="n">
        <v>0.1138888888888889</v>
      </c>
      <c r="I76" s="218" t="n">
        <v>0.1194444444444445</v>
      </c>
      <c r="J76" s="219">
        <f>I76-H76</f>
        <v/>
      </c>
    </row>
    <row r="77" ht="15.75" customHeight="1" s="109">
      <c r="A77" s="206" t="n">
        <v>5</v>
      </c>
      <c r="B77" s="207" t="n">
        <v>11</v>
      </c>
      <c r="C77" s="207" t="n">
        <v>35</v>
      </c>
      <c r="D77" s="207" t="n">
        <v>488</v>
      </c>
      <c r="E77" s="207" t="n">
        <v>331.26</v>
      </c>
      <c r="F77" s="207" t="n">
        <v>0.677</v>
      </c>
      <c r="G77" s="207" t="n">
        <v>1</v>
      </c>
      <c r="H77" s="208" t="n">
        <v>0.07777777777777778</v>
      </c>
      <c r="I77" s="208" t="n">
        <v>0.1111111111111111</v>
      </c>
      <c r="J77" s="209">
        <f>I77-H77</f>
        <v/>
      </c>
    </row>
    <row r="78" ht="15.75" customHeight="1" s="109">
      <c r="A78" s="216" t="n">
        <v>5</v>
      </c>
      <c r="B78" s="217" t="n">
        <v>1</v>
      </c>
      <c r="C78" s="217" t="n">
        <v>11</v>
      </c>
      <c r="D78" s="217" t="n">
        <v>28</v>
      </c>
      <c r="E78" s="217" t="n">
        <v>81.40000000000001</v>
      </c>
      <c r="F78" s="217" t="n">
        <v>0.112</v>
      </c>
      <c r="G78" s="217" t="n">
        <v>1</v>
      </c>
      <c r="H78" s="218" t="n">
        <v>0.06458333333333334</v>
      </c>
      <c r="I78" s="218" t="n">
        <v>0.07708333333333334</v>
      </c>
      <c r="J78" s="219">
        <f>I78-H78</f>
        <v/>
      </c>
    </row>
    <row r="79" ht="15.75" customHeight="1" s="109">
      <c r="A79" s="206" t="n">
        <v>5</v>
      </c>
      <c r="B79" s="207" t="n">
        <v>9</v>
      </c>
      <c r="C79" s="207" t="n">
        <v>12</v>
      </c>
      <c r="D79" s="207" t="n">
        <v>22</v>
      </c>
      <c r="E79" s="207" t="n">
        <v>130.37</v>
      </c>
      <c r="F79" s="207" t="n">
        <v>0.5600000000000001</v>
      </c>
      <c r="G79" s="207" t="n">
        <v>1</v>
      </c>
      <c r="H79" s="208" t="n">
        <v>0.05625</v>
      </c>
      <c r="I79" s="208" t="n">
        <v>0.0625</v>
      </c>
      <c r="J79" s="209">
        <f>I79-H79</f>
        <v/>
      </c>
    </row>
    <row r="80" ht="15.75" customHeight="1" s="109">
      <c r="A80" s="216" t="n">
        <v>5</v>
      </c>
      <c r="B80" s="217" t="n">
        <v>10</v>
      </c>
      <c r="C80" s="217" t="n">
        <v>13</v>
      </c>
      <c r="D80" s="217" t="n">
        <v>193</v>
      </c>
      <c r="E80" s="217" t="n">
        <v>137.45</v>
      </c>
      <c r="F80" s="217" t="n">
        <v>0.425</v>
      </c>
      <c r="G80" s="217" t="n">
        <v>1</v>
      </c>
      <c r="H80" s="218" t="n">
        <v>0.02916666666666667</v>
      </c>
      <c r="I80" s="218" t="n">
        <v>0.05625</v>
      </c>
      <c r="J80" s="219">
        <f>I80-H80</f>
        <v/>
      </c>
    </row>
    <row r="81" ht="15.75" customHeight="1" s="109">
      <c r="A81" s="206" t="n">
        <v>5</v>
      </c>
      <c r="B81" s="207" t="n">
        <v>1</v>
      </c>
      <c r="C81" s="207" t="n">
        <v>24</v>
      </c>
      <c r="D81" s="207" t="n">
        <v>223</v>
      </c>
      <c r="E81" s="207" t="n">
        <v>637.9400000000001</v>
      </c>
      <c r="F81" s="207" t="n">
        <v>0.755</v>
      </c>
      <c r="G81" s="207" t="n">
        <v>1</v>
      </c>
      <c r="H81" s="208" t="n">
        <v>0.4541666666666667</v>
      </c>
      <c r="I81" s="208" t="n">
        <v>0.5284722222222222</v>
      </c>
      <c r="J81" s="209">
        <f>I81-H81</f>
        <v/>
      </c>
    </row>
    <row r="82" ht="15.75" customHeight="1" s="109">
      <c r="A82" s="216" t="n">
        <v>5</v>
      </c>
      <c r="B82" s="217" t="n">
        <v>2</v>
      </c>
      <c r="C82" s="217" t="n">
        <v>9</v>
      </c>
      <c r="D82" s="217" t="n">
        <v>197</v>
      </c>
      <c r="E82" s="217" t="n">
        <v>10.99</v>
      </c>
      <c r="F82" s="217" t="n">
        <v>0.301</v>
      </c>
      <c r="G82" s="217" t="n">
        <v>1</v>
      </c>
      <c r="H82" s="218" t="n">
        <v>0.94375</v>
      </c>
      <c r="I82" s="218" t="n">
        <v>0.9534722222222223</v>
      </c>
      <c r="J82" s="219">
        <f>I82-H82</f>
        <v/>
      </c>
    </row>
    <row r="83" ht="15.75" customHeight="1" s="109">
      <c r="A83" s="206" t="n">
        <v>5</v>
      </c>
      <c r="B83" s="207" t="n">
        <v>3</v>
      </c>
      <c r="C83" s="207" t="n">
        <v>19</v>
      </c>
      <c r="D83" s="207" t="n">
        <v>48</v>
      </c>
      <c r="E83" s="207" t="n">
        <v>46.79</v>
      </c>
      <c r="F83" s="207" t="n">
        <v>0.244</v>
      </c>
      <c r="G83" s="207" t="n">
        <v>1</v>
      </c>
      <c r="H83" s="208" t="n">
        <v>0.9319444444444445</v>
      </c>
      <c r="I83" s="208" t="n">
        <v>0.9423611111111111</v>
      </c>
      <c r="J83" s="209">
        <f>I83-H83</f>
        <v/>
      </c>
    </row>
    <row r="84" ht="15.75" customHeight="1" s="109">
      <c r="A84" s="216" t="n">
        <v>5</v>
      </c>
      <c r="B84" s="217" t="n">
        <v>1</v>
      </c>
      <c r="C84" s="217" t="n">
        <v>8</v>
      </c>
      <c r="D84" s="217" t="n">
        <v>31</v>
      </c>
      <c r="E84" s="217" t="n">
        <v>37.84</v>
      </c>
      <c r="F84" s="217" t="n">
        <v>0.041</v>
      </c>
      <c r="G84" s="217" t="n">
        <v>1</v>
      </c>
      <c r="H84" s="218" t="n">
        <v>0.9159722222222222</v>
      </c>
      <c r="I84" s="218" t="n">
        <v>0.93125</v>
      </c>
      <c r="J84" s="219">
        <f>I84-H84</f>
        <v/>
      </c>
    </row>
    <row r="85" ht="15.75" customHeight="1" s="109">
      <c r="A85" s="206" t="n">
        <v>6</v>
      </c>
      <c r="B85" s="207" t="n">
        <v>21</v>
      </c>
      <c r="C85" s="207" t="n">
        <v>19</v>
      </c>
      <c r="D85" s="207" t="n">
        <v>71</v>
      </c>
      <c r="E85" s="207" t="n">
        <v>11.9</v>
      </c>
      <c r="F85" s="207" t="n">
        <v>0.043</v>
      </c>
      <c r="G85" s="207" t="n">
        <v>1</v>
      </c>
      <c r="H85" s="208" t="n">
        <v>0.8847222222222222</v>
      </c>
      <c r="I85" s="208" t="n">
        <v>0.8951388888888889</v>
      </c>
      <c r="J85" s="209">
        <f>I85-H85</f>
        <v/>
      </c>
    </row>
    <row r="86" ht="15.75" customHeight="1" s="109">
      <c r="A86" s="216" t="n">
        <v>6</v>
      </c>
      <c r="B86" s="217" t="n">
        <v>14</v>
      </c>
      <c r="C86" s="217" t="n">
        <v>13</v>
      </c>
      <c r="D86" s="217" t="n">
        <v>149</v>
      </c>
      <c r="E86" s="217" t="n">
        <v>2167.06</v>
      </c>
      <c r="F86" s="217" t="n">
        <v>2.85</v>
      </c>
      <c r="G86" s="217" t="n">
        <v>1</v>
      </c>
      <c r="H86" s="218" t="n">
        <v>0.8576388888888888</v>
      </c>
      <c r="I86" s="218" t="n">
        <v>0.8847222222222222</v>
      </c>
      <c r="J86" s="219">
        <f>I86-H86</f>
        <v/>
      </c>
    </row>
    <row r="87" ht="15.75" customHeight="1" s="109">
      <c r="A87" s="206" t="n">
        <v>6</v>
      </c>
      <c r="B87" s="207" t="n">
        <v>9</v>
      </c>
      <c r="C87" s="207" t="n">
        <v>3</v>
      </c>
      <c r="D87" s="207" t="n">
        <v>3</v>
      </c>
      <c r="E87" s="207" t="n">
        <v>27.93</v>
      </c>
      <c r="F87" s="207" t="n">
        <v>0.102</v>
      </c>
      <c r="G87" s="207" t="n">
        <v>1</v>
      </c>
      <c r="H87" s="208" t="n">
        <v>0.85</v>
      </c>
      <c r="I87" s="208" t="n">
        <v>0.8569444444444444</v>
      </c>
      <c r="J87" s="209">
        <f>I87-H87</f>
        <v/>
      </c>
    </row>
    <row r="88" ht="15.75" customHeight="1" s="109">
      <c r="A88" s="216" t="n">
        <v>6</v>
      </c>
      <c r="B88" s="217" t="n">
        <v>13</v>
      </c>
      <c r="C88" s="217" t="n">
        <v>1</v>
      </c>
      <c r="D88" s="217" t="n">
        <v>8</v>
      </c>
      <c r="E88" s="217" t="n">
        <v>80.64</v>
      </c>
      <c r="F88" s="217" t="n">
        <v>0.105</v>
      </c>
      <c r="G88" s="217" t="n">
        <v>1</v>
      </c>
      <c r="H88" s="218" t="n">
        <v>0.85</v>
      </c>
      <c r="I88" s="218" t="n">
        <v>0.8569444444444444</v>
      </c>
      <c r="J88" s="219">
        <f>I88-H88</f>
        <v/>
      </c>
    </row>
    <row r="89" ht="15.75" customHeight="1" s="109">
      <c r="A89" s="206" t="n">
        <v>6</v>
      </c>
      <c r="B89" s="207" t="n">
        <v>11</v>
      </c>
      <c r="C89" s="207" t="n">
        <v>30</v>
      </c>
      <c r="D89" s="207" t="n">
        <v>336</v>
      </c>
      <c r="E89" s="207" t="n">
        <v>266.62</v>
      </c>
      <c r="F89" s="207" t="n">
        <v>0.5669999999999999</v>
      </c>
      <c r="G89" s="207" t="n">
        <v>1</v>
      </c>
      <c r="H89" s="208" t="n">
        <v>0.8256944444444444</v>
      </c>
      <c r="I89" s="208" t="n">
        <v>0.8493055555555555</v>
      </c>
      <c r="J89" s="209">
        <f>I89-H89</f>
        <v/>
      </c>
    </row>
    <row r="90" ht="15.75" customHeight="1" s="109">
      <c r="A90" s="216" t="n">
        <v>6</v>
      </c>
      <c r="B90" s="217" t="n">
        <v>1</v>
      </c>
      <c r="C90" s="217" t="n">
        <v>7</v>
      </c>
      <c r="D90" s="217" t="n">
        <v>34</v>
      </c>
      <c r="E90" s="217" t="n">
        <v>26.55</v>
      </c>
      <c r="F90" s="217" t="n">
        <v>0.048</v>
      </c>
      <c r="G90" s="217" t="n">
        <v>1</v>
      </c>
      <c r="H90" s="218" t="n">
        <v>0.8166666666666667</v>
      </c>
      <c r="I90" s="218" t="n">
        <v>0.8229166666666666</v>
      </c>
      <c r="J90" s="219">
        <f>I90-H90</f>
        <v/>
      </c>
    </row>
    <row r="91" ht="15.75" customHeight="1" s="109">
      <c r="A91" s="206" t="n">
        <v>6</v>
      </c>
      <c r="B91" s="207" t="n">
        <v>2</v>
      </c>
      <c r="C91" s="207" t="n">
        <v>1</v>
      </c>
      <c r="D91" s="207" t="n">
        <v>20</v>
      </c>
      <c r="E91" s="207" t="n">
        <v>3.7</v>
      </c>
      <c r="F91" s="207" t="n">
        <v>0.046</v>
      </c>
      <c r="G91" s="207" t="n">
        <v>1</v>
      </c>
      <c r="H91" s="208" t="n">
        <v>0.8166666666666667</v>
      </c>
      <c r="I91" s="208" t="n">
        <v>0.8229166666666666</v>
      </c>
      <c r="J91" s="209">
        <f>I91-H91</f>
        <v/>
      </c>
    </row>
    <row r="92" ht="15.75" customHeight="1" s="109">
      <c r="A92" s="216" t="n">
        <v>6</v>
      </c>
      <c r="B92" s="217" t="n">
        <v>3</v>
      </c>
      <c r="C92" s="217" t="n">
        <v>25</v>
      </c>
      <c r="D92" s="217" t="n">
        <v>193</v>
      </c>
      <c r="E92" s="217" t="n">
        <v>215.01</v>
      </c>
      <c r="F92" s="217" t="n">
        <v>2.176</v>
      </c>
      <c r="G92" s="217" t="n">
        <v>1</v>
      </c>
      <c r="H92" s="218" t="n">
        <v>0.09652777777777778</v>
      </c>
      <c r="I92" s="218" t="n">
        <v>0.1284722222222222</v>
      </c>
      <c r="J92" s="219">
        <f>I92-H92</f>
        <v/>
      </c>
    </row>
    <row r="93" ht="15.75" customHeight="1" s="109">
      <c r="A93" s="206" t="n">
        <v>6</v>
      </c>
      <c r="B93" s="207" t="n">
        <v>3</v>
      </c>
      <c r="C93" s="207" t="n">
        <v>16</v>
      </c>
      <c r="D93" s="207" t="n">
        <v>166</v>
      </c>
      <c r="E93" s="207" t="n">
        <v>323.8</v>
      </c>
      <c r="F93" s="207" t="n">
        <v>1.863</v>
      </c>
      <c r="G93" s="207" t="n">
        <v>1</v>
      </c>
      <c r="H93" s="208" t="n">
        <v>0.07361111111111111</v>
      </c>
      <c r="I93" s="208" t="n">
        <v>0.09583333333333334</v>
      </c>
      <c r="J93" s="209">
        <f>I93-H93</f>
        <v/>
      </c>
    </row>
    <row r="94" ht="15.75" customHeight="1" s="109">
      <c r="A94" s="216" t="n">
        <v>6</v>
      </c>
      <c r="B94" s="217" t="n">
        <v>30</v>
      </c>
      <c r="C94" s="217" t="n">
        <v>6</v>
      </c>
      <c r="D94" s="217" t="n">
        <v>16</v>
      </c>
      <c r="E94" s="217" t="n">
        <v>111.14</v>
      </c>
      <c r="F94" s="217" t="n">
        <v>0.397</v>
      </c>
      <c r="G94" s="217" t="n">
        <v>1</v>
      </c>
      <c r="H94" s="218" t="n">
        <v>0.06041666666666667</v>
      </c>
      <c r="I94" s="218" t="n">
        <v>0.06875000000000001</v>
      </c>
      <c r="J94" s="219">
        <f>I94-H94</f>
        <v/>
      </c>
    </row>
    <row r="95" ht="15.75" customHeight="1" s="109">
      <c r="A95" s="206" t="n">
        <v>6</v>
      </c>
      <c r="B95" s="207" t="n">
        <v>15</v>
      </c>
      <c r="C95" s="207" t="n">
        <v>6</v>
      </c>
      <c r="D95" s="207" t="n">
        <v>29</v>
      </c>
      <c r="E95" s="207" t="n">
        <v>118.53</v>
      </c>
      <c r="F95" s="207" t="n">
        <v>0.267</v>
      </c>
      <c r="G95" s="207" t="n">
        <v>1</v>
      </c>
      <c r="H95" s="208" t="n">
        <v>0.04930555555555555</v>
      </c>
      <c r="I95" s="208" t="n">
        <v>0.05555555555555555</v>
      </c>
      <c r="J95" s="209">
        <f>I95-H95</f>
        <v/>
      </c>
    </row>
    <row r="96" ht="15.75" customHeight="1" s="109">
      <c r="A96" s="216" t="n">
        <v>6</v>
      </c>
      <c r="B96" s="217" t="n">
        <v>18</v>
      </c>
      <c r="C96" s="217" t="n">
        <v>16</v>
      </c>
      <c r="D96" s="217" t="n">
        <v>26</v>
      </c>
      <c r="E96" s="217" t="n">
        <v>9.1</v>
      </c>
      <c r="F96" s="217" t="n">
        <v>0.037</v>
      </c>
      <c r="G96" s="217" t="n">
        <v>1</v>
      </c>
      <c r="H96" s="218" t="n">
        <v>0.03680555555555556</v>
      </c>
      <c r="I96" s="218" t="n">
        <v>0.05347222222222222</v>
      </c>
      <c r="J96" s="219">
        <f>I96-H96</f>
        <v/>
      </c>
    </row>
    <row r="97" ht="15.75" customHeight="1" s="109">
      <c r="A97" s="206" t="n">
        <v>6</v>
      </c>
      <c r="B97" s="207" t="n">
        <v>15</v>
      </c>
      <c r="C97" s="207" t="n">
        <v>6</v>
      </c>
      <c r="D97" s="207" t="n">
        <v>19</v>
      </c>
      <c r="E97" s="207" t="n">
        <v>93.69</v>
      </c>
      <c r="F97" s="207" t="n">
        <v>0.204</v>
      </c>
      <c r="G97" s="207" t="n">
        <v>1</v>
      </c>
      <c r="H97" s="208" t="n">
        <v>0.03055555555555555</v>
      </c>
      <c r="I97" s="208" t="n">
        <v>0.03680555555555556</v>
      </c>
      <c r="J97" s="209">
        <f>I97-H97</f>
        <v/>
      </c>
    </row>
    <row r="98" ht="15.75" customHeight="1" s="109">
      <c r="A98" s="216" t="n">
        <v>6</v>
      </c>
      <c r="B98" s="217" t="n">
        <v>7</v>
      </c>
      <c r="C98" s="217" t="n">
        <v>10</v>
      </c>
      <c r="D98" s="217" t="n">
        <v>602</v>
      </c>
      <c r="E98" s="217" t="n">
        <v>55.09</v>
      </c>
      <c r="F98" s="217" t="n">
        <v>0.463</v>
      </c>
      <c r="G98" s="217" t="n">
        <v>1</v>
      </c>
      <c r="H98" s="218" t="n">
        <v>0.0125</v>
      </c>
      <c r="I98" s="218" t="n">
        <v>0.01875</v>
      </c>
      <c r="J98" s="219">
        <f>I98-H98</f>
        <v/>
      </c>
    </row>
    <row r="99" ht="15.75" customHeight="1" s="109">
      <c r="A99" s="206" t="n">
        <v>6</v>
      </c>
      <c r="B99" s="207" t="n">
        <v>2</v>
      </c>
      <c r="C99" s="207" t="n">
        <v>5</v>
      </c>
      <c r="D99" s="207" t="n">
        <v>70</v>
      </c>
      <c r="E99" s="207" t="n">
        <v>6.59</v>
      </c>
      <c r="F99" s="207" t="n">
        <v>0.187</v>
      </c>
      <c r="G99" s="207" t="n">
        <v>1</v>
      </c>
      <c r="H99" s="208" t="n">
        <v>0.44375</v>
      </c>
      <c r="I99" s="208" t="n">
        <v>0.5104166666666666</v>
      </c>
      <c r="J99" s="209">
        <f>I99-H99</f>
        <v/>
      </c>
    </row>
    <row r="100" ht="15.75" customHeight="1" s="109">
      <c r="A100" s="216" t="n">
        <v>6</v>
      </c>
      <c r="B100" s="217" t="n">
        <v>10</v>
      </c>
      <c r="C100" s="217" t="n">
        <v>13</v>
      </c>
      <c r="D100" s="217" t="n">
        <v>55</v>
      </c>
      <c r="E100" s="217" t="n">
        <v>33.5</v>
      </c>
      <c r="F100" s="217" t="n">
        <v>0.056</v>
      </c>
      <c r="G100" s="217" t="n">
        <v>1</v>
      </c>
      <c r="H100" s="218" t="n">
        <v>0.9347222222222222</v>
      </c>
      <c r="I100" s="218" t="n">
        <v>0.9430555555555555</v>
      </c>
      <c r="J100" s="219">
        <f>I100-H100</f>
        <v/>
      </c>
    </row>
    <row r="101" ht="15.75" customHeight="1" s="109">
      <c r="A101" s="206" t="n">
        <v>6</v>
      </c>
      <c r="B101" s="207" t="n">
        <v>2</v>
      </c>
      <c r="C101" s="207" t="n">
        <v>2</v>
      </c>
      <c r="D101" s="207" t="n">
        <v>2</v>
      </c>
      <c r="E101" s="207" t="n">
        <v>0.82</v>
      </c>
      <c r="F101" s="207" t="n">
        <v>0.02</v>
      </c>
      <c r="G101" s="207" t="n">
        <v>1</v>
      </c>
      <c r="H101" s="208" t="n">
        <v>0.9236111111111112</v>
      </c>
      <c r="I101" s="208" t="n">
        <v>0.9319444444444445</v>
      </c>
      <c r="J101" s="209">
        <f>I101-H101</f>
        <v/>
      </c>
    </row>
    <row r="102" ht="15.75" customHeight="1" s="109">
      <c r="A102" s="216" t="n">
        <v>6</v>
      </c>
      <c r="B102" s="217" t="n">
        <v>3</v>
      </c>
      <c r="C102" s="217" t="n">
        <v>4</v>
      </c>
      <c r="D102" s="217" t="n">
        <v>30</v>
      </c>
      <c r="E102" s="217" t="n">
        <v>4.92</v>
      </c>
      <c r="F102" s="217" t="n">
        <v>0.055</v>
      </c>
      <c r="G102" s="217" t="n">
        <v>1</v>
      </c>
      <c r="H102" s="218" t="n">
        <v>0.9236111111111112</v>
      </c>
      <c r="I102" s="218" t="n">
        <v>0.9319444444444445</v>
      </c>
      <c r="J102" s="219">
        <f>I102-H102</f>
        <v/>
      </c>
    </row>
    <row r="103" ht="15.75" customHeight="1" s="109">
      <c r="A103" s="206" t="n">
        <v>6</v>
      </c>
      <c r="B103" s="207" t="n">
        <v>3</v>
      </c>
      <c r="C103" s="207" t="n">
        <v>12</v>
      </c>
      <c r="D103" s="207" t="n">
        <v>60</v>
      </c>
      <c r="E103" s="207" t="n">
        <v>117.04</v>
      </c>
      <c r="F103" s="207" t="n">
        <v>0.674</v>
      </c>
      <c r="G103" s="207" t="n">
        <v>1</v>
      </c>
      <c r="H103" s="208" t="n">
        <v>0.9055555555555556</v>
      </c>
      <c r="I103" s="208" t="n">
        <v>0.9173611111111111</v>
      </c>
      <c r="J103" s="209">
        <f>I103-H103</f>
        <v/>
      </c>
    </row>
    <row r="104" ht="15.75" customHeight="1" s="109">
      <c r="A104" s="216" t="n">
        <v>6</v>
      </c>
      <c r="B104" s="217" t="n">
        <v>3</v>
      </c>
      <c r="C104" s="217" t="n">
        <v>3</v>
      </c>
      <c r="D104" s="217" t="n">
        <v>4</v>
      </c>
      <c r="E104" s="217" t="n">
        <v>1.39</v>
      </c>
      <c r="F104" s="217" t="n">
        <v>0.118</v>
      </c>
      <c r="G104" s="217" t="n">
        <v>1</v>
      </c>
      <c r="H104" s="218" t="n">
        <v>0.8965277777777778</v>
      </c>
      <c r="I104" s="218" t="n">
        <v>0.9041666666666667</v>
      </c>
      <c r="J104" s="219">
        <f>I104-H104</f>
        <v/>
      </c>
    </row>
    <row r="105" ht="15.75" customHeight="1" s="109">
      <c r="A105" s="206" t="n">
        <v>6</v>
      </c>
      <c r="B105" s="207" t="n">
        <v>30</v>
      </c>
      <c r="C105" s="207" t="n">
        <v>2</v>
      </c>
      <c r="D105" s="207" t="n">
        <v>2</v>
      </c>
      <c r="E105" s="207" t="n">
        <v>20.25</v>
      </c>
      <c r="F105" s="207" t="n">
        <v>0.035</v>
      </c>
      <c r="G105" s="207" t="n">
        <v>1</v>
      </c>
      <c r="H105" s="208" t="n">
        <v>0.8972222222222223</v>
      </c>
      <c r="I105" s="208" t="n">
        <v>0.9041666666666667</v>
      </c>
      <c r="J105" s="209">
        <f>I105-H105</f>
        <v/>
      </c>
    </row>
    <row r="106" ht="15.75" customHeight="1" s="109">
      <c r="A106" s="216" t="n">
        <v>6</v>
      </c>
      <c r="B106" s="217" t="n">
        <v>6</v>
      </c>
      <c r="C106" s="217" t="n">
        <v>3</v>
      </c>
      <c r="D106" s="217" t="n">
        <v>3</v>
      </c>
      <c r="E106" s="217" t="n">
        <v>16.6</v>
      </c>
      <c r="F106" s="217" t="n">
        <v>0.223</v>
      </c>
      <c r="G106" s="217" t="n">
        <v>1</v>
      </c>
      <c r="H106" s="218" t="n">
        <v>0.1708333333333333</v>
      </c>
      <c r="I106" s="218" t="n">
        <v>0.2166666666666667</v>
      </c>
      <c r="J106" s="219">
        <f>I106-H106</f>
        <v/>
      </c>
    </row>
    <row r="107" ht="15.75" customHeight="1" s="109">
      <c r="A107" s="206" t="n">
        <v>6</v>
      </c>
      <c r="B107" s="207" t="n">
        <v>7</v>
      </c>
      <c r="C107" s="207" t="n">
        <v>10</v>
      </c>
      <c r="D107" s="207" t="n">
        <v>126</v>
      </c>
      <c r="E107" s="207" t="n">
        <v>30.91</v>
      </c>
      <c r="F107" s="207" t="n">
        <v>0.125</v>
      </c>
      <c r="G107" s="207" t="n">
        <v>1</v>
      </c>
      <c r="H107" s="208" t="n">
        <v>0.1708333333333333</v>
      </c>
      <c r="I107" s="208" t="n">
        <v>0.2166666666666667</v>
      </c>
      <c r="J107" s="209">
        <f>I107-H107</f>
        <v/>
      </c>
    </row>
    <row r="108" ht="15.75" customHeight="1" s="109">
      <c r="A108" s="216" t="n">
        <v>6</v>
      </c>
      <c r="B108" s="217" t="n">
        <v>9</v>
      </c>
      <c r="C108" s="217" t="n">
        <v>5</v>
      </c>
      <c r="D108" s="217" t="n">
        <v>9</v>
      </c>
      <c r="E108" s="217" t="n">
        <v>82.26000000000001</v>
      </c>
      <c r="F108" s="217" t="n">
        <v>0.294</v>
      </c>
      <c r="G108" s="217" t="n">
        <v>1</v>
      </c>
      <c r="H108" s="218" t="n">
        <v>0.1611111111111111</v>
      </c>
      <c r="I108" s="218" t="n">
        <v>0.1694444444444445</v>
      </c>
      <c r="J108" s="219">
        <f>I108-H108</f>
        <v/>
      </c>
    </row>
    <row r="109" ht="15.75" customHeight="1" s="109">
      <c r="A109" s="206" t="n">
        <v>6</v>
      </c>
      <c r="B109" s="207" t="n">
        <v>10</v>
      </c>
      <c r="C109" s="207" t="n">
        <v>4</v>
      </c>
      <c r="D109" s="207" t="n">
        <v>20</v>
      </c>
      <c r="E109" s="207" t="n">
        <v>13.27</v>
      </c>
      <c r="F109" s="207" t="n">
        <v>0.015</v>
      </c>
      <c r="G109" s="207" t="n">
        <v>1</v>
      </c>
      <c r="H109" s="208" t="n">
        <v>0.1611111111111111</v>
      </c>
      <c r="I109" s="208" t="n">
        <v>0.1694444444444445</v>
      </c>
      <c r="J109" s="209">
        <f>I109-H109</f>
        <v/>
      </c>
    </row>
    <row r="110" ht="15.75" customHeight="1" s="109">
      <c r="A110" s="216" t="n">
        <v>6</v>
      </c>
      <c r="B110" s="217" t="n">
        <v>10</v>
      </c>
      <c r="C110" s="217" t="n">
        <v>20</v>
      </c>
      <c r="D110" s="217" t="n">
        <v>111</v>
      </c>
      <c r="E110" s="217" t="n">
        <v>138.98</v>
      </c>
      <c r="F110" s="217" t="n">
        <v>0.404</v>
      </c>
      <c r="G110" s="217" t="n">
        <v>1</v>
      </c>
      <c r="H110" s="218" t="n">
        <v>0.1416666666666667</v>
      </c>
      <c r="I110" s="218" t="n">
        <v>0.1555555555555556</v>
      </c>
      <c r="J110" s="219">
        <f>I110-H110</f>
        <v/>
      </c>
    </row>
    <row r="111" ht="15.75" customHeight="1" s="109">
      <c r="A111" s="206" t="n">
        <v>6</v>
      </c>
      <c r="B111" s="207" t="n">
        <v>13</v>
      </c>
      <c r="C111" s="207" t="n">
        <v>5</v>
      </c>
      <c r="D111" s="207" t="n">
        <v>18</v>
      </c>
      <c r="E111" s="207" t="n">
        <v>132.04</v>
      </c>
      <c r="F111" s="207" t="n">
        <v>0.181</v>
      </c>
      <c r="G111" s="207" t="n">
        <v>1</v>
      </c>
      <c r="H111" s="208" t="n">
        <v>0.125</v>
      </c>
      <c r="I111" s="208" t="n">
        <v>0.1409722222222222</v>
      </c>
      <c r="J111" s="209">
        <f>I111-H111</f>
        <v/>
      </c>
    </row>
    <row r="112" ht="15.75" customHeight="1" s="109">
      <c r="A112" s="216" t="n">
        <v>7</v>
      </c>
      <c r="B112" s="217" t="n">
        <v>13</v>
      </c>
      <c r="C112" s="217" t="n">
        <v>2</v>
      </c>
      <c r="D112" s="217" t="n">
        <v>3</v>
      </c>
      <c r="E112" s="217" t="n">
        <v>0.37</v>
      </c>
      <c r="F112" s="217" t="n">
        <v>0.003</v>
      </c>
      <c r="G112" s="217" t="n">
        <v>1</v>
      </c>
      <c r="H112" s="218" t="n">
        <v>0.9201388888888888</v>
      </c>
      <c r="I112" s="218" t="n">
        <v>0.925</v>
      </c>
      <c r="J112" s="219">
        <f>I112-H112</f>
        <v/>
      </c>
    </row>
    <row r="113" ht="15.75" customHeight="1" s="109">
      <c r="A113" s="206" t="n">
        <v>7</v>
      </c>
      <c r="B113" s="207" t="n">
        <v>15</v>
      </c>
      <c r="C113" s="207" t="n">
        <v>3</v>
      </c>
      <c r="D113" s="207" t="n">
        <v>27</v>
      </c>
      <c r="E113" s="207" t="n">
        <v>49.73</v>
      </c>
      <c r="F113" s="207" t="n">
        <v>0.092</v>
      </c>
      <c r="G113" s="207" t="n">
        <v>1</v>
      </c>
      <c r="H113" s="208" t="n">
        <v>0.9201388888888888</v>
      </c>
      <c r="I113" s="208" t="n">
        <v>0.925</v>
      </c>
      <c r="J113" s="209">
        <f>I113-H113</f>
        <v/>
      </c>
    </row>
    <row r="114" ht="15.75" customHeight="1" s="109">
      <c r="A114" s="216" t="n">
        <v>7</v>
      </c>
      <c r="B114" s="217" t="n">
        <v>16</v>
      </c>
      <c r="C114" s="217" t="n">
        <v>2</v>
      </c>
      <c r="D114" s="217" t="n">
        <v>7</v>
      </c>
      <c r="E114" s="217" t="n">
        <v>0.13</v>
      </c>
      <c r="F114" s="217" t="n">
        <v>0.001</v>
      </c>
      <c r="G114" s="217" t="n">
        <v>1</v>
      </c>
      <c r="H114" s="218" t="n">
        <v>0.90625</v>
      </c>
      <c r="I114" s="218" t="n">
        <v>0.9194444444444444</v>
      </c>
      <c r="J114" s="219">
        <f>I114-H114</f>
        <v/>
      </c>
    </row>
    <row r="115" ht="15.75" customHeight="1" s="109">
      <c r="A115" s="206" t="n">
        <v>7</v>
      </c>
      <c r="B115" s="207" t="n">
        <v>30</v>
      </c>
      <c r="C115" s="207" t="n">
        <v>2</v>
      </c>
      <c r="D115" s="207" t="n">
        <v>3</v>
      </c>
      <c r="E115" s="207" t="n">
        <v>56.36</v>
      </c>
      <c r="F115" s="207" t="n">
        <v>0.152</v>
      </c>
      <c r="G115" s="207" t="n">
        <v>1</v>
      </c>
      <c r="H115" s="208" t="n">
        <v>0.90625</v>
      </c>
      <c r="I115" s="208" t="n">
        <v>0.9194444444444444</v>
      </c>
      <c r="J115" s="209">
        <f>I115-H115</f>
        <v/>
      </c>
    </row>
    <row r="116" ht="15.75" customHeight="1" s="109">
      <c r="A116" s="216" t="n">
        <v>7</v>
      </c>
      <c r="B116" s="217" t="n">
        <v>31</v>
      </c>
      <c r="C116" s="217" t="n">
        <v>3</v>
      </c>
      <c r="D116" s="217" t="n">
        <v>6</v>
      </c>
      <c r="E116" s="217" t="n">
        <v>9.9</v>
      </c>
      <c r="F116" s="217" t="n">
        <v>0.133</v>
      </c>
      <c r="G116" s="217" t="n">
        <v>1</v>
      </c>
      <c r="H116" s="218" t="n">
        <v>0.90625</v>
      </c>
      <c r="I116" s="218" t="n">
        <v>0.9194444444444444</v>
      </c>
      <c r="J116" s="219">
        <f>I116-H116</f>
        <v/>
      </c>
    </row>
    <row r="117" ht="15.75" customHeight="1" s="109">
      <c r="A117" s="206" t="n">
        <v>7</v>
      </c>
      <c r="B117" s="207" t="n">
        <v>3</v>
      </c>
      <c r="C117" s="207" t="n">
        <v>22</v>
      </c>
      <c r="D117" s="207" t="n">
        <v>244</v>
      </c>
      <c r="E117" s="207" t="n">
        <v>421.37</v>
      </c>
      <c r="F117" s="207" t="n">
        <v>2.509</v>
      </c>
      <c r="G117" s="207" t="n">
        <v>1</v>
      </c>
      <c r="H117" s="208" t="n">
        <v>0.8805555555555555</v>
      </c>
      <c r="I117" s="208" t="n">
        <v>0.9055555555555556</v>
      </c>
      <c r="J117" s="209">
        <f>I117-H117</f>
        <v/>
      </c>
    </row>
    <row r="118" ht="15.75" customHeight="1" s="109">
      <c r="A118" s="216" t="n">
        <v>7</v>
      </c>
      <c r="B118" s="217" t="n">
        <v>7</v>
      </c>
      <c r="C118" s="217" t="n">
        <v>23</v>
      </c>
      <c r="D118" s="217" t="n">
        <v>581</v>
      </c>
      <c r="E118" s="217" t="n">
        <v>58.77</v>
      </c>
      <c r="F118" s="217" t="n">
        <v>0.453</v>
      </c>
      <c r="G118" s="217" t="n">
        <v>1</v>
      </c>
      <c r="H118" s="218" t="n">
        <v>0.8465277777777778</v>
      </c>
      <c r="I118" s="218" t="n">
        <v>0.8680555555555556</v>
      </c>
      <c r="J118" s="219">
        <f>I118-H118</f>
        <v/>
      </c>
    </row>
    <row r="119" ht="15.75" customHeight="1" s="109">
      <c r="A119" s="206" t="n">
        <v>7</v>
      </c>
      <c r="B119" s="207" t="n">
        <v>30</v>
      </c>
      <c r="C119" s="207" t="n">
        <v>8</v>
      </c>
      <c r="D119" s="207" t="n">
        <v>24</v>
      </c>
      <c r="E119" s="207" t="n">
        <v>478.2</v>
      </c>
      <c r="F119" s="207" t="n">
        <v>1.311</v>
      </c>
      <c r="G119" s="207" t="n">
        <v>1</v>
      </c>
      <c r="H119" s="208" t="n">
        <v>0.8347222222222223</v>
      </c>
      <c r="I119" s="208" t="n">
        <v>0.8451388888888889</v>
      </c>
      <c r="J119" s="209">
        <f>I119-H119</f>
        <v/>
      </c>
    </row>
    <row r="120" ht="15.75" customHeight="1" s="109">
      <c r="A120" s="216" t="n">
        <v>7</v>
      </c>
      <c r="B120" s="217" t="n">
        <v>9</v>
      </c>
      <c r="C120" s="217" t="n">
        <v>21</v>
      </c>
      <c r="D120" s="217" t="n">
        <v>46</v>
      </c>
      <c r="E120" s="217" t="n">
        <v>281.16</v>
      </c>
      <c r="F120" s="217" t="n">
        <v>1.145</v>
      </c>
      <c r="G120" s="217" t="n">
        <v>1</v>
      </c>
      <c r="H120" s="218" t="n">
        <v>0.8222222222222222</v>
      </c>
      <c r="I120" s="218" t="n">
        <v>0.8340277777777778</v>
      </c>
      <c r="J120" s="219">
        <f>I120-H120</f>
        <v/>
      </c>
    </row>
    <row r="121" ht="15.75" customHeight="1" s="109">
      <c r="A121" s="206" t="n">
        <v>7</v>
      </c>
      <c r="B121" s="207" t="n">
        <v>8</v>
      </c>
      <c r="C121" s="207" t="n">
        <v>2</v>
      </c>
      <c r="D121" s="207" t="n">
        <v>12</v>
      </c>
      <c r="E121" s="207" t="n">
        <v>1.94</v>
      </c>
      <c r="F121" s="207" t="n">
        <v>0.012</v>
      </c>
      <c r="G121" s="207" t="n">
        <v>1</v>
      </c>
      <c r="H121" s="208" t="n">
        <v>0.07777777777777778</v>
      </c>
      <c r="I121" s="208" t="n">
        <v>0.08333333333333333</v>
      </c>
      <c r="J121" s="209">
        <f>I121-H121</f>
        <v/>
      </c>
    </row>
    <row r="122" ht="15.75" customHeight="1" s="109">
      <c r="A122" s="216" t="n">
        <v>7</v>
      </c>
      <c r="B122" s="217" t="n">
        <v>9</v>
      </c>
      <c r="C122" s="217" t="n">
        <v>6</v>
      </c>
      <c r="D122" s="217" t="n">
        <v>11</v>
      </c>
      <c r="E122" s="217" t="n">
        <v>48.41</v>
      </c>
      <c r="F122" s="217" t="n">
        <v>0.189</v>
      </c>
      <c r="G122" s="217" t="n">
        <v>1</v>
      </c>
      <c r="H122" s="218" t="n">
        <v>0.07777777777777778</v>
      </c>
      <c r="I122" s="218" t="n">
        <v>0.08333333333333333</v>
      </c>
      <c r="J122" s="219">
        <f>I122-H122</f>
        <v/>
      </c>
    </row>
    <row r="123" ht="15.75" customHeight="1" s="109">
      <c r="A123" s="206" t="n">
        <v>7</v>
      </c>
      <c r="B123" s="207" t="n">
        <v>13</v>
      </c>
      <c r="C123" s="207" t="n">
        <v>7</v>
      </c>
      <c r="D123" s="207" t="n">
        <v>12</v>
      </c>
      <c r="E123" s="207" t="n">
        <v>7.12</v>
      </c>
      <c r="F123" s="207" t="n">
        <v>0.015</v>
      </c>
      <c r="G123" s="207" t="n">
        <v>1</v>
      </c>
      <c r="H123" s="208" t="n">
        <v>0.07291666666666667</v>
      </c>
      <c r="I123" s="208" t="n">
        <v>0.07708333333333334</v>
      </c>
      <c r="J123" s="209">
        <f>I123-H123</f>
        <v/>
      </c>
    </row>
    <row r="124" ht="15.75" customHeight="1" s="109">
      <c r="A124" s="216" t="n">
        <v>7</v>
      </c>
      <c r="B124" s="217" t="n">
        <v>10</v>
      </c>
      <c r="C124" s="217" t="n">
        <v>30</v>
      </c>
      <c r="D124" s="217" t="n">
        <v>246</v>
      </c>
      <c r="E124" s="217" t="n">
        <v>164.52</v>
      </c>
      <c r="F124" s="217" t="n">
        <v>0.398</v>
      </c>
      <c r="G124" s="217" t="n">
        <v>1</v>
      </c>
      <c r="H124" s="218" t="n">
        <v>0.05138888888888889</v>
      </c>
      <c r="I124" s="218" t="n">
        <v>0.07222222222222222</v>
      </c>
      <c r="J124" s="219">
        <f>I124-H124</f>
        <v/>
      </c>
    </row>
    <row r="125" ht="15.75" customHeight="1" s="109">
      <c r="A125" s="206" t="n">
        <v>7</v>
      </c>
      <c r="B125" s="207" t="n">
        <v>3</v>
      </c>
      <c r="C125" s="207" t="n">
        <v>19</v>
      </c>
      <c r="D125" s="207" t="n">
        <v>120</v>
      </c>
      <c r="E125" s="207" t="n">
        <v>313.55</v>
      </c>
      <c r="F125" s="207" t="n">
        <v>1.022</v>
      </c>
      <c r="G125" s="207" t="n">
        <v>1</v>
      </c>
      <c r="H125" s="208" t="n">
        <v>0.01736111111111111</v>
      </c>
      <c r="I125" s="208" t="n">
        <v>0.05138888888888889</v>
      </c>
      <c r="J125" s="209">
        <f>I125-H125</f>
        <v/>
      </c>
    </row>
    <row r="126" ht="15.75" customHeight="1" s="109">
      <c r="A126" s="216" t="n">
        <v>7</v>
      </c>
      <c r="B126" s="217" t="n">
        <v>11</v>
      </c>
      <c r="C126" s="217" t="n">
        <v>12</v>
      </c>
      <c r="D126" s="217" t="n">
        <v>206</v>
      </c>
      <c r="E126" s="217" t="n">
        <v>406.73</v>
      </c>
      <c r="F126" s="217" t="n">
        <v>0.725</v>
      </c>
      <c r="G126" s="217" t="n">
        <v>1</v>
      </c>
      <c r="H126" s="218" t="n">
        <v>0.4493055555555556</v>
      </c>
      <c r="I126" s="218" t="n">
        <v>0.5166666666666667</v>
      </c>
      <c r="J126" s="219">
        <f>I126-H126</f>
        <v/>
      </c>
    </row>
    <row r="127" ht="15.75" customHeight="1" s="109">
      <c r="A127" s="206" t="n">
        <v>7</v>
      </c>
      <c r="B127" s="207" t="n">
        <v>8</v>
      </c>
      <c r="C127" s="207" t="n">
        <v>4</v>
      </c>
      <c r="D127" s="207" t="n">
        <v>20</v>
      </c>
      <c r="E127" s="207" t="n">
        <v>77.08</v>
      </c>
      <c r="F127" s="207" t="n">
        <v>0.406</v>
      </c>
      <c r="G127" s="207" t="n">
        <v>1</v>
      </c>
      <c r="H127" s="208" t="n">
        <v>0.9416666666666667</v>
      </c>
      <c r="I127" s="208" t="n">
        <v>0.9493055555555555</v>
      </c>
      <c r="J127" s="209">
        <f>I127-H127</f>
        <v/>
      </c>
    </row>
    <row r="128" ht="15.75" customHeight="1" s="109">
      <c r="A128" s="216" t="n">
        <v>7</v>
      </c>
      <c r="B128" s="217" t="n">
        <v>9</v>
      </c>
      <c r="C128" s="217" t="n">
        <v>1</v>
      </c>
      <c r="D128" s="217" t="n">
        <v>2</v>
      </c>
      <c r="E128" s="217" t="n">
        <v>0.83</v>
      </c>
      <c r="F128" s="217" t="n">
        <v>0.002</v>
      </c>
      <c r="G128" s="217" t="n">
        <v>1</v>
      </c>
      <c r="H128" s="218" t="n">
        <v>0.9416666666666667</v>
      </c>
      <c r="I128" s="218" t="n">
        <v>0.9493055555555555</v>
      </c>
      <c r="J128" s="219">
        <f>I128-H128</f>
        <v/>
      </c>
    </row>
    <row r="129" ht="15.75" customHeight="1" s="109">
      <c r="A129" s="206" t="n">
        <v>7</v>
      </c>
      <c r="B129" s="207" t="n">
        <v>13</v>
      </c>
      <c r="C129" s="207" t="n">
        <v>8</v>
      </c>
      <c r="D129" s="207" t="n">
        <v>116</v>
      </c>
      <c r="E129" s="207" t="n">
        <v>130.86</v>
      </c>
      <c r="F129" s="207" t="n">
        <v>0.23</v>
      </c>
      <c r="G129" s="207" t="n">
        <v>1</v>
      </c>
      <c r="H129" s="208" t="n">
        <v>0.2944444444444445</v>
      </c>
      <c r="I129" s="208" t="n">
        <v>0.3034722222222222</v>
      </c>
      <c r="J129" s="209">
        <f>I129-H129</f>
        <v/>
      </c>
    </row>
    <row r="130" ht="15.75" customHeight="1" s="109">
      <c r="A130" s="216" t="n">
        <v>7</v>
      </c>
      <c r="B130" s="217" t="n">
        <v>1</v>
      </c>
      <c r="C130" s="217" t="n">
        <v>17</v>
      </c>
      <c r="D130" s="217" t="n">
        <v>58</v>
      </c>
      <c r="E130" s="217" t="n">
        <v>478.74</v>
      </c>
      <c r="F130" s="217" t="n">
        <v>0.789</v>
      </c>
      <c r="G130" s="217" t="n">
        <v>1</v>
      </c>
      <c r="H130" s="218" t="n">
        <v>0.2527777777777778</v>
      </c>
      <c r="I130" s="218" t="n">
        <v>0.2854166666666667</v>
      </c>
      <c r="J130" s="219">
        <f>I130-H130</f>
        <v/>
      </c>
    </row>
    <row r="131" ht="15.75" customHeight="1" s="109">
      <c r="A131" s="206" t="n">
        <v>7</v>
      </c>
      <c r="B131" s="207" t="n">
        <v>18</v>
      </c>
      <c r="C131" s="207" t="n">
        <v>12</v>
      </c>
      <c r="D131" s="207" t="n">
        <v>43</v>
      </c>
      <c r="E131" s="207" t="n">
        <v>17.4</v>
      </c>
      <c r="F131" s="207" t="n">
        <v>0.061</v>
      </c>
      <c r="G131" s="207" t="n">
        <v>1</v>
      </c>
      <c r="H131" s="208" t="n">
        <v>0.2409722222222222</v>
      </c>
      <c r="I131" s="208" t="n">
        <v>0.2479166666666667</v>
      </c>
      <c r="J131" s="209">
        <f>I131-H131</f>
        <v/>
      </c>
    </row>
    <row r="132" ht="15.75" customHeight="1" s="109">
      <c r="A132" s="216" t="n">
        <v>7</v>
      </c>
      <c r="B132" s="217" t="n">
        <v>16</v>
      </c>
      <c r="C132" s="217" t="n">
        <v>29</v>
      </c>
      <c r="D132" s="217" t="n">
        <v>281</v>
      </c>
      <c r="E132" s="217" t="n">
        <v>8.66</v>
      </c>
      <c r="F132" s="217" t="n">
        <v>0.08400000000000001</v>
      </c>
      <c r="G132" s="217" t="n">
        <v>1</v>
      </c>
      <c r="H132" s="218" t="n">
        <v>0.2215277777777778</v>
      </c>
      <c r="I132" s="218" t="n">
        <v>0.2395833333333333</v>
      </c>
      <c r="J132" s="219">
        <f>I132-H132</f>
        <v/>
      </c>
    </row>
    <row r="133" ht="15.75" customHeight="1" s="109">
      <c r="A133" s="206" t="n">
        <v>7</v>
      </c>
      <c r="B133" s="207" t="n">
        <v>14</v>
      </c>
      <c r="C133" s="207" t="n">
        <v>11</v>
      </c>
      <c r="D133" s="207" t="n">
        <v>44</v>
      </c>
      <c r="E133" s="207" t="n">
        <v>687.1</v>
      </c>
      <c r="F133" s="207" t="n">
        <v>0.856</v>
      </c>
      <c r="G133" s="207" t="n">
        <v>1</v>
      </c>
      <c r="H133" s="208" t="n">
        <v>0.1819444444444444</v>
      </c>
      <c r="I133" s="208" t="n">
        <v>0.2215277777777778</v>
      </c>
      <c r="J133" s="209">
        <f>I133-H133</f>
        <v/>
      </c>
    </row>
    <row r="134" ht="15.75" customHeight="1" s="109">
      <c r="A134" s="216" t="n">
        <v>7</v>
      </c>
      <c r="B134" s="217" t="n">
        <v>15</v>
      </c>
      <c r="C134" s="217" t="n">
        <v>4</v>
      </c>
      <c r="D134" s="217" t="n">
        <v>55</v>
      </c>
      <c r="E134" s="217" t="n">
        <v>68.84</v>
      </c>
      <c r="F134" s="217" t="n">
        <v>0.118</v>
      </c>
      <c r="G134" s="217" t="n">
        <v>1</v>
      </c>
      <c r="H134" s="218" t="n">
        <v>0.1715277777777778</v>
      </c>
      <c r="I134" s="218" t="n">
        <v>0.1819444444444444</v>
      </c>
      <c r="J134" s="219">
        <f>I134-H134</f>
        <v/>
      </c>
    </row>
    <row r="135" ht="15.75" customHeight="1" s="109">
      <c r="A135" s="206" t="n">
        <v>7</v>
      </c>
      <c r="B135" s="207" t="n">
        <v>15</v>
      </c>
      <c r="C135" s="207" t="n">
        <v>1</v>
      </c>
      <c r="D135" s="207" t="n">
        <v>200</v>
      </c>
      <c r="E135" s="207" t="n">
        <v>3040</v>
      </c>
      <c r="F135" s="207" t="n">
        <v>6.295</v>
      </c>
      <c r="G135" s="207" t="n">
        <v>1</v>
      </c>
      <c r="H135" s="208" t="n">
        <v>0.1534722222222222</v>
      </c>
      <c r="I135" s="208" t="n">
        <v>0.1701388888888889</v>
      </c>
      <c r="J135" s="209">
        <f>I135-H135</f>
        <v/>
      </c>
    </row>
    <row r="136" ht="15.75" customHeight="1" s="109">
      <c r="A136" s="216" t="n">
        <v>7</v>
      </c>
      <c r="B136" s="217" t="n">
        <v>17</v>
      </c>
      <c r="C136" s="217" t="n">
        <v>8</v>
      </c>
      <c r="D136" s="217" t="n">
        <v>80</v>
      </c>
      <c r="E136" s="217" t="n">
        <v>4</v>
      </c>
      <c r="F136" s="217" t="n">
        <v>0.035</v>
      </c>
      <c r="G136" s="217" t="n">
        <v>1</v>
      </c>
      <c r="H136" s="218" t="n">
        <v>0.1458333333333333</v>
      </c>
      <c r="I136" s="218" t="n">
        <v>0.1527777777777778</v>
      </c>
      <c r="J136" s="219">
        <f>I136-H136</f>
        <v/>
      </c>
    </row>
    <row r="137" ht="15.75" customHeight="1" s="109">
      <c r="A137" s="206" t="n">
        <v>7</v>
      </c>
      <c r="B137" s="207" t="n">
        <v>8</v>
      </c>
      <c r="C137" s="207" t="n">
        <v>9</v>
      </c>
      <c r="D137" s="207" t="n">
        <v>33</v>
      </c>
      <c r="E137" s="207" t="n">
        <v>45.12</v>
      </c>
      <c r="F137" s="207" t="n">
        <v>0.111</v>
      </c>
      <c r="G137" s="207" t="n">
        <v>1</v>
      </c>
      <c r="H137" s="208" t="n">
        <v>0.13125</v>
      </c>
      <c r="I137" s="208" t="n">
        <v>0.1451388888888889</v>
      </c>
      <c r="J137" s="209">
        <f>I137-H137</f>
        <v/>
      </c>
    </row>
    <row r="138" ht="15.75" customHeight="1" s="109">
      <c r="A138" s="216" t="n">
        <v>7</v>
      </c>
      <c r="B138" s="217" t="n">
        <v>9</v>
      </c>
      <c r="C138" s="217" t="n">
        <v>7</v>
      </c>
      <c r="D138" s="217" t="n">
        <v>15</v>
      </c>
      <c r="E138" s="217" t="n">
        <v>69.67</v>
      </c>
      <c r="F138" s="217" t="n">
        <v>0.211</v>
      </c>
      <c r="G138" s="217" t="n">
        <v>1</v>
      </c>
      <c r="H138" s="218" t="n">
        <v>0.13125</v>
      </c>
      <c r="I138" s="218" t="n">
        <v>0.1451388888888889</v>
      </c>
      <c r="J138" s="219">
        <f>I138-H138</f>
        <v/>
      </c>
    </row>
    <row r="139" ht="15.75" customHeight="1" s="109">
      <c r="A139" s="206" t="n">
        <v>7</v>
      </c>
      <c r="B139" s="207" t="n">
        <v>18</v>
      </c>
      <c r="C139" s="207" t="n">
        <v>18</v>
      </c>
      <c r="D139" s="207" t="n">
        <v>63</v>
      </c>
      <c r="E139" s="207" t="n">
        <v>53.94</v>
      </c>
      <c r="F139" s="207" t="n">
        <v>0.091</v>
      </c>
      <c r="G139" s="207" t="n">
        <v>1</v>
      </c>
      <c r="H139" s="208" t="n">
        <v>0.1208333333333333</v>
      </c>
      <c r="I139" s="208" t="n">
        <v>0.1305555555555556</v>
      </c>
      <c r="J139" s="209">
        <f>I139-H139</f>
        <v/>
      </c>
    </row>
    <row r="140" ht="15.75" customHeight="1" s="109">
      <c r="A140" s="216" t="n">
        <v>7</v>
      </c>
      <c r="B140" s="217" t="n">
        <v>3</v>
      </c>
      <c r="C140" s="217" t="n">
        <v>9</v>
      </c>
      <c r="D140" s="217" t="n">
        <v>62</v>
      </c>
      <c r="E140" s="217" t="n">
        <v>45.76</v>
      </c>
      <c r="F140" s="217" t="n">
        <v>0.647</v>
      </c>
      <c r="G140" s="217" t="n">
        <v>1</v>
      </c>
      <c r="H140" s="218" t="n">
        <v>0.1006944444444444</v>
      </c>
      <c r="I140" s="218" t="n">
        <v>0.1083333333333333</v>
      </c>
      <c r="J140" s="219">
        <f>I140-H140</f>
        <v/>
      </c>
    </row>
    <row r="141" ht="15.75" customHeight="1" s="109">
      <c r="A141" s="206" t="n">
        <v>7</v>
      </c>
      <c r="B141" s="207" t="n">
        <v>4</v>
      </c>
      <c r="C141" s="207" t="n">
        <v>1</v>
      </c>
      <c r="D141" s="207" t="n">
        <v>1</v>
      </c>
      <c r="E141" s="207" t="n">
        <v>1.62</v>
      </c>
      <c r="F141" s="207" t="n">
        <v>0.025</v>
      </c>
      <c r="G141" s="207" t="n">
        <v>1</v>
      </c>
      <c r="H141" s="208" t="n">
        <v>0.08472222222222223</v>
      </c>
      <c r="I141" s="208" t="n">
        <v>0.09444444444444444</v>
      </c>
      <c r="J141" s="209">
        <f>I141-H141</f>
        <v/>
      </c>
    </row>
    <row r="142" ht="15.75" customHeight="1" s="109">
      <c r="A142" s="216" t="n">
        <v>7</v>
      </c>
      <c r="B142" s="217" t="n">
        <v>6</v>
      </c>
      <c r="C142" s="217" t="n">
        <v>3</v>
      </c>
      <c r="D142" s="217" t="n">
        <v>3</v>
      </c>
      <c r="E142" s="217" t="n">
        <v>9.720000000000001</v>
      </c>
      <c r="F142" s="217" t="n">
        <v>0.216</v>
      </c>
      <c r="G142" s="217" t="n">
        <v>1</v>
      </c>
      <c r="H142" s="218" t="n">
        <v>0.08472222222222223</v>
      </c>
      <c r="I142" s="218" t="n">
        <v>0.09444444444444444</v>
      </c>
      <c r="J142" s="219">
        <f>I142-H142</f>
        <v/>
      </c>
    </row>
    <row r="143" ht="15.75" customHeight="1" s="109">
      <c r="A143" s="206" t="n">
        <v>7</v>
      </c>
      <c r="B143" s="207" t="n">
        <v>7</v>
      </c>
      <c r="C143" s="207" t="n">
        <v>5</v>
      </c>
      <c r="D143" s="207" t="n">
        <v>58</v>
      </c>
      <c r="E143" s="207" t="n">
        <v>8.039999999999999</v>
      </c>
      <c r="F143" s="207" t="n">
        <v>0.049</v>
      </c>
      <c r="G143" s="207" t="n">
        <v>1</v>
      </c>
      <c r="H143" s="208" t="n">
        <v>0.08472222222222223</v>
      </c>
      <c r="I143" s="208" t="n">
        <v>0.09444444444444444</v>
      </c>
      <c r="J143" s="209">
        <f>I143-H143</f>
        <v/>
      </c>
    </row>
    <row r="144" ht="15.75" customHeight="1" s="109">
      <c r="A144" s="216" t="n">
        <v>9</v>
      </c>
      <c r="B144" s="217" t="n">
        <v>13</v>
      </c>
      <c r="C144" s="217" t="n">
        <v>8</v>
      </c>
      <c r="D144" s="217" t="n">
        <v>36</v>
      </c>
      <c r="E144" s="217" t="n">
        <v>19.25</v>
      </c>
      <c r="F144" s="217" t="n">
        <v>0.047</v>
      </c>
      <c r="G144" s="217" t="n">
        <v>1</v>
      </c>
      <c r="H144" s="218" t="n">
        <v>0.8326388888888889</v>
      </c>
      <c r="I144" s="218" t="n">
        <v>0.8409722222222222</v>
      </c>
      <c r="J144" s="219">
        <f>I144-H144</f>
        <v/>
      </c>
    </row>
    <row r="145" ht="15.75" customHeight="1" s="109">
      <c r="A145" s="206" t="n">
        <v>9</v>
      </c>
      <c r="B145" s="207" t="n">
        <v>1</v>
      </c>
      <c r="C145" s="207" t="n">
        <v>11</v>
      </c>
      <c r="D145" s="207" t="n">
        <v>36</v>
      </c>
      <c r="E145" s="207" t="n">
        <v>167.54</v>
      </c>
      <c r="F145" s="207" t="n">
        <v>0.29</v>
      </c>
      <c r="G145" s="207" t="n">
        <v>1</v>
      </c>
      <c r="H145" s="208" t="n">
        <v>0.8194444444444444</v>
      </c>
      <c r="I145" s="208" t="n">
        <v>0.8319444444444445</v>
      </c>
      <c r="J145" s="209">
        <f>I145-H145</f>
        <v/>
      </c>
    </row>
    <row r="146" ht="15.75" customHeight="1" s="109">
      <c r="A146" s="216" t="n">
        <v>12</v>
      </c>
      <c r="B146" s="217" t="n">
        <v>10</v>
      </c>
      <c r="C146" s="217" t="n">
        <v>13</v>
      </c>
      <c r="D146" s="217" t="n">
        <v>28</v>
      </c>
      <c r="E146" s="217" t="n">
        <v>13.58</v>
      </c>
      <c r="F146" s="217" t="n">
        <v>0.043</v>
      </c>
      <c r="G146" s="217" t="n">
        <v>1</v>
      </c>
      <c r="H146" s="218" t="n">
        <v>0.9493055555555555</v>
      </c>
      <c r="I146" s="218" t="n">
        <v>0.9569444444444445</v>
      </c>
      <c r="J146" s="219">
        <f>I146-H146</f>
        <v/>
      </c>
    </row>
    <row r="147" ht="15.75" customHeight="1" s="109">
      <c r="A147" s="206" t="n">
        <v>12</v>
      </c>
      <c r="B147" s="207" t="n">
        <v>14</v>
      </c>
      <c r="C147" s="207" t="n">
        <v>10</v>
      </c>
      <c r="D147" s="207" t="n">
        <v>34</v>
      </c>
      <c r="E147" s="207" t="n">
        <v>723.9</v>
      </c>
      <c r="F147" s="207" t="n">
        <v>0.907</v>
      </c>
      <c r="G147" s="207" t="n">
        <v>1</v>
      </c>
      <c r="H147" s="208" t="n">
        <v>0.8861111111111111</v>
      </c>
      <c r="I147" s="208" t="n">
        <v>0.9472222222222222</v>
      </c>
      <c r="J147" s="209">
        <f>I147-H147</f>
        <v/>
      </c>
    </row>
    <row r="148" ht="15.75" customHeight="1" s="109">
      <c r="A148" s="216" t="n">
        <v>12</v>
      </c>
      <c r="B148" s="217" t="n">
        <v>10</v>
      </c>
      <c r="C148" s="217" t="n">
        <v>7</v>
      </c>
      <c r="D148" s="217" t="n">
        <v>91</v>
      </c>
      <c r="E148" s="217" t="n">
        <v>56.89</v>
      </c>
      <c r="F148" s="217" t="n">
        <v>0.147</v>
      </c>
      <c r="G148" s="217" t="n">
        <v>1</v>
      </c>
      <c r="H148" s="218" t="n">
        <v>0.8805555555555555</v>
      </c>
      <c r="I148" s="218" t="n">
        <v>0.8854166666666666</v>
      </c>
      <c r="J148" s="219">
        <f>I148-H148</f>
        <v/>
      </c>
    </row>
    <row r="149" ht="15.75" customHeight="1" s="109">
      <c r="A149" s="206" t="n">
        <v>12</v>
      </c>
      <c r="B149" s="207" t="n">
        <v>6</v>
      </c>
      <c r="C149" s="207" t="n">
        <v>2</v>
      </c>
      <c r="D149" s="207" t="n">
        <v>3</v>
      </c>
      <c r="E149" s="207" t="n">
        <v>17.1</v>
      </c>
      <c r="F149" s="207" t="n">
        <v>0.227</v>
      </c>
      <c r="G149" s="207" t="n">
        <v>1</v>
      </c>
      <c r="H149" s="208" t="n">
        <v>0.8680555555555556</v>
      </c>
      <c r="I149" s="208" t="n">
        <v>0.8798611111111111</v>
      </c>
      <c r="J149" s="209">
        <f>I149-H149</f>
        <v/>
      </c>
    </row>
    <row r="150" ht="15.75" customHeight="1" s="109">
      <c r="A150" s="216" t="n">
        <v>12</v>
      </c>
      <c r="B150" s="217" t="n">
        <v>7</v>
      </c>
      <c r="C150" s="217" t="n">
        <v>7</v>
      </c>
      <c r="D150" s="217" t="n">
        <v>79</v>
      </c>
      <c r="E150" s="217" t="n">
        <v>8.800000000000001</v>
      </c>
      <c r="F150" s="217" t="n">
        <v>0.065</v>
      </c>
      <c r="G150" s="217" t="n">
        <v>1</v>
      </c>
      <c r="H150" s="218" t="n">
        <v>0.8736111111111111</v>
      </c>
      <c r="I150" s="218" t="n">
        <v>0.8798611111111111</v>
      </c>
      <c r="J150" s="219">
        <f>I150-H150</f>
        <v/>
      </c>
    </row>
    <row r="151" ht="15.75" customHeight="1" s="109">
      <c r="A151" s="206" t="n">
        <v>12</v>
      </c>
      <c r="B151" s="207" t="n">
        <v>2</v>
      </c>
      <c r="C151" s="207" t="n">
        <v>11</v>
      </c>
      <c r="D151" s="207" t="n">
        <v>58</v>
      </c>
      <c r="E151" s="207" t="n">
        <v>12.116</v>
      </c>
      <c r="F151" s="207" t="n">
        <v>0.225</v>
      </c>
      <c r="G151" s="207" t="n">
        <v>1</v>
      </c>
      <c r="H151" s="208" t="n">
        <v>0.8541666666666666</v>
      </c>
      <c r="I151" s="208" t="n">
        <v>0.8694444444444445</v>
      </c>
      <c r="J151" s="209">
        <f>I151-H151</f>
        <v/>
      </c>
    </row>
    <row r="152" ht="15.75" customHeight="1" s="109">
      <c r="A152" s="216" t="n">
        <v>12</v>
      </c>
      <c r="B152" s="217" t="n">
        <v>1</v>
      </c>
      <c r="C152" s="217" t="n">
        <v>15</v>
      </c>
      <c r="D152" s="217" t="n">
        <v>516</v>
      </c>
      <c r="E152" s="217" t="n">
        <v>65.84999999999999</v>
      </c>
      <c r="F152" s="217" t="n">
        <v>0.154</v>
      </c>
      <c r="G152" s="217" t="n">
        <v>1</v>
      </c>
      <c r="H152" s="218" t="n">
        <v>0.8451388888888889</v>
      </c>
      <c r="I152" s="218" t="n">
        <v>0.8541666666666666</v>
      </c>
      <c r="J152" s="219">
        <f>I152-H152</f>
        <v/>
      </c>
    </row>
    <row r="153" ht="15.75" customHeight="1" s="109">
      <c r="A153" s="206" t="n">
        <v>12</v>
      </c>
      <c r="B153" s="207" t="n">
        <v>2</v>
      </c>
      <c r="C153" s="207" t="n">
        <v>3</v>
      </c>
      <c r="D153" s="207" t="n">
        <v>12</v>
      </c>
      <c r="E153" s="207" t="n">
        <v>4.78</v>
      </c>
      <c r="F153" s="207" t="n">
        <v>0.05</v>
      </c>
      <c r="G153" s="207" t="n">
        <v>1</v>
      </c>
      <c r="H153" s="208" t="n">
        <v>0.8180555555555555</v>
      </c>
      <c r="I153" s="208" t="n">
        <v>0.8444444444444444</v>
      </c>
      <c r="J153" s="209">
        <f>I153-H153</f>
        <v/>
      </c>
    </row>
    <row r="154" ht="15.75" customHeight="1" s="109">
      <c r="A154" s="216" t="n">
        <v>12</v>
      </c>
      <c r="B154" s="217" t="n">
        <v>3</v>
      </c>
      <c r="C154" s="217" t="n">
        <v>3</v>
      </c>
      <c r="D154" s="217" t="n">
        <v>107</v>
      </c>
      <c r="E154" s="217" t="n">
        <v>227.02</v>
      </c>
      <c r="F154" s="217" t="n">
        <v>1.322</v>
      </c>
      <c r="G154" s="217" t="n">
        <v>1</v>
      </c>
      <c r="H154" s="218" t="n">
        <v>0.8180555555555555</v>
      </c>
      <c r="I154" s="218" t="n">
        <v>0.8444444444444444</v>
      </c>
      <c r="J154" s="219">
        <f>I154-H154</f>
        <v/>
      </c>
    </row>
    <row r="155" ht="15.75" customHeight="1" s="109">
      <c r="A155" s="206" t="n">
        <v>12</v>
      </c>
      <c r="B155" s="207" t="n">
        <v>13</v>
      </c>
      <c r="C155" s="207" t="n">
        <v>4</v>
      </c>
      <c r="D155" s="207" t="n">
        <v>14</v>
      </c>
      <c r="E155" s="207" t="n">
        <v>134.15</v>
      </c>
      <c r="F155" s="207" t="n">
        <v>0.179</v>
      </c>
      <c r="G155" s="207" t="n">
        <v>1</v>
      </c>
      <c r="H155" s="208" t="n">
        <v>0.03402777777777777</v>
      </c>
      <c r="I155" s="208" t="n">
        <v>0.05138888888888889</v>
      </c>
      <c r="J155" s="209">
        <f>I155-H155</f>
        <v/>
      </c>
    </row>
    <row r="156" ht="15.75" customHeight="1" s="109">
      <c r="A156" s="216" t="n">
        <v>12</v>
      </c>
      <c r="B156" s="217" t="n">
        <v>14</v>
      </c>
      <c r="C156" s="217" t="n">
        <v>14</v>
      </c>
      <c r="D156" s="217" t="n">
        <v>35</v>
      </c>
      <c r="E156" s="217" t="n">
        <v>714.53</v>
      </c>
      <c r="F156" s="217" t="n">
        <v>0.917</v>
      </c>
      <c r="G156" s="217" t="n">
        <v>1</v>
      </c>
      <c r="H156" s="218" t="n">
        <v>0.04166666666666666</v>
      </c>
      <c r="I156" s="218" t="n">
        <v>0.05138888888888889</v>
      </c>
      <c r="J156" s="219">
        <f>I156-H156</f>
        <v/>
      </c>
    </row>
    <row r="157" ht="15.75" customHeight="1" s="109">
      <c r="A157" s="206" t="n">
        <v>12</v>
      </c>
      <c r="B157" s="207" t="n">
        <v>13</v>
      </c>
      <c r="C157" s="207" t="n">
        <v>2</v>
      </c>
      <c r="D157" s="207" t="n">
        <v>260</v>
      </c>
      <c r="E157" s="207" t="n">
        <v>140.8</v>
      </c>
      <c r="F157" s="207" t="n">
        <v>0.321</v>
      </c>
      <c r="G157" s="207" t="n">
        <v>1</v>
      </c>
      <c r="H157" s="208" t="n">
        <v>0.02083333333333333</v>
      </c>
      <c r="I157" s="208" t="n">
        <v>0.02361111111111111</v>
      </c>
      <c r="J157" s="209">
        <f>I157-H157</f>
        <v/>
      </c>
    </row>
    <row r="158" ht="15.75" customHeight="1" s="109">
      <c r="A158" s="216" t="n">
        <v>12</v>
      </c>
      <c r="B158" s="217" t="n">
        <v>15</v>
      </c>
      <c r="C158" s="217" t="n">
        <v>1</v>
      </c>
      <c r="D158" s="217" t="n">
        <v>1</v>
      </c>
      <c r="E158" s="217" t="n">
        <v>2.515</v>
      </c>
      <c r="F158" s="217" t="n">
        <v>0.006</v>
      </c>
      <c r="G158" s="217" t="n">
        <v>1</v>
      </c>
      <c r="H158" s="218" t="n">
        <v>0.02083333333333333</v>
      </c>
      <c r="I158" s="218" t="n">
        <v>0.02361111111111111</v>
      </c>
      <c r="J158" s="219">
        <f>I158-H158</f>
        <v/>
      </c>
    </row>
    <row r="159" ht="15.75" customHeight="1" s="109">
      <c r="A159" s="206" t="n">
        <v>12</v>
      </c>
      <c r="B159" s="207" t="n">
        <v>2</v>
      </c>
      <c r="C159" s="207" t="n">
        <v>11</v>
      </c>
      <c r="D159" s="207" t="n">
        <v>116</v>
      </c>
      <c r="E159" s="207" t="n">
        <v>16.6</v>
      </c>
      <c r="F159" s="207" t="n">
        <v>0.103</v>
      </c>
      <c r="G159" s="207" t="n">
        <v>1</v>
      </c>
      <c r="H159" s="208" t="n">
        <v>0.02430555555555556</v>
      </c>
      <c r="I159" s="208" t="n">
        <v>0.03333333333333333</v>
      </c>
      <c r="J159" s="209">
        <f>I159-H159</f>
        <v/>
      </c>
    </row>
    <row r="160" ht="15.75" customHeight="1" s="109">
      <c r="A160" s="216" t="n">
        <v>12</v>
      </c>
      <c r="B160" s="217" t="n">
        <v>10</v>
      </c>
      <c r="C160" s="217" t="n">
        <v>1</v>
      </c>
      <c r="D160" s="217" t="n">
        <v>1</v>
      </c>
      <c r="E160" s="217" t="n">
        <v>0.2</v>
      </c>
      <c r="F160" s="217" t="n">
        <v>0.001</v>
      </c>
      <c r="G160" s="217" t="n">
        <v>1</v>
      </c>
      <c r="H160" s="218" t="n">
        <v>0.9375</v>
      </c>
      <c r="I160" s="218" t="n">
        <v>0.9430555555555555</v>
      </c>
      <c r="J160" s="219">
        <f>I160-H160</f>
        <v/>
      </c>
    </row>
    <row r="161" ht="15.75" customHeight="1" s="109">
      <c r="A161" s="206" t="n">
        <v>12</v>
      </c>
      <c r="B161" s="207" t="n">
        <v>17</v>
      </c>
      <c r="C161" s="207" t="n">
        <v>2</v>
      </c>
      <c r="D161" s="207" t="n">
        <v>6</v>
      </c>
      <c r="E161" s="207" t="n">
        <v>0.3</v>
      </c>
      <c r="F161" s="207" t="n">
        <v>0.002</v>
      </c>
      <c r="G161" s="207" t="n">
        <v>1</v>
      </c>
      <c r="H161" s="208" t="n">
        <v>0.9375</v>
      </c>
      <c r="I161" s="208" t="n">
        <v>0.9430555555555555</v>
      </c>
      <c r="J161" s="209">
        <f>I161-H161</f>
        <v/>
      </c>
    </row>
    <row r="162" ht="15.75" customHeight="1" s="109">
      <c r="A162" s="216" t="n">
        <v>12</v>
      </c>
      <c r="B162" s="217" t="n">
        <v>7</v>
      </c>
      <c r="C162" s="217" t="n">
        <v>9</v>
      </c>
      <c r="D162" s="217" t="n">
        <v>48</v>
      </c>
      <c r="E162" s="217" t="n">
        <v>51.09</v>
      </c>
      <c r="F162" s="217" t="n">
        <v>0.13</v>
      </c>
      <c r="G162" s="217" t="n">
        <v>1</v>
      </c>
      <c r="H162" s="218" t="n">
        <v>0.9256944444444445</v>
      </c>
      <c r="I162" s="218" t="n">
        <v>0.9354166666666667</v>
      </c>
      <c r="J162" s="219">
        <f>I162-H162</f>
        <v/>
      </c>
    </row>
    <row r="163" ht="15.75" customHeight="1" s="109">
      <c r="A163" s="206" t="n">
        <v>12</v>
      </c>
      <c r="B163" s="207" t="n">
        <v>7</v>
      </c>
      <c r="C163" s="207" t="n">
        <v>14</v>
      </c>
      <c r="D163" s="207" t="n">
        <v>104</v>
      </c>
      <c r="E163" s="207" t="n">
        <v>114.64</v>
      </c>
      <c r="F163" s="207" t="n">
        <v>0.458</v>
      </c>
      <c r="G163" s="207" t="n">
        <v>1</v>
      </c>
      <c r="H163" s="208" t="n">
        <v>0.1347222222222222</v>
      </c>
      <c r="I163" s="208" t="n">
        <v>0.1409722222222222</v>
      </c>
      <c r="J163" s="209">
        <f>I163-H163</f>
        <v/>
      </c>
    </row>
    <row r="164" ht="15.75" customHeight="1" s="109">
      <c r="A164" s="216" t="n">
        <v>12</v>
      </c>
      <c r="B164" s="217" t="n">
        <v>11</v>
      </c>
      <c r="C164" s="217" t="n">
        <v>34</v>
      </c>
      <c r="D164" s="217" t="n">
        <v>105</v>
      </c>
      <c r="E164" s="217" t="n">
        <v>200.25</v>
      </c>
      <c r="F164" s="217" t="n">
        <v>0.376</v>
      </c>
      <c r="G164" s="217" t="n">
        <v>1</v>
      </c>
      <c r="H164" s="218" t="n">
        <v>0.1041666666666667</v>
      </c>
      <c r="I164" s="218" t="n">
        <v>0.1340277777777778</v>
      </c>
      <c r="J164" s="219">
        <f>I164-H164</f>
        <v/>
      </c>
    </row>
    <row r="165" ht="15.75" customHeight="1" s="109">
      <c r="A165" s="206" t="n">
        <v>12</v>
      </c>
      <c r="B165" s="207" t="n">
        <v>13</v>
      </c>
      <c r="C165" s="207" t="n">
        <v>13</v>
      </c>
      <c r="D165" s="207" t="n">
        <v>38</v>
      </c>
      <c r="E165" s="207" t="n">
        <v>55.42</v>
      </c>
      <c r="F165" s="207" t="n">
        <v>0.076</v>
      </c>
      <c r="G165" s="207" t="n">
        <v>1</v>
      </c>
      <c r="H165" s="208" t="n">
        <v>0.09375</v>
      </c>
      <c r="I165" s="208" t="n">
        <v>0.1020833333333333</v>
      </c>
      <c r="J165" s="209">
        <f>I165-H165</f>
        <v/>
      </c>
    </row>
    <row r="166" ht="15.75" customHeight="1" s="109">
      <c r="A166" s="216" t="n">
        <v>12</v>
      </c>
      <c r="B166" s="217" t="n">
        <v>3</v>
      </c>
      <c r="C166" s="217" t="n">
        <v>12</v>
      </c>
      <c r="D166" s="217" t="n">
        <v>61</v>
      </c>
      <c r="E166" s="217" t="n">
        <v>41.61</v>
      </c>
      <c r="F166" s="217" t="n">
        <v>0.145</v>
      </c>
      <c r="G166" s="217" t="n">
        <v>1</v>
      </c>
      <c r="H166" s="218" t="n">
        <v>0.08472222222222223</v>
      </c>
      <c r="I166" s="218" t="n">
        <v>0.1</v>
      </c>
      <c r="J166" s="219">
        <f>I166-H166</f>
        <v/>
      </c>
    </row>
    <row r="167" ht="15.75" customHeight="1" s="109">
      <c r="A167" s="206" t="n">
        <v>12</v>
      </c>
      <c r="B167" s="207" t="n">
        <v>9</v>
      </c>
      <c r="C167" s="207" t="n">
        <v>4</v>
      </c>
      <c r="D167" s="207" t="n">
        <v>7</v>
      </c>
      <c r="E167" s="207" t="n">
        <v>65.25</v>
      </c>
      <c r="F167" s="207" t="n">
        <v>0.239</v>
      </c>
      <c r="G167" s="207" t="n">
        <v>1</v>
      </c>
      <c r="H167" s="208" t="n">
        <v>0.07083333333333333</v>
      </c>
      <c r="I167" s="208" t="n">
        <v>0.0763888888888889</v>
      </c>
      <c r="J167" s="209">
        <f>I167-H167</f>
        <v/>
      </c>
    </row>
    <row r="168" ht="15.75" customHeight="1" s="109">
      <c r="A168" s="216" t="n">
        <v>12</v>
      </c>
      <c r="B168" s="217" t="n">
        <v>12</v>
      </c>
      <c r="C168" s="217" t="n">
        <v>2</v>
      </c>
      <c r="D168" s="217" t="n">
        <v>14</v>
      </c>
      <c r="E168" s="217" t="n">
        <v>7.26</v>
      </c>
      <c r="F168" s="217" t="n">
        <v>0.104</v>
      </c>
      <c r="G168" s="217" t="n">
        <v>1</v>
      </c>
      <c r="H168" s="218" t="n">
        <v>0.07083333333333333</v>
      </c>
      <c r="I168" s="218" t="n">
        <v>0.0763888888888889</v>
      </c>
      <c r="J168" s="219">
        <f>I168-H168</f>
        <v/>
      </c>
    </row>
    <row r="169" ht="15.75" customHeight="1" s="109">
      <c r="A169" s="206" t="n">
        <v>12</v>
      </c>
      <c r="B169" s="207" t="n">
        <v>8</v>
      </c>
      <c r="C169" s="207" t="n">
        <v>8</v>
      </c>
      <c r="D169" s="207" t="n">
        <v>23</v>
      </c>
      <c r="E169" s="207" t="n">
        <v>49.49</v>
      </c>
      <c r="F169" s="207" t="n">
        <v>0.153</v>
      </c>
      <c r="G169" s="207" t="n">
        <v>1</v>
      </c>
      <c r="H169" s="208" t="n">
        <v>0.0625</v>
      </c>
      <c r="I169" s="208" t="n">
        <v>0.06944444444444445</v>
      </c>
      <c r="J169" s="209">
        <f>I169-H169</f>
        <v/>
      </c>
    </row>
    <row r="170" ht="15.75" customHeight="1" s="109">
      <c r="A170" s="216" t="n">
        <v>12</v>
      </c>
      <c r="B170" s="217" t="n">
        <v>9</v>
      </c>
      <c r="C170" s="217" t="n">
        <v>4</v>
      </c>
      <c r="D170" s="217" t="n">
        <v>6</v>
      </c>
      <c r="E170" s="217" t="n">
        <v>16.78</v>
      </c>
      <c r="F170" s="217" t="n">
        <v>0.064</v>
      </c>
      <c r="G170" s="217" t="n">
        <v>1</v>
      </c>
      <c r="H170" s="218" t="n">
        <v>0.0625</v>
      </c>
      <c r="I170" s="218" t="n">
        <v>0.06944444444444445</v>
      </c>
      <c r="J170" s="219">
        <f>I170-H170</f>
        <v/>
      </c>
    </row>
    <row r="171" ht="15.75" customHeight="1" s="109">
      <c r="A171" s="206" t="n">
        <v>12</v>
      </c>
      <c r="B171" s="207" t="n">
        <v>8</v>
      </c>
      <c r="C171" s="207" t="n">
        <v>12</v>
      </c>
      <c r="D171" s="207" t="n">
        <v>14</v>
      </c>
      <c r="E171" s="207" t="n">
        <v>36.26</v>
      </c>
      <c r="F171" s="207" t="n">
        <v>0.133</v>
      </c>
      <c r="G171" s="207" t="n">
        <v>1</v>
      </c>
      <c r="H171" s="208" t="n">
        <v>0.05277777777777778</v>
      </c>
      <c r="I171" s="208" t="n">
        <v>0.06041666666666667</v>
      </c>
      <c r="J171" s="209">
        <f>I171-H171</f>
        <v/>
      </c>
    </row>
    <row r="172" ht="15.75" customHeight="1" s="109">
      <c r="A172" s="216" t="n">
        <v>12</v>
      </c>
      <c r="B172" s="217" t="n">
        <v>2</v>
      </c>
      <c r="C172" s="217" t="n">
        <v>1</v>
      </c>
      <c r="D172" s="217" t="n">
        <v>24</v>
      </c>
      <c r="E172" s="217" t="n">
        <v>1.2</v>
      </c>
      <c r="F172" s="217" t="n">
        <v>0.082</v>
      </c>
      <c r="G172" s="217" t="n">
        <v>1</v>
      </c>
      <c r="H172" s="218" t="n">
        <v>0.2055555555555555</v>
      </c>
      <c r="I172" s="218" t="n">
        <v>0.2111111111111111</v>
      </c>
      <c r="J172" s="219">
        <f>I172-H172</f>
        <v/>
      </c>
    </row>
    <row r="173" ht="15.75" customHeight="1" s="109">
      <c r="A173" s="206" t="n">
        <v>12</v>
      </c>
      <c r="B173" s="207" t="n">
        <v>3</v>
      </c>
      <c r="C173" s="207" t="n">
        <v>1</v>
      </c>
      <c r="D173" s="207" t="n">
        <v>36</v>
      </c>
      <c r="E173" s="207" t="n">
        <v>5.04</v>
      </c>
      <c r="F173" s="207" t="n">
        <v>0.073</v>
      </c>
      <c r="G173" s="207" t="n">
        <v>1</v>
      </c>
      <c r="H173" s="208" t="n">
        <v>0.2055555555555555</v>
      </c>
      <c r="I173" s="208" t="n">
        <v>0.2111111111111111</v>
      </c>
      <c r="J173" s="209">
        <f>I173-H173</f>
        <v/>
      </c>
    </row>
    <row r="174" ht="15.75" customHeight="1" s="109">
      <c r="A174" s="216" t="n">
        <v>12</v>
      </c>
      <c r="B174" s="217" t="n">
        <v>20</v>
      </c>
      <c r="C174" s="217" t="n">
        <v>1</v>
      </c>
      <c r="D174" s="217" t="n">
        <v>1</v>
      </c>
      <c r="E174" s="217" t="n">
        <v>0.42</v>
      </c>
      <c r="F174" s="217" t="n">
        <v>0</v>
      </c>
      <c r="G174" s="217" t="n">
        <v>1</v>
      </c>
      <c r="H174" s="218" t="n">
        <v>0.1694444444444445</v>
      </c>
      <c r="I174" s="218" t="n">
        <v>0.1861111111111111</v>
      </c>
      <c r="J174" s="219">
        <f>I174-H174</f>
        <v/>
      </c>
    </row>
    <row r="175" ht="15.75" customHeight="1" s="109">
      <c r="A175" s="206" t="n">
        <v>12</v>
      </c>
      <c r="B175" s="207" t="n">
        <v>21</v>
      </c>
      <c r="C175" s="207" t="n">
        <v>7</v>
      </c>
      <c r="D175" s="207" t="n">
        <v>19</v>
      </c>
      <c r="E175" s="207" t="n">
        <v>6.87</v>
      </c>
      <c r="F175" s="207" t="n">
        <v>0.019</v>
      </c>
      <c r="G175" s="207" t="n">
        <v>1</v>
      </c>
      <c r="H175" s="208" t="n">
        <v>0.1694444444444445</v>
      </c>
      <c r="I175" s="208" t="n">
        <v>0.1861111111111111</v>
      </c>
      <c r="J175" s="209">
        <f>I175-H175</f>
        <v/>
      </c>
    </row>
    <row r="176" ht="15.75" customHeight="1" s="109">
      <c r="A176" s="216" t="n">
        <v>12</v>
      </c>
      <c r="B176" s="217" t="n">
        <v>17</v>
      </c>
      <c r="C176" s="217" t="n">
        <v>11</v>
      </c>
      <c r="D176" s="217" t="n">
        <v>152</v>
      </c>
      <c r="E176" s="217" t="n">
        <v>16.6</v>
      </c>
      <c r="F176" s="217" t="n">
        <v>0.11</v>
      </c>
      <c r="G176" s="217" t="n">
        <v>1</v>
      </c>
      <c r="H176" s="218" t="n">
        <v>0.1284722222222222</v>
      </c>
      <c r="I176" s="218" t="n">
        <v>0.1680555555555556</v>
      </c>
      <c r="J176" s="219">
        <f>I176-H176</f>
        <v/>
      </c>
    </row>
    <row r="177" ht="15.75" customHeight="1" s="109">
      <c r="A177" s="206" t="n">
        <v>12</v>
      </c>
      <c r="B177" s="207" t="n">
        <v>15</v>
      </c>
      <c r="C177" s="207" t="n">
        <v>4</v>
      </c>
      <c r="D177" s="207" t="n">
        <v>61</v>
      </c>
      <c r="E177" s="207" t="n">
        <v>189.87</v>
      </c>
      <c r="F177" s="207" t="n">
        <v>0.387</v>
      </c>
      <c r="G177" s="207" t="n">
        <v>1</v>
      </c>
      <c r="H177" s="208" t="n">
        <v>0.1430555555555555</v>
      </c>
      <c r="I177" s="208" t="n">
        <v>0.1583333333333333</v>
      </c>
      <c r="J177" s="209">
        <f>I177-H177</f>
        <v/>
      </c>
    </row>
    <row r="178" ht="15.75" customHeight="1" s="109">
      <c r="A178" s="216" t="n">
        <v>13</v>
      </c>
      <c r="B178" s="217" t="n">
        <v>1</v>
      </c>
      <c r="C178" s="217" t="n">
        <v>4</v>
      </c>
      <c r="D178" s="217" t="n">
        <v>4</v>
      </c>
      <c r="E178" s="217" t="n">
        <v>2.83</v>
      </c>
      <c r="F178" s="217" t="n">
        <v>0.006</v>
      </c>
      <c r="G178" s="217" t="n">
        <v>1</v>
      </c>
      <c r="H178" s="218" t="n">
        <v>0.1256944444444444</v>
      </c>
      <c r="I178" s="218" t="n">
        <v>0.1444444444444444</v>
      </c>
      <c r="J178" s="219">
        <f>I178-H178</f>
        <v/>
      </c>
    </row>
    <row r="179" ht="15.75" customHeight="1" s="109">
      <c r="A179" s="206" t="n">
        <v>13</v>
      </c>
      <c r="B179" s="207" t="n">
        <v>2</v>
      </c>
      <c r="C179" s="207" t="n">
        <v>2</v>
      </c>
      <c r="D179" s="207" t="n">
        <v>8</v>
      </c>
      <c r="E179" s="207" t="n">
        <v>0.31</v>
      </c>
      <c r="F179" s="207" t="n">
        <v>0.02</v>
      </c>
      <c r="G179" s="207" t="n">
        <v>1</v>
      </c>
      <c r="H179" s="208" t="n">
        <v>0.125</v>
      </c>
      <c r="I179" s="208" t="n">
        <v>0.1444444444444444</v>
      </c>
      <c r="J179" s="209">
        <f>I179-H179</f>
        <v/>
      </c>
    </row>
    <row r="180" ht="15.75" customHeight="1" s="109">
      <c r="A180" s="216" t="n">
        <v>13</v>
      </c>
      <c r="B180" s="217" t="n">
        <v>3</v>
      </c>
      <c r="C180" s="217" t="n">
        <v>4</v>
      </c>
      <c r="D180" s="217" t="n">
        <v>39</v>
      </c>
      <c r="E180" s="217" t="n">
        <v>78.37</v>
      </c>
      <c r="F180" s="217" t="n">
        <v>0.418</v>
      </c>
      <c r="G180" s="217" t="n">
        <v>1</v>
      </c>
      <c r="H180" s="218" t="n">
        <v>0.1256944444444444</v>
      </c>
      <c r="I180" s="218" t="n">
        <v>0.1444444444444444</v>
      </c>
      <c r="J180" s="219">
        <f>I180-H180</f>
        <v/>
      </c>
    </row>
    <row r="181" ht="15.75" customHeight="1" s="109">
      <c r="A181" s="206" t="n">
        <v>13</v>
      </c>
      <c r="B181" s="207" t="n">
        <v>19</v>
      </c>
      <c r="C181" s="207" t="n">
        <v>15</v>
      </c>
      <c r="D181" s="207" t="n">
        <v>26</v>
      </c>
      <c r="E181" s="207" t="n">
        <v>19.48</v>
      </c>
      <c r="F181" s="207" t="n">
        <v>0.03</v>
      </c>
      <c r="G181" s="207" t="n">
        <v>1</v>
      </c>
      <c r="H181" s="208" t="n">
        <v>0.1159722222222222</v>
      </c>
      <c r="I181" s="208" t="n">
        <v>0.125</v>
      </c>
      <c r="J181" s="209">
        <f>I181-H181</f>
        <v/>
      </c>
    </row>
    <row r="182" ht="15.75" customHeight="1" s="109">
      <c r="A182" s="216" t="n">
        <v>13</v>
      </c>
      <c r="B182" s="217" t="n">
        <v>5</v>
      </c>
      <c r="C182" s="217" t="n">
        <v>5</v>
      </c>
      <c r="D182" s="217" t="n">
        <v>24</v>
      </c>
      <c r="E182" s="217" t="n">
        <v>5.82</v>
      </c>
      <c r="F182" s="217" t="n">
        <v>0.397</v>
      </c>
      <c r="G182" s="217" t="n">
        <v>1</v>
      </c>
      <c r="H182" s="218" t="n">
        <v>0.08333333333333333</v>
      </c>
      <c r="I182" s="218" t="n">
        <v>0.1138888888888889</v>
      </c>
      <c r="J182" s="219">
        <f>I182-H182</f>
        <v/>
      </c>
    </row>
    <row r="183" ht="15.75" customHeight="1" s="109">
      <c r="A183" s="206" t="n">
        <v>13</v>
      </c>
      <c r="B183" s="207" t="n">
        <v>7</v>
      </c>
      <c r="C183" s="207" t="n">
        <v>17</v>
      </c>
      <c r="D183" s="207" t="n">
        <v>522</v>
      </c>
      <c r="E183" s="207" t="n">
        <v>58.57</v>
      </c>
      <c r="F183" s="207" t="n">
        <v>0.399</v>
      </c>
      <c r="G183" s="207" t="n">
        <v>1</v>
      </c>
      <c r="H183" s="208" t="n">
        <v>0.08333333333333333</v>
      </c>
      <c r="I183" s="208" t="n">
        <v>0.1138888888888889</v>
      </c>
      <c r="J183" s="209">
        <f>I183-H183</f>
        <v/>
      </c>
    </row>
    <row r="184" ht="15.75" customHeight="1" s="109">
      <c r="A184" s="216" t="n">
        <v>13</v>
      </c>
      <c r="B184" s="217" t="n">
        <v>9</v>
      </c>
      <c r="C184" s="217" t="n">
        <v>13</v>
      </c>
      <c r="D184" s="217" t="n">
        <v>59</v>
      </c>
      <c r="E184" s="217" t="n">
        <v>368.78</v>
      </c>
      <c r="F184" s="217" t="n">
        <v>0.632</v>
      </c>
      <c r="G184" s="217" t="n">
        <v>1</v>
      </c>
      <c r="H184" s="218" t="n">
        <v>0.05347222222222222</v>
      </c>
      <c r="I184" s="218" t="n">
        <v>0.0763888888888889</v>
      </c>
      <c r="J184" s="219">
        <f>I184-H184</f>
        <v/>
      </c>
    </row>
    <row r="185" ht="15.75" customHeight="1" s="109">
      <c r="A185" s="206" t="n">
        <v>13</v>
      </c>
      <c r="B185" s="207" t="n">
        <v>16</v>
      </c>
      <c r="C185" s="207" t="n">
        <v>5</v>
      </c>
      <c r="D185" s="207" t="n">
        <v>9</v>
      </c>
      <c r="E185" s="207" t="n">
        <v>0.97</v>
      </c>
      <c r="F185" s="207" t="n">
        <v>0.008</v>
      </c>
      <c r="G185" s="207" t="n">
        <v>1</v>
      </c>
      <c r="H185" s="208" t="n">
        <v>0.03333333333333333</v>
      </c>
      <c r="I185" s="208" t="n">
        <v>0.04791666666666667</v>
      </c>
      <c r="J185" s="209">
        <f>I185-H185</f>
        <v/>
      </c>
    </row>
    <row r="186" ht="15.75" customHeight="1" s="109">
      <c r="A186" s="216" t="n">
        <v>13</v>
      </c>
      <c r="B186" s="217" t="n">
        <v>18</v>
      </c>
      <c r="C186" s="217" t="n">
        <v>1</v>
      </c>
      <c r="D186" s="217" t="n">
        <v>1</v>
      </c>
      <c r="E186" s="217" t="n">
        <v>0.455</v>
      </c>
      <c r="F186" s="217" t="n">
        <v>0.006</v>
      </c>
      <c r="G186" s="217" t="n">
        <v>1</v>
      </c>
      <c r="H186" s="218" t="n">
        <v>0.03333333333333333</v>
      </c>
      <c r="I186" s="218" t="n">
        <v>0.04791666666666667</v>
      </c>
      <c r="J186" s="219">
        <f>I186-H186</f>
        <v/>
      </c>
    </row>
    <row r="187" ht="15.75" customHeight="1" s="109">
      <c r="A187" s="206" t="n">
        <v>13</v>
      </c>
      <c r="B187" s="207" t="n">
        <v>19</v>
      </c>
      <c r="C187" s="207" t="n">
        <v>1</v>
      </c>
      <c r="D187" s="207" t="n">
        <v>1</v>
      </c>
      <c r="E187" s="207" t="n">
        <v>2.735</v>
      </c>
      <c r="F187" s="207" t="n">
        <v>0.003</v>
      </c>
      <c r="G187" s="207" t="n">
        <v>1</v>
      </c>
      <c r="H187" s="208" t="n">
        <v>0.03333333333333333</v>
      </c>
      <c r="I187" s="208" t="n">
        <v>0.04791666666666667</v>
      </c>
      <c r="J187" s="209">
        <f>I187-H187</f>
        <v/>
      </c>
    </row>
    <row r="188" ht="15.75" customHeight="1" s="109">
      <c r="A188" s="216" t="n">
        <v>13</v>
      </c>
      <c r="B188" s="217" t="n">
        <v>20</v>
      </c>
      <c r="C188" s="217" t="n">
        <v>1</v>
      </c>
      <c r="D188" s="217" t="n">
        <v>1</v>
      </c>
      <c r="E188" s="217" t="n">
        <v>0.71</v>
      </c>
      <c r="F188" s="217" t="n">
        <v>0.001</v>
      </c>
      <c r="G188" s="217" t="n">
        <v>1</v>
      </c>
      <c r="H188" s="218" t="n">
        <v>0.03333333333333333</v>
      </c>
      <c r="I188" s="218" t="n">
        <v>0.04791666666666667</v>
      </c>
      <c r="J188" s="219">
        <f>I188-H188</f>
        <v/>
      </c>
    </row>
    <row r="189" ht="15.75" customHeight="1" s="109">
      <c r="A189" s="206" t="n">
        <v>13</v>
      </c>
      <c r="B189" s="207" t="n">
        <v>21</v>
      </c>
      <c r="C189" s="207" t="n">
        <v>3</v>
      </c>
      <c r="D189" s="207" t="n">
        <v>5</v>
      </c>
      <c r="E189" s="207" t="n">
        <v>0.865</v>
      </c>
      <c r="F189" s="207" t="n">
        <v>0.004</v>
      </c>
      <c r="G189" s="207" t="n">
        <v>1</v>
      </c>
      <c r="H189" s="208" t="n">
        <v>0.03333333333333333</v>
      </c>
      <c r="I189" s="208" t="n">
        <v>0.04791666666666667</v>
      </c>
      <c r="J189" s="209">
        <f>I189-H189</f>
        <v/>
      </c>
    </row>
    <row r="190" ht="15.75" customHeight="1" s="109">
      <c r="A190" s="216" t="n">
        <v>13</v>
      </c>
      <c r="B190" s="217" t="n">
        <v>30</v>
      </c>
      <c r="C190" s="217" t="n">
        <v>2</v>
      </c>
      <c r="D190" s="217" t="n">
        <v>2</v>
      </c>
      <c r="E190" s="217" t="n">
        <v>50.2</v>
      </c>
      <c r="F190" s="217" t="n">
        <v>0.141</v>
      </c>
      <c r="G190" s="217" t="n">
        <v>1</v>
      </c>
      <c r="H190" s="218" t="n">
        <v>0.03333333333333333</v>
      </c>
      <c r="I190" s="218" t="n">
        <v>0.04791666666666667</v>
      </c>
      <c r="J190" s="219">
        <f>I190-H190</f>
        <v/>
      </c>
    </row>
    <row r="191" ht="15.75" customHeight="1" s="109">
      <c r="A191" s="206" t="n">
        <v>13</v>
      </c>
      <c r="B191" s="207" t="n">
        <v>11</v>
      </c>
      <c r="C191" s="207" t="n">
        <v>19</v>
      </c>
      <c r="D191" s="207" t="n">
        <v>51</v>
      </c>
      <c r="E191" s="207" t="n">
        <v>95.56699999999999</v>
      </c>
      <c r="F191" s="207" t="n">
        <v>0.194</v>
      </c>
      <c r="G191" s="207" t="n">
        <v>1</v>
      </c>
      <c r="H191" s="208" t="n">
        <v>0.002083333333333333</v>
      </c>
      <c r="I191" s="208" t="n">
        <v>0.03194444444444444</v>
      </c>
      <c r="J191" s="209">
        <f>I191-H191</f>
        <v/>
      </c>
    </row>
    <row r="192" ht="15.75" customHeight="1" s="109">
      <c r="A192" s="216" t="n">
        <v>13</v>
      </c>
      <c r="B192" s="217" t="n">
        <v>9</v>
      </c>
      <c r="C192" s="217" t="n">
        <v>10</v>
      </c>
      <c r="D192" s="217" t="n">
        <v>45</v>
      </c>
      <c r="E192" s="217" t="n">
        <v>290.193</v>
      </c>
      <c r="F192" s="217" t="n">
        <v>0.79</v>
      </c>
      <c r="G192" s="217" t="n">
        <v>1</v>
      </c>
      <c r="H192" s="218" t="n">
        <v>0.004861111111111111</v>
      </c>
      <c r="I192" s="218" t="n">
        <v>0.01597222222222222</v>
      </c>
      <c r="J192" s="219">
        <f>I192-H192</f>
        <v/>
      </c>
    </row>
    <row r="193" ht="15.75" customHeight="1" s="109">
      <c r="A193" s="206" t="n">
        <v>13</v>
      </c>
      <c r="B193" s="207" t="n">
        <v>8</v>
      </c>
      <c r="C193" s="207" t="n">
        <v>2</v>
      </c>
      <c r="D193" s="207" t="n">
        <v>3</v>
      </c>
      <c r="E193" s="207" t="n">
        <v>15.028</v>
      </c>
      <c r="F193" s="207" t="n">
        <v>0.023</v>
      </c>
      <c r="G193" s="207" t="n">
        <v>1</v>
      </c>
      <c r="H193" s="208" t="n">
        <v>0.93125</v>
      </c>
      <c r="I193" s="208" t="n">
        <v>0.9430555555555555</v>
      </c>
      <c r="J193" s="209">
        <f>I193-H193</f>
        <v/>
      </c>
    </row>
    <row r="194" ht="15.75" customHeight="1" s="109">
      <c r="A194" s="216" t="n">
        <v>13</v>
      </c>
      <c r="B194" s="217" t="n">
        <v>9</v>
      </c>
      <c r="C194" s="217" t="n">
        <v>8</v>
      </c>
      <c r="D194" s="217" t="n">
        <v>14</v>
      </c>
      <c r="E194" s="217" t="n">
        <v>41.868</v>
      </c>
      <c r="F194" s="217" t="n">
        <v>0.192</v>
      </c>
      <c r="G194" s="217" t="n">
        <v>1</v>
      </c>
      <c r="H194" s="218" t="n">
        <v>0.93125</v>
      </c>
      <c r="I194" s="218" t="n">
        <v>0.9430555555555555</v>
      </c>
      <c r="J194" s="219">
        <f>I194-H194</f>
        <v/>
      </c>
    </row>
    <row r="195" ht="15.75" customHeight="1" s="109">
      <c r="A195" s="206" t="n">
        <v>13</v>
      </c>
      <c r="B195" s="207" t="n">
        <v>10</v>
      </c>
      <c r="C195" s="207" t="n">
        <v>6</v>
      </c>
      <c r="D195" s="207" t="n">
        <v>18</v>
      </c>
      <c r="E195" s="207" t="n">
        <v>19.47</v>
      </c>
      <c r="F195" s="207" t="n">
        <v>0.055</v>
      </c>
      <c r="G195" s="207" t="n">
        <v>1</v>
      </c>
      <c r="H195" s="208" t="n">
        <v>0.93125</v>
      </c>
      <c r="I195" s="208" t="n">
        <v>0.9430555555555555</v>
      </c>
      <c r="J195" s="209">
        <f>I195-H195</f>
        <v/>
      </c>
    </row>
    <row r="196" ht="15.75" customHeight="1" s="109">
      <c r="A196" s="216" t="n">
        <v>13</v>
      </c>
      <c r="B196" s="217" t="n">
        <v>11</v>
      </c>
      <c r="C196" s="217" t="n">
        <v>11</v>
      </c>
      <c r="D196" s="217" t="n">
        <v>60</v>
      </c>
      <c r="E196" s="217" t="n">
        <v>69.76000000000001</v>
      </c>
      <c r="F196" s="217" t="n">
        <v>0.109</v>
      </c>
      <c r="G196" s="217" t="n">
        <v>1</v>
      </c>
      <c r="H196" s="218" t="n">
        <v>0.94375</v>
      </c>
      <c r="I196" s="218" t="n">
        <v>0.9527777777777777</v>
      </c>
      <c r="J196" s="219">
        <f>I196-H196</f>
        <v/>
      </c>
    </row>
    <row r="197" ht="15.75" customHeight="1" s="109">
      <c r="A197" s="206" t="n">
        <v>13</v>
      </c>
      <c r="B197" s="207" t="n">
        <v>1</v>
      </c>
      <c r="C197" s="207" t="n">
        <v>15</v>
      </c>
      <c r="D197" s="207" t="n">
        <v>49</v>
      </c>
      <c r="E197" s="207" t="n">
        <v>52.8</v>
      </c>
      <c r="F197" s="207" t="n">
        <v>0.097</v>
      </c>
      <c r="G197" s="207" t="n">
        <v>1</v>
      </c>
      <c r="H197" s="208" t="n">
        <v>0.9166666666666666</v>
      </c>
      <c r="I197" s="208" t="n">
        <v>0.9305555555555556</v>
      </c>
      <c r="J197" s="209">
        <f>I197-H197</f>
        <v/>
      </c>
    </row>
    <row r="198" ht="15.75" customHeight="1" s="109">
      <c r="A198" s="216" t="n">
        <v>13</v>
      </c>
      <c r="B198" s="217" t="n">
        <v>30</v>
      </c>
      <c r="C198" s="217" t="n">
        <v>3</v>
      </c>
      <c r="D198" s="217" t="n">
        <v>14</v>
      </c>
      <c r="E198" s="217" t="n">
        <v>331.4</v>
      </c>
      <c r="F198" s="217" t="n">
        <v>0.9330000000000001</v>
      </c>
      <c r="G198" s="217" t="n">
        <v>1</v>
      </c>
      <c r="H198" s="218" t="n">
        <v>0.9055555555555556</v>
      </c>
      <c r="I198" s="218" t="n">
        <v>0.9159722222222222</v>
      </c>
      <c r="J198" s="219">
        <f>I198-H198</f>
        <v/>
      </c>
    </row>
    <row r="199" ht="15.75" customHeight="1" s="109">
      <c r="A199" s="206" t="n">
        <v>13</v>
      </c>
      <c r="B199" s="207" t="n">
        <v>31</v>
      </c>
      <c r="C199" s="207" t="n">
        <v>1</v>
      </c>
      <c r="D199" s="207" t="n">
        <v>1</v>
      </c>
      <c r="E199" s="207" t="n">
        <v>1.38</v>
      </c>
      <c r="F199" s="207" t="n">
        <v>0.014</v>
      </c>
      <c r="G199" s="207" t="n">
        <v>1</v>
      </c>
      <c r="H199" s="208" t="n">
        <v>0.9055555555555556</v>
      </c>
      <c r="I199" s="208" t="n">
        <v>0.9159722222222222</v>
      </c>
      <c r="J199" s="209">
        <f>I199-H199</f>
        <v/>
      </c>
    </row>
    <row r="200" ht="15.75" customHeight="1" s="109">
      <c r="A200" s="216" t="n">
        <v>13</v>
      </c>
      <c r="B200" s="217" t="n">
        <v>30</v>
      </c>
      <c r="C200" s="217" t="n">
        <v>7</v>
      </c>
      <c r="D200" s="217" t="n">
        <v>35</v>
      </c>
      <c r="E200" s="217" t="n">
        <v>550.74</v>
      </c>
      <c r="F200" s="217" t="n">
        <v>1.653</v>
      </c>
      <c r="G200" s="217" t="n">
        <v>1</v>
      </c>
      <c r="H200" s="218" t="n">
        <v>0.8916666666666667</v>
      </c>
      <c r="I200" s="218" t="n">
        <v>0.9048611111111111</v>
      </c>
      <c r="J200" s="219">
        <f>I200-H200</f>
        <v/>
      </c>
    </row>
    <row r="201" ht="15.75" customHeight="1" s="109">
      <c r="A201" s="206" t="n">
        <v>13</v>
      </c>
      <c r="B201" s="207" t="n">
        <v>5</v>
      </c>
      <c r="C201" s="207" t="n">
        <v>6</v>
      </c>
      <c r="D201" s="207" t="n">
        <v>44</v>
      </c>
      <c r="E201" s="207" t="n">
        <v>7.55</v>
      </c>
      <c r="F201" s="207" t="n">
        <v>0.621</v>
      </c>
      <c r="G201" s="207" t="n">
        <v>1</v>
      </c>
      <c r="H201" s="208" t="n">
        <v>0.8756944444444444</v>
      </c>
      <c r="I201" s="208" t="n">
        <v>0.8847222222222222</v>
      </c>
      <c r="J201" s="209">
        <f>I201-H201</f>
        <v/>
      </c>
    </row>
    <row r="202" ht="15.75" customHeight="1" s="109">
      <c r="A202" s="216" t="n">
        <v>13</v>
      </c>
      <c r="B202" s="217" t="n">
        <v>7</v>
      </c>
      <c r="C202" s="217" t="n">
        <v>6</v>
      </c>
      <c r="D202" s="217" t="n">
        <v>24</v>
      </c>
      <c r="E202" s="217" t="n">
        <v>10.4</v>
      </c>
      <c r="F202" s="217" t="n">
        <v>0.077</v>
      </c>
      <c r="G202" s="217" t="n">
        <v>1</v>
      </c>
      <c r="H202" s="218" t="n">
        <v>0.8756944444444444</v>
      </c>
      <c r="I202" s="218" t="n">
        <v>0.8888888888888888</v>
      </c>
      <c r="J202" s="219">
        <f>I202-H202</f>
        <v/>
      </c>
    </row>
    <row r="203" ht="15.75" customHeight="1" s="109">
      <c r="A203" s="206" t="n">
        <v>13</v>
      </c>
      <c r="B203" s="207" t="n">
        <v>8</v>
      </c>
      <c r="C203" s="207" t="n">
        <v>23</v>
      </c>
      <c r="D203" s="207" t="n">
        <v>47</v>
      </c>
      <c r="E203" s="207" t="n">
        <v>117.11</v>
      </c>
      <c r="F203" s="207" t="n">
        <v>0.422</v>
      </c>
      <c r="G203" s="207" t="n">
        <v>1</v>
      </c>
      <c r="H203" s="208" t="n">
        <v>0.8631944444444445</v>
      </c>
      <c r="I203" s="208" t="n">
        <v>0.875</v>
      </c>
      <c r="J203" s="209">
        <f>I203-H203</f>
        <v/>
      </c>
    </row>
    <row r="204" ht="15.75" customHeight="1" s="109">
      <c r="A204" s="216" t="n">
        <v>13</v>
      </c>
      <c r="B204" s="217" t="n">
        <v>16</v>
      </c>
      <c r="C204" s="217" t="n">
        <v>21</v>
      </c>
      <c r="D204" s="217" t="n">
        <v>60</v>
      </c>
      <c r="E204" s="217" t="n">
        <v>2.26</v>
      </c>
      <c r="F204" s="217" t="n">
        <v>0.008999999999999999</v>
      </c>
      <c r="G204" s="217" t="n">
        <v>1</v>
      </c>
      <c r="H204" s="218" t="n">
        <v>0.8458333333333333</v>
      </c>
      <c r="I204" s="218" t="n">
        <v>0.8625</v>
      </c>
      <c r="J204" s="219">
        <f>I204-H204</f>
        <v/>
      </c>
    </row>
    <row r="205" ht="15.75" customHeight="1" s="109">
      <c r="A205" s="206" t="n">
        <v>13</v>
      </c>
      <c r="B205" s="207" t="n">
        <v>17</v>
      </c>
      <c r="C205" s="207" t="n">
        <v>7</v>
      </c>
      <c r="D205" s="207" t="n">
        <v>66</v>
      </c>
      <c r="E205" s="207" t="n">
        <v>19.79</v>
      </c>
      <c r="F205" s="207" t="n">
        <v>0.08599999999999999</v>
      </c>
      <c r="G205" s="207" t="n">
        <v>1</v>
      </c>
      <c r="H205" s="208" t="n">
        <v>0.8458333333333333</v>
      </c>
      <c r="I205" s="208" t="n">
        <v>0.8625</v>
      </c>
      <c r="J205" s="209">
        <f>I205-H205</f>
        <v/>
      </c>
    </row>
    <row r="206" ht="15.75" customHeight="1" s="109">
      <c r="A206" s="216" t="n">
        <v>13</v>
      </c>
      <c r="B206" s="217" t="n">
        <v>1</v>
      </c>
      <c r="C206" s="217" t="n">
        <v>28</v>
      </c>
      <c r="D206" s="217" t="n">
        <v>141</v>
      </c>
      <c r="E206" s="217" t="n">
        <v>316.47</v>
      </c>
      <c r="F206" s="217" t="n">
        <v>0.5590000000000001</v>
      </c>
      <c r="G206" s="217" t="n">
        <v>1</v>
      </c>
      <c r="H206" s="218" t="n">
        <v>0.825</v>
      </c>
      <c r="I206" s="218" t="n">
        <v>0.8444444444444444</v>
      </c>
      <c r="J206" s="219">
        <f>I206-H206</f>
        <v/>
      </c>
    </row>
    <row r="207" ht="15.75" customHeight="1" s="109">
      <c r="A207" s="206" t="n">
        <v>13</v>
      </c>
      <c r="B207" s="207" t="n">
        <v>2</v>
      </c>
      <c r="C207" s="207" t="n">
        <v>1</v>
      </c>
      <c r="D207" s="207" t="n">
        <v>120</v>
      </c>
      <c r="E207" s="207" t="n">
        <v>145.8</v>
      </c>
      <c r="F207" s="207" t="n">
        <v>1.633</v>
      </c>
      <c r="G207" s="207" t="n">
        <v>1</v>
      </c>
      <c r="H207" s="208" t="n">
        <v>0.8145833333333333</v>
      </c>
      <c r="I207" s="208" t="n">
        <v>0.8243055555555555</v>
      </c>
      <c r="J207" s="209">
        <f>I207-H207</f>
        <v/>
      </c>
    </row>
    <row r="208" ht="15.75" customHeight="1" s="109">
      <c r="A208" s="216" t="n">
        <v>13</v>
      </c>
      <c r="B208" s="217" t="n">
        <v>3</v>
      </c>
      <c r="C208" s="217" t="n">
        <v>1</v>
      </c>
      <c r="D208" s="217" t="n">
        <v>100</v>
      </c>
      <c r="E208" s="217" t="n">
        <v>42</v>
      </c>
      <c r="F208" s="217" t="n">
        <v>0.191</v>
      </c>
      <c r="G208" s="217" t="n">
        <v>1</v>
      </c>
      <c r="H208" s="218" t="n">
        <v>0.8145833333333333</v>
      </c>
      <c r="I208" s="218" t="n">
        <v>0.8243055555555555</v>
      </c>
      <c r="J208" s="219">
        <f>I208-H208</f>
        <v/>
      </c>
    </row>
    <row r="209" ht="15.75" customHeight="1" s="109">
      <c r="A209" s="206" t="n">
        <v>14</v>
      </c>
      <c r="B209" s="207" t="n">
        <v>8</v>
      </c>
      <c r="C209" s="207" t="n">
        <v>21</v>
      </c>
      <c r="D209" s="207" t="n">
        <v>60</v>
      </c>
      <c r="E209" s="207" t="n">
        <v>162.567</v>
      </c>
      <c r="F209" s="207" t="n">
        <v>0.431</v>
      </c>
      <c r="G209" s="207" t="n">
        <v>1</v>
      </c>
      <c r="H209" s="208" t="n">
        <v>0.01041666666666667</v>
      </c>
      <c r="I209" s="208" t="n">
        <v>0.025</v>
      </c>
      <c r="J209" s="209">
        <f>I209-H209</f>
        <v/>
      </c>
    </row>
    <row r="210" ht="15.75" customHeight="1" s="109">
      <c r="A210" s="216" t="n">
        <v>14</v>
      </c>
      <c r="B210" s="217" t="n">
        <v>6</v>
      </c>
      <c r="C210" s="217" t="n">
        <v>2</v>
      </c>
      <c r="D210" s="217" t="n">
        <v>2</v>
      </c>
      <c r="E210" s="217" t="n">
        <v>9.515000000000001</v>
      </c>
      <c r="F210" s="217" t="n">
        <v>0.146</v>
      </c>
      <c r="G210" s="217" t="n">
        <v>1</v>
      </c>
      <c r="H210" s="218" t="n">
        <v>0.002083333333333333</v>
      </c>
      <c r="I210" s="218" t="n">
        <v>0.009027777777777777</v>
      </c>
      <c r="J210" s="219">
        <f>I210-H210</f>
        <v/>
      </c>
    </row>
    <row r="211" ht="15.75" customHeight="1" s="109">
      <c r="A211" s="206" t="n">
        <v>14</v>
      </c>
      <c r="B211" s="207" t="n">
        <v>7</v>
      </c>
      <c r="C211" s="207" t="n">
        <v>6</v>
      </c>
      <c r="D211" s="207" t="n">
        <v>39</v>
      </c>
      <c r="E211" s="207" t="n">
        <v>6.83</v>
      </c>
      <c r="F211" s="207" t="n">
        <v>0.035</v>
      </c>
      <c r="G211" s="207" t="n">
        <v>1</v>
      </c>
      <c r="H211" s="208" t="n">
        <v>0.002083333333333333</v>
      </c>
      <c r="I211" s="208" t="n">
        <v>0.009027777777777777</v>
      </c>
      <c r="J211" s="209">
        <f>I211-H211</f>
        <v/>
      </c>
    </row>
    <row r="212" ht="15.75" customHeight="1" s="109">
      <c r="A212" s="216" t="n">
        <v>14</v>
      </c>
      <c r="B212" s="217" t="n">
        <v>2</v>
      </c>
      <c r="C212" s="217" t="n">
        <v>22</v>
      </c>
      <c r="D212" s="217" t="n">
        <v>130</v>
      </c>
      <c r="E212" s="217" t="n">
        <v>42.167</v>
      </c>
      <c r="F212" s="217" t="n">
        <v>0.507</v>
      </c>
      <c r="G212" s="217" t="n">
        <v>1</v>
      </c>
      <c r="H212" s="218" t="n">
        <v>0.9430555555555555</v>
      </c>
      <c r="I212" s="218" t="n">
        <v>0.95625</v>
      </c>
      <c r="J212" s="219">
        <f>I212-H212</f>
        <v/>
      </c>
    </row>
    <row r="213" ht="15.75" customHeight="1" s="109">
      <c r="A213" s="206" t="n">
        <v>14</v>
      </c>
      <c r="B213" s="207" t="n">
        <v>14</v>
      </c>
      <c r="C213" s="207" t="n">
        <v>9</v>
      </c>
      <c r="D213" s="207" t="n">
        <v>39</v>
      </c>
      <c r="E213" s="207" t="n">
        <v>675.41</v>
      </c>
      <c r="F213" s="207" t="n">
        <v>0.885</v>
      </c>
      <c r="G213" s="207" t="n">
        <v>1</v>
      </c>
      <c r="H213" s="208" t="n">
        <v>0.925</v>
      </c>
      <c r="I213" s="208" t="n">
        <v>0.9381944444444444</v>
      </c>
      <c r="J213" s="209">
        <f>I213-H213</f>
        <v/>
      </c>
    </row>
    <row r="214" ht="15.75" customHeight="1" s="109">
      <c r="A214" s="216" t="n">
        <v>14</v>
      </c>
      <c r="B214" s="217" t="n">
        <v>16</v>
      </c>
      <c r="C214" s="217" t="n">
        <v>10</v>
      </c>
      <c r="D214" s="217" t="n">
        <v>33</v>
      </c>
      <c r="E214" s="217" t="n">
        <v>1.305</v>
      </c>
      <c r="F214" s="217" t="n">
        <v>0.005</v>
      </c>
      <c r="G214" s="217" t="n">
        <v>1</v>
      </c>
      <c r="H214" s="218" t="n">
        <v>0.8965277777777778</v>
      </c>
      <c r="I214" s="218" t="n">
        <v>0.9</v>
      </c>
      <c r="J214" s="219">
        <f>I214-H214</f>
        <v/>
      </c>
    </row>
    <row r="215" ht="15.75" customHeight="1" s="109">
      <c r="A215" s="206" t="n">
        <v>14</v>
      </c>
      <c r="B215" s="207" t="n">
        <v>18</v>
      </c>
      <c r="C215" s="207" t="n">
        <v>8</v>
      </c>
      <c r="D215" s="207" t="n">
        <v>9</v>
      </c>
      <c r="E215" s="207" t="n">
        <v>2.301</v>
      </c>
      <c r="F215" s="207" t="n">
        <v>0.006</v>
      </c>
      <c r="G215" s="207" t="n">
        <v>1</v>
      </c>
      <c r="H215" s="208" t="n">
        <v>0.9006944444444445</v>
      </c>
      <c r="I215" s="208" t="n">
        <v>0.9097222222222222</v>
      </c>
      <c r="J215" s="209">
        <f>I215-H215</f>
        <v/>
      </c>
    </row>
    <row r="216" ht="15.75" customHeight="1" s="109">
      <c r="A216" s="216" t="n">
        <v>14</v>
      </c>
      <c r="B216" s="217" t="n">
        <v>19</v>
      </c>
      <c r="C216" s="217" t="n">
        <v>4</v>
      </c>
      <c r="D216" s="217" t="n">
        <v>4</v>
      </c>
      <c r="E216" s="217" t="n">
        <v>1.21</v>
      </c>
      <c r="F216" s="217" t="n">
        <v>0.001</v>
      </c>
      <c r="G216" s="217" t="n">
        <v>1</v>
      </c>
      <c r="H216" s="218" t="n">
        <v>0.89375</v>
      </c>
      <c r="I216" s="218" t="n">
        <v>0.9111111111111111</v>
      </c>
      <c r="J216" s="219">
        <f>I216-H216</f>
        <v/>
      </c>
    </row>
    <row r="217" ht="15.75" customHeight="1" s="109">
      <c r="A217" s="206" t="n">
        <v>14</v>
      </c>
      <c r="B217" s="207" t="n">
        <v>20</v>
      </c>
      <c r="C217" s="207" t="n">
        <v>1</v>
      </c>
      <c r="D217" s="207" t="n">
        <v>1</v>
      </c>
      <c r="E217" s="207" t="n">
        <v>0.25</v>
      </c>
      <c r="F217" s="207" t="n">
        <v>0</v>
      </c>
      <c r="G217" s="207" t="n">
        <v>1</v>
      </c>
      <c r="H217" s="208" t="n">
        <v>0.89375</v>
      </c>
      <c r="I217" s="208" t="n">
        <v>0.9097222222222222</v>
      </c>
      <c r="J217" s="209">
        <f>I217-H217</f>
        <v/>
      </c>
    </row>
    <row r="218" ht="15.75" customHeight="1" s="109">
      <c r="A218" s="216" t="n">
        <v>14</v>
      </c>
      <c r="B218" s="217" t="n">
        <v>14</v>
      </c>
      <c r="C218" s="217" t="n">
        <v>13</v>
      </c>
      <c r="D218" s="217" t="n">
        <v>272</v>
      </c>
      <c r="E218" s="217" t="n">
        <v>6304.81</v>
      </c>
      <c r="F218" s="217" t="n">
        <v>8.393000000000001</v>
      </c>
      <c r="G218" s="217" t="n">
        <v>1</v>
      </c>
      <c r="H218" s="218" t="n">
        <v>0.8604166666666667</v>
      </c>
      <c r="I218" s="218" t="n">
        <v>0.8881944444444444</v>
      </c>
      <c r="J218" s="219">
        <f>I218-H218</f>
        <v/>
      </c>
    </row>
    <row r="219" ht="15.75" customHeight="1" s="109">
      <c r="A219" s="206" t="n">
        <v>14</v>
      </c>
      <c r="B219" s="207" t="n">
        <v>15</v>
      </c>
      <c r="C219" s="207" t="n">
        <v>6</v>
      </c>
      <c r="D219" s="207" t="n">
        <v>87</v>
      </c>
      <c r="E219" s="207" t="n">
        <v>628.83</v>
      </c>
      <c r="F219" s="207" t="n">
        <v>0.739</v>
      </c>
      <c r="G219" s="207" t="n">
        <v>1</v>
      </c>
      <c r="H219" s="208" t="n">
        <v>0.8333333333333334</v>
      </c>
      <c r="I219" s="208" t="n">
        <v>0.8506944444444444</v>
      </c>
      <c r="J219" s="209">
        <f>I219-H219</f>
        <v/>
      </c>
    </row>
    <row r="220" ht="15.75" customHeight="1" s="109">
      <c r="A220" s="216" t="n">
        <v>14</v>
      </c>
      <c r="B220" s="217" t="n">
        <v>7</v>
      </c>
      <c r="C220" s="217" t="n">
        <v>16</v>
      </c>
      <c r="D220" s="217" t="n">
        <v>83</v>
      </c>
      <c r="E220" s="217" t="n">
        <v>73.714</v>
      </c>
      <c r="F220" s="217" t="n">
        <v>0.247</v>
      </c>
      <c r="G220" s="217" t="n">
        <v>1</v>
      </c>
      <c r="H220" s="218" t="n">
        <v>0.8166666666666667</v>
      </c>
      <c r="I220" s="218" t="n">
        <v>0.8326388888888889</v>
      </c>
      <c r="J220" s="219">
        <f>I220-H220</f>
        <v/>
      </c>
    </row>
    <row r="221" ht="15.75" customHeight="1" s="109">
      <c r="A221" s="206" t="n">
        <v>14</v>
      </c>
      <c r="B221" s="207" t="n">
        <v>11</v>
      </c>
      <c r="C221" s="207" t="n">
        <v>4</v>
      </c>
      <c r="D221" s="207" t="n">
        <v>75</v>
      </c>
      <c r="E221" s="207" t="n">
        <v>166</v>
      </c>
      <c r="F221" s="207" t="n">
        <v>0.263</v>
      </c>
      <c r="G221" s="207" t="n">
        <v>1</v>
      </c>
      <c r="H221" s="208" t="n">
        <v>0.1534722222222222</v>
      </c>
      <c r="I221" s="208" t="n">
        <v>0.1666666666666667</v>
      </c>
      <c r="J221" s="209">
        <f>I221-H221</f>
        <v/>
      </c>
    </row>
    <row r="222" ht="15.75" customHeight="1" s="109">
      <c r="A222" s="216" t="n">
        <v>14</v>
      </c>
      <c r="B222" s="217" t="n">
        <v>11</v>
      </c>
      <c r="C222" s="217" t="n">
        <v>23</v>
      </c>
      <c r="D222" s="217" t="n">
        <v>132</v>
      </c>
      <c r="E222" s="217" t="n">
        <v>124.37</v>
      </c>
      <c r="F222" s="217" t="n">
        <v>0.249</v>
      </c>
      <c r="G222" s="217" t="n">
        <v>1</v>
      </c>
      <c r="H222" s="218" t="n">
        <v>0.1118055555555556</v>
      </c>
      <c r="I222" s="218" t="n">
        <v>0.1291666666666667</v>
      </c>
      <c r="J222" s="219">
        <f>I222-H222</f>
        <v/>
      </c>
    </row>
    <row r="223" ht="15.75" customHeight="1" s="109">
      <c r="A223" s="206" t="n">
        <v>14</v>
      </c>
      <c r="B223" s="207" t="n">
        <v>16</v>
      </c>
      <c r="C223" s="207" t="n">
        <v>29</v>
      </c>
      <c r="D223" s="207" t="n">
        <v>204</v>
      </c>
      <c r="E223" s="207" t="n">
        <v>7.881</v>
      </c>
      <c r="F223" s="207" t="n">
        <v>0.063</v>
      </c>
      <c r="G223" s="207" t="n">
        <v>1</v>
      </c>
      <c r="H223" s="208" t="n">
        <v>0.1319444444444444</v>
      </c>
      <c r="I223" s="208" t="n">
        <v>0.1493055555555556</v>
      </c>
      <c r="J223" s="209">
        <f>I223-H223</f>
        <v/>
      </c>
    </row>
    <row r="224" ht="15.75" customHeight="1" s="109">
      <c r="A224" s="216" t="n">
        <v>14</v>
      </c>
      <c r="B224" s="217" t="n">
        <v>15</v>
      </c>
      <c r="C224" s="217" t="n">
        <v>3</v>
      </c>
      <c r="D224" s="217" t="n">
        <v>208</v>
      </c>
      <c r="E224" s="217" t="n">
        <v>504.16</v>
      </c>
      <c r="F224" s="217" t="n">
        <v>0.602</v>
      </c>
      <c r="G224" s="217" t="n">
        <v>1</v>
      </c>
      <c r="H224" s="218" t="n">
        <v>0.09930555555555555</v>
      </c>
      <c r="I224" s="218" t="n">
        <v>0.1104166666666667</v>
      </c>
      <c r="J224" s="219">
        <f>I224-H224</f>
        <v/>
      </c>
    </row>
    <row r="225" ht="15.75" customHeight="1" s="109">
      <c r="A225" s="206" t="n">
        <v>14</v>
      </c>
      <c r="B225" s="207" t="n">
        <v>6</v>
      </c>
      <c r="C225" s="207" t="n">
        <v>1</v>
      </c>
      <c r="D225" s="207" t="n">
        <v>3</v>
      </c>
      <c r="E225" s="207" t="n">
        <v>15.165</v>
      </c>
      <c r="F225" s="207" t="n">
        <v>0.215</v>
      </c>
      <c r="G225" s="207" t="n">
        <v>1</v>
      </c>
      <c r="H225" s="208" t="n">
        <v>0.08611111111111111</v>
      </c>
      <c r="I225" s="208" t="n">
        <v>0.09444444444444444</v>
      </c>
      <c r="J225" s="209">
        <f>I225-H225</f>
        <v/>
      </c>
    </row>
    <row r="226" ht="15.75" customHeight="1" s="109">
      <c r="A226" s="216" t="n">
        <v>14</v>
      </c>
      <c r="B226" s="217" t="n">
        <v>7</v>
      </c>
      <c r="C226" s="217" t="n">
        <v>7</v>
      </c>
      <c r="D226" s="217" t="n">
        <v>127</v>
      </c>
      <c r="E226" s="217" t="n">
        <v>15.34</v>
      </c>
      <c r="F226" s="217" t="n">
        <v>0.146</v>
      </c>
      <c r="G226" s="217" t="n">
        <v>1</v>
      </c>
      <c r="H226" s="218" t="n">
        <v>0.08611111111111111</v>
      </c>
      <c r="I226" s="218" t="n">
        <v>0.09444444444444444</v>
      </c>
      <c r="J226" s="219">
        <f>I226-H226</f>
        <v/>
      </c>
    </row>
    <row r="227" ht="15.75" customHeight="1" s="109">
      <c r="A227" s="206" t="n">
        <v>14</v>
      </c>
      <c r="B227" s="207" t="n">
        <v>9</v>
      </c>
      <c r="C227" s="207" t="n">
        <v>11</v>
      </c>
      <c r="D227" s="207" t="n">
        <v>23</v>
      </c>
      <c r="E227" s="207" t="n">
        <v>166.543</v>
      </c>
      <c r="F227" s="207" t="n">
        <v>0.654</v>
      </c>
      <c r="G227" s="207" t="n">
        <v>1</v>
      </c>
      <c r="H227" s="208" t="n">
        <v>0.05416666666666667</v>
      </c>
      <c r="I227" s="208" t="n">
        <v>0.05972222222222223</v>
      </c>
      <c r="J227" s="209">
        <f>I227-H227</f>
        <v/>
      </c>
    </row>
    <row r="228" ht="15.75" customHeight="1" s="109">
      <c r="A228" s="216" t="n">
        <v>14</v>
      </c>
      <c r="B228" s="217" t="n">
        <v>10</v>
      </c>
      <c r="C228" s="217" t="n">
        <v>11</v>
      </c>
      <c r="D228" s="217" t="n">
        <v>122</v>
      </c>
      <c r="E228" s="217" t="n">
        <v>256.85</v>
      </c>
      <c r="F228" s="217" t="n">
        <v>0.362</v>
      </c>
      <c r="G228" s="217" t="n">
        <v>1</v>
      </c>
      <c r="H228" s="218" t="n">
        <v>0.06111111111111111</v>
      </c>
      <c r="I228" s="218" t="n">
        <v>0.07847222222222222</v>
      </c>
      <c r="J228" s="219">
        <f>I228-H228</f>
        <v/>
      </c>
    </row>
    <row r="229" ht="15.75" customHeight="1" s="109">
      <c r="A229" s="206" t="n">
        <v>14</v>
      </c>
      <c r="B229" s="207" t="n">
        <v>16</v>
      </c>
      <c r="C229" s="207" t="n">
        <v>21</v>
      </c>
      <c r="D229" s="207" t="n">
        <v>109</v>
      </c>
      <c r="E229" s="207" t="n">
        <v>6.02</v>
      </c>
      <c r="F229" s="207" t="n">
        <v>0.062</v>
      </c>
      <c r="G229" s="207" t="n">
        <v>1</v>
      </c>
      <c r="H229" s="208" t="n">
        <v>0.02638888888888889</v>
      </c>
      <c r="I229" s="208" t="n">
        <v>0.04166666666666666</v>
      </c>
      <c r="J229" s="209">
        <f>I229-H229</f>
        <v/>
      </c>
    </row>
    <row r="230" ht="15.75" customHeight="1" s="109">
      <c r="A230" s="216" t="n">
        <v>14</v>
      </c>
      <c r="B230" s="217" t="n">
        <v>17</v>
      </c>
      <c r="C230" s="217" t="n">
        <v>7</v>
      </c>
      <c r="D230" s="217" t="n">
        <v>81</v>
      </c>
      <c r="E230" s="217" t="n">
        <v>21.6</v>
      </c>
      <c r="F230" s="217" t="n">
        <v>0.099</v>
      </c>
      <c r="G230" s="217" t="n">
        <v>1</v>
      </c>
      <c r="H230" s="218" t="n">
        <v>0.04236111111111111</v>
      </c>
      <c r="I230" s="218" t="n">
        <v>0.05138888888888889</v>
      </c>
      <c r="J230" s="219">
        <f>I230-H230</f>
        <v/>
      </c>
    </row>
    <row r="231" ht="15.75" customHeight="1" s="109">
      <c r="A231" s="206" t="n">
        <v>14</v>
      </c>
      <c r="B231" s="207" t="n">
        <v>18</v>
      </c>
      <c r="C231" s="207" t="n">
        <v>7</v>
      </c>
      <c r="D231" s="207" t="n">
        <v>7</v>
      </c>
      <c r="E231" s="207" t="n">
        <v>2.59</v>
      </c>
      <c r="F231" s="207" t="n">
        <v>0.044</v>
      </c>
      <c r="G231" s="207" t="n">
        <v>1</v>
      </c>
      <c r="H231" s="208" t="n">
        <v>0.04236111111111111</v>
      </c>
      <c r="I231" s="208" t="n">
        <v>0.04444444444444445</v>
      </c>
      <c r="J231" s="209">
        <f>I231-H231</f>
        <v/>
      </c>
    </row>
    <row r="232" ht="15.75" customHeight="1" s="109">
      <c r="A232" s="216" t="n">
        <v>15</v>
      </c>
      <c r="B232" s="217" t="n">
        <v>16</v>
      </c>
      <c r="C232" s="217" t="n">
        <v>28</v>
      </c>
      <c r="D232" s="217" t="n">
        <v>216</v>
      </c>
      <c r="E232" s="217" t="n">
        <v>19.065</v>
      </c>
      <c r="F232" s="217" t="n">
        <v>0.201</v>
      </c>
      <c r="G232" s="217" t="n">
        <v>1</v>
      </c>
      <c r="H232" s="218" t="n">
        <v>0.1319444444444444</v>
      </c>
      <c r="I232" s="218" t="n">
        <v>0.1590277777777778</v>
      </c>
      <c r="J232" s="219">
        <f>I232-H232</f>
        <v/>
      </c>
    </row>
    <row r="233" ht="15.75" customHeight="1" s="109">
      <c r="A233" s="206" t="n">
        <v>15</v>
      </c>
      <c r="B233" s="207" t="n">
        <v>13</v>
      </c>
      <c r="C233" s="207" t="n">
        <v>2</v>
      </c>
      <c r="D233" s="207" t="n">
        <v>4</v>
      </c>
      <c r="E233" s="207" t="n">
        <v>40.74</v>
      </c>
      <c r="F233" s="207" t="n">
        <v>0.06</v>
      </c>
      <c r="G233" s="207" t="n">
        <v>1</v>
      </c>
      <c r="H233" s="208" t="n">
        <v>0.1083333333333333</v>
      </c>
      <c r="I233" s="208" t="n"/>
      <c r="J233" s="209">
        <f>I233-H233</f>
        <v/>
      </c>
    </row>
    <row r="234" ht="15.75" customHeight="1" s="109">
      <c r="A234" s="216" t="n">
        <v>15</v>
      </c>
      <c r="B234" s="217" t="n">
        <v>14</v>
      </c>
      <c r="C234" s="217" t="n">
        <v>4</v>
      </c>
      <c r="D234" s="217" t="n">
        <v>61</v>
      </c>
      <c r="E234" s="217" t="n">
        <v>1217.6</v>
      </c>
      <c r="F234" s="217" t="n">
        <v>1.624</v>
      </c>
      <c r="G234" s="217" t="n">
        <v>1</v>
      </c>
      <c r="H234" s="218" t="n">
        <v>0.1083333333333333</v>
      </c>
      <c r="I234" s="218" t="n"/>
      <c r="J234" s="219">
        <f>I234-H234</f>
        <v/>
      </c>
    </row>
    <row r="235" ht="15.75" customHeight="1" s="109">
      <c r="A235" s="206" t="n">
        <v>15</v>
      </c>
      <c r="B235" s="207" t="n">
        <v>12</v>
      </c>
      <c r="C235" s="207" t="n">
        <v>7</v>
      </c>
      <c r="D235" s="207" t="n">
        <v>29</v>
      </c>
      <c r="E235" s="207" t="n">
        <v>15.388</v>
      </c>
      <c r="F235" s="207" t="n">
        <v>0.195</v>
      </c>
      <c r="G235" s="207" t="n">
        <v>1</v>
      </c>
      <c r="H235" s="208" t="n">
        <v>0.07361111111111111</v>
      </c>
      <c r="I235" s="208" t="n">
        <v>0.08055555555555556</v>
      </c>
      <c r="J235" s="209">
        <f>I235-H235</f>
        <v/>
      </c>
    </row>
    <row r="236" ht="15.75" customHeight="1" s="109">
      <c r="A236" s="216" t="n">
        <v>15</v>
      </c>
      <c r="B236" s="217" t="n">
        <v>13</v>
      </c>
      <c r="C236" s="217" t="n">
        <v>8</v>
      </c>
      <c r="D236" s="217" t="n">
        <v>57</v>
      </c>
      <c r="E236" s="217" t="n">
        <v>20.495</v>
      </c>
      <c r="F236" s="217" t="n">
        <v>0.06</v>
      </c>
      <c r="G236" s="217" t="n">
        <v>1</v>
      </c>
      <c r="H236" s="218" t="n">
        <v>0.07361111111111111</v>
      </c>
      <c r="I236" s="218" t="n">
        <v>0.08749999999999999</v>
      </c>
      <c r="J236" s="219">
        <f>I236-H236</f>
        <v/>
      </c>
    </row>
    <row r="237" ht="15.75" customHeight="1" s="109">
      <c r="A237" s="206" t="n">
        <v>15</v>
      </c>
      <c r="B237" s="207" t="n">
        <v>14</v>
      </c>
      <c r="C237" s="207" t="n">
        <v>6</v>
      </c>
      <c r="D237" s="207" t="n">
        <v>16</v>
      </c>
      <c r="E237" s="207" t="n">
        <v>321.74</v>
      </c>
      <c r="F237" s="207" t="n">
        <v>0.425</v>
      </c>
      <c r="G237" s="207" t="n">
        <v>1</v>
      </c>
      <c r="H237" s="208" t="n">
        <v>0.08055555555555556</v>
      </c>
      <c r="I237" s="208" t="n">
        <v>0.1013888888888889</v>
      </c>
      <c r="J237" s="209">
        <f>I237-H237</f>
        <v/>
      </c>
    </row>
    <row r="238" ht="15.75" customHeight="1" s="109">
      <c r="A238" s="216" t="n">
        <v>15</v>
      </c>
      <c r="B238" s="217" t="n">
        <v>15</v>
      </c>
      <c r="C238" s="217" t="n">
        <v>5</v>
      </c>
      <c r="D238" s="217" t="n">
        <v>64</v>
      </c>
      <c r="E238" s="217" t="n">
        <v>342.555</v>
      </c>
      <c r="F238" s="217" t="n">
        <v>0.982</v>
      </c>
      <c r="G238" s="217" t="n">
        <v>1</v>
      </c>
      <c r="H238" s="218" t="n">
        <v>0.08055555555555556</v>
      </c>
      <c r="I238" s="218" t="n">
        <v>0.1013888888888889</v>
      </c>
      <c r="J238" s="219">
        <f>I238-H238</f>
        <v/>
      </c>
    </row>
    <row r="239" ht="15.75" customHeight="1" s="109">
      <c r="A239" s="206" t="n">
        <v>15</v>
      </c>
      <c r="B239" s="207" t="n">
        <v>2</v>
      </c>
      <c r="C239" s="207" t="n">
        <v>7</v>
      </c>
      <c r="D239" s="207" t="n">
        <v>22</v>
      </c>
      <c r="E239" s="207" t="n">
        <v>5.55</v>
      </c>
      <c r="F239" s="207" t="n">
        <v>0.05</v>
      </c>
      <c r="G239" s="207" t="n">
        <v>1</v>
      </c>
      <c r="H239" s="208" t="n">
        <v>0.06458333333333334</v>
      </c>
      <c r="I239" s="208" t="n">
        <v>0.07222222222222222</v>
      </c>
      <c r="J239" s="209">
        <f>I239-H239</f>
        <v/>
      </c>
    </row>
    <row r="240" ht="15.75" customHeight="1" s="109">
      <c r="A240" s="216" t="n">
        <v>15</v>
      </c>
      <c r="B240" s="217" t="n">
        <v>3</v>
      </c>
      <c r="C240" s="217" t="n">
        <v>3</v>
      </c>
      <c r="D240" s="217" t="n">
        <v>3</v>
      </c>
      <c r="E240" s="217" t="n">
        <v>4.26</v>
      </c>
      <c r="F240" s="217" t="n">
        <v>0.008</v>
      </c>
      <c r="G240" s="217" t="n">
        <v>1</v>
      </c>
      <c r="H240" s="218" t="n">
        <v>0.06458333333333334</v>
      </c>
      <c r="I240" s="218" t="n">
        <v>0.07222222222222222</v>
      </c>
      <c r="J240" s="219">
        <f>I240-H240</f>
        <v/>
      </c>
    </row>
    <row r="241" ht="15.75" customHeight="1" s="109">
      <c r="A241" s="206" t="n">
        <v>15</v>
      </c>
      <c r="B241" s="207" t="n">
        <v>5</v>
      </c>
      <c r="C241" s="207" t="n">
        <v>5</v>
      </c>
      <c r="D241" s="207" t="n">
        <v>24</v>
      </c>
      <c r="E241" s="207" t="n">
        <v>2.465</v>
      </c>
      <c r="F241" s="207" t="n">
        <v>0.194</v>
      </c>
      <c r="G241" s="207" t="n">
        <v>1</v>
      </c>
      <c r="H241" s="208" t="n">
        <v>0.05208333333333334</v>
      </c>
      <c r="I241" s="208" t="n">
        <v>0.05902777777777778</v>
      </c>
      <c r="J241" s="209">
        <f>I241-H241</f>
        <v/>
      </c>
    </row>
    <row r="242" ht="15.75" customHeight="1" s="109">
      <c r="A242" s="216" t="n">
        <v>15</v>
      </c>
      <c r="B242" s="217" t="n">
        <v>6</v>
      </c>
      <c r="C242" s="217" t="n">
        <v>1</v>
      </c>
      <c r="D242" s="217" t="n">
        <v>10</v>
      </c>
      <c r="E242" s="217" t="n">
        <v>1.35</v>
      </c>
      <c r="F242" s="217" t="n">
        <v>0.027</v>
      </c>
      <c r="G242" s="217" t="n">
        <v>1</v>
      </c>
      <c r="H242" s="218" t="n">
        <v>0.05208333333333334</v>
      </c>
      <c r="I242" s="218" t="n"/>
      <c r="J242" s="219">
        <f>I242-H242</f>
        <v/>
      </c>
    </row>
    <row r="243" ht="15.75" customHeight="1" s="109">
      <c r="A243" s="206" t="n">
        <v>15</v>
      </c>
      <c r="B243" s="207" t="n">
        <v>18</v>
      </c>
      <c r="C243" s="207" t="n">
        <v>16</v>
      </c>
      <c r="D243" s="207" t="n">
        <v>48</v>
      </c>
      <c r="E243" s="207" t="n">
        <v>17.182</v>
      </c>
      <c r="F243" s="207" t="n">
        <v>0.064</v>
      </c>
      <c r="G243" s="207" t="n">
        <v>1</v>
      </c>
      <c r="H243" s="208" t="n">
        <v>0.02916666666666667</v>
      </c>
      <c r="I243" s="208" t="n">
        <v>0.03888888888888889</v>
      </c>
      <c r="J243" s="209">
        <f>I243-H243</f>
        <v/>
      </c>
    </row>
    <row r="244" ht="15.75" customHeight="1" s="109">
      <c r="A244" s="216" t="n">
        <v>15</v>
      </c>
      <c r="B244" s="217" t="n">
        <v>19</v>
      </c>
      <c r="C244" s="217" t="n">
        <v>15</v>
      </c>
      <c r="D244" s="217" t="n">
        <v>54</v>
      </c>
      <c r="E244" s="217" t="n">
        <v>53.08</v>
      </c>
      <c r="F244" s="217" t="n">
        <v>0.094</v>
      </c>
      <c r="G244" s="217" t="n">
        <v>1</v>
      </c>
      <c r="H244" s="218" t="n">
        <v>0.02916666666666667</v>
      </c>
      <c r="I244" s="218" t="n">
        <v>0.05</v>
      </c>
      <c r="J244" s="219">
        <f>I244-H244</f>
        <v/>
      </c>
    </row>
    <row r="245" ht="15.75" customHeight="1" s="109">
      <c r="A245" s="206" t="n">
        <v>15</v>
      </c>
      <c r="B245" s="207" t="n">
        <v>15</v>
      </c>
      <c r="C245" s="207" t="n">
        <v>5</v>
      </c>
      <c r="D245" s="207" t="n">
        <v>33</v>
      </c>
      <c r="E245" s="207" t="n">
        <v>299.135</v>
      </c>
      <c r="F245" s="207" t="n">
        <v>0.664</v>
      </c>
      <c r="G245" s="207" t="n">
        <v>1</v>
      </c>
      <c r="H245" s="208" t="n">
        <v>0.02013888888888889</v>
      </c>
      <c r="I245" s="208" t="n">
        <v>0.02777777777777778</v>
      </c>
      <c r="J245" s="209">
        <f>I245-H245</f>
        <v/>
      </c>
    </row>
    <row r="246" ht="15.75" customHeight="1" s="109">
      <c r="A246" s="216" t="n">
        <v>15</v>
      </c>
      <c r="B246" s="217" t="n">
        <v>13</v>
      </c>
      <c r="C246" s="217" t="n">
        <v>13</v>
      </c>
      <c r="D246" s="217" t="n">
        <v>480</v>
      </c>
      <c r="E246" s="217" t="n">
        <v>236.529</v>
      </c>
      <c r="F246" s="217" t="n">
        <v>0.527</v>
      </c>
      <c r="G246" s="217" t="n">
        <v>1</v>
      </c>
      <c r="H246" s="218" t="n">
        <v>0.4409722222222222</v>
      </c>
      <c r="I246" s="218" t="n">
        <v>0.5069444444444444</v>
      </c>
      <c r="J246" s="219" t="n">
        <v>0.4409722222222222</v>
      </c>
    </row>
    <row r="247" ht="15.75" customHeight="1" s="109">
      <c r="A247" s="206" t="n">
        <v>15</v>
      </c>
      <c r="B247" s="207" t="n">
        <v>1</v>
      </c>
      <c r="C247" s="207" t="n">
        <v>19</v>
      </c>
      <c r="D247" s="207" t="n">
        <v>160</v>
      </c>
      <c r="E247" s="207" t="n">
        <v>200.665</v>
      </c>
      <c r="F247" s="207" t="n">
        <v>0.327</v>
      </c>
      <c r="G247" s="207" t="n">
        <v>1</v>
      </c>
      <c r="H247" s="208" t="n">
        <v>0.9236111111111112</v>
      </c>
      <c r="I247" s="208" t="n">
        <v>0.9395833333333333</v>
      </c>
      <c r="J247" s="209">
        <f>I247-H247</f>
        <v/>
      </c>
    </row>
    <row r="248" ht="15.75" customHeight="1" s="109">
      <c r="A248" s="216" t="n">
        <v>15</v>
      </c>
      <c r="B248" s="217" t="n">
        <v>4</v>
      </c>
      <c r="C248" s="217" t="n">
        <v>8</v>
      </c>
      <c r="D248" s="217" t="n">
        <v>125</v>
      </c>
      <c r="E248" s="217" t="n">
        <v>70.985</v>
      </c>
      <c r="F248" s="217" t="n">
        <v>0.6870000000000001</v>
      </c>
      <c r="G248" s="217" t="n">
        <v>1</v>
      </c>
      <c r="H248" s="218" t="n">
        <v>0.89375</v>
      </c>
      <c r="I248" s="218" t="n">
        <v>0.9027777777777778</v>
      </c>
      <c r="J248" s="219">
        <f>I248-H248</f>
        <v/>
      </c>
    </row>
    <row r="249" ht="15.75" customHeight="1" s="109">
      <c r="A249" s="206" t="n">
        <v>15</v>
      </c>
      <c r="B249" s="207" t="n">
        <v>9</v>
      </c>
      <c r="C249" s="207" t="n">
        <v>6</v>
      </c>
      <c r="D249" s="207" t="n">
        <v>12</v>
      </c>
      <c r="E249" s="207" t="n">
        <v>21.533</v>
      </c>
      <c r="F249" s="207" t="n">
        <v>0.113</v>
      </c>
      <c r="G249" s="207" t="n">
        <v>1</v>
      </c>
      <c r="H249" s="208" t="n">
        <v>0.89375</v>
      </c>
      <c r="I249" s="208" t="n">
        <v>0.9180555555555555</v>
      </c>
      <c r="J249" s="209">
        <f>I249-H249</f>
        <v/>
      </c>
    </row>
    <row r="250" ht="15.75" customHeight="1" s="109">
      <c r="A250" s="216" t="n">
        <v>15</v>
      </c>
      <c r="B250" s="217" t="n">
        <v>10</v>
      </c>
      <c r="C250" s="217" t="n">
        <v>5</v>
      </c>
      <c r="D250" s="217" t="n">
        <v>204</v>
      </c>
      <c r="E250" s="217" t="n">
        <v>138.92</v>
      </c>
      <c r="F250" s="217" t="n">
        <v>0.216</v>
      </c>
      <c r="G250" s="217" t="n">
        <v>1</v>
      </c>
      <c r="H250" s="218" t="n">
        <v>0.89375</v>
      </c>
      <c r="I250" s="218" t="n">
        <v>0.9180555555555555</v>
      </c>
      <c r="J250" s="219">
        <f>I250-H250</f>
        <v/>
      </c>
    </row>
    <row r="251" ht="15.75" customHeight="1" s="109">
      <c r="A251" s="206" t="n">
        <v>15</v>
      </c>
      <c r="B251" s="207" t="n">
        <v>7</v>
      </c>
      <c r="C251" s="207" t="n">
        <v>18</v>
      </c>
      <c r="D251" s="207" t="n">
        <v>333</v>
      </c>
      <c r="E251" s="207" t="n">
        <v>53.695</v>
      </c>
      <c r="F251" s="207" t="n">
        <v>0.38</v>
      </c>
      <c r="G251" s="207" t="n">
        <v>1</v>
      </c>
      <c r="H251" s="208" t="n">
        <v>0.8763888888888889</v>
      </c>
      <c r="I251" s="208" t="n">
        <v>0.8930555555555556</v>
      </c>
      <c r="J251" s="209">
        <f>I251-H251</f>
        <v/>
      </c>
    </row>
    <row r="252" ht="15.75" customHeight="1" s="109">
      <c r="A252" s="216" t="n">
        <v>15</v>
      </c>
      <c r="B252" s="217" t="n">
        <v>8</v>
      </c>
      <c r="C252" s="217" t="n">
        <v>4</v>
      </c>
      <c r="D252" s="217" t="n">
        <v>199</v>
      </c>
      <c r="E252" s="217" t="n">
        <v>111.258</v>
      </c>
      <c r="F252" s="217" t="n">
        <v>0.554</v>
      </c>
      <c r="G252" s="217" t="n">
        <v>1</v>
      </c>
      <c r="H252" s="218" t="n">
        <v>0.8520833333333333</v>
      </c>
      <c r="I252" s="218" t="n">
        <v>0.8583333333333333</v>
      </c>
      <c r="J252" s="219">
        <f>I252-H252</f>
        <v/>
      </c>
    </row>
    <row r="253" ht="15.75" customHeight="1" s="109">
      <c r="A253" s="206" t="n">
        <v>15</v>
      </c>
      <c r="B253" s="207" t="n">
        <v>1</v>
      </c>
      <c r="C253" s="207" t="n">
        <v>18</v>
      </c>
      <c r="D253" s="207" t="n">
        <v>50</v>
      </c>
      <c r="E253" s="207" t="n">
        <v>91.985</v>
      </c>
      <c r="F253" s="207" t="n">
        <v>0.151</v>
      </c>
      <c r="G253" s="207" t="n">
        <v>1</v>
      </c>
      <c r="H253" s="208" t="n">
        <v>0.8416666666666667</v>
      </c>
      <c r="I253" s="208" t="n">
        <v>0.8513888888888889</v>
      </c>
      <c r="J253" s="209">
        <f>I253-H253</f>
        <v/>
      </c>
    </row>
    <row r="254" ht="15.75" customHeight="1" s="109">
      <c r="A254" s="216" t="n">
        <v>15</v>
      </c>
      <c r="B254" s="217" t="n">
        <v>11</v>
      </c>
      <c r="C254" s="217" t="n">
        <v>6</v>
      </c>
      <c r="D254" s="217" t="n">
        <v>17</v>
      </c>
      <c r="E254" s="217" t="n">
        <v>85.81</v>
      </c>
      <c r="F254" s="217" t="n">
        <v>0.151</v>
      </c>
      <c r="G254" s="217" t="n">
        <v>1</v>
      </c>
      <c r="H254" s="218" t="n">
        <v>0.8319444444444445</v>
      </c>
      <c r="I254" s="218" t="n">
        <v>0.8409722222222222</v>
      </c>
      <c r="J254" s="219">
        <f>I254-H254</f>
        <v/>
      </c>
    </row>
    <row r="255" ht="15.75" customHeight="1" s="109">
      <c r="A255" s="206" t="n">
        <v>15</v>
      </c>
      <c r="B255" s="207" t="n">
        <v>14</v>
      </c>
      <c r="C255" s="207" t="n">
        <v>1</v>
      </c>
      <c r="D255" s="207" t="n">
        <v>1</v>
      </c>
      <c r="E255" s="207" t="n">
        <v>10.08</v>
      </c>
      <c r="F255" s="207" t="n">
        <v>0.013</v>
      </c>
      <c r="G255" s="207" t="n">
        <v>1</v>
      </c>
      <c r="H255" s="208" t="n">
        <v>0.8319444444444445</v>
      </c>
      <c r="I255" s="208" t="n">
        <v>0.8409722222222222</v>
      </c>
      <c r="J255" s="209">
        <f>I255-H255</f>
        <v/>
      </c>
    </row>
    <row r="256" ht="15.75" customHeight="1" s="109">
      <c r="A256" s="216" t="n">
        <v>15</v>
      </c>
      <c r="B256" s="217" t="n">
        <v>8</v>
      </c>
      <c r="C256" s="217" t="n">
        <v>12</v>
      </c>
      <c r="D256" s="217" t="n">
        <v>33</v>
      </c>
      <c r="E256" s="217" t="n">
        <v>58.132</v>
      </c>
      <c r="F256" s="217" t="n">
        <v>0.228</v>
      </c>
      <c r="G256" s="217" t="n">
        <v>1</v>
      </c>
      <c r="H256" s="218" t="n">
        <v>0.8256944444444444</v>
      </c>
      <c r="I256" s="218" t="n">
        <v>0.83125</v>
      </c>
      <c r="J256" s="219">
        <f>I256-H256</f>
        <v/>
      </c>
    </row>
    <row r="257" ht="15.75" customHeight="1" s="109">
      <c r="A257" s="206" t="n">
        <v>15</v>
      </c>
      <c r="B257" s="207" t="n">
        <v>30</v>
      </c>
      <c r="C257" s="207" t="n">
        <v>4</v>
      </c>
      <c r="D257" s="207" t="n">
        <v>9</v>
      </c>
      <c r="E257" s="207" t="n">
        <v>123</v>
      </c>
      <c r="F257" s="207" t="n">
        <v>0.269</v>
      </c>
      <c r="G257" s="207" t="n">
        <v>1</v>
      </c>
      <c r="H257" s="208" t="n">
        <v>0.8125</v>
      </c>
      <c r="I257" s="208" t="n">
        <v>0.825</v>
      </c>
      <c r="J257" s="209">
        <f>I257-H257</f>
        <v/>
      </c>
    </row>
    <row r="258" ht="15.75" customHeight="1" s="109">
      <c r="A258" s="216" t="n">
        <v>15</v>
      </c>
      <c r="B258" s="217" t="n">
        <v>31</v>
      </c>
      <c r="C258" s="217" t="n">
        <v>1</v>
      </c>
      <c r="D258" s="217" t="n">
        <v>1</v>
      </c>
      <c r="E258" s="217" t="n">
        <v>1.88</v>
      </c>
      <c r="F258" s="217" t="n">
        <v>0.027</v>
      </c>
      <c r="G258" s="217" t="n">
        <v>1</v>
      </c>
      <c r="H258" s="218" t="n">
        <v>0.8180555555555555</v>
      </c>
      <c r="I258" s="218" t="n">
        <v>0.825</v>
      </c>
      <c r="J258" s="219">
        <f>I258-H258</f>
        <v/>
      </c>
    </row>
    <row r="259" ht="15.75" customHeight="1" s="109">
      <c r="A259" s="206" t="n">
        <v>16</v>
      </c>
      <c r="B259" s="207" t="n">
        <v>2</v>
      </c>
      <c r="C259" s="207" t="n">
        <v>2</v>
      </c>
      <c r="D259" s="207" t="n">
        <v>27</v>
      </c>
      <c r="E259" s="207" t="n">
        <v>2.91</v>
      </c>
      <c r="F259" s="207" t="n">
        <v>0.038</v>
      </c>
      <c r="G259" s="207" t="n">
        <v>1</v>
      </c>
      <c r="H259" s="208" t="n">
        <v>0.8527777777777777</v>
      </c>
      <c r="I259" s="208" t="n">
        <v>0.8604166666666667</v>
      </c>
      <c r="J259" s="209">
        <f>I259-H259</f>
        <v/>
      </c>
    </row>
    <row r="260" ht="15.75" customHeight="1" s="109">
      <c r="A260" s="216" t="n">
        <v>16</v>
      </c>
      <c r="B260" s="217" t="n">
        <v>3</v>
      </c>
      <c r="C260" s="217" t="n">
        <v>2</v>
      </c>
      <c r="D260" s="217" t="n">
        <v>13</v>
      </c>
      <c r="E260" s="217" t="n">
        <v>6.51</v>
      </c>
      <c r="F260" s="217" t="n">
        <v>0.027</v>
      </c>
      <c r="G260" s="217" t="n">
        <v>1</v>
      </c>
      <c r="H260" s="218" t="n">
        <v>0.8527777777777777</v>
      </c>
      <c r="I260" s="218" t="n">
        <v>0.8534722222222222</v>
      </c>
      <c r="J260" s="219">
        <f>I260-H260</f>
        <v/>
      </c>
    </row>
    <row r="261" ht="15.75" customHeight="1" s="109">
      <c r="A261" s="206" t="n">
        <v>16</v>
      </c>
      <c r="B261" s="207" t="n">
        <v>7</v>
      </c>
      <c r="C261" s="207" t="n">
        <v>1</v>
      </c>
      <c r="D261" s="207" t="n">
        <v>20</v>
      </c>
      <c r="E261" s="207" t="n">
        <v>1.2</v>
      </c>
      <c r="F261" s="207" t="n">
        <v>0.01</v>
      </c>
      <c r="G261" s="207" t="n">
        <v>1</v>
      </c>
      <c r="H261" s="208" t="n">
        <v>0.8527777777777777</v>
      </c>
      <c r="I261" s="208" t="n">
        <v>0.8604166666666667</v>
      </c>
      <c r="J261" s="209">
        <f>I261-H261</f>
        <v/>
      </c>
    </row>
    <row r="262" ht="15.75" customHeight="1" s="109">
      <c r="A262" s="216" t="n">
        <v>19</v>
      </c>
      <c r="B262" s="217" t="n">
        <v>4</v>
      </c>
      <c r="C262" s="217" t="n">
        <v>8</v>
      </c>
      <c r="D262" s="217" t="n">
        <v>84</v>
      </c>
      <c r="E262" s="217" t="n">
        <v>65.215</v>
      </c>
      <c r="F262" s="217" t="n">
        <v>1.078</v>
      </c>
      <c r="G262" s="217" t="n">
        <v>1</v>
      </c>
      <c r="H262" s="218" t="n">
        <v>0.95</v>
      </c>
      <c r="I262" s="218" t="n">
        <v>0.9583333333333334</v>
      </c>
      <c r="J262" s="219">
        <f>I262-H262</f>
        <v/>
      </c>
    </row>
    <row r="263" ht="15.75" customHeight="1" s="109">
      <c r="A263" s="206" t="n">
        <v>19</v>
      </c>
      <c r="B263" s="207" t="n">
        <v>30</v>
      </c>
      <c r="C263" s="207" t="n">
        <v>3</v>
      </c>
      <c r="D263" s="207" t="n">
        <v>3</v>
      </c>
      <c r="E263" s="207" t="n">
        <v>18.4</v>
      </c>
      <c r="F263" s="207" t="n">
        <v>0.03</v>
      </c>
      <c r="G263" s="207" t="n">
        <v>1</v>
      </c>
      <c r="H263" s="208" t="n">
        <v>0.9451388888888889</v>
      </c>
      <c r="I263" s="208" t="n">
        <v>0.9486111111111111</v>
      </c>
      <c r="J263" s="209">
        <f>I263-H263</f>
        <v/>
      </c>
    </row>
    <row r="264" ht="15.75" customHeight="1" s="109">
      <c r="A264" s="216" t="n">
        <v>19</v>
      </c>
      <c r="B264" s="217" t="n">
        <v>31</v>
      </c>
      <c r="C264" s="217" t="n">
        <v>1</v>
      </c>
      <c r="D264" s="217" t="n">
        <v>1</v>
      </c>
      <c r="E264" s="217" t="n">
        <v>1.235</v>
      </c>
      <c r="F264" s="217" t="n">
        <v>0.011</v>
      </c>
      <c r="G264" s="217" t="n">
        <v>1</v>
      </c>
      <c r="H264" s="218" t="n">
        <v>0.9451388888888889</v>
      </c>
      <c r="I264" s="218" t="n">
        <v>0.9486111111111111</v>
      </c>
      <c r="J264" s="219">
        <f>I264-H264</f>
        <v/>
      </c>
    </row>
    <row r="265" ht="15.75" customHeight="1" s="109">
      <c r="A265" s="206" t="n">
        <v>19</v>
      </c>
      <c r="B265" s="207" t="n">
        <v>14</v>
      </c>
      <c r="C265" s="207" t="n">
        <v>11</v>
      </c>
      <c r="D265" s="207" t="n">
        <v>45</v>
      </c>
      <c r="E265" s="207" t="n">
        <v>1053.65</v>
      </c>
      <c r="F265" s="207" t="n">
        <v>1.39</v>
      </c>
      <c r="G265" s="207" t="n">
        <v>1</v>
      </c>
      <c r="H265" s="208" t="n">
        <v>0.9298611111111111</v>
      </c>
      <c r="I265" s="208" t="n">
        <v>0.94375</v>
      </c>
      <c r="J265" s="209">
        <f>I265-H265</f>
        <v/>
      </c>
    </row>
    <row r="266" ht="15.75" customHeight="1" s="109">
      <c r="A266" s="216" t="n">
        <v>19</v>
      </c>
      <c r="B266" s="217" t="n">
        <v>16</v>
      </c>
      <c r="C266" s="217" t="n">
        <v>8</v>
      </c>
      <c r="D266" s="217" t="n">
        <v>19</v>
      </c>
      <c r="E266" s="217" t="n">
        <v>1.21</v>
      </c>
      <c r="F266" s="217" t="n">
        <v>0.008</v>
      </c>
      <c r="G266" s="217" t="n">
        <v>1</v>
      </c>
      <c r="H266" s="218" t="n">
        <v>0.8854166666666666</v>
      </c>
      <c r="I266" s="218" t="n">
        <v>0.9284722222222223</v>
      </c>
      <c r="J266" s="219">
        <f>I266-H266</f>
        <v/>
      </c>
    </row>
    <row r="267" ht="15.75" customHeight="1" s="109">
      <c r="A267" s="206" t="n">
        <v>19</v>
      </c>
      <c r="B267" s="207" t="n">
        <v>17</v>
      </c>
      <c r="C267" s="207" t="n">
        <v>16</v>
      </c>
      <c r="D267" s="207" t="n">
        <v>49</v>
      </c>
      <c r="E267" s="207" t="n">
        <v>8.098000000000001</v>
      </c>
      <c r="F267" s="207" t="n">
        <v>0.081</v>
      </c>
      <c r="G267" s="207" t="n">
        <v>1</v>
      </c>
      <c r="H267" s="208" t="n">
        <v>0.9131944444444444</v>
      </c>
      <c r="I267" s="208" t="n">
        <v>0.9284722222222223</v>
      </c>
      <c r="J267" s="209">
        <f>I267-H267</f>
        <v/>
      </c>
    </row>
    <row r="268" ht="15.75" customHeight="1" s="109">
      <c r="A268" s="216" t="n">
        <v>19</v>
      </c>
      <c r="B268" s="217" t="n">
        <v>20</v>
      </c>
      <c r="C268" s="217" t="n">
        <v>16</v>
      </c>
      <c r="D268" s="217" t="n">
        <v>29</v>
      </c>
      <c r="E268" s="217" t="n">
        <v>38.145</v>
      </c>
      <c r="F268" s="217" t="n">
        <v>0.065</v>
      </c>
      <c r="G268" s="217" t="n">
        <v>1</v>
      </c>
      <c r="H268" s="218" t="n">
        <v>0.8923611111111112</v>
      </c>
      <c r="I268" s="218" t="n">
        <v>0.9458333333333333</v>
      </c>
      <c r="J268" s="219">
        <f>I268-H268</f>
        <v/>
      </c>
    </row>
    <row r="269" ht="15.75" customHeight="1" s="109">
      <c r="A269" s="206" t="n">
        <v>19</v>
      </c>
      <c r="B269" s="207" t="n">
        <v>21</v>
      </c>
      <c r="C269" s="207" t="n">
        <v>24</v>
      </c>
      <c r="D269" s="207" t="n">
        <v>37</v>
      </c>
      <c r="E269" s="207" t="n">
        <v>25.99</v>
      </c>
      <c r="F269" s="207" t="n">
        <v>0.053</v>
      </c>
      <c r="G269" s="207" t="n">
        <v>1</v>
      </c>
      <c r="H269" s="208" t="n">
        <v>0.8923611111111112</v>
      </c>
      <c r="I269" s="208" t="n">
        <v>0.9111111111111111</v>
      </c>
      <c r="J269" s="209">
        <f>I269-H269</f>
        <v/>
      </c>
    </row>
    <row r="270" ht="15.75" customHeight="1" s="109">
      <c r="A270" s="216" t="n">
        <v>19</v>
      </c>
      <c r="B270" s="217" t="n">
        <v>13</v>
      </c>
      <c r="C270" s="217" t="n">
        <v>5</v>
      </c>
      <c r="D270" s="217" t="n">
        <v>73</v>
      </c>
      <c r="E270" s="217" t="n">
        <v>25.438</v>
      </c>
      <c r="F270" s="217" t="n">
        <v>0.076</v>
      </c>
      <c r="G270" s="217" t="n">
        <v>1</v>
      </c>
      <c r="H270" s="218" t="n">
        <v>0.8868055555555555</v>
      </c>
      <c r="I270" s="218" t="n">
        <v>0.8916666666666667</v>
      </c>
      <c r="J270" s="219">
        <f>I270-H270</f>
        <v/>
      </c>
    </row>
    <row r="271" ht="15.75" customHeight="1" s="109">
      <c r="A271" s="206" t="n">
        <v>19</v>
      </c>
      <c r="B271" s="207" t="n">
        <v>16</v>
      </c>
      <c r="C271" s="207" t="n">
        <v>7</v>
      </c>
      <c r="D271" s="207" t="n">
        <v>42</v>
      </c>
      <c r="E271" s="207" t="n">
        <v>1.04</v>
      </c>
      <c r="F271" s="207" t="n">
        <v>0.008999999999999999</v>
      </c>
      <c r="G271" s="207" t="n">
        <v>1</v>
      </c>
      <c r="H271" s="208" t="n">
        <v>0.8715277777777778</v>
      </c>
      <c r="I271" s="208" t="n">
        <v>0.8840277777777777</v>
      </c>
      <c r="J271" s="209">
        <f>I271-H271</f>
        <v/>
      </c>
    </row>
    <row r="272" ht="15.75" customHeight="1" s="109">
      <c r="A272" s="216" t="n">
        <v>19</v>
      </c>
      <c r="B272" s="217" t="n">
        <v>17</v>
      </c>
      <c r="C272" s="217" t="n">
        <v>9</v>
      </c>
      <c r="D272" s="217" t="n">
        <v>170</v>
      </c>
      <c r="E272" s="217" t="n">
        <v>18.6</v>
      </c>
      <c r="F272" s="217" t="n">
        <v>0.076</v>
      </c>
      <c r="G272" s="217" t="n">
        <v>1</v>
      </c>
      <c r="H272" s="218" t="n">
        <v>0.8715277777777778</v>
      </c>
      <c r="I272" s="218" t="n">
        <v>0.8840277777777777</v>
      </c>
      <c r="J272" s="219">
        <f>I272-H272</f>
        <v/>
      </c>
    </row>
    <row r="273" ht="15.75" customHeight="1" s="109">
      <c r="A273" s="206" t="n">
        <v>19</v>
      </c>
      <c r="B273" s="207" t="n">
        <v>9</v>
      </c>
      <c r="C273" s="207" t="n">
        <v>14</v>
      </c>
      <c r="D273" s="207" t="n">
        <v>22</v>
      </c>
      <c r="E273" s="207" t="n">
        <v>129.127</v>
      </c>
      <c r="F273" s="207" t="n">
        <v>0.504</v>
      </c>
      <c r="G273" s="207" t="n">
        <v>1</v>
      </c>
      <c r="H273" s="208" t="n">
        <v>0.8611111111111112</v>
      </c>
      <c r="I273" s="208" t="n">
        <v>0.8708333333333333</v>
      </c>
      <c r="J273" s="209">
        <f>I273-H273</f>
        <v/>
      </c>
    </row>
    <row r="274" ht="15.75" customHeight="1" s="109">
      <c r="A274" s="216" t="n">
        <v>19</v>
      </c>
      <c r="B274" s="217" t="n">
        <v>21</v>
      </c>
      <c r="C274" s="217" t="n">
        <v>12</v>
      </c>
      <c r="D274" s="217" t="n">
        <v>67</v>
      </c>
      <c r="E274" s="217" t="n">
        <v>83.13500000000001</v>
      </c>
      <c r="F274" s="217" t="n">
        <v>0.038</v>
      </c>
      <c r="G274" s="217" t="n">
        <v>1</v>
      </c>
      <c r="H274" s="218" t="n">
        <v>0.8520833333333333</v>
      </c>
      <c r="I274" s="218" t="n">
        <v>0.8597222222222223</v>
      </c>
      <c r="J274" s="219">
        <f>I274-H274</f>
        <v/>
      </c>
    </row>
    <row r="275" ht="15.75" customHeight="1" s="109">
      <c r="A275" s="206" t="n">
        <v>19</v>
      </c>
      <c r="B275" s="207" t="n">
        <v>11</v>
      </c>
      <c r="C275" s="207" t="n">
        <v>5</v>
      </c>
      <c r="D275" s="207" t="n">
        <v>42</v>
      </c>
      <c r="E275" s="207" t="n">
        <v>68.43000000000001</v>
      </c>
      <c r="F275" s="207" t="n">
        <v>0.124</v>
      </c>
      <c r="G275" s="207" t="n">
        <v>1</v>
      </c>
      <c r="H275" s="208" t="n">
        <v>0.83125</v>
      </c>
      <c r="I275" s="208" t="n">
        <v>0.8354166666666667</v>
      </c>
      <c r="J275" s="209">
        <f>I275-H275</f>
        <v/>
      </c>
    </row>
    <row r="276" ht="15.75" customHeight="1" s="109">
      <c r="A276" s="216" t="n">
        <v>19</v>
      </c>
      <c r="B276" s="217" t="n">
        <v>18</v>
      </c>
      <c r="C276" s="217" t="n">
        <v>26</v>
      </c>
      <c r="D276" s="217" t="n">
        <v>141</v>
      </c>
      <c r="E276" s="217" t="n">
        <v>63.218</v>
      </c>
      <c r="F276" s="217" t="n">
        <v>0.125</v>
      </c>
      <c r="G276" s="217" t="n">
        <v>1</v>
      </c>
      <c r="H276" s="218" t="n">
        <v>0.8354166666666667</v>
      </c>
      <c r="I276" s="218" t="n">
        <v>0.8513888888888889</v>
      </c>
      <c r="J276" s="219">
        <f>I276-H276</f>
        <v/>
      </c>
    </row>
    <row r="277" ht="15.75" customHeight="1" s="109">
      <c r="A277" s="206" t="n">
        <v>19</v>
      </c>
      <c r="B277" s="207" t="n">
        <v>11</v>
      </c>
      <c r="C277" s="207" t="n">
        <v>18</v>
      </c>
      <c r="D277" s="207" t="n">
        <v>69</v>
      </c>
      <c r="E277" s="207" t="n">
        <v>58.63</v>
      </c>
      <c r="F277" s="207" t="n">
        <v>0.113</v>
      </c>
      <c r="G277" s="207" t="n">
        <v>1</v>
      </c>
      <c r="H277" s="208" t="n">
        <v>0.8159722222222222</v>
      </c>
      <c r="I277" s="208" t="n">
        <v>0.8298611111111112</v>
      </c>
      <c r="J277" s="209">
        <f>I277-H277</f>
        <v/>
      </c>
    </row>
    <row r="278" ht="15.75" customHeight="1" s="109">
      <c r="A278" s="216" t="n">
        <v>19</v>
      </c>
      <c r="B278" s="217" t="n">
        <v>10</v>
      </c>
      <c r="C278" s="217" t="n">
        <v>17</v>
      </c>
      <c r="D278" s="217" t="n">
        <v>82</v>
      </c>
      <c r="E278" s="217" t="n">
        <v>111.2</v>
      </c>
      <c r="F278" s="217" t="n">
        <v>0.298</v>
      </c>
      <c r="G278" s="217" t="n">
        <v>1</v>
      </c>
      <c r="H278" s="218" t="n">
        <v>0.06319444444444444</v>
      </c>
      <c r="I278" s="218" t="n">
        <v>0.07361111111111111</v>
      </c>
      <c r="J278" s="219">
        <f>I278-H278</f>
        <v/>
      </c>
    </row>
    <row r="279" ht="15.75" customHeight="1" s="109">
      <c r="A279" s="206" t="n">
        <v>19</v>
      </c>
      <c r="B279" s="207" t="n">
        <v>15</v>
      </c>
      <c r="C279" s="207" t="n">
        <v>5</v>
      </c>
      <c r="D279" s="207" t="n">
        <v>27</v>
      </c>
      <c r="E279" s="207" t="n">
        <v>201.56</v>
      </c>
      <c r="F279" s="207" t="n">
        <v>0.268</v>
      </c>
      <c r="G279" s="207" t="n">
        <v>1</v>
      </c>
      <c r="H279" s="208" t="n">
        <v>0.04166666666666666</v>
      </c>
      <c r="I279" s="208" t="n">
        <v>0.04791666666666667</v>
      </c>
      <c r="J279" s="209">
        <f>I279-H279</f>
        <v/>
      </c>
    </row>
    <row r="280" ht="15.75" customHeight="1" s="109">
      <c r="A280" s="216" t="n">
        <v>19</v>
      </c>
      <c r="B280" s="217" t="n">
        <v>16</v>
      </c>
      <c r="C280" s="217" t="n">
        <v>3</v>
      </c>
      <c r="D280" s="217" t="n">
        <v>3</v>
      </c>
      <c r="E280" s="217" t="n">
        <v>0.4</v>
      </c>
      <c r="F280" s="217" t="n">
        <v>0.002</v>
      </c>
      <c r="G280" s="217" t="n">
        <v>1</v>
      </c>
      <c r="H280" s="218" t="n">
        <v>0.04930555555555555</v>
      </c>
      <c r="I280" s="218" t="n">
        <v>0.06180555555555556</v>
      </c>
      <c r="J280" s="219">
        <f>I280-H280</f>
        <v/>
      </c>
    </row>
    <row r="281" ht="15.75" customHeight="1" s="109">
      <c r="A281" s="206" t="n">
        <v>19</v>
      </c>
      <c r="B281" s="207" t="n">
        <v>19</v>
      </c>
      <c r="C281" s="207" t="n">
        <v>7</v>
      </c>
      <c r="D281" s="207" t="n">
        <v>14</v>
      </c>
      <c r="E281" s="207" t="n">
        <v>69.18000000000001</v>
      </c>
      <c r="F281" s="207" t="n">
        <v>0.1</v>
      </c>
      <c r="G281" s="207" t="n">
        <v>1</v>
      </c>
      <c r="H281" s="208" t="n">
        <v>0.04930555555555555</v>
      </c>
      <c r="I281" s="208" t="n">
        <v>0.06180555555555556</v>
      </c>
      <c r="J281" s="209">
        <f>I281-H281</f>
        <v/>
      </c>
    </row>
    <row r="282" ht="15.75" customHeight="1" s="109">
      <c r="A282" s="216" t="n">
        <v>19</v>
      </c>
      <c r="B282" s="217" t="n">
        <v>20</v>
      </c>
      <c r="C282" s="217" t="n">
        <v>4</v>
      </c>
      <c r="D282" s="217" t="n">
        <v>7</v>
      </c>
      <c r="E282" s="217" t="n">
        <v>6.48</v>
      </c>
      <c r="F282" s="217" t="n">
        <v>0.008</v>
      </c>
      <c r="G282" s="217" t="n">
        <v>1</v>
      </c>
      <c r="H282" s="218" t="n">
        <v>0.04930555555555555</v>
      </c>
      <c r="I282" s="218" t="n">
        <v>0.06180555555555556</v>
      </c>
      <c r="J282" s="219">
        <f>I282-H282</f>
        <v/>
      </c>
    </row>
    <row r="283" ht="15.75" customHeight="1" s="109">
      <c r="A283" s="206" t="n">
        <v>19</v>
      </c>
      <c r="B283" s="207" t="n">
        <v>6</v>
      </c>
      <c r="C283" s="207" t="n">
        <v>1</v>
      </c>
      <c r="D283" s="207" t="n">
        <v>1</v>
      </c>
      <c r="E283" s="207" t="n">
        <v>3.87</v>
      </c>
      <c r="F283" s="207" t="n">
        <v>0.07199999999999999</v>
      </c>
      <c r="G283" s="207" t="n">
        <v>1</v>
      </c>
      <c r="H283" s="208" t="n">
        <v>0.03194444444444444</v>
      </c>
      <c r="I283" s="208" t="n">
        <v>0.04097222222222222</v>
      </c>
      <c r="J283" s="209">
        <f>I283-H283</f>
        <v/>
      </c>
    </row>
    <row r="284" ht="15.75" customHeight="1" s="109">
      <c r="A284" s="216" t="n">
        <v>19</v>
      </c>
      <c r="B284" s="217" t="n">
        <v>7</v>
      </c>
      <c r="C284" s="217" t="n">
        <v>10</v>
      </c>
      <c r="D284" s="217" t="n">
        <v>294</v>
      </c>
      <c r="E284" s="217" t="n">
        <v>119.779</v>
      </c>
      <c r="F284" s="217" t="n">
        <v>0.389</v>
      </c>
      <c r="G284" s="217" t="n">
        <v>1</v>
      </c>
      <c r="H284" s="218" t="n">
        <v>0.03194444444444444</v>
      </c>
      <c r="I284" s="218" t="n">
        <v>0.04097222222222222</v>
      </c>
      <c r="J284" s="219">
        <f>I284-H284</f>
        <v/>
      </c>
    </row>
    <row r="285" ht="15.75" customHeight="1" s="109">
      <c r="A285" s="206" t="n">
        <v>19</v>
      </c>
      <c r="B285" s="207" t="n">
        <v>10</v>
      </c>
      <c r="C285" s="207" t="n">
        <v>12</v>
      </c>
      <c r="D285" s="207" t="n">
        <v>69</v>
      </c>
      <c r="E285" s="207" t="n">
        <v>113.135</v>
      </c>
      <c r="F285" s="207" t="n">
        <v>0.184</v>
      </c>
      <c r="G285" s="207" t="n">
        <v>1</v>
      </c>
      <c r="H285" s="208" t="n">
        <v>0.02361111111111111</v>
      </c>
      <c r="I285" s="208" t="n">
        <v>0.03055555555555555</v>
      </c>
      <c r="J285" s="209">
        <f>I285-H285</f>
        <v/>
      </c>
    </row>
    <row r="286" ht="15.75" customHeight="1" s="109">
      <c r="A286" s="216" t="n">
        <v>19</v>
      </c>
      <c r="B286" s="217" t="n">
        <v>17</v>
      </c>
      <c r="C286" s="217" t="n">
        <v>5</v>
      </c>
      <c r="D286" s="217" t="n">
        <v>27</v>
      </c>
      <c r="E286" s="217" t="n">
        <v>3.31</v>
      </c>
      <c r="F286" s="217" t="n">
        <v>0.014</v>
      </c>
      <c r="G286" s="217" t="n">
        <v>1</v>
      </c>
      <c r="H286" s="218" t="n">
        <v>0.01388888888888889</v>
      </c>
      <c r="I286" s="218" t="n">
        <v>0.02222222222222222</v>
      </c>
      <c r="J286" s="219">
        <f>I286-H286</f>
        <v/>
      </c>
    </row>
    <row r="287" ht="15.75" customHeight="1" s="109">
      <c r="A287" s="206" t="n">
        <v>19</v>
      </c>
      <c r="B287" s="207" t="n">
        <v>18</v>
      </c>
      <c r="C287" s="207" t="n">
        <v>9</v>
      </c>
      <c r="D287" s="207" t="n">
        <v>30</v>
      </c>
      <c r="E287" s="207" t="n">
        <v>54.26</v>
      </c>
      <c r="F287" s="207" t="n">
        <v>0.08599999999999999</v>
      </c>
      <c r="G287" s="207" t="n">
        <v>1</v>
      </c>
      <c r="H287" s="208" t="n">
        <v>0.01388888888888889</v>
      </c>
      <c r="I287" s="208" t="n">
        <v>0.02222222222222222</v>
      </c>
      <c r="J287" s="209">
        <f>I287-H287</f>
        <v/>
      </c>
    </row>
    <row r="288" ht="15.75" customHeight="1" s="109">
      <c r="A288" s="216" t="n">
        <v>19</v>
      </c>
      <c r="B288" s="217" t="n">
        <v>21</v>
      </c>
      <c r="C288" s="217" t="n">
        <v>1</v>
      </c>
      <c r="D288" s="217" t="n">
        <v>10</v>
      </c>
      <c r="E288" s="217" t="n">
        <v>0.5600000000000001</v>
      </c>
      <c r="F288" s="217" t="n">
        <v>0.001</v>
      </c>
      <c r="G288" s="217" t="n">
        <v>1</v>
      </c>
      <c r="H288" s="218" t="n">
        <v>0.02361111111111111</v>
      </c>
      <c r="I288" s="218" t="n">
        <v>0.02430555555555556</v>
      </c>
      <c r="J288" s="219">
        <f>I288-H288</f>
        <v/>
      </c>
    </row>
    <row r="289" ht="15.75" customHeight="1" s="109">
      <c r="A289" s="206" t="n">
        <v>19</v>
      </c>
      <c r="B289" s="207" t="n">
        <v>19</v>
      </c>
      <c r="C289" s="207" t="n">
        <v>4</v>
      </c>
      <c r="D289" s="207" t="n">
        <v>16</v>
      </c>
      <c r="E289" s="207" t="n">
        <v>9.31</v>
      </c>
      <c r="F289" s="207" t="n">
        <v>0.008</v>
      </c>
      <c r="G289" s="207" t="n">
        <v>1</v>
      </c>
      <c r="H289" s="208" t="n">
        <v>0.004861111111111111</v>
      </c>
      <c r="I289" s="208" t="n">
        <v>0.01319444444444444</v>
      </c>
      <c r="J289" s="209">
        <f>I289-H289</f>
        <v/>
      </c>
    </row>
    <row r="290" ht="15.75" customHeight="1" s="109">
      <c r="A290" s="216" t="n">
        <v>19</v>
      </c>
      <c r="B290" s="217" t="n">
        <v>21</v>
      </c>
      <c r="C290" s="217" t="n">
        <v>1</v>
      </c>
      <c r="D290" s="217" t="n">
        <v>5</v>
      </c>
      <c r="E290" s="217" t="n">
        <v>30.375</v>
      </c>
      <c r="F290" s="217" t="n">
        <v>0.003</v>
      </c>
      <c r="G290" s="217" t="n">
        <v>1</v>
      </c>
      <c r="H290" s="218" t="n">
        <v>0.004166666666666667</v>
      </c>
      <c r="I290" s="218" t="n">
        <v>0.01319444444444444</v>
      </c>
      <c r="J290" s="219">
        <f>I290-H290</f>
        <v/>
      </c>
    </row>
    <row r="291" ht="15.75" customHeight="1" s="109">
      <c r="A291" s="206" t="n">
        <v>19</v>
      </c>
      <c r="B291" s="207" t="n">
        <v>5</v>
      </c>
      <c r="C291" s="207" t="n">
        <v>6</v>
      </c>
      <c r="D291" s="207" t="n">
        <v>92</v>
      </c>
      <c r="E291" s="207" t="n">
        <v>34.1</v>
      </c>
      <c r="F291" s="207" t="n">
        <v>1.666</v>
      </c>
      <c r="G291" s="207" t="n">
        <v>1</v>
      </c>
      <c r="H291" s="208" t="n">
        <v>0.1180555555555556</v>
      </c>
      <c r="I291" s="208" t="n">
        <v>0.1416666666666667</v>
      </c>
      <c r="J291" s="209">
        <f>I291-H291</f>
        <v/>
      </c>
    </row>
    <row r="292" ht="15.75" customHeight="1" s="109">
      <c r="A292" s="216" t="n">
        <v>19</v>
      </c>
      <c r="B292" s="217" t="n">
        <v>6</v>
      </c>
      <c r="C292" s="217" t="n">
        <v>3</v>
      </c>
      <c r="D292" s="217" t="n">
        <v>13</v>
      </c>
      <c r="E292" s="217" t="n">
        <v>8.69</v>
      </c>
      <c r="F292" s="217" t="n">
        <v>0.111</v>
      </c>
      <c r="G292" s="217" t="n">
        <v>1</v>
      </c>
      <c r="H292" s="218" t="n">
        <v>0.1180555555555556</v>
      </c>
      <c r="I292" s="218" t="n">
        <v>0.1416666666666667</v>
      </c>
      <c r="J292" s="219">
        <f>I292-H292</f>
        <v/>
      </c>
    </row>
    <row r="293" ht="15.75" customHeight="1" s="109">
      <c r="A293" s="206" t="n">
        <v>19</v>
      </c>
      <c r="B293" s="207" t="n">
        <v>21</v>
      </c>
      <c r="C293" s="207" t="n">
        <v>35</v>
      </c>
      <c r="D293" s="207" t="n">
        <v>71</v>
      </c>
      <c r="E293" s="207" t="n">
        <v>25.18</v>
      </c>
      <c r="F293" s="207" t="n">
        <v>0.062</v>
      </c>
      <c r="G293" s="207" t="n">
        <v>1</v>
      </c>
      <c r="H293" s="208" t="n">
        <v>0.09583333333333334</v>
      </c>
      <c r="I293" s="208" t="n">
        <v>0.1138888888888889</v>
      </c>
      <c r="J293" s="209">
        <f>I293-H293</f>
        <v/>
      </c>
    </row>
    <row r="294" ht="15.75" customHeight="1" s="109">
      <c r="A294" s="216" t="n">
        <v>19</v>
      </c>
      <c r="B294" s="217" t="n">
        <v>1</v>
      </c>
      <c r="C294" s="217" t="n">
        <v>8</v>
      </c>
      <c r="D294" s="217" t="n">
        <v>19</v>
      </c>
      <c r="E294" s="217" t="n">
        <v>35.959</v>
      </c>
      <c r="F294" s="217" t="n">
        <v>0.053</v>
      </c>
      <c r="G294" s="217" t="n">
        <v>1</v>
      </c>
      <c r="H294" s="218" t="n">
        <v>0.075</v>
      </c>
      <c r="I294" s="218" t="n">
        <v>0.09375</v>
      </c>
      <c r="J294" s="219">
        <f>I294-H294</f>
        <v/>
      </c>
    </row>
    <row r="295" ht="15.75" customHeight="1" s="109">
      <c r="A295" s="206" t="n">
        <v>19</v>
      </c>
      <c r="B295" s="207" t="n">
        <v>2</v>
      </c>
      <c r="C295" s="207" t="n">
        <v>3</v>
      </c>
      <c r="D295" s="207" t="n">
        <v>14</v>
      </c>
      <c r="E295" s="207" t="n">
        <v>8.92</v>
      </c>
      <c r="F295" s="207" t="n">
        <v>0.189</v>
      </c>
      <c r="G295" s="207" t="n">
        <v>1</v>
      </c>
      <c r="H295" s="208" t="n">
        <v>0.03333333333333333</v>
      </c>
      <c r="I295" s="208" t="n">
        <v>0.09375</v>
      </c>
      <c r="J295" s="209">
        <f>I295-H295</f>
        <v/>
      </c>
    </row>
    <row r="296" ht="15.75" customHeight="1" s="109">
      <c r="A296" s="216" t="n">
        <v>20</v>
      </c>
      <c r="B296" s="217" t="n">
        <v>18</v>
      </c>
      <c r="C296" s="217" t="n">
        <v>8</v>
      </c>
      <c r="D296" s="217" t="n">
        <v>10</v>
      </c>
      <c r="E296" s="217" t="n">
        <v>4.1</v>
      </c>
      <c r="F296" s="217" t="n">
        <v>0.012</v>
      </c>
      <c r="G296" s="217" t="n">
        <v>1</v>
      </c>
      <c r="H296" s="218" t="n">
        <v>0.1576388888888889</v>
      </c>
      <c r="I296" s="218" t="n">
        <v>0.1673611111111111</v>
      </c>
      <c r="J296" s="219">
        <f>I296-H296</f>
        <v/>
      </c>
    </row>
    <row r="297" ht="15.75" customHeight="1" s="109">
      <c r="A297" s="206" t="n">
        <v>20</v>
      </c>
      <c r="B297" s="207" t="n">
        <v>20</v>
      </c>
      <c r="C297" s="207" t="n">
        <v>1</v>
      </c>
      <c r="D297" s="207" t="n">
        <v>1</v>
      </c>
      <c r="E297" s="207" t="n">
        <v>0.42</v>
      </c>
      <c r="F297" s="207" t="n">
        <v>0</v>
      </c>
      <c r="G297" s="207" t="n">
        <v>1</v>
      </c>
      <c r="H297" s="208" t="n">
        <v>0.1576388888888889</v>
      </c>
      <c r="I297" s="208" t="n">
        <v>0.1673611111111111</v>
      </c>
      <c r="J297" s="209">
        <f>I297-H297</f>
        <v/>
      </c>
    </row>
    <row r="298" ht="15.75" customHeight="1" s="109">
      <c r="A298" s="216" t="n">
        <v>20</v>
      </c>
      <c r="B298" s="217" t="n">
        <v>21</v>
      </c>
      <c r="C298" s="217" t="n">
        <v>6</v>
      </c>
      <c r="D298" s="217" t="n">
        <v>6</v>
      </c>
      <c r="E298" s="217" t="n">
        <v>2.765</v>
      </c>
      <c r="F298" s="217" t="n">
        <v>0.007</v>
      </c>
      <c r="G298" s="217" t="n">
        <v>1</v>
      </c>
      <c r="H298" s="218" t="n">
        <v>0.1576388888888889</v>
      </c>
      <c r="I298" s="218" t="n">
        <v>0.1673611111111111</v>
      </c>
      <c r="J298" s="219">
        <f>I298-H298</f>
        <v/>
      </c>
    </row>
    <row r="299" ht="15.75" customHeight="1" s="109">
      <c r="A299" s="206" t="n">
        <v>20</v>
      </c>
      <c r="B299" s="207" t="n">
        <v>30</v>
      </c>
      <c r="C299" s="207" t="n">
        <v>1</v>
      </c>
      <c r="D299" s="207" t="n">
        <v>1</v>
      </c>
      <c r="E299" s="207" t="n">
        <v>25.1</v>
      </c>
      <c r="F299" s="207" t="n">
        <v>0.07000000000000001</v>
      </c>
      <c r="G299" s="207" t="n">
        <v>1</v>
      </c>
      <c r="H299" s="208" t="n">
        <v>0.1576388888888889</v>
      </c>
      <c r="I299" s="208" t="n">
        <v>0.1673611111111111</v>
      </c>
      <c r="J299" s="209">
        <f>I299-H299</f>
        <v/>
      </c>
    </row>
    <row r="300" ht="15.75" customHeight="1" s="109">
      <c r="A300" s="216" t="n">
        <v>20</v>
      </c>
      <c r="B300" s="217" t="n">
        <v>8</v>
      </c>
      <c r="C300" s="217" t="n">
        <v>11</v>
      </c>
      <c r="D300" s="217" t="n">
        <v>29</v>
      </c>
      <c r="E300" s="217" t="n">
        <v>108.995</v>
      </c>
      <c r="F300" s="217" t="n">
        <v>0.428</v>
      </c>
      <c r="G300" s="217" t="n">
        <v>1</v>
      </c>
      <c r="H300" s="218" t="n">
        <v>0.14375</v>
      </c>
      <c r="I300" s="218" t="n">
        <v>0.1555555555555556</v>
      </c>
      <c r="J300" s="219">
        <f>I300-H300</f>
        <v/>
      </c>
    </row>
    <row r="301" ht="15.75" customHeight="1" s="109">
      <c r="A301" s="206" t="n">
        <v>20</v>
      </c>
      <c r="B301" s="207" t="n">
        <v>9</v>
      </c>
      <c r="C301" s="207" t="n">
        <v>3</v>
      </c>
      <c r="D301" s="207" t="n">
        <v>4</v>
      </c>
      <c r="E301" s="207" t="n">
        <v>40.155</v>
      </c>
      <c r="F301" s="207" t="n">
        <v>0.141</v>
      </c>
      <c r="G301" s="207" t="n">
        <v>1</v>
      </c>
      <c r="H301" s="208" t="n">
        <v>0.14375</v>
      </c>
      <c r="I301" s="208" t="n">
        <v>0.1555555555555556</v>
      </c>
      <c r="J301" s="209">
        <f>I301-H301</f>
        <v/>
      </c>
    </row>
    <row r="302" ht="15.75" customHeight="1" s="109">
      <c r="A302" s="216" t="n">
        <v>20</v>
      </c>
      <c r="B302" s="217" t="n">
        <v>16</v>
      </c>
      <c r="C302" s="217" t="n">
        <v>32</v>
      </c>
      <c r="D302" s="217" t="n">
        <v>175</v>
      </c>
      <c r="E302" s="217" t="n">
        <v>6.978</v>
      </c>
      <c r="F302" s="217" t="n">
        <v>0.063</v>
      </c>
      <c r="G302" s="217" t="n">
        <v>1</v>
      </c>
      <c r="H302" s="218" t="n">
        <v>0.1166666666666667</v>
      </c>
      <c r="I302" s="218" t="n">
        <v>0.1423611111111111</v>
      </c>
      <c r="J302" s="219">
        <f>I302-H302</f>
        <v/>
      </c>
    </row>
    <row r="303" ht="15.75" customHeight="1" s="109">
      <c r="A303" s="206" t="n">
        <v>20</v>
      </c>
      <c r="B303" s="207" t="n">
        <v>10</v>
      </c>
      <c r="C303" s="207" t="n">
        <v>17</v>
      </c>
      <c r="D303" s="207" t="n">
        <v>106</v>
      </c>
      <c r="E303" s="207" t="n">
        <v>136.035</v>
      </c>
      <c r="F303" s="207" t="n">
        <v>0.352</v>
      </c>
      <c r="G303" s="207" t="n">
        <v>1</v>
      </c>
      <c r="H303" s="208" t="n">
        <v>0.09236111111111112</v>
      </c>
      <c r="I303" s="208" t="n">
        <v>0.1152777777777778</v>
      </c>
      <c r="J303" s="209">
        <f>I303-H303</f>
        <v/>
      </c>
    </row>
    <row r="304" ht="15.75" customHeight="1" s="109">
      <c r="A304" s="216" t="n">
        <v>20</v>
      </c>
      <c r="B304" s="217" t="n">
        <v>7</v>
      </c>
      <c r="C304" s="217" t="n">
        <v>6</v>
      </c>
      <c r="D304" s="217" t="n">
        <v>36</v>
      </c>
      <c r="E304" s="217" t="n">
        <v>2.26</v>
      </c>
      <c r="F304" s="217" t="n">
        <v>0.027</v>
      </c>
      <c r="G304" s="217" t="n">
        <v>1</v>
      </c>
      <c r="H304" s="218" t="n">
        <v>0.0763888888888889</v>
      </c>
      <c r="I304" s="218" t="n">
        <v>0.09166666666666666</v>
      </c>
      <c r="J304" s="219">
        <f>I304-H304</f>
        <v/>
      </c>
    </row>
    <row r="305" ht="15.75" customHeight="1" s="109">
      <c r="A305" s="206" t="n">
        <v>20</v>
      </c>
      <c r="B305" s="207" t="n">
        <v>8</v>
      </c>
      <c r="C305" s="207" t="n">
        <v>14</v>
      </c>
      <c r="D305" s="207" t="n">
        <v>27</v>
      </c>
      <c r="E305" s="207" t="n">
        <v>67.251</v>
      </c>
      <c r="F305" s="207" t="n">
        <v>0.275</v>
      </c>
      <c r="G305" s="207" t="n">
        <v>1</v>
      </c>
      <c r="H305" s="208" t="n">
        <v>0.0763888888888889</v>
      </c>
      <c r="I305" s="208" t="n"/>
      <c r="J305" s="209">
        <f>I305-H305</f>
        <v/>
      </c>
    </row>
    <row r="306" ht="15.75" customHeight="1" s="109">
      <c r="A306" s="216" t="n">
        <v>20</v>
      </c>
      <c r="B306" s="217" t="n">
        <v>18</v>
      </c>
      <c r="C306" s="217" t="n">
        <v>8</v>
      </c>
      <c r="D306" s="217" t="n">
        <v>9</v>
      </c>
      <c r="E306" s="217" t="n">
        <v>7.726</v>
      </c>
      <c r="F306" s="217" t="n">
        <v>0.016</v>
      </c>
      <c r="G306" s="217" t="n">
        <v>1</v>
      </c>
      <c r="H306" s="218" t="n">
        <v>0.06111111111111111</v>
      </c>
      <c r="I306" s="218" t="n">
        <v>0.07430555555555556</v>
      </c>
      <c r="J306" s="219">
        <f>I306-H306</f>
        <v/>
      </c>
    </row>
    <row r="307" ht="15.75" customHeight="1" s="109">
      <c r="A307" s="206" t="n">
        <v>20</v>
      </c>
      <c r="B307" s="207" t="n">
        <v>19</v>
      </c>
      <c r="C307" s="207" t="n">
        <v>2</v>
      </c>
      <c r="D307" s="207" t="n">
        <v>29</v>
      </c>
      <c r="E307" s="207" t="n">
        <v>19.12</v>
      </c>
      <c r="F307" s="207" t="n">
        <v>0.017</v>
      </c>
      <c r="G307" s="207" t="n">
        <v>1</v>
      </c>
      <c r="H307" s="208" t="n">
        <v>0.06111111111111111</v>
      </c>
      <c r="I307" s="208" t="n">
        <v>0.07430555555555556</v>
      </c>
      <c r="J307" s="209">
        <f>I307-H307</f>
        <v/>
      </c>
    </row>
    <row r="308" ht="15.75" customHeight="1" s="109">
      <c r="A308" s="216" t="n">
        <v>20</v>
      </c>
      <c r="B308" s="217" t="n">
        <v>20</v>
      </c>
      <c r="C308" s="217" t="n">
        <v>2</v>
      </c>
      <c r="D308" s="217" t="n">
        <v>3</v>
      </c>
      <c r="E308" s="217" t="n">
        <v>1.935</v>
      </c>
      <c r="F308" s="217" t="n">
        <v>0.002</v>
      </c>
      <c r="G308" s="217" t="n">
        <v>1</v>
      </c>
      <c r="H308" s="218" t="n">
        <v>0.06111111111111111</v>
      </c>
      <c r="I308" s="218" t="n">
        <v>0.07430555555555556</v>
      </c>
      <c r="J308" s="219">
        <f>I308-H308</f>
        <v/>
      </c>
    </row>
    <row r="309" ht="15.75" customHeight="1" s="109">
      <c r="A309" s="206" t="n">
        <v>20</v>
      </c>
      <c r="B309" s="207" t="n">
        <v>10</v>
      </c>
      <c r="C309" s="207" t="n">
        <v>21</v>
      </c>
      <c r="D309" s="207" t="n">
        <v>1234</v>
      </c>
      <c r="E309" s="207" t="n">
        <v>259.662</v>
      </c>
      <c r="F309" s="207" t="n">
        <v>0.862</v>
      </c>
      <c r="G309" s="207" t="n">
        <v>1</v>
      </c>
      <c r="H309" s="208" t="n">
        <v>0.02777777777777778</v>
      </c>
      <c r="I309" s="208" t="n">
        <v>0.05694444444444444</v>
      </c>
      <c r="J309" s="209">
        <f>I309-H309</f>
        <v/>
      </c>
    </row>
    <row r="310" ht="15.75" customHeight="1" s="109">
      <c r="A310" s="216" t="n">
        <v>20</v>
      </c>
      <c r="B310" s="217" t="n">
        <v>11</v>
      </c>
      <c r="C310" s="217" t="n">
        <v>19</v>
      </c>
      <c r="D310" s="217" t="n">
        <v>569</v>
      </c>
      <c r="E310" s="217" t="n">
        <v>279.525</v>
      </c>
      <c r="F310" s="217" t="n">
        <v>1.268</v>
      </c>
      <c r="G310" s="217" t="n">
        <v>1</v>
      </c>
      <c r="H310" s="218" t="n">
        <v>0.4215277777777778</v>
      </c>
      <c r="I310" s="218" t="n">
        <v>0.5270833333333333</v>
      </c>
      <c r="J310" s="219">
        <f>I310-H310</f>
        <v/>
      </c>
    </row>
    <row r="311" ht="15.75" customHeight="1" s="109">
      <c r="A311" s="206" t="n">
        <v>20</v>
      </c>
      <c r="B311" s="207" t="n">
        <v>30</v>
      </c>
      <c r="C311" s="207" t="n">
        <v>3</v>
      </c>
      <c r="D311" s="207" t="n">
        <v>5</v>
      </c>
      <c r="E311" s="207" t="n">
        <v>125.5</v>
      </c>
      <c r="F311" s="207" t="n">
        <v>0.354</v>
      </c>
      <c r="G311" s="207" t="n">
        <v>1</v>
      </c>
      <c r="H311" s="208" t="n">
        <v>0.9166666666666666</v>
      </c>
      <c r="I311" s="208" t="n">
        <v>0.9208333333333333</v>
      </c>
      <c r="J311" s="209">
        <f>I311-H311</f>
        <v/>
      </c>
    </row>
    <row r="312" ht="15.75" customHeight="1" s="109">
      <c r="A312" s="216" t="n">
        <v>20</v>
      </c>
      <c r="B312" s="217" t="n">
        <v>6</v>
      </c>
      <c r="C312" s="217" t="n">
        <v>1</v>
      </c>
      <c r="D312" s="217" t="n">
        <v>1</v>
      </c>
      <c r="E312" s="217" t="n">
        <v>4.7</v>
      </c>
      <c r="F312" s="217" t="n">
        <v>0.07099999999999999</v>
      </c>
      <c r="G312" s="217" t="n">
        <v>1</v>
      </c>
      <c r="H312" s="218" t="n">
        <v>0.9069444444444444</v>
      </c>
      <c r="I312" s="218" t="n">
        <v>0.9111111111111111</v>
      </c>
      <c r="J312" s="219">
        <f>I312-H312</f>
        <v/>
      </c>
    </row>
    <row r="313" ht="15.75" customHeight="1" s="109">
      <c r="A313" s="206" t="n">
        <v>20</v>
      </c>
      <c r="B313" s="207" t="n">
        <v>7</v>
      </c>
      <c r="C313" s="207" t="n">
        <v>5</v>
      </c>
      <c r="D313" s="207" t="n">
        <v>8</v>
      </c>
      <c r="E313" s="207" t="n">
        <v>27.575</v>
      </c>
      <c r="F313" s="207" t="n">
        <v>0.044</v>
      </c>
      <c r="G313" s="207" t="n">
        <v>1</v>
      </c>
      <c r="H313" s="208" t="n">
        <v>0.9069444444444444</v>
      </c>
      <c r="I313" s="208" t="n">
        <v>0.9111111111111111</v>
      </c>
      <c r="J313" s="209">
        <f>I313-H313</f>
        <v/>
      </c>
    </row>
    <row r="314" ht="15.75" customHeight="1" s="109">
      <c r="A314" s="216" t="n">
        <v>20</v>
      </c>
      <c r="B314" s="217" t="n">
        <v>5</v>
      </c>
      <c r="C314" s="217" t="n">
        <v>3</v>
      </c>
      <c r="D314" s="217" t="n">
        <v>38</v>
      </c>
      <c r="E314" s="217" t="n">
        <v>9.67</v>
      </c>
      <c r="F314" s="217" t="n">
        <v>0.491</v>
      </c>
      <c r="G314" s="217" t="n">
        <v>1</v>
      </c>
      <c r="H314" s="218" t="n">
        <v>0.8979166666666667</v>
      </c>
      <c r="I314" s="218" t="n">
        <v>0.90625</v>
      </c>
      <c r="J314" s="219">
        <f>I314-H314</f>
        <v/>
      </c>
    </row>
    <row r="315" ht="15.75" customHeight="1" s="109">
      <c r="A315" s="206" t="n">
        <v>20</v>
      </c>
      <c r="B315" s="207" t="n">
        <v>8</v>
      </c>
      <c r="C315" s="207" t="n">
        <v>6</v>
      </c>
      <c r="D315" s="207" t="n">
        <v>14</v>
      </c>
      <c r="E315" s="207" t="n">
        <v>54.35</v>
      </c>
      <c r="F315" s="207" t="n">
        <v>0.749</v>
      </c>
      <c r="G315" s="207" t="n">
        <v>1</v>
      </c>
      <c r="H315" s="208" t="n">
        <v>0.8979166666666667</v>
      </c>
      <c r="I315" s="208" t="n">
        <v>0.90625</v>
      </c>
      <c r="J315" s="209">
        <f>I315-H315</f>
        <v/>
      </c>
    </row>
    <row r="316" ht="15.75" customHeight="1" s="109">
      <c r="A316" s="216" t="n">
        <v>20</v>
      </c>
      <c r="B316" s="217" t="n">
        <v>16</v>
      </c>
      <c r="C316" s="217" t="n">
        <v>3</v>
      </c>
      <c r="D316" s="217" t="n">
        <v>27</v>
      </c>
      <c r="E316" s="217" t="n">
        <v>0.925</v>
      </c>
      <c r="F316" s="217" t="n">
        <v>0.007</v>
      </c>
      <c r="G316" s="217" t="n">
        <v>1</v>
      </c>
      <c r="H316" s="218" t="n">
        <v>0.8965277777777778</v>
      </c>
      <c r="I316" s="218" t="n">
        <v>0.8965277777777778</v>
      </c>
      <c r="J316" s="219">
        <f>I316-H316</f>
        <v/>
      </c>
    </row>
    <row r="317" ht="15.75" customHeight="1" s="109">
      <c r="A317" s="206" t="n">
        <v>20</v>
      </c>
      <c r="B317" s="207" t="n">
        <v>17</v>
      </c>
      <c r="C317" s="207" t="n">
        <v>9</v>
      </c>
      <c r="D317" s="207" t="n">
        <v>49</v>
      </c>
      <c r="E317" s="207" t="n">
        <v>22.15</v>
      </c>
      <c r="F317" s="207" t="n">
        <v>0.169</v>
      </c>
      <c r="G317" s="207" t="n">
        <v>1</v>
      </c>
      <c r="H317" s="208" t="n">
        <v>0.8895833333333333</v>
      </c>
      <c r="I317" s="208" t="n">
        <v>0.8965277777777778</v>
      </c>
      <c r="J317" s="209">
        <f>I317-H317</f>
        <v/>
      </c>
    </row>
    <row r="318" ht="15.75" customHeight="1" s="109">
      <c r="A318" s="216" t="n">
        <v>20</v>
      </c>
      <c r="B318" s="217" t="n">
        <v>13</v>
      </c>
      <c r="C318" s="217" t="n">
        <v>5</v>
      </c>
      <c r="D318" s="217" t="n">
        <v>467</v>
      </c>
      <c r="E318" s="217" t="n">
        <v>155.139</v>
      </c>
      <c r="F318" s="217" t="n">
        <v>0.458</v>
      </c>
      <c r="G318" s="217" t="n">
        <v>1</v>
      </c>
      <c r="H318" s="218" t="n">
        <v>0.8826388888888889</v>
      </c>
      <c r="I318" s="218" t="n">
        <v>0.8888888888888888</v>
      </c>
      <c r="J318" s="219">
        <f>I318-H318</f>
        <v/>
      </c>
    </row>
    <row r="319" ht="15.75" customHeight="1" s="109">
      <c r="A319" s="206" t="n">
        <v>20</v>
      </c>
      <c r="B319" s="207" t="n">
        <v>16</v>
      </c>
      <c r="C319" s="207" t="n">
        <v>8</v>
      </c>
      <c r="D319" s="207" t="n">
        <v>28</v>
      </c>
      <c r="E319" s="207" t="n">
        <v>3.17</v>
      </c>
      <c r="F319" s="207" t="n">
        <v>0.027</v>
      </c>
      <c r="G319" s="207" t="n">
        <v>1</v>
      </c>
      <c r="H319" s="208" t="n">
        <v>0.8590277777777777</v>
      </c>
      <c r="I319" s="208" t="n">
        <v>0.8722222222222222</v>
      </c>
      <c r="J319" s="209">
        <f>I319-H319</f>
        <v/>
      </c>
    </row>
    <row r="320" ht="15.75" customHeight="1" s="109">
      <c r="A320" s="216" t="n">
        <v>20</v>
      </c>
      <c r="B320" s="217" t="n">
        <v>17</v>
      </c>
      <c r="C320" s="217" t="n">
        <v>14</v>
      </c>
      <c r="D320" s="217" t="n">
        <v>301</v>
      </c>
      <c r="E320" s="217" t="n">
        <v>50.515</v>
      </c>
      <c r="F320" s="217" t="n">
        <v>0.507</v>
      </c>
      <c r="G320" s="217" t="n">
        <v>1</v>
      </c>
      <c r="H320" s="218" t="n">
        <v>0.8590277777777777</v>
      </c>
      <c r="I320" s="218" t="n">
        <v>0.8722222222222222</v>
      </c>
      <c r="J320" s="219">
        <f>I320-H320</f>
        <v/>
      </c>
    </row>
    <row r="321" ht="15.75" customHeight="1" s="109">
      <c r="A321" s="206" t="n">
        <v>20</v>
      </c>
      <c r="B321" s="207" t="n">
        <v>9</v>
      </c>
      <c r="C321" s="207" t="n">
        <v>7</v>
      </c>
      <c r="D321" s="207" t="n">
        <v>29</v>
      </c>
      <c r="E321" s="207" t="n">
        <v>246.87</v>
      </c>
      <c r="F321" s="207" t="n">
        <v>0.922</v>
      </c>
      <c r="G321" s="207" t="n">
        <v>1</v>
      </c>
      <c r="H321" s="208" t="n">
        <v>0.8395833333333333</v>
      </c>
      <c r="I321" s="208" t="n">
        <v>0.8451388888888889</v>
      </c>
      <c r="J321" s="209">
        <f>I321-H321</f>
        <v/>
      </c>
    </row>
    <row r="322" ht="15.75" customHeight="1" s="109">
      <c r="A322" s="216" t="n">
        <v>20</v>
      </c>
      <c r="B322" s="217" t="n">
        <v>10</v>
      </c>
      <c r="C322" s="217" t="n">
        <v>18</v>
      </c>
      <c r="D322" s="217" t="n">
        <v>30</v>
      </c>
      <c r="E322" s="217" t="n">
        <v>18.58</v>
      </c>
      <c r="F322" s="217" t="n">
        <v>0.059</v>
      </c>
      <c r="G322" s="217" t="n">
        <v>1</v>
      </c>
      <c r="H322" s="218" t="n">
        <v>0.8395833333333333</v>
      </c>
      <c r="I322" s="218" t="n">
        <v>0.8583333333333333</v>
      </c>
      <c r="J322" s="219">
        <f>I322-H322</f>
        <v/>
      </c>
    </row>
    <row r="323" ht="15.75" customHeight="1" s="109">
      <c r="A323" s="206" t="n">
        <v>20</v>
      </c>
      <c r="B323" s="207" t="n">
        <v>30</v>
      </c>
      <c r="C323" s="207" t="n">
        <v>3</v>
      </c>
      <c r="D323" s="207" t="n">
        <v>27</v>
      </c>
      <c r="E323" s="207" t="n">
        <v>491.7</v>
      </c>
      <c r="F323" s="207" t="n">
        <v>1.326</v>
      </c>
      <c r="G323" s="207" t="n">
        <v>1</v>
      </c>
      <c r="H323" s="208" t="n">
        <v>0.8236111111111111</v>
      </c>
      <c r="I323" s="208" t="n">
        <v>0.8375</v>
      </c>
      <c r="J323" s="209">
        <f>I323-H323</f>
        <v/>
      </c>
    </row>
    <row r="324" ht="15.75" customHeight="1" s="109">
      <c r="A324" s="216" t="n">
        <v>20</v>
      </c>
      <c r="B324" s="217" t="n">
        <v>9</v>
      </c>
      <c r="C324" s="217" t="n">
        <v>10</v>
      </c>
      <c r="D324" s="217" t="n">
        <v>16</v>
      </c>
      <c r="E324" s="217" t="n">
        <v>89.018</v>
      </c>
      <c r="F324" s="217" t="n">
        <v>0.425</v>
      </c>
      <c r="G324" s="217" t="n">
        <v>1</v>
      </c>
      <c r="H324" s="218" t="n">
        <v>0.8152777777777778</v>
      </c>
      <c r="I324" s="218" t="n">
        <v>0.8236111111111111</v>
      </c>
      <c r="J324" s="219">
        <f>I324-H324</f>
        <v/>
      </c>
    </row>
    <row r="325" ht="15.75" customHeight="1" s="109">
      <c r="A325" s="206" t="n">
        <v>20</v>
      </c>
      <c r="B325" s="207" t="n">
        <v>10</v>
      </c>
      <c r="C325" s="207" t="n">
        <v>6</v>
      </c>
      <c r="D325" s="207" t="n">
        <v>56</v>
      </c>
      <c r="E325" s="207" t="n">
        <v>6.08</v>
      </c>
      <c r="F325" s="207" t="n">
        <v>0.013</v>
      </c>
      <c r="G325" s="207" t="n">
        <v>1</v>
      </c>
      <c r="H325" s="208" t="n">
        <v>0.8159722222222222</v>
      </c>
      <c r="I325" s="208" t="n">
        <v>0.8236111111111111</v>
      </c>
      <c r="J325" s="209">
        <f>I325-H325</f>
        <v/>
      </c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>
        <f>I326-H326</f>
        <v/>
      </c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>
        <f>I327-H327</f>
        <v/>
      </c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>
        <f>I328-H328</f>
        <v/>
      </c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>
        <f>I329-H329</f>
        <v/>
      </c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>
        <f>I330-H330</f>
        <v/>
      </c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>
        <f>I331-H331</f>
        <v/>
      </c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>
        <f>I332-H332</f>
        <v/>
      </c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>
        <f>I333-H333</f>
        <v/>
      </c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>
        <f>I334-H334</f>
        <v/>
      </c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>
        <f>I335-H335</f>
        <v/>
      </c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>
        <f>I336-H336</f>
        <v/>
      </c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>
        <f>I337-H337</f>
        <v/>
      </c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>
        <f>I338-H338</f>
        <v/>
      </c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>
        <f>I339-H339</f>
        <v/>
      </c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>
        <f>I340-H340</f>
        <v/>
      </c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>
        <f>I341-H341</f>
        <v/>
      </c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>
        <f>I342-H342</f>
        <v/>
      </c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>
        <f>I343-H343</f>
        <v/>
      </c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>
        <f>I344-H344</f>
        <v/>
      </c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>
        <f>I345-H345</f>
        <v/>
      </c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>
        <f>I346-H346</f>
        <v/>
      </c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>
        <f>I347-H347</f>
        <v/>
      </c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>
        <f>I348-H348</f>
        <v/>
      </c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>
        <f>I349-H349</f>
        <v/>
      </c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>
        <f>I350-H350</f>
        <v/>
      </c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>
        <f>I351-H351</f>
        <v/>
      </c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>
        <f>I352-H352</f>
        <v/>
      </c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>
        <f>I353-H353</f>
        <v/>
      </c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>
        <f>I354-H354</f>
        <v/>
      </c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>
        <f>I355-H355</f>
        <v/>
      </c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>
        <f>I356-H356</f>
        <v/>
      </c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>
        <f>I357-H357</f>
        <v/>
      </c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>
        <f>I358-H358</f>
        <v/>
      </c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>
        <f>I359-H359</f>
        <v/>
      </c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>
        <f>I360-H360</f>
        <v/>
      </c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>
        <f>I361-H361</f>
        <v/>
      </c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>
        <f>I362-H362</f>
        <v/>
      </c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>
        <f>I363-H363</f>
        <v/>
      </c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>
        <f>I364-H364</f>
        <v/>
      </c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>
        <f>I365-H365</f>
        <v/>
      </c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>
        <f>I366-H366</f>
        <v/>
      </c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>
        <f>I367-H367</f>
        <v/>
      </c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>
        <f>I368-H368</f>
        <v/>
      </c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>
        <f>I369-H369</f>
        <v/>
      </c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>
        <f>I370-H370</f>
        <v/>
      </c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>
        <f>I371-H371</f>
        <v/>
      </c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>
        <f>I372-H372</f>
        <v/>
      </c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>
        <f>I373-H373</f>
        <v/>
      </c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>
        <f>I374-H374</f>
        <v/>
      </c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>
        <f>I375-H375</f>
        <v/>
      </c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>
        <f>I376-H376</f>
        <v/>
      </c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>
        <f>I377-H377</f>
        <v/>
      </c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>
        <f>I378-H378</f>
        <v/>
      </c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>
        <f>I379-H379</f>
        <v/>
      </c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>
        <f>I380-H380</f>
        <v/>
      </c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>
        <f>I381-H381</f>
        <v/>
      </c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>
        <f>I382-H382</f>
        <v/>
      </c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>
        <f>I383-H383</f>
        <v/>
      </c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>
        <f>I384-H384</f>
        <v/>
      </c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>
        <f>I385-H385</f>
        <v/>
      </c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>
        <f>I386-H386</f>
        <v/>
      </c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>
        <f>I387-H387</f>
        <v/>
      </c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>
        <f>I388-H388</f>
        <v/>
      </c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>
        <f>I389-H389</f>
        <v/>
      </c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>
        <f>I390-H390</f>
        <v/>
      </c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>
        <f>I391-H391</f>
        <v/>
      </c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>
        <f>I392-H392</f>
        <v/>
      </c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>
        <f>I393-H393</f>
        <v/>
      </c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>
        <f>I394-H394</f>
        <v/>
      </c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>
        <f>I395-H395</f>
        <v/>
      </c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>
        <f>I396-H396</f>
        <v/>
      </c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>
        <f>I397-H397</f>
        <v/>
      </c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>
        <f>I398-H398</f>
        <v/>
      </c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>
        <f>I399-H399</f>
        <v/>
      </c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>
        <f>I400-H400</f>
        <v/>
      </c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>
        <f>I401-H401</f>
        <v/>
      </c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>
        <f>I402-H402</f>
        <v/>
      </c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>
        <f>I403-H403</f>
        <v/>
      </c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>
        <f>I404-H404</f>
        <v/>
      </c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>
        <f>I405-H405</f>
        <v/>
      </c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>
        <f>I406-H406</f>
        <v/>
      </c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>
        <f>I407-H407</f>
        <v/>
      </c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>
        <f>I408-H408</f>
        <v/>
      </c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>
        <f>I409-H409</f>
        <v/>
      </c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>
        <f>I410-H410</f>
        <v/>
      </c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>
        <f>I411-H411</f>
        <v/>
      </c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>
        <f>I412-H412</f>
        <v/>
      </c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>
        <f>I413-H413</f>
        <v/>
      </c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>
        <f>I414-H414</f>
        <v/>
      </c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>
        <f>I415-H415</f>
        <v/>
      </c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>
        <f>I416-H416</f>
        <v/>
      </c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>
        <f>I417-H417</f>
        <v/>
      </c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>
        <f>I418-H418</f>
        <v/>
      </c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>
        <f>I419-H419</f>
        <v/>
      </c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>
        <f>I420-H420</f>
        <v/>
      </c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>
        <f>I421-H421</f>
        <v/>
      </c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>
        <f>I422-H422</f>
        <v/>
      </c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>
        <f>I423-H423</f>
        <v/>
      </c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>
        <f>I424-H424</f>
        <v/>
      </c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>
        <f>I425-H425</f>
        <v/>
      </c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>
        <f>I426-H426</f>
        <v/>
      </c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>
        <f>I427-H427</f>
        <v/>
      </c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>
        <f>I428-H428</f>
        <v/>
      </c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>
        <f>I429-H429</f>
        <v/>
      </c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>
        <f>I430-H430</f>
        <v/>
      </c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>
        <f>I431-H431</f>
        <v/>
      </c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>
        <f>I432-H432</f>
        <v/>
      </c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>
        <f>I433-H433</f>
        <v/>
      </c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>
        <f>I434-H434</f>
        <v/>
      </c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>
        <f>I435-H435</f>
        <v/>
      </c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>
        <f>I436-H436</f>
        <v/>
      </c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>
        <f>I437-H437</f>
        <v/>
      </c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>
        <f>I438-H438</f>
        <v/>
      </c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>
        <f>I439-H439</f>
        <v/>
      </c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>
        <f>I440-H440</f>
        <v/>
      </c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>
        <f>I441-H441</f>
        <v/>
      </c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>
        <f>I442-H442</f>
        <v/>
      </c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>
        <f>I443-H443</f>
        <v/>
      </c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>
        <f>I444-H444</f>
        <v/>
      </c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>
        <f>I445-H445</f>
        <v/>
      </c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>
        <f>I446-H446</f>
        <v/>
      </c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>
        <f>I447-H447</f>
        <v/>
      </c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>
        <f>I448-H448</f>
        <v/>
      </c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>
        <f>I449-H449</f>
        <v/>
      </c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>
        <f>I450-H450</f>
        <v/>
      </c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>
        <f>I451-H451</f>
        <v/>
      </c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>
        <f>I452-H452</f>
        <v/>
      </c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>
        <f>I453-H453</f>
        <v/>
      </c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>
        <f>I454-H454</f>
        <v/>
      </c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>
        <f>I455-H455</f>
        <v/>
      </c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>
        <f>I456-H456</f>
        <v/>
      </c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>
        <f>I457-H457</f>
        <v/>
      </c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>
        <f>I458-H458</f>
        <v/>
      </c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>
        <f>I459-H459</f>
        <v/>
      </c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>
        <f>I460-H460</f>
        <v/>
      </c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>
        <f>I461-H461</f>
        <v/>
      </c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>
        <f>I462-H462</f>
        <v/>
      </c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>
        <f>I463-H463</f>
        <v/>
      </c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>
        <f>I464-H464</f>
        <v/>
      </c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>
        <f>I465-H465</f>
        <v/>
      </c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>
        <f>I466-H466</f>
        <v/>
      </c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>
        <f>I467-H467</f>
        <v/>
      </c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>
        <f>I468-H468</f>
        <v/>
      </c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>
        <f>I469-H469</f>
        <v/>
      </c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>
        <f>I470-H470</f>
        <v/>
      </c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>
        <f>I471-H471</f>
        <v/>
      </c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>
        <f>I472-H472</f>
        <v/>
      </c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>
        <f>I473-H473</f>
        <v/>
      </c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>
        <f>I474-H474</f>
        <v/>
      </c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>
        <f>I475-H475</f>
        <v/>
      </c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>
        <f>I476-H476</f>
        <v/>
      </c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>
        <f>I477-H477</f>
        <v/>
      </c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>
        <f>I478-H478</f>
        <v/>
      </c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>
        <f>I479-H479</f>
        <v/>
      </c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>
        <f>I480-H480</f>
        <v/>
      </c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>
        <f>I481-H481</f>
        <v/>
      </c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>
        <f>I482-H482</f>
        <v/>
      </c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>
        <f>I483-H483</f>
        <v/>
      </c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>
        <f>I484-H484</f>
        <v/>
      </c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>
        <f>I485-H485</f>
        <v/>
      </c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>
        <f>I486-H486</f>
        <v/>
      </c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>
        <f>I487-H487</f>
        <v/>
      </c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>
        <f>I488-H488</f>
        <v/>
      </c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>
        <f>I489-H489</f>
        <v/>
      </c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>
        <f>I490-H490</f>
        <v/>
      </c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>
        <f>I491-H491</f>
        <v/>
      </c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>
        <f>I492-H492</f>
        <v/>
      </c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>
        <f>I493-H493</f>
        <v/>
      </c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>
        <f>I494-H494</f>
        <v/>
      </c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>
        <f>I495-H495</f>
        <v/>
      </c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>
        <f>I496-H496</f>
        <v/>
      </c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>
        <f>I497-H497</f>
        <v/>
      </c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>
        <f>I498-H498</f>
        <v/>
      </c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>
        <f>I499-H499</f>
        <v/>
      </c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>
        <f>I500-H500</f>
        <v/>
      </c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>
        <f>I501-H501</f>
        <v/>
      </c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>
        <f>I502-H502</f>
        <v/>
      </c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>
        <f>I503-H503</f>
        <v/>
      </c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>
        <f>I504-H504</f>
        <v/>
      </c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>
        <f>I505-H505</f>
        <v/>
      </c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>
        <f>I506-H506</f>
        <v/>
      </c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>
        <f>I507-H507</f>
        <v/>
      </c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>
        <f>I508-H508</f>
        <v/>
      </c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>
        <f>I509-H509</f>
        <v/>
      </c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>
        <f>I510-H510</f>
        <v/>
      </c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>
        <f>I511-H511</f>
        <v/>
      </c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>
        <f>I512-H512</f>
        <v/>
      </c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>
        <f>I513-H513</f>
        <v/>
      </c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>
        <f>I514-H514</f>
        <v/>
      </c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>
        <f>I515-H515</f>
        <v/>
      </c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>
        <f>I516-H516</f>
        <v/>
      </c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>
        <f>I517-H517</f>
        <v/>
      </c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>
        <f>I518-H518</f>
        <v/>
      </c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>
        <f>I519-H519</f>
        <v/>
      </c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>
        <f>I520-H520</f>
        <v/>
      </c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>
        <f>I521-H521</f>
        <v/>
      </c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>
        <f>I522-H522</f>
        <v/>
      </c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>
        <f>I523-H523</f>
        <v/>
      </c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>
        <f>I524-H524</f>
        <v/>
      </c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>
        <f>I525-H525</f>
        <v/>
      </c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>
        <f>I526-H526</f>
        <v/>
      </c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>
        <f>I527-H527</f>
        <v/>
      </c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>
        <f>I528-H528</f>
        <v/>
      </c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>
        <f>I529-H529</f>
        <v/>
      </c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>
        <f>I530-H530</f>
        <v/>
      </c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>
        <f>I531-H531</f>
        <v/>
      </c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>
        <f>I532-H532</f>
        <v/>
      </c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>
        <f>I533-H533</f>
        <v/>
      </c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>
        <f>I534-H534</f>
        <v/>
      </c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>
        <f>I535-H535</f>
        <v/>
      </c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>
        <f>I536-H536</f>
        <v/>
      </c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>
        <f>I537-H537</f>
        <v/>
      </c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>
        <f>I538-H538</f>
        <v/>
      </c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>
        <f>I539-H539</f>
        <v/>
      </c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>
        <f>I540-H540</f>
        <v/>
      </c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>
        <f>I541-H541</f>
        <v/>
      </c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>
        <f>I542-H542</f>
        <v/>
      </c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>
        <f>I543-H543</f>
        <v/>
      </c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>
        <f>I544-H544</f>
        <v/>
      </c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>
        <f>I545-H545</f>
        <v/>
      </c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>
        <f>I546-H546</f>
        <v/>
      </c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>
        <f>I547-H547</f>
        <v/>
      </c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>
        <f>I548-H548</f>
        <v/>
      </c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>
        <f>I549-H549</f>
        <v/>
      </c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>
        <f>I550-H550</f>
        <v/>
      </c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>
        <f>I551-H551</f>
        <v/>
      </c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>
        <f>I552-H552</f>
        <v/>
      </c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>
        <f>I553-H553</f>
        <v/>
      </c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>
        <f>I554-H554</f>
        <v/>
      </c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>
        <f>I555-H555</f>
        <v/>
      </c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>
        <f>I556-H556</f>
        <v/>
      </c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>
        <f>I557-H557</f>
        <v/>
      </c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>
        <f>I558-H558</f>
        <v/>
      </c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>
        <f>I559-H559</f>
        <v/>
      </c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>
        <f>I560-H560</f>
        <v/>
      </c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>
        <f>I561-H561</f>
        <v/>
      </c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>
        <f>I562-H562</f>
        <v/>
      </c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>
        <f>I563-H563</f>
        <v/>
      </c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>
        <f>I564-H564</f>
        <v/>
      </c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>
        <f>I565-H565</f>
        <v/>
      </c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>
        <f>I566-H566</f>
        <v/>
      </c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>
        <f>I567-H567</f>
        <v/>
      </c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>
        <f>I568-H568</f>
        <v/>
      </c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>
        <f>I569-H569</f>
        <v/>
      </c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>
        <f>I570-H570</f>
        <v/>
      </c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>
        <f>I571-H571</f>
        <v/>
      </c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>
        <f>I572-H572</f>
        <v/>
      </c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>
        <f>I573-H573</f>
        <v/>
      </c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>
        <f>I574-H574</f>
        <v/>
      </c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>
        <f>I575-H575</f>
        <v/>
      </c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>
        <f>I576-H576</f>
        <v/>
      </c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>
        <f>I577-H577</f>
        <v/>
      </c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>
        <f>I578-H578</f>
        <v/>
      </c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>
        <f>I579-H579</f>
        <v/>
      </c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>
        <f>I580-H580</f>
        <v/>
      </c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>
        <f>I581-H581</f>
        <v/>
      </c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>
        <f>I582-H582</f>
        <v/>
      </c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>
        <f>I583-H583</f>
        <v/>
      </c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>
        <f>I584-H584</f>
        <v/>
      </c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>
        <f>I585-H585</f>
        <v/>
      </c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>
        <f>I586-H586</f>
        <v/>
      </c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>
        <f>I587-H587</f>
        <v/>
      </c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>
        <f>I588-H588</f>
        <v/>
      </c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>
        <f>I589-H589</f>
        <v/>
      </c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>
        <f>I590-H590</f>
        <v/>
      </c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>
        <f>I591-H591</f>
        <v/>
      </c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>
        <f>I592-H592</f>
        <v/>
      </c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>
        <f>I593-H593</f>
        <v/>
      </c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>
        <f>I594-H594</f>
        <v/>
      </c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>
        <f>I595-H595</f>
        <v/>
      </c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>
        <f>I596-H596</f>
        <v/>
      </c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>
        <f>I597-H597</f>
        <v/>
      </c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>
        <f>I598-H598</f>
        <v/>
      </c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>
        <f>I599-H599</f>
        <v/>
      </c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>
        <f>I600-H600</f>
        <v/>
      </c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>
        <f>I601-H601</f>
        <v/>
      </c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>
        <f>I602-H602</f>
        <v/>
      </c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>
        <f>I603-H603</f>
        <v/>
      </c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>
        <f>I604-H604</f>
        <v/>
      </c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>
        <f>I605-H605</f>
        <v/>
      </c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>
        <f>I606-H606</f>
        <v/>
      </c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>
        <f>I607-H607</f>
        <v/>
      </c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>
        <f>I608-H608</f>
        <v/>
      </c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>
        <f>I609-H609</f>
        <v/>
      </c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>
        <f>I610-H610</f>
        <v/>
      </c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>
        <f>I611-H611</f>
        <v/>
      </c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>
        <f>I612-H612</f>
        <v/>
      </c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>
        <f>I613-H613</f>
        <v/>
      </c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>
        <f>I614-H614</f>
        <v/>
      </c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>
        <f>I615-H615</f>
        <v/>
      </c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>
        <f>I616-H616</f>
        <v/>
      </c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>
        <f>I617-H617</f>
        <v/>
      </c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>
        <f>I618-H618</f>
        <v/>
      </c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>
        <f>I619-H619</f>
        <v/>
      </c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>
        <f>I620-H620</f>
        <v/>
      </c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>
        <f>I621-H621</f>
        <v/>
      </c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>
        <f>I622-H622</f>
        <v/>
      </c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>
        <f>I623-H623</f>
        <v/>
      </c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>
        <f>I624-H624</f>
        <v/>
      </c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>
        <f>I625-H625</f>
        <v/>
      </c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>
        <f>I626-H626</f>
        <v/>
      </c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>
        <f>I627-H627</f>
        <v/>
      </c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>
        <f>I628-H628</f>
        <v/>
      </c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>
        <f>I629-H629</f>
        <v/>
      </c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>
        <f>I630-H630</f>
        <v/>
      </c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>
        <f>I631-H631</f>
        <v/>
      </c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>
        <f>I632-H632</f>
        <v/>
      </c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>
        <f>I633-H633</f>
        <v/>
      </c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>
        <f>I634-H634</f>
        <v/>
      </c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>
        <f>I635-H635</f>
        <v/>
      </c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>
        <f>I636-H636</f>
        <v/>
      </c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>
        <f>I637-H637</f>
        <v/>
      </c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>
        <f>I638-H638</f>
        <v/>
      </c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>
        <f>I639-H639</f>
        <v/>
      </c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>
        <f>I640-H640</f>
        <v/>
      </c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>
        <f>I641-H641</f>
        <v/>
      </c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>
        <f>I642-H642</f>
        <v/>
      </c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>
        <f>I643-H643</f>
        <v/>
      </c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>
        <f>I644-H644</f>
        <v/>
      </c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>
        <f>I645-H645</f>
        <v/>
      </c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>
        <f>I646-H646</f>
        <v/>
      </c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>
        <f>I647-H647</f>
        <v/>
      </c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>
        <f>I648-H648</f>
        <v/>
      </c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>
        <f>I649-H649</f>
        <v/>
      </c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>
        <f>I650-H650</f>
        <v/>
      </c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>
        <f>I651-H651</f>
        <v/>
      </c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>
        <f>I652-H652</f>
        <v/>
      </c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>
        <f>I653-H653</f>
        <v/>
      </c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>
        <f>I654-H654</f>
        <v/>
      </c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>
        <f>I655-H655</f>
        <v/>
      </c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>
        <f>I656-H656</f>
        <v/>
      </c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>
        <f>I657-H657</f>
        <v/>
      </c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>
        <f>I658-H658</f>
        <v/>
      </c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>
        <f>I659-H659</f>
        <v/>
      </c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>
        <f>I660-H660</f>
        <v/>
      </c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>
        <f>I661-H661</f>
        <v/>
      </c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>
        <f>I662-H662</f>
        <v/>
      </c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>
        <f>I663-H663</f>
        <v/>
      </c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>
        <f>I664-H664</f>
        <v/>
      </c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>
        <f>I665-H665</f>
        <v/>
      </c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>
        <f>I666-H666</f>
        <v/>
      </c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>
        <f>I667-H667</f>
        <v/>
      </c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>
        <f>I668-H668</f>
        <v/>
      </c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>
        <f>I669-H669</f>
        <v/>
      </c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>
        <f>I670-H670</f>
        <v/>
      </c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>
        <f>I671-H671</f>
        <v/>
      </c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>
        <f>I672-H672</f>
        <v/>
      </c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>
        <f>I673-H673</f>
        <v/>
      </c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>
        <f>I674-H674</f>
        <v/>
      </c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>
        <f>I675-H675</f>
        <v/>
      </c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>
        <f>I676-H676</f>
        <v/>
      </c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>
        <f>I677-H677</f>
        <v/>
      </c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>
        <f>I678-H678</f>
        <v/>
      </c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>
        <f>I679-H679</f>
        <v/>
      </c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>
        <f>I680-H680</f>
        <v/>
      </c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>
        <f>I681-H681</f>
        <v/>
      </c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>
        <f>I682-H682</f>
        <v/>
      </c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>
        <f>I683-H683</f>
        <v/>
      </c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>
        <f>I684-H684</f>
        <v/>
      </c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>
        <f>I685-H685</f>
        <v/>
      </c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>
        <f>I686-H686</f>
        <v/>
      </c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>
        <f>I687-H687</f>
        <v/>
      </c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>
        <f>I688-H688</f>
        <v/>
      </c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>
        <f>I689-H689</f>
        <v/>
      </c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>
        <f>I690-H690</f>
        <v/>
      </c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>
        <f>I691-H691</f>
        <v/>
      </c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>
        <f>I692-H692</f>
        <v/>
      </c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>
        <f>I693-H693</f>
        <v/>
      </c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>
        <f>I694-H694</f>
        <v/>
      </c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>
        <f>I695-H695</f>
        <v/>
      </c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>
        <f>I696-H696</f>
        <v/>
      </c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>
        <f>I697-H697</f>
        <v/>
      </c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>
        <f>I698-H698</f>
        <v/>
      </c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>
        <f>I699-H699</f>
        <v/>
      </c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>
        <f>I700-H700</f>
        <v/>
      </c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>
        <f>I701-H701</f>
        <v/>
      </c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>
        <f>I702-H702</f>
        <v/>
      </c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>
        <f>I703-H703</f>
        <v/>
      </c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>
        <f>I704-H704</f>
        <v/>
      </c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>
        <f>I705-H705</f>
        <v/>
      </c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>
        <f>I706-H706</f>
        <v/>
      </c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>
        <f>I707-H707</f>
        <v/>
      </c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>
        <f>I708-H708</f>
        <v/>
      </c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>
        <f>I709-H709</f>
        <v/>
      </c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>
        <f>I710-H710</f>
        <v/>
      </c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>
        <f>I711-H711</f>
        <v/>
      </c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>
        <f>I712-H712</f>
        <v/>
      </c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>
        <f>I713-H713</f>
        <v/>
      </c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>
        <f>I714-H714</f>
        <v/>
      </c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>
        <f>I715-H715</f>
        <v/>
      </c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>
        <f>I716-H716</f>
        <v/>
      </c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>
        <f>I717-H717</f>
        <v/>
      </c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>
        <f>I718-H718</f>
        <v/>
      </c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>
        <f>I719-H719</f>
        <v/>
      </c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>
        <f>I720-H720</f>
        <v/>
      </c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>
        <f>I721-H721</f>
        <v/>
      </c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>
        <f>I722-H722</f>
        <v/>
      </c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>
        <f>I723-H723</f>
        <v/>
      </c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>
        <f>I724-H724</f>
        <v/>
      </c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>
        <f>I725-H725</f>
        <v/>
      </c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>
        <f>I726-H726</f>
        <v/>
      </c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>
        <f>I727-H727</f>
        <v/>
      </c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>
        <f>I728-H728</f>
        <v/>
      </c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>
        <f>I729-H729</f>
        <v/>
      </c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>
        <f>I730-H730</f>
        <v/>
      </c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>
        <f>I731-H731</f>
        <v/>
      </c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>
        <f>I732-H732</f>
        <v/>
      </c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>
        <f>I733-H733</f>
        <v/>
      </c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>
        <f>I734-H734</f>
        <v/>
      </c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>
        <f>I735-H735</f>
        <v/>
      </c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>
        <f>I736-H736</f>
        <v/>
      </c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>
        <f>I737-H737</f>
        <v/>
      </c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>
        <f>I738-H738</f>
        <v/>
      </c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>
        <f>I739-H739</f>
        <v/>
      </c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>
        <f>I740-H740</f>
        <v/>
      </c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>
        <f>I741-H741</f>
        <v/>
      </c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>
        <f>I742-H742</f>
        <v/>
      </c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>
        <f>I743-H743</f>
        <v/>
      </c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>
        <f>I744-H744</f>
        <v/>
      </c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>
        <f>I745-H745</f>
        <v/>
      </c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>
        <f>I746-H746</f>
        <v/>
      </c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>
        <f>I747-H747</f>
        <v/>
      </c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>
        <f>I748-H748</f>
        <v/>
      </c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>
        <f>I749-H749</f>
        <v/>
      </c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>
        <f>I750-H750</f>
        <v/>
      </c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>
        <f>I751-H751</f>
        <v/>
      </c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>
        <f>I752-H752</f>
        <v/>
      </c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>
        <f>I753-H753</f>
        <v/>
      </c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>
        <f>I754-H754</f>
        <v/>
      </c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>
        <f>I755-H755</f>
        <v/>
      </c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>
        <f>I756-H756</f>
        <v/>
      </c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>
        <f>I757-H757</f>
        <v/>
      </c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>
        <f>I758-H758</f>
        <v/>
      </c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>
        <f>I759-H759</f>
        <v/>
      </c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>
        <f>I760-H760</f>
        <v/>
      </c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>
        <f>I761-H761</f>
        <v/>
      </c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>
        <f>I762-H762</f>
        <v/>
      </c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>
        <f>I763-H763</f>
        <v/>
      </c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>
        <f>I764-H764</f>
        <v/>
      </c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>
        <f>I765-H765</f>
        <v/>
      </c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>
        <f>I766-H766</f>
        <v/>
      </c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>
        <f>I767-H767</f>
        <v/>
      </c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>
        <f>I768-H768</f>
        <v/>
      </c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>
        <f>I769-H769</f>
        <v/>
      </c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>
        <f>I770-H770</f>
        <v/>
      </c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>
        <f>I771-H771</f>
        <v/>
      </c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>
        <f>I772-H772</f>
        <v/>
      </c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>
        <f>I773-H773</f>
        <v/>
      </c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>
        <f>I774-H774</f>
        <v/>
      </c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>
        <f>I775-H775</f>
        <v/>
      </c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>
        <f>I776-H776</f>
        <v/>
      </c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>
        <f>I777-H777</f>
        <v/>
      </c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>
        <f>I778-H778</f>
        <v/>
      </c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>
        <f>I779-H779</f>
        <v/>
      </c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>
        <f>I780-H780</f>
        <v/>
      </c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>
        <f>I781-H781</f>
        <v/>
      </c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>
        <f>I782-H782</f>
        <v/>
      </c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>
        <f>I783-H783</f>
        <v/>
      </c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>
        <f>I784-H784</f>
        <v/>
      </c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>
        <f>I785-H785</f>
        <v/>
      </c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>
        <f>I786-H786</f>
        <v/>
      </c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>
        <f>I787-H787</f>
        <v/>
      </c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>
        <f>I788-H788</f>
        <v/>
      </c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>
        <f>I789-H789</f>
        <v/>
      </c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>
        <f>I790-H790</f>
        <v/>
      </c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>
        <f>I791-H791</f>
        <v/>
      </c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>
        <f>I792-H792</f>
        <v/>
      </c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>
        <f>I793-H793</f>
        <v/>
      </c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>
        <f>I794-H794</f>
        <v/>
      </c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>
        <f>I795-H795</f>
        <v/>
      </c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>
        <f>I796-H796</f>
        <v/>
      </c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>
        <f>I797-H797</f>
        <v/>
      </c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>
        <f>I798-H798</f>
        <v/>
      </c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>
        <f>I799-H799</f>
        <v/>
      </c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>
        <f>I800-H800</f>
        <v/>
      </c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>
        <f>I801-H801</f>
        <v/>
      </c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>
        <f>I802-H802</f>
        <v/>
      </c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>
        <f>I803-H803</f>
        <v/>
      </c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>
        <f>I804-H804</f>
        <v/>
      </c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>
        <f>I805-H805</f>
        <v/>
      </c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>
        <f>I806-H806</f>
        <v/>
      </c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>
        <f>I807-H807</f>
        <v/>
      </c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>
        <f>I808-H808</f>
        <v/>
      </c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>
        <f>I809-H809</f>
        <v/>
      </c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>
        <f>I810-H810</f>
        <v/>
      </c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>
        <f>I811-H811</f>
        <v/>
      </c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>
        <f>I812-H812</f>
        <v/>
      </c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>
        <f>I813-H813</f>
        <v/>
      </c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>
        <f>I814-H814</f>
        <v/>
      </c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>
        <f>I815-H815</f>
        <v/>
      </c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>
        <f>I816-H816</f>
        <v/>
      </c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>
        <f>I817-H817</f>
        <v/>
      </c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>
        <f>I818-H818</f>
        <v/>
      </c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>
        <f>I819-H819</f>
        <v/>
      </c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>
        <f>I820-H820</f>
        <v/>
      </c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>
        <f>I821-H821</f>
        <v/>
      </c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>
        <f>I822-H822</f>
        <v/>
      </c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>
        <f>I823-H823</f>
        <v/>
      </c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>
        <f>I824-H824</f>
        <v/>
      </c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>
        <f>I825-H825</f>
        <v/>
      </c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>
        <f>I826-H826</f>
        <v/>
      </c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>
        <f>I827-H827</f>
        <v/>
      </c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>
        <f>I828-H828</f>
        <v/>
      </c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>
        <f>I829-H829</f>
        <v/>
      </c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>
        <f>I830-H830</f>
        <v/>
      </c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>
        <f>I831-H831</f>
        <v/>
      </c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>
        <f>I832-H832</f>
        <v/>
      </c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>
        <f>I833-H833</f>
        <v/>
      </c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>
        <f>I834-H834</f>
        <v/>
      </c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>
        <f>I835-H835</f>
        <v/>
      </c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>
        <f>I836-H836</f>
        <v/>
      </c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>
        <f>I837-H837</f>
        <v/>
      </c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>
        <f>I838-H838</f>
        <v/>
      </c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>
        <f>I839-H839</f>
        <v/>
      </c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>
        <f>I840-H840</f>
        <v/>
      </c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>
        <f>I841-H841</f>
        <v/>
      </c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>
        <f>I842-H842</f>
        <v/>
      </c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>
        <f>I843-H843</f>
        <v/>
      </c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>
        <f>I844-H844</f>
        <v/>
      </c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>
        <f>I845-H845</f>
        <v/>
      </c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>
        <f>I846-H846</f>
        <v/>
      </c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>
        <f>I847-H847</f>
        <v/>
      </c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>
        <f>I848-H848</f>
        <v/>
      </c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>
        <f>I849-H849</f>
        <v/>
      </c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>
        <f>I850-H850</f>
        <v/>
      </c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>
        <f>I851-H851</f>
        <v/>
      </c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>
        <f>I852-H852</f>
        <v/>
      </c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>
        <f>I853-H853</f>
        <v/>
      </c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>
        <f>I854-H854</f>
        <v/>
      </c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>
        <f>I855-H855</f>
        <v/>
      </c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>
        <f>I856-H856</f>
        <v/>
      </c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>
        <f>I857-H857</f>
        <v/>
      </c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>
        <f>I858-H858</f>
        <v/>
      </c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>
        <f>I859-H859</f>
        <v/>
      </c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>
        <f>I860-H860</f>
        <v/>
      </c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>
        <f>I861-H861</f>
        <v/>
      </c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>
        <f>I862-H862</f>
        <v/>
      </c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>
        <f>I863-H863</f>
        <v/>
      </c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>
        <f>I864-H864</f>
        <v/>
      </c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>
        <f>I865-H865</f>
        <v/>
      </c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>
        <f>I866-H866</f>
        <v/>
      </c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>
        <f>I867-H867</f>
        <v/>
      </c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>
        <f>I868-H868</f>
        <v/>
      </c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>
        <f>I869-H869</f>
        <v/>
      </c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>
        <f>I870-H870</f>
        <v/>
      </c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>
        <f>I871-H871</f>
        <v/>
      </c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>
        <f>I872-H872</f>
        <v/>
      </c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>
        <f>I873-H873</f>
        <v/>
      </c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>
        <f>I874-H874</f>
        <v/>
      </c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>
        <f>I875-H875</f>
        <v/>
      </c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>
        <f>I876-H876</f>
        <v/>
      </c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>
        <f>I877-H877</f>
        <v/>
      </c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>
        <f>I878-H878</f>
        <v/>
      </c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>
        <f>I879-H879</f>
        <v/>
      </c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>
        <f>I880-H880</f>
        <v/>
      </c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>
        <f>I881-H881</f>
        <v/>
      </c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>
        <f>I882-H882</f>
        <v/>
      </c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>
        <f>I883-H883</f>
        <v/>
      </c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>
        <f>I884-H884</f>
        <v/>
      </c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>
        <f>I885-H885</f>
        <v/>
      </c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>
        <f>I886-H886</f>
        <v/>
      </c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>
        <f>I887-H887</f>
        <v/>
      </c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>
        <f>I888-H888</f>
        <v/>
      </c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>
        <f>I889-H889</f>
        <v/>
      </c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>
        <f>I890-H890</f>
        <v/>
      </c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>
        <f>I891-H891</f>
        <v/>
      </c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>
        <f>I892-H892</f>
        <v/>
      </c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>
        <f>I893-H893</f>
        <v/>
      </c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>
        <f>I894-H894</f>
        <v/>
      </c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>
        <f>I895-H895</f>
        <v/>
      </c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>
        <f>I896-H896</f>
        <v/>
      </c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>
        <f>I897-H897</f>
        <v/>
      </c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>
        <f>I898-H898</f>
        <v/>
      </c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>
        <f>I899-H899</f>
        <v/>
      </c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>
        <f>I900-H900</f>
        <v/>
      </c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>
        <f>I901-H901</f>
        <v/>
      </c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>
        <f>I902-H902</f>
        <v/>
      </c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>
        <f>I903-H903</f>
        <v/>
      </c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>
        <f>I904-H904</f>
        <v/>
      </c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>
        <f>I905-H905</f>
        <v/>
      </c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>
        <f>I906-H906</f>
        <v/>
      </c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>
        <f>I907-H907</f>
        <v/>
      </c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>
        <f>I908-H908</f>
        <v/>
      </c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>
        <f>I909-H909</f>
        <v/>
      </c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>
        <f>I910-H910</f>
        <v/>
      </c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>
        <f>I911-H911</f>
        <v/>
      </c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>
        <f>I912-H912</f>
        <v/>
      </c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>
        <f>I913-H913</f>
        <v/>
      </c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>
        <f>I914-H914</f>
        <v/>
      </c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>
        <f>I915-H915</f>
        <v/>
      </c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>
        <f>I916-H916</f>
        <v/>
      </c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>
        <f>I917-H917</f>
        <v/>
      </c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>
        <f>I918-H918</f>
        <v/>
      </c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>
        <f>I919-H919</f>
        <v/>
      </c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>
        <f>I920-H920</f>
        <v/>
      </c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>
        <f>I921-H921</f>
        <v/>
      </c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>
        <f>I922-H922</f>
        <v/>
      </c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>
        <f>I923-H923</f>
        <v/>
      </c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>
        <f>I924-H924</f>
        <v/>
      </c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>
        <f>I925-H925</f>
        <v/>
      </c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>
        <f>I926-H926</f>
        <v/>
      </c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>
        <f>I927-H927</f>
        <v/>
      </c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>
        <f>I928-H928</f>
        <v/>
      </c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>
        <f>I929-H929</f>
        <v/>
      </c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>
        <f>I930-H930</f>
        <v/>
      </c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>
        <f>I931-H931</f>
        <v/>
      </c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>
        <f>I932-H932</f>
        <v/>
      </c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>
        <f>I933-H933</f>
        <v/>
      </c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>
        <f>I934-H934</f>
        <v/>
      </c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>
        <f>I935-H935</f>
        <v/>
      </c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>
        <f>I936-H936</f>
        <v/>
      </c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>
        <f>I937-H937</f>
        <v/>
      </c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>
        <f>I938-H938</f>
        <v/>
      </c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>
        <f>I939-H939</f>
        <v/>
      </c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>
        <f>I940-H940</f>
        <v/>
      </c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>
        <f>I941-H941</f>
        <v/>
      </c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>
        <f>I942-H942</f>
        <v/>
      </c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>
        <f>I943-H943</f>
        <v/>
      </c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>
        <f>I944-H944</f>
        <v/>
      </c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>
        <f>I945-H945</f>
        <v/>
      </c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>
        <f>I946-H946</f>
        <v/>
      </c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>
        <f>I947-H947</f>
        <v/>
      </c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>
        <f>I948-H948</f>
        <v/>
      </c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>
        <f>I949-H949</f>
        <v/>
      </c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>
        <f>I950-H950</f>
        <v/>
      </c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>
        <f>I951-H951</f>
        <v/>
      </c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>
        <f>I952-H952</f>
        <v/>
      </c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>
        <f>I953-H953</f>
        <v/>
      </c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>
        <f>I954-H954</f>
        <v/>
      </c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>
        <f>I955-H955</f>
        <v/>
      </c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>
        <f>I956-H956</f>
        <v/>
      </c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>
        <f>I957-H957</f>
        <v/>
      </c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>
        <f>I958-H958</f>
        <v/>
      </c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>
        <f>I959-H959</f>
        <v/>
      </c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>
        <f>I960-H960</f>
        <v/>
      </c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>
        <f>I961-H961</f>
        <v/>
      </c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>
        <f>I962-H962</f>
        <v/>
      </c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>
        <f>I963-H963</f>
        <v/>
      </c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>
        <f>I964-H964</f>
        <v/>
      </c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>
        <f>I965-H965</f>
        <v/>
      </c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>
        <f>I966-H966</f>
        <v/>
      </c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>
        <f>I967-H967</f>
        <v/>
      </c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>
        <f>I968-H968</f>
        <v/>
      </c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>
        <f>I969-H969</f>
        <v/>
      </c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>
        <f>I970-H970</f>
        <v/>
      </c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>
        <f>I971-H971</f>
        <v/>
      </c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>
        <f>I972-H972</f>
        <v/>
      </c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>
        <f>I973-H973</f>
        <v/>
      </c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>
        <f>I974-H974</f>
        <v/>
      </c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>
        <f>I975-H975</f>
        <v/>
      </c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>
        <f>I976-H976</f>
        <v/>
      </c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>
        <f>I977-H977</f>
        <v/>
      </c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>
        <f>I978-H978</f>
        <v/>
      </c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>
        <f>I979-H979</f>
        <v/>
      </c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>
        <f>I980-H980</f>
        <v/>
      </c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>
        <f>I981-H981</f>
        <v/>
      </c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>
        <f>I982-H982</f>
        <v/>
      </c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>
        <f>I983-H983</f>
        <v/>
      </c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>
        <f>I984-H984</f>
        <v/>
      </c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>
        <f>I985-H985</f>
        <v/>
      </c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>
        <f>I986-H986</f>
        <v/>
      </c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>
        <f>I987-H987</f>
        <v/>
      </c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>
        <f>I988-H988</f>
        <v/>
      </c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>
        <f>I989-H989</f>
        <v/>
      </c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>
        <f>I990-H990</f>
        <v/>
      </c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>
        <f>I991-H991</f>
        <v/>
      </c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>
        <f>I992-H992</f>
        <v/>
      </c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>
        <f>I993-H993</f>
        <v/>
      </c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>
        <f>I994-H994</f>
        <v/>
      </c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>
        <f>I995-H995</f>
        <v/>
      </c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>
        <f>I996-H996</f>
        <v/>
      </c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>
        <f>I997-H997</f>
        <v/>
      </c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>
        <f>I998-H998</f>
        <v/>
      </c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>
        <f>I999-H999</f>
        <v/>
      </c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>
        <f>I1000-H1000</f>
        <v/>
      </c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>
        <f>I1001-H1001</f>
        <v/>
      </c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>
        <f>I1002-H1002</f>
        <v/>
      </c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>
        <f>I1003-H1003</f>
        <v/>
      </c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>
        <f>I1004-H1004</f>
        <v/>
      </c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>
        <f>I1005-H1005</f>
        <v/>
      </c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>
        <f>I1006-H1006</f>
        <v/>
      </c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6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458" activePane="bottomLeft" state="frozen"/>
      <selection pane="topLeft" activeCell="A1" activeCellId="0" sqref="A1"/>
      <selection pane="bottomLeft" activeCell="J473" activeCellId="1" sqref="A430:G430 J473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CAPA!F9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16</v>
      </c>
      <c r="C7" s="207" t="n">
        <v>8</v>
      </c>
      <c r="D7" s="207" t="n">
        <v>58</v>
      </c>
      <c r="E7" s="207" t="n">
        <v>2.61</v>
      </c>
      <c r="F7" s="207" t="n">
        <v>0.016</v>
      </c>
      <c r="G7" s="207" t="n">
        <v>1</v>
      </c>
      <c r="H7" s="208" t="n">
        <v>0.08680555555555555</v>
      </c>
      <c r="I7" s="208" t="n">
        <v>0.09166666666666666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13</v>
      </c>
      <c r="C8" s="217" t="n">
        <v>1</v>
      </c>
      <c r="D8" s="217" t="n">
        <v>1</v>
      </c>
      <c r="E8" s="217" t="n">
        <v>10.08</v>
      </c>
      <c r="F8" s="217" t="n">
        <v>0.013</v>
      </c>
      <c r="G8" s="217" t="n">
        <v>1</v>
      </c>
      <c r="H8" s="218" t="n">
        <v>0.0798611111111111</v>
      </c>
      <c r="I8" s="218" t="n">
        <v>0.08055555555555556</v>
      </c>
      <c r="J8" s="21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14</v>
      </c>
      <c r="C9" s="207" t="n">
        <v>8</v>
      </c>
      <c r="D9" s="207" t="n">
        <v>11</v>
      </c>
      <c r="E9" s="207" t="n">
        <v>171.6</v>
      </c>
      <c r="F9" s="207" t="n">
        <v>0.229</v>
      </c>
      <c r="G9" s="207" t="n">
        <v>1</v>
      </c>
      <c r="H9" s="208" t="n">
        <v>0.0798611111111111</v>
      </c>
      <c r="I9" s="208" t="n">
        <v>0.08263888888888889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15</v>
      </c>
      <c r="C10" s="217" t="n">
        <v>1</v>
      </c>
      <c r="D10" s="217" t="n">
        <v>10</v>
      </c>
      <c r="E10" s="217" t="n">
        <v>13.55</v>
      </c>
      <c r="F10" s="217" t="n">
        <v>0.028</v>
      </c>
      <c r="G10" s="217" t="n">
        <v>1</v>
      </c>
      <c r="H10" s="218" t="n">
        <v>0.08333333333333333</v>
      </c>
      <c r="I10" s="218" t="n">
        <v>0.08472222222222223</v>
      </c>
      <c r="J10" s="21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</v>
      </c>
      <c r="C11" s="207" t="n">
        <v>19</v>
      </c>
      <c r="D11" s="207" t="n">
        <v>333</v>
      </c>
      <c r="E11" s="207" t="n">
        <v>422.43</v>
      </c>
      <c r="F11" s="207" t="n">
        <v>0.821</v>
      </c>
      <c r="G11" s="207" t="n">
        <v>1</v>
      </c>
      <c r="H11" s="208" t="n">
        <v>0.06527777777777778</v>
      </c>
      <c r="I11" s="208" t="n">
        <v>0.07777777777777778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7</v>
      </c>
      <c r="C12" s="217" t="n">
        <v>3</v>
      </c>
      <c r="D12" s="217" t="n">
        <v>28</v>
      </c>
      <c r="E12" s="217" t="n">
        <v>4.18</v>
      </c>
      <c r="F12" s="217" t="n">
        <v>0.023</v>
      </c>
      <c r="G12" s="217" t="n">
        <v>1</v>
      </c>
      <c r="H12" s="218" t="n">
        <v>0.02222222222222222</v>
      </c>
      <c r="I12" s="218" t="n">
        <v>0.02291666666666667</v>
      </c>
      <c r="J12" s="21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9</v>
      </c>
      <c r="C13" s="207" t="n">
        <v>3</v>
      </c>
      <c r="D13" s="207" t="n">
        <v>334</v>
      </c>
      <c r="E13" s="207" t="n">
        <v>3111.46</v>
      </c>
      <c r="F13" s="207" t="n">
        <v>11.828</v>
      </c>
      <c r="G13" s="207" t="n">
        <v>1</v>
      </c>
      <c r="H13" s="208" t="n">
        <v>0.04236111111111111</v>
      </c>
      <c r="I13" s="208" t="n">
        <v>0.0625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9</v>
      </c>
      <c r="C14" s="217" t="n">
        <v>13</v>
      </c>
      <c r="D14" s="217" t="n">
        <v>16</v>
      </c>
      <c r="E14" s="217" t="n">
        <v>103.33</v>
      </c>
      <c r="F14" s="217" t="n">
        <v>0.41</v>
      </c>
      <c r="G14" s="217" t="n">
        <v>1</v>
      </c>
      <c r="H14" s="218" t="n">
        <v>0.03472222222222222</v>
      </c>
      <c r="I14" s="218" t="n">
        <v>0.03958333333333333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13</v>
      </c>
      <c r="C15" s="207" t="n">
        <v>1</v>
      </c>
      <c r="D15" s="207" t="n">
        <v>10</v>
      </c>
      <c r="E15" s="207" t="n">
        <v>100.8</v>
      </c>
      <c r="F15" s="207" t="n">
        <v>0.131</v>
      </c>
      <c r="G15" s="207" t="n">
        <v>1</v>
      </c>
      <c r="H15" s="208" t="n">
        <v>0.02777777777777778</v>
      </c>
      <c r="I15" s="208" t="n">
        <v>0.02847222222222222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14</v>
      </c>
      <c r="C16" s="217" t="n">
        <v>1</v>
      </c>
      <c r="D16" s="217" t="n">
        <v>5</v>
      </c>
      <c r="E16" s="217" t="n">
        <v>51.9</v>
      </c>
      <c r="F16" s="217" t="n">
        <v>0.073</v>
      </c>
      <c r="G16" s="217" t="n">
        <v>1</v>
      </c>
      <c r="H16" s="218" t="n">
        <v>0.02847222222222222</v>
      </c>
      <c r="I16" s="218" t="n">
        <v>0.02916666666666667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</v>
      </c>
      <c r="C17" s="207" t="n">
        <v>4</v>
      </c>
      <c r="D17" s="207" t="n">
        <v>20</v>
      </c>
      <c r="E17" s="207" t="n">
        <v>130</v>
      </c>
      <c r="F17" s="207" t="n">
        <v>0.206</v>
      </c>
      <c r="G17" s="207" t="n">
        <v>1</v>
      </c>
      <c r="H17" s="208" t="n">
        <v>0.01458333333333333</v>
      </c>
      <c r="I17" s="208" t="n">
        <v>0.01944444444444444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8</v>
      </c>
      <c r="C18" s="217" t="n">
        <v>5</v>
      </c>
      <c r="D18" s="217" t="n">
        <v>40</v>
      </c>
      <c r="E18" s="217" t="n">
        <v>209.46</v>
      </c>
      <c r="F18" s="217" t="n">
        <v>0.384</v>
      </c>
      <c r="G18" s="217" t="n">
        <v>1</v>
      </c>
      <c r="H18" s="218" t="n">
        <v>0.01944444444444444</v>
      </c>
      <c r="I18" s="218" t="n">
        <v>0.02430555555555556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9</v>
      </c>
      <c r="C19" s="207" t="n">
        <v>12</v>
      </c>
      <c r="D19" s="207" t="n">
        <v>101</v>
      </c>
      <c r="E19" s="207" t="n">
        <v>844.63</v>
      </c>
      <c r="F19" s="207" t="n">
        <v>1.916</v>
      </c>
      <c r="G19" s="207" t="n">
        <v>1</v>
      </c>
      <c r="H19" s="208" t="n">
        <v>0.9548611111111112</v>
      </c>
      <c r="I19" s="208" t="n">
        <v>0.01388888888888889</v>
      </c>
      <c r="J19" s="209" t="n">
        <v>0.01736111111111111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10</v>
      </c>
      <c r="C20" s="217" t="n">
        <v>6</v>
      </c>
      <c r="D20" s="217" t="n">
        <v>29</v>
      </c>
      <c r="E20" s="217" t="n">
        <v>50</v>
      </c>
      <c r="F20" s="217" t="n">
        <v>0.144</v>
      </c>
      <c r="G20" s="217" t="n">
        <v>1</v>
      </c>
      <c r="H20" s="218" t="n">
        <v>0.9472222222222222</v>
      </c>
      <c r="I20" s="218" t="n">
        <v>0.9548611111111112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13</v>
      </c>
      <c r="C21" s="207" t="n">
        <v>5</v>
      </c>
      <c r="D21" s="207" t="n">
        <v>56</v>
      </c>
      <c r="E21" s="207" t="n">
        <v>83.77</v>
      </c>
      <c r="F21" s="207" t="n">
        <v>0.133</v>
      </c>
      <c r="G21" s="207" t="n">
        <v>1</v>
      </c>
      <c r="H21" s="208" t="n">
        <v>0.9451388888888889</v>
      </c>
      <c r="I21" s="208" t="n">
        <v>0.9465277777777777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15</v>
      </c>
      <c r="C22" s="217" t="n">
        <v>1</v>
      </c>
      <c r="D22" s="217" t="n">
        <v>10</v>
      </c>
      <c r="E22" s="217" t="n">
        <v>5.2</v>
      </c>
      <c r="F22" s="217" t="n">
        <v>0.013</v>
      </c>
      <c r="G22" s="217" t="n">
        <v>1</v>
      </c>
      <c r="H22" s="218" t="n">
        <v>0.9465277777777777</v>
      </c>
      <c r="I22" s="218" t="n">
        <v>0.9472222222222222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8</v>
      </c>
      <c r="C23" s="207" t="n">
        <v>13</v>
      </c>
      <c r="D23" s="207" t="n">
        <v>34</v>
      </c>
      <c r="E23" s="207" t="n">
        <v>72.2</v>
      </c>
      <c r="F23" s="207" t="n">
        <v>0.235</v>
      </c>
      <c r="G23" s="207" t="n">
        <v>1</v>
      </c>
      <c r="H23" s="208" t="n">
        <v>0.9368055555555556</v>
      </c>
      <c r="I23" s="208" t="n">
        <v>0.9451388888888889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</v>
      </c>
      <c r="C24" s="217" t="n">
        <v>18</v>
      </c>
      <c r="D24" s="217" t="n">
        <v>299</v>
      </c>
      <c r="E24" s="217" t="n">
        <v>241.56</v>
      </c>
      <c r="F24" s="217" t="n">
        <v>1.218</v>
      </c>
      <c r="G24" s="217" t="n">
        <v>1</v>
      </c>
      <c r="H24" s="218" t="n">
        <v>0.8951388888888889</v>
      </c>
      <c r="I24" s="218" t="n">
        <v>0.9340277777777778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18</v>
      </c>
      <c r="C25" s="207" t="n">
        <v>9</v>
      </c>
      <c r="D25" s="207" t="n">
        <v>16</v>
      </c>
      <c r="E25" s="207" t="n">
        <v>23.08</v>
      </c>
      <c r="F25" s="207" t="n">
        <v>0.042</v>
      </c>
      <c r="G25" s="207" t="n">
        <v>1</v>
      </c>
      <c r="H25" s="208" t="n">
        <v>0.8868055555555555</v>
      </c>
      <c r="I25" s="208" t="n">
        <v>0.8923611111111112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17</v>
      </c>
      <c r="C26" s="217" t="n">
        <v>17</v>
      </c>
      <c r="D26" s="217" t="n">
        <v>71</v>
      </c>
      <c r="E26" s="217" t="n">
        <v>3.97</v>
      </c>
      <c r="F26" s="217" t="n">
        <v>0.018</v>
      </c>
      <c r="G26" s="217" t="n">
        <v>1</v>
      </c>
      <c r="H26" s="218" t="n">
        <v>0.8777777777777778</v>
      </c>
      <c r="I26" s="218" t="n">
        <v>0.8868055555555555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14</v>
      </c>
      <c r="C27" s="207" t="n">
        <v>10</v>
      </c>
      <c r="D27" s="207" t="n">
        <v>207</v>
      </c>
      <c r="E27" s="207" t="n">
        <v>227.67</v>
      </c>
      <c r="F27" s="207" t="n">
        <v>2.753</v>
      </c>
      <c r="G27" s="207" t="n">
        <v>1</v>
      </c>
      <c r="H27" s="208" t="n">
        <v>0.8486111111111111</v>
      </c>
      <c r="I27" s="208" t="n">
        <v>0.9131944444444444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17</v>
      </c>
      <c r="C28" s="217" t="n">
        <v>27</v>
      </c>
      <c r="D28" s="217" t="n">
        <v>133</v>
      </c>
      <c r="E28" s="217" t="n">
        <v>10.43</v>
      </c>
      <c r="F28" s="217" t="n">
        <v>0.07199999999999999</v>
      </c>
      <c r="G28" s="217" t="n">
        <v>1</v>
      </c>
      <c r="H28" s="218" t="n">
        <v>0.8333333333333334</v>
      </c>
      <c r="I28" s="218" t="n">
        <v>0.8472222222222222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20</v>
      </c>
      <c r="C29" s="207" t="n">
        <v>1</v>
      </c>
      <c r="D29" s="207" t="n">
        <v>1</v>
      </c>
      <c r="E29" s="207" t="n">
        <v>1.6</v>
      </c>
      <c r="F29" s="207" t="n">
        <v>0</v>
      </c>
      <c r="G29" s="207" t="n">
        <v>1</v>
      </c>
      <c r="H29" s="208" t="n">
        <v>0.8263888888888888</v>
      </c>
      <c r="I29" s="208" t="n">
        <v>0.8277777777777777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21</v>
      </c>
      <c r="C30" s="217" t="n">
        <v>9</v>
      </c>
      <c r="D30" s="217" t="n">
        <v>12</v>
      </c>
      <c r="E30" s="217" t="n">
        <v>5.46</v>
      </c>
      <c r="F30" s="217" t="n">
        <v>0.014</v>
      </c>
      <c r="G30" s="217" t="n">
        <v>1</v>
      </c>
      <c r="H30" s="218" t="n">
        <v>0.8277777777777777</v>
      </c>
      <c r="I30" s="218" t="n">
        <v>0.8333333333333334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11</v>
      </c>
      <c r="C31" s="207" t="n">
        <v>14</v>
      </c>
      <c r="D31" s="207" t="n">
        <v>176</v>
      </c>
      <c r="E31" s="207" t="n">
        <v>432.71</v>
      </c>
      <c r="F31" s="207" t="n">
        <v>0.794</v>
      </c>
      <c r="G31" s="207" t="n">
        <v>1</v>
      </c>
      <c r="H31" s="208" t="n">
        <v>0.8118055555555556</v>
      </c>
      <c r="I31" s="208" t="n">
        <v>0.8229166666666666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3</v>
      </c>
      <c r="C32" s="217" t="n">
        <v>2</v>
      </c>
      <c r="D32" s="217" t="n">
        <v>80</v>
      </c>
      <c r="E32" s="217" t="n">
        <v>21.8</v>
      </c>
      <c r="F32" s="217" t="n">
        <v>0.061</v>
      </c>
      <c r="G32" s="217" t="n">
        <v>1</v>
      </c>
      <c r="H32" s="218" t="n">
        <v>0.1409722222222222</v>
      </c>
      <c r="I32" s="218" t="n">
        <v>0.14375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5</v>
      </c>
      <c r="C33" s="207" t="n">
        <v>6</v>
      </c>
      <c r="D33" s="207" t="n">
        <v>116</v>
      </c>
      <c r="E33" s="207" t="n">
        <v>45.23</v>
      </c>
      <c r="F33" s="207" t="n">
        <v>3.773</v>
      </c>
      <c r="G33" s="207" t="n">
        <v>1</v>
      </c>
      <c r="H33" s="208" t="n">
        <v>0.1145833333333333</v>
      </c>
      <c r="I33" s="208" t="n">
        <v>0.1375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17</v>
      </c>
      <c r="C34" s="217" t="n">
        <v>16</v>
      </c>
      <c r="D34" s="217" t="n">
        <v>126</v>
      </c>
      <c r="E34" s="217" t="n">
        <v>13.59</v>
      </c>
      <c r="F34" s="217" t="n">
        <v>0.078</v>
      </c>
      <c r="G34" s="217" t="n">
        <v>1</v>
      </c>
      <c r="H34" s="218" t="n">
        <v>0.09652777777777778</v>
      </c>
      <c r="I34" s="218" t="n">
        <v>0.1076388888888889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10</v>
      </c>
      <c r="C35" s="207" t="n">
        <v>21</v>
      </c>
      <c r="D35" s="207" t="n">
        <v>54</v>
      </c>
      <c r="E35" s="207" t="n">
        <v>57.77</v>
      </c>
      <c r="F35" s="207" t="n">
        <v>0.144</v>
      </c>
      <c r="G35" s="207" t="n">
        <v>1</v>
      </c>
      <c r="H35" s="208" t="n">
        <v>0.08680555555555555</v>
      </c>
      <c r="I35" s="208" t="n">
        <v>0.09375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7</v>
      </c>
      <c r="C36" s="217" t="n">
        <v>29</v>
      </c>
      <c r="D36" s="217" t="n">
        <v>133</v>
      </c>
      <c r="E36" s="217" t="n">
        <v>105.62</v>
      </c>
      <c r="F36" s="217" t="n">
        <v>0.447</v>
      </c>
      <c r="G36" s="217" t="n">
        <v>1</v>
      </c>
      <c r="H36" s="218" t="n">
        <v>0.06041666666666667</v>
      </c>
      <c r="I36" s="218" t="n">
        <v>0.0798611111111111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19</v>
      </c>
      <c r="C37" s="207" t="n">
        <v>18</v>
      </c>
      <c r="D37" s="207" t="n">
        <v>49</v>
      </c>
      <c r="E37" s="207" t="n">
        <v>15.36</v>
      </c>
      <c r="F37" s="207" t="n">
        <v>0.028</v>
      </c>
      <c r="G37" s="207" t="n">
        <v>1</v>
      </c>
      <c r="H37" s="208" t="n">
        <v>0.04375</v>
      </c>
      <c r="I37" s="208" t="n">
        <v>0.05972222222222223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20</v>
      </c>
      <c r="C38" s="217" t="n">
        <v>13</v>
      </c>
      <c r="D38" s="217" t="n">
        <v>19</v>
      </c>
      <c r="E38" s="217" t="n">
        <v>19.43</v>
      </c>
      <c r="F38" s="217" t="n">
        <v>0.033</v>
      </c>
      <c r="G38" s="217" t="n">
        <v>1</v>
      </c>
      <c r="H38" s="218" t="n">
        <v>0.04375</v>
      </c>
      <c r="I38" s="218" t="n">
        <v>0.05972222222222223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2</v>
      </c>
      <c r="C39" s="207" t="n">
        <v>6</v>
      </c>
      <c r="D39" s="207" t="n">
        <v>16</v>
      </c>
      <c r="E39" s="207" t="n">
        <v>3.74</v>
      </c>
      <c r="F39" s="207" t="n">
        <v>0.02</v>
      </c>
      <c r="G39" s="207" t="n">
        <v>1</v>
      </c>
      <c r="H39" s="208" t="n">
        <v>0.0375</v>
      </c>
      <c r="I39" s="208" t="n">
        <v>0.04097222222222222</v>
      </c>
      <c r="J39" s="209">
        <f>I39-H39</f>
        <v/>
      </c>
    </row>
    <row r="40" ht="15.75" customHeight="1" s="109">
      <c r="A40" s="216" t="n">
        <v>23</v>
      </c>
      <c r="B40" s="217" t="n">
        <v>3</v>
      </c>
      <c r="C40" s="217" t="n">
        <v>3</v>
      </c>
      <c r="D40" s="217" t="n">
        <v>24</v>
      </c>
      <c r="E40" s="217" t="n">
        <v>5.04</v>
      </c>
      <c r="F40" s="217" t="n">
        <v>0.051</v>
      </c>
      <c r="G40" s="217" t="n">
        <v>1</v>
      </c>
      <c r="H40" s="218" t="n">
        <v>0.04097222222222222</v>
      </c>
      <c r="I40" s="218" t="n">
        <v>0.04236111111111111</v>
      </c>
      <c r="J40" s="219">
        <f>I40-H40</f>
        <v/>
      </c>
    </row>
    <row r="41" ht="15.75" customHeight="1" s="109">
      <c r="A41" s="206" t="n">
        <v>23</v>
      </c>
      <c r="B41" s="207" t="n">
        <v>9</v>
      </c>
      <c r="C41" s="207" t="n">
        <v>9</v>
      </c>
      <c r="D41" s="207" t="n">
        <v>13</v>
      </c>
      <c r="E41" s="207" t="n">
        <v>93.22</v>
      </c>
      <c r="F41" s="207" t="n">
        <v>0.33</v>
      </c>
      <c r="G41" s="207" t="n">
        <v>1</v>
      </c>
      <c r="H41" s="208" t="n">
        <v>0.03263888888888889</v>
      </c>
      <c r="I41" s="208" t="n">
        <v>0.03611111111111111</v>
      </c>
      <c r="J41" s="209">
        <f>I41-H41</f>
        <v/>
      </c>
    </row>
    <row r="42" ht="15.75" customHeight="1" s="109">
      <c r="A42" s="216" t="n">
        <v>23</v>
      </c>
      <c r="B42" s="217" t="n">
        <v>14</v>
      </c>
      <c r="C42" s="217" t="n">
        <v>1</v>
      </c>
      <c r="D42" s="217" t="n">
        <v>170</v>
      </c>
      <c r="E42" s="217" t="n">
        <v>5100</v>
      </c>
      <c r="F42" s="217" t="n">
        <v>6.629</v>
      </c>
      <c r="G42" s="217" t="n">
        <v>1</v>
      </c>
      <c r="H42" s="218" t="n">
        <v>0.94375</v>
      </c>
      <c r="I42" s="218" t="n">
        <v>0.03125</v>
      </c>
      <c r="J42" s="219" t="n">
        <v>0.08749999999999999</v>
      </c>
    </row>
    <row r="43" ht="15.75" customHeight="1" s="109">
      <c r="A43" s="206" t="n">
        <v>23</v>
      </c>
      <c r="B43" s="207" t="n">
        <v>15</v>
      </c>
      <c r="C43" s="207" t="n">
        <v>1</v>
      </c>
      <c r="D43" s="207" t="n">
        <v>170</v>
      </c>
      <c r="E43" s="207" t="n">
        <v>2584</v>
      </c>
      <c r="F43" s="207" t="n">
        <v>5.351</v>
      </c>
      <c r="G43" s="207" t="n">
        <v>1</v>
      </c>
      <c r="H43" s="208" t="n">
        <v>0.9479166666666666</v>
      </c>
      <c r="I43" s="208" t="n">
        <v>0.02152777777777778</v>
      </c>
      <c r="J43" s="209" t="n">
        <v>0.07361111111111111</v>
      </c>
    </row>
    <row r="44" ht="15.75" customHeight="1" s="109">
      <c r="A44" s="216" t="n">
        <v>23</v>
      </c>
      <c r="B44" s="217" t="n">
        <v>11</v>
      </c>
      <c r="C44" s="217" t="n">
        <v>41</v>
      </c>
      <c r="D44" s="217" t="n">
        <v>303</v>
      </c>
      <c r="E44" s="217" t="n">
        <v>266.84</v>
      </c>
      <c r="F44" s="217" t="n">
        <v>0.656</v>
      </c>
      <c r="G44" s="217" t="n">
        <v>1</v>
      </c>
      <c r="H44" s="218" t="n">
        <v>0.9055555555555556</v>
      </c>
      <c r="I44" s="218" t="n">
        <v>0.9430555555555555</v>
      </c>
      <c r="J44" s="219">
        <f>I44-H44</f>
        <v/>
      </c>
    </row>
    <row r="45" ht="15.75" customHeight="1" s="109">
      <c r="A45" s="206" t="n">
        <v>23</v>
      </c>
      <c r="B45" s="207" t="n">
        <v>16</v>
      </c>
      <c r="C45" s="207" t="n">
        <v>3</v>
      </c>
      <c r="D45" s="207" t="n">
        <v>30</v>
      </c>
      <c r="E45" s="207" t="n">
        <v>0.93</v>
      </c>
      <c r="F45" s="207" t="n">
        <v>0.019</v>
      </c>
      <c r="G45" s="207" t="n">
        <v>1</v>
      </c>
      <c r="H45" s="208" t="n">
        <v>0.9</v>
      </c>
      <c r="I45" s="208" t="n">
        <v>0.9027777777777778</v>
      </c>
      <c r="J45" s="209">
        <f>I45-H45</f>
        <v/>
      </c>
    </row>
    <row r="46" ht="15.75" customHeight="1" s="109">
      <c r="A46" s="216" t="n">
        <v>23</v>
      </c>
      <c r="B46" s="217" t="n">
        <v>11</v>
      </c>
      <c r="C46" s="217" t="n">
        <v>2</v>
      </c>
      <c r="D46" s="217" t="n">
        <v>25</v>
      </c>
      <c r="E46" s="217" t="n">
        <v>12.72</v>
      </c>
      <c r="F46" s="217" t="n">
        <v>0.045</v>
      </c>
      <c r="G46" s="217" t="n">
        <v>1</v>
      </c>
      <c r="H46" s="218" t="n">
        <v>0.8958333333333334</v>
      </c>
      <c r="I46" s="218" t="n">
        <v>0.8979166666666667</v>
      </c>
      <c r="J46" s="219">
        <f>I46-H46</f>
        <v/>
      </c>
    </row>
    <row r="47" ht="15.75" customHeight="1" s="109">
      <c r="A47" s="206" t="n">
        <v>23</v>
      </c>
      <c r="B47" s="207" t="n">
        <v>13</v>
      </c>
      <c r="C47" s="207" t="n">
        <v>1</v>
      </c>
      <c r="D47" s="207" t="n">
        <v>100</v>
      </c>
      <c r="E47" s="207" t="n">
        <v>16</v>
      </c>
      <c r="F47" s="207" t="n">
        <v>0.076</v>
      </c>
      <c r="G47" s="207" t="n">
        <v>1</v>
      </c>
      <c r="H47" s="208" t="n">
        <v>0.8986111111111111</v>
      </c>
      <c r="I47" s="208" t="n">
        <v>0.9041666666666667</v>
      </c>
      <c r="J47" s="209">
        <f>I47-H47</f>
        <v/>
      </c>
    </row>
    <row r="48" ht="15.75" customHeight="1" s="109">
      <c r="A48" s="216" t="n">
        <v>23</v>
      </c>
      <c r="B48" s="217" t="n">
        <v>7</v>
      </c>
      <c r="C48" s="217" t="n">
        <v>17</v>
      </c>
      <c r="D48" s="217" t="n">
        <v>324</v>
      </c>
      <c r="E48" s="217" t="n">
        <v>47.56</v>
      </c>
      <c r="F48" s="217" t="n">
        <v>0.328</v>
      </c>
      <c r="G48" s="217" t="n">
        <v>1</v>
      </c>
      <c r="H48" s="218" t="n">
        <v>0.8840277777777777</v>
      </c>
      <c r="I48" s="218" t="n">
        <v>0.8944444444444445</v>
      </c>
      <c r="J48" s="219">
        <f>I48-H48</f>
        <v/>
      </c>
    </row>
    <row r="49" ht="15.75" customHeight="1" s="109">
      <c r="A49" s="206" t="n">
        <v>23</v>
      </c>
      <c r="B49" s="207" t="n">
        <v>17</v>
      </c>
      <c r="C49" s="207" t="n">
        <v>8</v>
      </c>
      <c r="D49" s="207" t="n">
        <v>41</v>
      </c>
      <c r="E49" s="207" t="n">
        <v>2.56</v>
      </c>
      <c r="F49" s="207" t="n">
        <v>0.024</v>
      </c>
      <c r="G49" s="207" t="n">
        <v>1</v>
      </c>
      <c r="H49" s="208" t="n">
        <v>0.8777777777777778</v>
      </c>
      <c r="I49" s="208" t="n">
        <v>0.8847222222222222</v>
      </c>
      <c r="J49" s="209">
        <f>I49-H49</f>
        <v/>
      </c>
    </row>
    <row r="50" ht="15.75" customHeight="1" s="109">
      <c r="A50" s="216" t="n">
        <v>23</v>
      </c>
      <c r="B50" s="217" t="n">
        <v>16</v>
      </c>
      <c r="C50" s="217" t="n">
        <v>5</v>
      </c>
      <c r="D50" s="217" t="n">
        <v>6</v>
      </c>
      <c r="E50" s="217" t="n">
        <v>0.21</v>
      </c>
      <c r="F50" s="217" t="n">
        <v>0.001</v>
      </c>
      <c r="G50" s="217" t="n">
        <v>1</v>
      </c>
      <c r="H50" s="218" t="n">
        <v>0.8736111111111111</v>
      </c>
      <c r="I50" s="218" t="n">
        <v>0.875</v>
      </c>
      <c r="J50" s="219">
        <f>I50-H50</f>
        <v/>
      </c>
    </row>
    <row r="51" ht="15.75" customHeight="1" s="109">
      <c r="A51" s="206" t="n">
        <v>23</v>
      </c>
      <c r="B51" s="207" t="n">
        <v>10</v>
      </c>
      <c r="C51" s="207" t="n">
        <v>17</v>
      </c>
      <c r="D51" s="207" t="n">
        <v>70</v>
      </c>
      <c r="E51" s="207" t="n">
        <v>55.53</v>
      </c>
      <c r="F51" s="207" t="n">
        <v>0.102</v>
      </c>
      <c r="G51" s="207" t="n">
        <v>1</v>
      </c>
      <c r="H51" s="208" t="n">
        <v>0.8618055555555556</v>
      </c>
      <c r="I51" s="208" t="n">
        <v>0.8708333333333333</v>
      </c>
      <c r="J51" s="209">
        <f>I51-H51</f>
        <v/>
      </c>
    </row>
    <row r="52" ht="15.75" customHeight="1" s="109">
      <c r="A52" s="216" t="n">
        <v>23</v>
      </c>
      <c r="B52" s="217" t="n">
        <v>1</v>
      </c>
      <c r="C52" s="217" t="n">
        <v>7</v>
      </c>
      <c r="D52" s="217" t="n">
        <v>48</v>
      </c>
      <c r="E52" s="217" t="n">
        <v>8.460000000000001</v>
      </c>
      <c r="F52" s="217" t="n">
        <v>0.018</v>
      </c>
      <c r="G52" s="217" t="n">
        <v>1</v>
      </c>
      <c r="H52" s="218" t="n">
        <v>0.8465277777777778</v>
      </c>
      <c r="I52" s="218" t="n">
        <v>0.8506944444444444</v>
      </c>
      <c r="J52" s="219">
        <f>I52-H52</f>
        <v/>
      </c>
    </row>
    <row r="53" ht="15.75" customHeight="1" s="109">
      <c r="A53" s="206" t="n">
        <v>23</v>
      </c>
      <c r="B53" s="207" t="n">
        <v>2</v>
      </c>
      <c r="C53" s="207" t="n">
        <v>6</v>
      </c>
      <c r="D53" s="207" t="n">
        <v>98</v>
      </c>
      <c r="E53" s="207" t="n">
        <v>19.09</v>
      </c>
      <c r="F53" s="207" t="n">
        <v>0.485</v>
      </c>
      <c r="G53" s="207" t="n">
        <v>1</v>
      </c>
      <c r="H53" s="208" t="n">
        <v>0.8541666666666666</v>
      </c>
      <c r="I53" s="208" t="n">
        <v>0.8548611111111111</v>
      </c>
      <c r="J53" s="209">
        <f>I53-H53</f>
        <v/>
      </c>
    </row>
    <row r="54" ht="15.75" customHeight="1" s="109">
      <c r="A54" s="216" t="n">
        <v>23</v>
      </c>
      <c r="B54" s="217" t="n">
        <v>1</v>
      </c>
      <c r="C54" s="217" t="n">
        <v>24</v>
      </c>
      <c r="D54" s="217" t="n">
        <v>236</v>
      </c>
      <c r="E54" s="217" t="n">
        <v>95.61</v>
      </c>
      <c r="F54" s="217" t="n">
        <v>0.307</v>
      </c>
      <c r="G54" s="217" t="n">
        <v>1</v>
      </c>
      <c r="H54" s="218" t="n">
        <v>0.8291666666666667</v>
      </c>
      <c r="I54" s="218" t="n">
        <v>0.84375</v>
      </c>
      <c r="J54" s="219">
        <f>I54-H54</f>
        <v/>
      </c>
    </row>
    <row r="55" ht="15.75" customHeight="1" s="109">
      <c r="A55" s="206" t="n">
        <v>23</v>
      </c>
      <c r="B55" s="207" t="n">
        <v>10</v>
      </c>
      <c r="C55" s="207" t="n">
        <v>14</v>
      </c>
      <c r="D55" s="207" t="n">
        <v>89</v>
      </c>
      <c r="E55" s="207" t="n">
        <v>155.19</v>
      </c>
      <c r="F55" s="207" t="n">
        <v>0.406</v>
      </c>
      <c r="G55" s="207" t="n">
        <v>1</v>
      </c>
      <c r="H55" s="208" t="n">
        <v>0.8152777777777778</v>
      </c>
      <c r="I55" s="208" t="n">
        <v>0.8263888888888888</v>
      </c>
      <c r="J55" s="209">
        <f>I55-H55</f>
        <v/>
      </c>
    </row>
    <row r="56" ht="15.75" customHeight="1" s="109">
      <c r="A56" s="216" t="n">
        <v>24</v>
      </c>
      <c r="B56" s="217" t="n">
        <v>7</v>
      </c>
      <c r="C56" s="217" t="n">
        <v>2</v>
      </c>
      <c r="D56" s="217" t="n">
        <v>10</v>
      </c>
      <c r="E56" s="217" t="n">
        <v>9.76</v>
      </c>
      <c r="F56" s="217" t="n">
        <v>0.013</v>
      </c>
      <c r="G56" s="217" t="n">
        <v>1</v>
      </c>
      <c r="H56" s="218" t="n">
        <v>0.09305555555555556</v>
      </c>
      <c r="I56" s="218" t="n">
        <v>0.09583333333333334</v>
      </c>
      <c r="J56" s="219">
        <f>I56-H56</f>
        <v/>
      </c>
    </row>
    <row r="57" ht="15.75" customHeight="1" s="109">
      <c r="A57" s="206" t="n">
        <v>24</v>
      </c>
      <c r="B57" s="207" t="n">
        <v>8</v>
      </c>
      <c r="C57" s="207" t="n">
        <v>3</v>
      </c>
      <c r="D57" s="207" t="n">
        <v>23</v>
      </c>
      <c r="E57" s="207" t="n">
        <v>26.52</v>
      </c>
      <c r="F57" s="207" t="n">
        <v>0.148</v>
      </c>
      <c r="G57" s="207" t="n">
        <v>1</v>
      </c>
      <c r="H57" s="208" t="n">
        <v>0.09305555555555556</v>
      </c>
      <c r="I57" s="208" t="n">
        <v>0.09722222222222222</v>
      </c>
      <c r="J57" s="209">
        <f>I57-H57</f>
        <v/>
      </c>
    </row>
    <row r="58" ht="15.75" customHeight="1" s="109">
      <c r="A58" s="216" t="n">
        <v>24</v>
      </c>
      <c r="B58" s="217" t="n">
        <v>11</v>
      </c>
      <c r="C58" s="217" t="n">
        <v>1</v>
      </c>
      <c r="D58" s="217" t="n">
        <v>1</v>
      </c>
      <c r="E58" s="217" t="n">
        <v>1.25</v>
      </c>
      <c r="F58" s="217" t="n">
        <v>0.004</v>
      </c>
      <c r="G58" s="217" t="n">
        <v>1</v>
      </c>
      <c r="H58" s="218" t="n">
        <v>0.09305555555555556</v>
      </c>
      <c r="I58" s="218" t="n">
        <v>0.09861111111111111</v>
      </c>
      <c r="J58" s="219">
        <f>I58-H58</f>
        <v/>
      </c>
    </row>
    <row r="59" ht="15.75" customHeight="1" s="109">
      <c r="A59" s="206" t="n">
        <v>24</v>
      </c>
      <c r="B59" s="207" t="n">
        <v>4</v>
      </c>
      <c r="C59" s="207" t="n">
        <v>2</v>
      </c>
      <c r="D59" s="207" t="n">
        <v>2</v>
      </c>
      <c r="E59" s="207" t="n">
        <v>6.87</v>
      </c>
      <c r="F59" s="207" t="n">
        <v>0.017</v>
      </c>
      <c r="G59" s="207" t="n">
        <v>1</v>
      </c>
      <c r="H59" s="208" t="n">
        <v>0.08541666666666667</v>
      </c>
      <c r="I59" s="208" t="n">
        <v>0.09097222222222222</v>
      </c>
      <c r="J59" s="209">
        <f>I59-H59</f>
        <v/>
      </c>
    </row>
    <row r="60" ht="15.75" customHeight="1" s="109">
      <c r="A60" s="216" t="n">
        <v>24</v>
      </c>
      <c r="B60" s="217" t="n">
        <v>5</v>
      </c>
      <c r="C60" s="217" t="n">
        <v>1</v>
      </c>
      <c r="D60" s="217" t="n">
        <v>6</v>
      </c>
      <c r="E60" s="217" t="n">
        <v>0.27</v>
      </c>
      <c r="F60" s="217" t="n">
        <v>0.013</v>
      </c>
      <c r="G60" s="217" t="n">
        <v>1</v>
      </c>
      <c r="H60" s="218" t="n">
        <v>0.08541666666666667</v>
      </c>
      <c r="I60" s="218" t="n">
        <v>0.09305555555555556</v>
      </c>
      <c r="J60" s="219">
        <f>I60-H60</f>
        <v/>
      </c>
    </row>
    <row r="61" ht="15.75" customHeight="1" s="109">
      <c r="A61" s="206" t="n">
        <v>24</v>
      </c>
      <c r="B61" s="207" t="n">
        <v>7</v>
      </c>
      <c r="C61" s="207" t="n">
        <v>6</v>
      </c>
      <c r="D61" s="207" t="n">
        <v>103</v>
      </c>
      <c r="E61" s="207" t="n">
        <v>16.68</v>
      </c>
      <c r="F61" s="207" t="n">
        <v>0.08799999999999999</v>
      </c>
      <c r="G61" s="207" t="n">
        <v>1</v>
      </c>
      <c r="H61" s="208" t="n">
        <v>0.08541666666666667</v>
      </c>
      <c r="I61" s="208" t="n">
        <v>0.09305555555555556</v>
      </c>
      <c r="J61" s="209">
        <f>I61-H61</f>
        <v/>
      </c>
    </row>
    <row r="62" ht="15.75" customHeight="1" s="109">
      <c r="A62" s="216" t="n">
        <v>24</v>
      </c>
      <c r="B62" s="217" t="n">
        <v>14</v>
      </c>
      <c r="C62" s="217" t="n">
        <v>7</v>
      </c>
      <c r="D62" s="217" t="n">
        <v>9</v>
      </c>
      <c r="E62" s="217" t="n">
        <v>131.09</v>
      </c>
      <c r="F62" s="217" t="n">
        <v>0.184</v>
      </c>
      <c r="G62" s="217" t="n">
        <v>1</v>
      </c>
      <c r="H62" s="218" t="n">
        <v>0.08125</v>
      </c>
      <c r="I62" s="218" t="n">
        <v>0.08472222222222223</v>
      </c>
      <c r="J62" s="219">
        <f>I62-H62</f>
        <v/>
      </c>
    </row>
    <row r="63" ht="15.75" customHeight="1" s="109">
      <c r="A63" s="206" t="n">
        <v>24</v>
      </c>
      <c r="B63" s="207" t="n">
        <v>3</v>
      </c>
      <c r="C63" s="207" t="n">
        <v>8</v>
      </c>
      <c r="D63" s="207" t="n">
        <v>12</v>
      </c>
      <c r="E63" s="207" t="n">
        <v>27.46</v>
      </c>
      <c r="F63" s="207" t="n">
        <v>0.081</v>
      </c>
      <c r="G63" s="207" t="n">
        <v>1</v>
      </c>
      <c r="H63" s="208" t="n">
        <v>0.07708333333333334</v>
      </c>
      <c r="I63" s="208" t="n">
        <v>0.08055555555555556</v>
      </c>
      <c r="J63" s="209">
        <f>I63-H63</f>
        <v/>
      </c>
    </row>
    <row r="64" ht="15.75" customHeight="1" s="109">
      <c r="A64" s="216" t="n">
        <v>24</v>
      </c>
      <c r="B64" s="217" t="n">
        <v>2</v>
      </c>
      <c r="C64" s="217" t="n">
        <v>7</v>
      </c>
      <c r="D64" s="217" t="n">
        <v>30</v>
      </c>
      <c r="E64" s="217" t="n">
        <v>3.37</v>
      </c>
      <c r="F64" s="217" t="n">
        <v>0.048</v>
      </c>
      <c r="G64" s="217" t="n">
        <v>1</v>
      </c>
      <c r="H64" s="218" t="n">
        <v>0.06875000000000001</v>
      </c>
      <c r="I64" s="218" t="n">
        <v>0.07361111111111111</v>
      </c>
      <c r="J64" s="219">
        <f>I64-H64</f>
        <v/>
      </c>
    </row>
    <row r="65" ht="15.75" customHeight="1" s="109">
      <c r="A65" s="206" t="n">
        <v>24</v>
      </c>
      <c r="B65" s="207" t="n">
        <v>3</v>
      </c>
      <c r="C65" s="207" t="n">
        <v>4</v>
      </c>
      <c r="D65" s="207" t="n">
        <v>15</v>
      </c>
      <c r="E65" s="207" t="n">
        <v>10.97</v>
      </c>
      <c r="F65" s="207" t="n">
        <v>0.028</v>
      </c>
      <c r="G65" s="207" t="n">
        <v>1</v>
      </c>
      <c r="H65" s="208" t="n">
        <v>0.04791666666666667</v>
      </c>
      <c r="I65" s="208" t="n">
        <v>0.07361111111111111</v>
      </c>
      <c r="J65" s="209">
        <f>I65-H65</f>
        <v/>
      </c>
    </row>
    <row r="66" ht="15.75" customHeight="1" s="109">
      <c r="A66" s="216" t="n">
        <v>24</v>
      </c>
      <c r="B66" s="217" t="n">
        <v>11</v>
      </c>
      <c r="C66" s="217" t="n">
        <v>38</v>
      </c>
      <c r="D66" s="217" t="n">
        <v>295</v>
      </c>
      <c r="E66" s="217" t="n">
        <v>272.7</v>
      </c>
      <c r="F66" s="217" t="n">
        <v>0.58</v>
      </c>
      <c r="G66" s="217" t="n">
        <v>1</v>
      </c>
      <c r="H66" s="218" t="n">
        <v>0.02083333333333333</v>
      </c>
      <c r="I66" s="218" t="n">
        <v>0.05555555555555555</v>
      </c>
      <c r="J66" s="219">
        <f>I66-H66</f>
        <v/>
      </c>
    </row>
    <row r="67" ht="15.75" customHeight="1" s="109">
      <c r="A67" s="206" t="n">
        <v>24</v>
      </c>
      <c r="B67" s="207" t="n">
        <v>15</v>
      </c>
      <c r="C67" s="207" t="n">
        <v>4</v>
      </c>
      <c r="D67" s="207" t="n">
        <v>44</v>
      </c>
      <c r="E67" s="207" t="n">
        <v>84.84</v>
      </c>
      <c r="F67" s="207" t="n">
        <v>0.21</v>
      </c>
      <c r="G67" s="207" t="n">
        <v>1</v>
      </c>
      <c r="H67" s="208" t="n">
        <v>0.01458333333333333</v>
      </c>
      <c r="I67" s="208" t="n">
        <v>0.01805555555555555</v>
      </c>
      <c r="J67" s="209">
        <f>I67-H67</f>
        <v/>
      </c>
    </row>
    <row r="68" ht="15.75" customHeight="1" s="109">
      <c r="A68" s="216" t="n">
        <v>24</v>
      </c>
      <c r="B68" s="217" t="n">
        <v>14</v>
      </c>
      <c r="C68" s="217" t="n">
        <v>10</v>
      </c>
      <c r="D68" s="217" t="n">
        <v>33</v>
      </c>
      <c r="E68" s="217" t="n">
        <v>556.66</v>
      </c>
      <c r="F68" s="217" t="n">
        <v>0.758</v>
      </c>
      <c r="G68" s="217" t="n">
        <v>1</v>
      </c>
      <c r="H68" s="218" t="n">
        <v>0.005555555555555556</v>
      </c>
      <c r="I68" s="218" t="n">
        <v>0.01388888888888889</v>
      </c>
      <c r="J68" s="219">
        <f>I68-H68</f>
        <v/>
      </c>
    </row>
    <row r="69" ht="15.75" customHeight="1" s="109">
      <c r="A69" s="206" t="n">
        <v>24</v>
      </c>
      <c r="B69" s="207" t="n">
        <v>15</v>
      </c>
      <c r="C69" s="207" t="n">
        <v>5</v>
      </c>
      <c r="D69" s="207" t="n">
        <v>258</v>
      </c>
      <c r="E69" s="207" t="n">
        <v>1450.98</v>
      </c>
      <c r="F69" s="207" t="n">
        <v>3.144</v>
      </c>
      <c r="G69" s="207" t="n">
        <v>1</v>
      </c>
      <c r="H69" s="208" t="n">
        <v>0.9097222222222222</v>
      </c>
      <c r="I69" s="208" t="n">
        <v>0.9340277777777778</v>
      </c>
      <c r="J69" s="209">
        <f>I69-H69</f>
        <v/>
      </c>
    </row>
    <row r="70" ht="15.75" customHeight="1" s="109">
      <c r="A70" s="216" t="n">
        <v>24</v>
      </c>
      <c r="B70" s="217" t="n">
        <v>8</v>
      </c>
      <c r="C70" s="217" t="n">
        <v>5</v>
      </c>
      <c r="D70" s="217" t="n">
        <v>10</v>
      </c>
      <c r="E70" s="217" t="n">
        <v>54.95</v>
      </c>
      <c r="F70" s="217" t="n">
        <v>0.143</v>
      </c>
      <c r="G70" s="217" t="n">
        <v>1</v>
      </c>
      <c r="H70" s="218" t="n">
        <v>0.9055555555555556</v>
      </c>
      <c r="I70" s="218" t="n">
        <v>0.9083333333333333</v>
      </c>
      <c r="J70" s="219">
        <f>I70-H70</f>
        <v/>
      </c>
    </row>
    <row r="71" ht="15.75" customHeight="1" s="109">
      <c r="A71" s="206" t="n">
        <v>24</v>
      </c>
      <c r="B71" s="207" t="n">
        <v>7</v>
      </c>
      <c r="C71" s="207" t="n">
        <v>20</v>
      </c>
      <c r="D71" s="207" t="n">
        <v>780</v>
      </c>
      <c r="E71" s="207" t="n">
        <v>88.7</v>
      </c>
      <c r="F71" s="207" t="n">
        <v>1.256</v>
      </c>
      <c r="G71" s="207" t="n">
        <v>1</v>
      </c>
      <c r="H71" s="208" t="n">
        <v>0.8888888888888888</v>
      </c>
      <c r="I71" s="208" t="n">
        <v>0.9013888888888889</v>
      </c>
      <c r="J71" s="209">
        <f>I71-H71</f>
        <v/>
      </c>
    </row>
    <row r="72" ht="15.75" customHeight="1" s="109">
      <c r="A72" s="216" t="n">
        <v>24</v>
      </c>
      <c r="B72" s="217" t="n">
        <v>14</v>
      </c>
      <c r="C72" s="217" t="n">
        <v>9</v>
      </c>
      <c r="D72" s="217" t="n">
        <v>41</v>
      </c>
      <c r="E72" s="217" t="n">
        <v>737.24</v>
      </c>
      <c r="F72" s="217" t="n">
        <v>0.977</v>
      </c>
      <c r="G72" s="217" t="n">
        <v>1</v>
      </c>
      <c r="H72" s="218" t="n">
        <v>0.8770833333333333</v>
      </c>
      <c r="I72" s="218" t="n">
        <v>0.8861111111111111</v>
      </c>
      <c r="J72" s="219">
        <f>I72-H72</f>
        <v/>
      </c>
    </row>
    <row r="73" ht="15.75" customHeight="1" s="109">
      <c r="A73" s="206" t="n">
        <v>24</v>
      </c>
      <c r="B73" s="207" t="n">
        <v>7</v>
      </c>
      <c r="C73" s="207" t="n">
        <v>1</v>
      </c>
      <c r="D73" s="207" t="n">
        <v>23</v>
      </c>
      <c r="E73" s="207" t="n">
        <v>16.79</v>
      </c>
      <c r="F73" s="207" t="n">
        <v>0.03</v>
      </c>
      <c r="G73" s="207" t="n">
        <v>1</v>
      </c>
      <c r="H73" s="208" t="n">
        <v>0.8680555555555556</v>
      </c>
      <c r="I73" s="208" t="n">
        <v>0.8694444444444445</v>
      </c>
      <c r="J73" s="209">
        <f>I73-H73</f>
        <v/>
      </c>
    </row>
    <row r="74" ht="15.75" customHeight="1" s="109">
      <c r="A74" s="216" t="n">
        <v>24</v>
      </c>
      <c r="B74" s="217" t="n">
        <v>18</v>
      </c>
      <c r="C74" s="217" t="n">
        <v>1</v>
      </c>
      <c r="D74" s="217" t="n">
        <v>1</v>
      </c>
      <c r="E74" s="217" t="n">
        <v>0.63</v>
      </c>
      <c r="F74" s="217" t="n">
        <v>0.001</v>
      </c>
      <c r="G74" s="217" t="n">
        <v>1</v>
      </c>
      <c r="H74" s="218" t="n">
        <v>0.8680555555555556</v>
      </c>
      <c r="I74" s="218" t="n">
        <v>0.875</v>
      </c>
      <c r="J74" s="219">
        <f>I74-H74</f>
        <v/>
      </c>
    </row>
    <row r="75" ht="15.75" customHeight="1" s="109">
      <c r="A75" s="206" t="n">
        <v>24</v>
      </c>
      <c r="B75" s="207" t="n">
        <v>21</v>
      </c>
      <c r="C75" s="207" t="n">
        <v>1</v>
      </c>
      <c r="D75" s="207" t="n">
        <v>31</v>
      </c>
      <c r="E75" s="207" t="n">
        <v>9.68</v>
      </c>
      <c r="F75" s="207" t="n">
        <v>0.067</v>
      </c>
      <c r="G75" s="207" t="n">
        <v>1</v>
      </c>
      <c r="H75" s="208" t="n">
        <v>0.8680555555555556</v>
      </c>
      <c r="I75" s="208" t="n">
        <v>0.875</v>
      </c>
      <c r="J75" s="209">
        <f>I75-H75</f>
        <v/>
      </c>
    </row>
    <row r="76" ht="15.75" customHeight="1" s="109">
      <c r="A76" s="216" t="n">
        <v>24</v>
      </c>
      <c r="B76" s="217" t="n">
        <v>20</v>
      </c>
      <c r="C76" s="217" t="n">
        <v>1</v>
      </c>
      <c r="D76" s="217" t="n">
        <v>2</v>
      </c>
      <c r="E76" s="217" t="n">
        <v>1.55</v>
      </c>
      <c r="F76" s="217" t="n">
        <v>0</v>
      </c>
      <c r="G76" s="217" t="n">
        <v>1</v>
      </c>
      <c r="H76" s="218" t="n">
        <v>0.8583333333333333</v>
      </c>
      <c r="I76" s="218" t="n">
        <v>0.8666666666666667</v>
      </c>
      <c r="J76" s="219">
        <f>I76-H76</f>
        <v/>
      </c>
    </row>
    <row r="77" ht="15.75" customHeight="1" s="109">
      <c r="A77" s="206" t="n">
        <v>24</v>
      </c>
      <c r="B77" s="207" t="n">
        <v>21</v>
      </c>
      <c r="C77" s="207" t="n">
        <v>4</v>
      </c>
      <c r="D77" s="207" t="n">
        <v>6</v>
      </c>
      <c r="E77" s="207" t="n">
        <v>2.26</v>
      </c>
      <c r="F77" s="207" t="n">
        <v>0.004</v>
      </c>
      <c r="G77" s="207" t="n">
        <v>1</v>
      </c>
      <c r="H77" s="208" t="n">
        <v>0.8583333333333333</v>
      </c>
      <c r="I77" s="208" t="n">
        <v>0.8666666666666667</v>
      </c>
      <c r="J77" s="209">
        <f>I77-H77</f>
        <v/>
      </c>
    </row>
    <row r="78" ht="15.75" customHeight="1" s="109">
      <c r="A78" s="216" t="n">
        <v>24</v>
      </c>
      <c r="B78" s="217" t="n">
        <v>22</v>
      </c>
      <c r="C78" s="217" t="n">
        <v>5</v>
      </c>
      <c r="D78" s="217" t="n">
        <v>5</v>
      </c>
      <c r="E78" s="217" t="n">
        <v>0.2</v>
      </c>
      <c r="F78" s="217" t="n">
        <v>0.003</v>
      </c>
      <c r="G78" s="217" t="n">
        <v>1</v>
      </c>
      <c r="H78" s="218" t="n">
        <v>0.8583333333333333</v>
      </c>
      <c r="I78" s="218" t="n">
        <v>0.8666666666666667</v>
      </c>
      <c r="J78" s="219">
        <f>I78-H78</f>
        <v/>
      </c>
    </row>
    <row r="79" ht="15.75" customHeight="1" s="109">
      <c r="A79" s="206" t="n">
        <v>24</v>
      </c>
      <c r="B79" s="207" t="n">
        <v>30</v>
      </c>
      <c r="C79" s="207" t="n">
        <v>1</v>
      </c>
      <c r="D79" s="207" t="n">
        <v>1</v>
      </c>
      <c r="E79" s="207" t="n">
        <v>25.1</v>
      </c>
      <c r="F79" s="207" t="n">
        <v>0.71</v>
      </c>
      <c r="G79" s="207" t="n">
        <v>1</v>
      </c>
      <c r="H79" s="208" t="n">
        <v>0.8583333333333333</v>
      </c>
      <c r="I79" s="208" t="n">
        <v>0.8666666666666667</v>
      </c>
      <c r="J79" s="209">
        <f>I79-H79</f>
        <v/>
      </c>
    </row>
    <row r="80" ht="15.75" customHeight="1" s="109">
      <c r="A80" s="216" t="n">
        <v>24</v>
      </c>
      <c r="B80" s="217" t="n">
        <v>16</v>
      </c>
      <c r="C80" s="217" t="n">
        <v>2</v>
      </c>
      <c r="D80" s="217" t="n">
        <v>9</v>
      </c>
      <c r="E80" s="217" t="n">
        <v>0.4</v>
      </c>
      <c r="F80" s="217" t="n">
        <v>0.003</v>
      </c>
      <c r="G80" s="217" t="n">
        <v>1</v>
      </c>
      <c r="H80" s="218" t="n">
        <v>0.8513888888888889</v>
      </c>
      <c r="I80" s="218" t="n">
        <v>0.8527777777777777</v>
      </c>
      <c r="J80" s="219">
        <f>I80-H80</f>
        <v/>
      </c>
    </row>
    <row r="81" ht="15.75" customHeight="1" s="109">
      <c r="A81" s="206" t="n">
        <v>24</v>
      </c>
      <c r="B81" s="207" t="n">
        <v>17</v>
      </c>
      <c r="C81" s="207" t="n">
        <v>3</v>
      </c>
      <c r="D81" s="207" t="n">
        <v>7</v>
      </c>
      <c r="E81" s="207" t="n">
        <v>4.66</v>
      </c>
      <c r="F81" s="207" t="n">
        <v>0.21</v>
      </c>
      <c r="G81" s="207" t="n">
        <v>1</v>
      </c>
      <c r="H81" s="208" t="n">
        <v>0.8513888888888889</v>
      </c>
      <c r="I81" s="208" t="n">
        <v>0.8541666666666666</v>
      </c>
      <c r="J81" s="209">
        <f>I81-H81</f>
        <v/>
      </c>
    </row>
    <row r="82" ht="15.75" customHeight="1" s="109">
      <c r="A82" s="216" t="n">
        <v>24</v>
      </c>
      <c r="B82" s="217" t="n">
        <v>30</v>
      </c>
      <c r="C82" s="217" t="n">
        <v>2</v>
      </c>
      <c r="D82" s="217" t="n">
        <v>2</v>
      </c>
      <c r="E82" s="217" t="n">
        <v>16.15</v>
      </c>
      <c r="F82" s="217" t="n">
        <v>0.47</v>
      </c>
      <c r="G82" s="217" t="n">
        <v>1</v>
      </c>
      <c r="H82" s="218" t="n">
        <v>0.8513888888888889</v>
      </c>
      <c r="I82" s="218" t="n">
        <v>0.8569444444444444</v>
      </c>
      <c r="J82" s="219">
        <f>I82-H82</f>
        <v/>
      </c>
    </row>
    <row r="83" ht="15.75" customHeight="1" s="109">
      <c r="A83" s="206" t="n">
        <v>24</v>
      </c>
      <c r="B83" s="207" t="n">
        <v>13</v>
      </c>
      <c r="C83" s="207" t="n">
        <v>9</v>
      </c>
      <c r="D83" s="207" t="n">
        <v>14</v>
      </c>
      <c r="E83" s="207" t="n">
        <v>94.34</v>
      </c>
      <c r="F83" s="207" t="n">
        <v>0.125</v>
      </c>
      <c r="G83" s="207" t="n">
        <v>1</v>
      </c>
      <c r="H83" s="208" t="n">
        <v>0.8458333333333333</v>
      </c>
      <c r="I83" s="208" t="n">
        <v>0.8486111111111111</v>
      </c>
      <c r="J83" s="209">
        <f>I83-H83</f>
        <v/>
      </c>
    </row>
    <row r="84" ht="15.75" customHeight="1" s="109">
      <c r="A84" s="216" t="n">
        <v>24</v>
      </c>
      <c r="B84" s="217" t="n">
        <v>30</v>
      </c>
      <c r="C84" s="217" t="n">
        <v>4</v>
      </c>
      <c r="D84" s="217" t="n">
        <v>20</v>
      </c>
      <c r="E84" s="217" t="n">
        <v>457.95</v>
      </c>
      <c r="F84" s="217" t="n">
        <v>1.29</v>
      </c>
      <c r="G84" s="217" t="n">
        <v>1</v>
      </c>
      <c r="H84" s="218" t="n">
        <v>0.8388888888888889</v>
      </c>
      <c r="I84" s="218" t="n">
        <v>0.8458333333333333</v>
      </c>
      <c r="J84" s="219">
        <f>I84-H84</f>
        <v/>
      </c>
    </row>
    <row r="85" ht="15.75" customHeight="1" s="109">
      <c r="A85" s="206" t="n">
        <v>24</v>
      </c>
      <c r="B85" s="207" t="n">
        <v>15</v>
      </c>
      <c r="C85" s="207" t="n">
        <v>3</v>
      </c>
      <c r="D85" s="207" t="n">
        <v>128</v>
      </c>
      <c r="E85" s="207" t="n">
        <v>1273.16</v>
      </c>
      <c r="F85" s="207" t="n">
        <v>3.064</v>
      </c>
      <c r="G85" s="207" t="n">
        <v>1</v>
      </c>
      <c r="H85" s="208" t="n">
        <v>0.8298611111111112</v>
      </c>
      <c r="I85" s="208" t="n">
        <v>0.8375</v>
      </c>
      <c r="J85" s="209">
        <f>I85-H85</f>
        <v/>
      </c>
    </row>
    <row r="86" ht="15.75" customHeight="1" s="109">
      <c r="A86" s="216" t="n">
        <v>24</v>
      </c>
      <c r="B86" s="217" t="n">
        <v>1</v>
      </c>
      <c r="C86" s="217" t="n">
        <v>11</v>
      </c>
      <c r="D86" s="217" t="n">
        <v>62</v>
      </c>
      <c r="E86" s="217" t="n">
        <v>375.66</v>
      </c>
      <c r="F86" s="217" t="n">
        <v>0.487</v>
      </c>
      <c r="G86" s="217" t="n">
        <v>1</v>
      </c>
      <c r="H86" s="218" t="n">
        <v>0.8222222222222222</v>
      </c>
      <c r="I86" s="218" t="n">
        <v>0.8291666666666667</v>
      </c>
      <c r="J86" s="219">
        <f>I86-H86</f>
        <v/>
      </c>
    </row>
    <row r="87" ht="15.75" customHeight="1" s="109">
      <c r="A87" s="206" t="n">
        <v>24</v>
      </c>
      <c r="B87" s="207" t="n">
        <v>4</v>
      </c>
      <c r="C87" s="207" t="n">
        <v>2</v>
      </c>
      <c r="D87" s="207" t="n">
        <v>2</v>
      </c>
      <c r="E87" s="207" t="n">
        <v>33.27</v>
      </c>
      <c r="F87" s="207" t="n">
        <v>0.26</v>
      </c>
      <c r="G87" s="207" t="n">
        <v>1</v>
      </c>
      <c r="H87" s="208" t="n">
        <v>0.8138888888888889</v>
      </c>
      <c r="I87" s="208" t="n">
        <v>0.8159722222222222</v>
      </c>
      <c r="J87" s="209">
        <f>I87-H87</f>
        <v/>
      </c>
    </row>
    <row r="88" ht="15.75" customHeight="1" s="109">
      <c r="A88" s="216" t="n">
        <v>24</v>
      </c>
      <c r="B88" s="217" t="n">
        <v>5</v>
      </c>
      <c r="C88" s="217" t="n">
        <v>2</v>
      </c>
      <c r="D88" s="217" t="n">
        <v>6</v>
      </c>
      <c r="E88" s="217" t="n">
        <v>3.08</v>
      </c>
      <c r="F88" s="217" t="n">
        <v>0.163</v>
      </c>
      <c r="G88" s="217" t="n">
        <v>1</v>
      </c>
      <c r="H88" s="218" t="n">
        <v>0.8138888888888889</v>
      </c>
      <c r="I88" s="218" t="n">
        <v>0.8180555555555555</v>
      </c>
      <c r="J88" s="219">
        <f>I88-H88</f>
        <v/>
      </c>
    </row>
    <row r="89" ht="15.75" customHeight="1" s="109">
      <c r="A89" s="206" t="n">
        <v>24</v>
      </c>
      <c r="B89" s="207" t="n">
        <v>6</v>
      </c>
      <c r="C89" s="207" t="n">
        <v>2</v>
      </c>
      <c r="D89" s="207" t="n">
        <v>45</v>
      </c>
      <c r="E89" s="207" t="n">
        <v>14.36</v>
      </c>
      <c r="F89" s="207" t="n">
        <v>0.211</v>
      </c>
      <c r="G89" s="207" t="n">
        <v>1</v>
      </c>
      <c r="H89" s="208" t="n">
        <v>0.8138888888888889</v>
      </c>
      <c r="I89" s="208" t="n">
        <v>0.8194444444444444</v>
      </c>
      <c r="J89" s="209">
        <f>I89-H89</f>
        <v/>
      </c>
    </row>
    <row r="90" ht="15.75" customHeight="1" s="109">
      <c r="A90" s="216" t="n">
        <v>25</v>
      </c>
      <c r="B90" s="217" t="n">
        <v>1</v>
      </c>
      <c r="C90" s="217" t="n">
        <v>1</v>
      </c>
      <c r="D90" s="217" t="n">
        <v>12</v>
      </c>
      <c r="E90" s="217" t="n">
        <v>0.42</v>
      </c>
      <c r="F90" s="217" t="n">
        <v>0.002</v>
      </c>
      <c r="G90" s="217" t="n">
        <v>1</v>
      </c>
      <c r="H90" s="218" t="n">
        <v>0.08125</v>
      </c>
      <c r="I90" s="218" t="n">
        <v>0.09027777777777778</v>
      </c>
      <c r="J90" s="219">
        <f>I90-H90</f>
        <v/>
      </c>
    </row>
    <row r="91" ht="15.75" customHeight="1" s="109">
      <c r="A91" s="206" t="n">
        <v>25</v>
      </c>
      <c r="B91" s="207" t="n">
        <v>3</v>
      </c>
      <c r="C91" s="207" t="n">
        <v>11</v>
      </c>
      <c r="D91" s="207" t="n">
        <v>54</v>
      </c>
      <c r="E91" s="207" t="n">
        <v>18.5</v>
      </c>
      <c r="F91" s="207" t="n">
        <v>0.21</v>
      </c>
      <c r="G91" s="207" t="n">
        <v>1</v>
      </c>
      <c r="H91" s="208" t="n">
        <v>0.08125</v>
      </c>
      <c r="I91" s="208" t="n">
        <v>0.09027777777777778</v>
      </c>
      <c r="J91" s="209">
        <f>I91-H91</f>
        <v/>
      </c>
    </row>
    <row r="92" ht="15.75" customHeight="1" s="109">
      <c r="A92" s="216" t="n">
        <v>25</v>
      </c>
      <c r="B92" s="217" t="n">
        <v>5</v>
      </c>
      <c r="C92" s="217" t="n">
        <v>1</v>
      </c>
      <c r="D92" s="217" t="n">
        <v>4</v>
      </c>
      <c r="E92" s="217" t="n">
        <v>0.86</v>
      </c>
      <c r="F92" s="217" t="n">
        <v>0.04</v>
      </c>
      <c r="G92" s="217" t="n">
        <v>1</v>
      </c>
      <c r="H92" s="218" t="n">
        <v>0.08125</v>
      </c>
      <c r="I92" s="218" t="n">
        <v>0.09027777777777778</v>
      </c>
      <c r="J92" s="219">
        <f>I92-H92</f>
        <v/>
      </c>
    </row>
    <row r="93" ht="15.75" customHeight="1" s="109">
      <c r="A93" s="206" t="n">
        <v>25</v>
      </c>
      <c r="B93" s="207" t="n">
        <v>11</v>
      </c>
      <c r="C93" s="207" t="n">
        <v>11</v>
      </c>
      <c r="D93" s="207" t="n">
        <v>90</v>
      </c>
      <c r="E93" s="207" t="n">
        <v>251.84</v>
      </c>
      <c r="F93" s="207" t="n">
        <v>0.447</v>
      </c>
      <c r="G93" s="207" t="n">
        <v>1</v>
      </c>
      <c r="H93" s="208" t="n">
        <v>0.06527777777777778</v>
      </c>
      <c r="I93" s="208" t="n">
        <v>0.0798611111111111</v>
      </c>
      <c r="J93" s="209">
        <f>I93-H93</f>
        <v/>
      </c>
    </row>
    <row r="94" ht="15.75" customHeight="1" s="109">
      <c r="A94" s="216" t="n">
        <v>25</v>
      </c>
      <c r="B94" s="217" t="n">
        <v>8</v>
      </c>
      <c r="C94" s="217" t="n">
        <v>2</v>
      </c>
      <c r="D94" s="217" t="n">
        <v>3</v>
      </c>
      <c r="E94" s="217" t="n">
        <v>19.05</v>
      </c>
      <c r="F94" s="217" t="n">
        <v>0.068</v>
      </c>
      <c r="G94" s="217" t="n">
        <v>1</v>
      </c>
      <c r="H94" s="218" t="n">
        <v>0.04930555555555555</v>
      </c>
      <c r="I94" s="218" t="n">
        <v>0.05</v>
      </c>
      <c r="J94" s="219">
        <f>I94-H94</f>
        <v/>
      </c>
    </row>
    <row r="95" ht="15.75" customHeight="1" s="109">
      <c r="A95" s="206" t="n">
        <v>25</v>
      </c>
      <c r="B95" s="207" t="n">
        <v>10</v>
      </c>
      <c r="C95" s="207" t="n">
        <v>12</v>
      </c>
      <c r="D95" s="207" t="n">
        <v>206</v>
      </c>
      <c r="E95" s="207" t="n">
        <v>195.08</v>
      </c>
      <c r="F95" s="207" t="n">
        <v>0.641</v>
      </c>
      <c r="G95" s="207" t="n">
        <v>1</v>
      </c>
      <c r="H95" s="208" t="n">
        <v>0.05486111111111111</v>
      </c>
      <c r="I95" s="208" t="n">
        <v>0.06180555555555556</v>
      </c>
      <c r="J95" s="209">
        <f>I95-H95</f>
        <v/>
      </c>
    </row>
    <row r="96" ht="15.75" customHeight="1" s="109">
      <c r="A96" s="216" t="n">
        <v>25</v>
      </c>
      <c r="B96" s="217" t="n">
        <v>30</v>
      </c>
      <c r="C96" s="217" t="n">
        <v>5</v>
      </c>
      <c r="D96" s="217" t="n">
        <v>7</v>
      </c>
      <c r="E96" s="217" t="n">
        <v>116.63</v>
      </c>
      <c r="F96" s="217" t="n">
        <v>0.309</v>
      </c>
      <c r="G96" s="217" t="n">
        <v>1</v>
      </c>
      <c r="H96" s="218" t="n">
        <v>0.03611111111111111</v>
      </c>
      <c r="I96" s="218" t="n">
        <v>0.03819444444444445</v>
      </c>
      <c r="J96" s="219">
        <f>I96-H96</f>
        <v/>
      </c>
    </row>
    <row r="97" ht="15.75" customHeight="1" s="109">
      <c r="A97" s="206" t="n">
        <v>25</v>
      </c>
      <c r="B97" s="207" t="n">
        <v>16</v>
      </c>
      <c r="C97" s="207" t="n">
        <v>15</v>
      </c>
      <c r="D97" s="207" t="n">
        <v>42</v>
      </c>
      <c r="E97" s="207" t="n">
        <v>0.99</v>
      </c>
      <c r="F97" s="207" t="n">
        <v>0.023</v>
      </c>
      <c r="G97" s="207" t="n">
        <v>1</v>
      </c>
      <c r="H97" s="208" t="n">
        <v>0.04166666666666666</v>
      </c>
      <c r="I97" s="208" t="n">
        <v>0.04791666666666667</v>
      </c>
      <c r="J97" s="209">
        <f>I97-H97</f>
        <v/>
      </c>
    </row>
    <row r="98" ht="15.75" customHeight="1" s="109">
      <c r="A98" s="216" t="n">
        <v>25</v>
      </c>
      <c r="B98" s="217" t="n">
        <v>11</v>
      </c>
      <c r="C98" s="217" t="n">
        <v>29</v>
      </c>
      <c r="D98" s="217" t="n">
        <v>121</v>
      </c>
      <c r="E98" s="217" t="n">
        <v>267.71</v>
      </c>
      <c r="F98" s="217" t="n">
        <v>0.534</v>
      </c>
      <c r="G98" s="217" t="n">
        <v>1</v>
      </c>
      <c r="H98" s="218" t="n">
        <v>0.01388888888888889</v>
      </c>
      <c r="I98" s="218" t="n">
        <v>0.03472222222222222</v>
      </c>
      <c r="J98" s="219">
        <f>I98-H98</f>
        <v/>
      </c>
    </row>
    <row r="99" ht="15.75" customHeight="1" s="109">
      <c r="A99" s="206" t="n">
        <v>25</v>
      </c>
      <c r="B99" s="207" t="n">
        <v>17</v>
      </c>
      <c r="C99" s="207" t="n">
        <v>28</v>
      </c>
      <c r="D99" s="207" t="n">
        <v>127</v>
      </c>
      <c r="E99" s="207" t="n">
        <v>9.800000000000001</v>
      </c>
      <c r="F99" s="207" t="n">
        <v>0.083</v>
      </c>
      <c r="G99" s="207" t="n">
        <v>1</v>
      </c>
      <c r="H99" s="208" t="n">
        <v>0.45</v>
      </c>
      <c r="I99" s="208" t="n">
        <v>0.5131944444444444</v>
      </c>
      <c r="J99" s="209">
        <f>I99-H99</f>
        <v/>
      </c>
    </row>
    <row r="100" ht="15.75" customHeight="1" s="109">
      <c r="A100" s="216" t="n">
        <v>25</v>
      </c>
      <c r="B100" s="217" t="n">
        <v>10</v>
      </c>
      <c r="C100" s="217" t="n">
        <v>21</v>
      </c>
      <c r="D100" s="217" t="n">
        <v>192</v>
      </c>
      <c r="E100" s="217" t="n">
        <v>111.85</v>
      </c>
      <c r="F100" s="217" t="n">
        <v>0.34</v>
      </c>
      <c r="G100" s="217" t="n">
        <v>1</v>
      </c>
      <c r="H100" s="218" t="n">
        <v>0.9277777777777778</v>
      </c>
      <c r="I100" s="218" t="n">
        <v>0.9479166666666666</v>
      </c>
      <c r="J100" s="219">
        <f>I100-H100</f>
        <v/>
      </c>
    </row>
    <row r="101" ht="15.75" customHeight="1" s="109">
      <c r="A101" s="206" t="n">
        <v>25</v>
      </c>
      <c r="B101" s="207" t="n">
        <v>10</v>
      </c>
      <c r="C101" s="207" t="n">
        <v>35</v>
      </c>
      <c r="D101" s="207" t="n">
        <v>85</v>
      </c>
      <c r="E101" s="207" t="n">
        <v>74.03</v>
      </c>
      <c r="F101" s="207" t="n">
        <v>0.161</v>
      </c>
      <c r="G101" s="207" t="n">
        <v>1</v>
      </c>
      <c r="H101" s="208" t="n">
        <v>0.9083333333333333</v>
      </c>
      <c r="I101" s="208" t="n">
        <v>0.9236111111111112</v>
      </c>
      <c r="J101" s="209">
        <f>I101-H101</f>
        <v/>
      </c>
    </row>
    <row r="102" ht="15.75" customHeight="1" s="109">
      <c r="A102" s="216" t="n">
        <v>25</v>
      </c>
      <c r="B102" s="217" t="n">
        <v>11</v>
      </c>
      <c r="C102" s="217" t="n">
        <v>7</v>
      </c>
      <c r="D102" s="217" t="n">
        <v>133</v>
      </c>
      <c r="E102" s="217" t="n">
        <v>83.09999999999999</v>
      </c>
      <c r="F102" s="217" t="n">
        <v>0.229</v>
      </c>
      <c r="G102" s="217" t="n">
        <v>1</v>
      </c>
      <c r="H102" s="218" t="n">
        <v>0.9041666666666667</v>
      </c>
      <c r="I102" s="218" t="n">
        <v>0.9076388888888889</v>
      </c>
      <c r="J102" s="219">
        <f>I102-H102</f>
        <v/>
      </c>
    </row>
    <row r="103" ht="15.75" customHeight="1" s="109">
      <c r="A103" s="206" t="n">
        <v>25</v>
      </c>
      <c r="B103" s="207" t="n">
        <v>2</v>
      </c>
      <c r="C103" s="207" t="n">
        <v>34</v>
      </c>
      <c r="D103" s="207" t="n">
        <v>612</v>
      </c>
      <c r="E103" s="207" t="n">
        <v>52.17</v>
      </c>
      <c r="F103" s="207" t="n">
        <v>0.8129999999999999</v>
      </c>
      <c r="G103" s="207" t="n">
        <v>1</v>
      </c>
      <c r="H103" s="208" t="n">
        <v>0.875</v>
      </c>
      <c r="I103" s="208" t="n">
        <v>0.8763888888888889</v>
      </c>
      <c r="J103" s="209">
        <f>I103-H103</f>
        <v/>
      </c>
    </row>
    <row r="104" ht="15.75" customHeight="1" s="109">
      <c r="A104" s="216" t="n">
        <v>25</v>
      </c>
      <c r="B104" s="217" t="n">
        <v>3</v>
      </c>
      <c r="C104" s="217" t="n">
        <v>20</v>
      </c>
      <c r="D104" s="217" t="n">
        <v>118</v>
      </c>
      <c r="E104" s="217" t="n">
        <v>81.59999999999999</v>
      </c>
      <c r="F104" s="217" t="n">
        <v>0.846</v>
      </c>
      <c r="G104" s="217" t="n">
        <v>1</v>
      </c>
      <c r="H104" s="218" t="n">
        <v>0.8770833333333333</v>
      </c>
      <c r="I104" s="218" t="n">
        <v>0.8986111111111111</v>
      </c>
      <c r="J104" s="219">
        <f>I104-H104</f>
        <v/>
      </c>
    </row>
    <row r="105" ht="15.75" customHeight="1" s="109">
      <c r="A105" s="206" t="n">
        <v>25</v>
      </c>
      <c r="B105" s="207" t="n">
        <v>13</v>
      </c>
      <c r="C105" s="207" t="n">
        <v>7</v>
      </c>
      <c r="D105" s="207" t="n">
        <v>19</v>
      </c>
      <c r="E105" s="207" t="n">
        <v>36.11</v>
      </c>
      <c r="F105" s="207" t="n">
        <v>0.056</v>
      </c>
      <c r="G105" s="207" t="n">
        <v>1</v>
      </c>
      <c r="H105" s="208" t="n">
        <v>0.8430555555555556</v>
      </c>
      <c r="I105" s="208" t="n">
        <v>0.8451388888888889</v>
      </c>
      <c r="J105" s="209">
        <f>I105-H105</f>
        <v/>
      </c>
    </row>
    <row r="106" ht="15.75" customHeight="1" s="109">
      <c r="A106" s="216" t="n">
        <v>25</v>
      </c>
      <c r="B106" s="217" t="n">
        <v>14</v>
      </c>
      <c r="C106" s="217" t="n">
        <v>11</v>
      </c>
      <c r="D106" s="217" t="n">
        <v>134</v>
      </c>
      <c r="E106" s="217" t="n">
        <v>3572.37</v>
      </c>
      <c r="F106" s="217" t="n">
        <v>4.664</v>
      </c>
      <c r="G106" s="217" t="n">
        <v>1</v>
      </c>
      <c r="H106" s="218" t="n">
        <v>0.8430555555555556</v>
      </c>
      <c r="I106" s="218" t="n">
        <v>0.8611111111111112</v>
      </c>
      <c r="J106" s="219">
        <f>I106-H106</f>
        <v/>
      </c>
    </row>
    <row r="107" ht="15.75" customHeight="1" s="109">
      <c r="A107" s="206" t="n">
        <v>25</v>
      </c>
      <c r="B107" s="207" t="n">
        <v>16</v>
      </c>
      <c r="C107" s="207" t="n">
        <v>19</v>
      </c>
      <c r="D107" s="207" t="n">
        <v>132</v>
      </c>
      <c r="E107" s="207" t="n">
        <v>5.57</v>
      </c>
      <c r="F107" s="207" t="n">
        <v>0.104</v>
      </c>
      <c r="G107" s="207" t="n">
        <v>1</v>
      </c>
      <c r="H107" s="208" t="n">
        <v>0.8277777777777777</v>
      </c>
      <c r="I107" s="208" t="n">
        <v>0.8430555555555556</v>
      </c>
      <c r="J107" s="209">
        <f>I107-H107</f>
        <v/>
      </c>
    </row>
    <row r="108" ht="15.75" customHeight="1" s="109">
      <c r="A108" s="216" t="n">
        <v>25</v>
      </c>
      <c r="B108" s="217" t="n">
        <v>17</v>
      </c>
      <c r="C108" s="217" t="n">
        <v>7</v>
      </c>
      <c r="D108" s="217" t="n">
        <v>15</v>
      </c>
      <c r="E108" s="217" t="n">
        <v>0.95</v>
      </c>
      <c r="F108" s="217" t="n">
        <v>0.004</v>
      </c>
      <c r="G108" s="217" t="n">
        <v>1</v>
      </c>
      <c r="H108" s="218" t="n">
        <v>0.8277777777777777</v>
      </c>
      <c r="I108" s="218" t="n">
        <v>0.8430555555555556</v>
      </c>
      <c r="J108" s="219">
        <f>I108-H108</f>
        <v/>
      </c>
    </row>
    <row r="109" ht="15.75" customHeight="1" s="109">
      <c r="A109" s="206" t="n">
        <v>25</v>
      </c>
      <c r="B109" s="207" t="n">
        <v>14</v>
      </c>
      <c r="C109" s="207" t="n">
        <v>5</v>
      </c>
      <c r="D109" s="207" t="n">
        <v>82</v>
      </c>
      <c r="E109" s="207" t="n">
        <v>2028.28</v>
      </c>
      <c r="F109" s="207" t="n">
        <v>2.663</v>
      </c>
      <c r="G109" s="207" t="n">
        <v>1</v>
      </c>
      <c r="H109" s="208" t="n">
        <v>0.8125</v>
      </c>
      <c r="I109" s="208" t="n">
        <v>0.8263888888888888</v>
      </c>
      <c r="J109" s="209">
        <f>I109-H109</f>
        <v/>
      </c>
    </row>
    <row r="110" ht="15.75" customHeight="1" s="109">
      <c r="A110" s="216" t="n">
        <v>26</v>
      </c>
      <c r="B110" s="217" t="n">
        <v>1</v>
      </c>
      <c r="C110" s="217" t="n">
        <v>4</v>
      </c>
      <c r="D110" s="217" t="n">
        <v>101</v>
      </c>
      <c r="E110" s="217" t="n">
        <v>1354.04</v>
      </c>
      <c r="F110" s="217" t="n">
        <v>2.347</v>
      </c>
      <c r="G110" s="217" t="n">
        <v>1</v>
      </c>
      <c r="H110" s="218" t="n">
        <v>0.8888888888888888</v>
      </c>
      <c r="I110" s="218" t="n">
        <v>0.9020833333333333</v>
      </c>
      <c r="J110" s="219">
        <f>I110-H110</f>
        <v/>
      </c>
    </row>
    <row r="111" ht="15.75" customHeight="1" s="109">
      <c r="A111" s="206" t="n">
        <v>26</v>
      </c>
      <c r="B111" s="207" t="n">
        <v>9</v>
      </c>
      <c r="C111" s="207" t="n">
        <v>2</v>
      </c>
      <c r="D111" s="207" t="n">
        <v>96</v>
      </c>
      <c r="E111" s="207" t="n">
        <v>43.2</v>
      </c>
      <c r="F111" s="207" t="n">
        <v>0.139</v>
      </c>
      <c r="G111" s="207" t="n">
        <v>1</v>
      </c>
      <c r="H111" s="208" t="n">
        <v>0.84375</v>
      </c>
      <c r="I111" s="208" t="n">
        <v>0.8541666666666666</v>
      </c>
      <c r="J111" s="209">
        <f>I111-H111</f>
        <v/>
      </c>
    </row>
    <row r="112" ht="15.75" customHeight="1" s="109">
      <c r="A112" s="216" t="n">
        <v>26</v>
      </c>
      <c r="B112" s="217" t="n">
        <v>16</v>
      </c>
      <c r="C112" s="217" t="n">
        <v>2</v>
      </c>
      <c r="D112" s="217" t="n">
        <v>12</v>
      </c>
      <c r="E112" s="217" t="n">
        <v>0.24</v>
      </c>
      <c r="F112" s="217" t="n">
        <v>0.001</v>
      </c>
      <c r="G112" s="217" t="n">
        <v>1</v>
      </c>
      <c r="H112" s="218" t="n">
        <v>0.8263888888888888</v>
      </c>
      <c r="I112" s="218" t="n">
        <v>0.8319444444444445</v>
      </c>
      <c r="J112" s="219">
        <f>I112-H112</f>
        <v/>
      </c>
    </row>
    <row r="113" ht="15.75" customHeight="1" s="109">
      <c r="A113" s="206" t="n">
        <v>26</v>
      </c>
      <c r="B113" s="207" t="n">
        <v>17</v>
      </c>
      <c r="C113" s="207" t="n">
        <v>3</v>
      </c>
      <c r="D113" s="207" t="n">
        <v>16</v>
      </c>
      <c r="E113" s="207" t="n">
        <v>0.58</v>
      </c>
      <c r="F113" s="207" t="n">
        <v>0.002</v>
      </c>
      <c r="G113" s="207" t="n">
        <v>1</v>
      </c>
      <c r="H113" s="208" t="n">
        <v>0.8263888888888888</v>
      </c>
      <c r="I113" s="208" t="n">
        <v>0.8319444444444445</v>
      </c>
      <c r="J113" s="209">
        <f>I113-H113</f>
        <v/>
      </c>
    </row>
    <row r="114" ht="15.75" customHeight="1" s="109">
      <c r="A114" s="216" t="n">
        <v>26</v>
      </c>
      <c r="B114" s="217" t="n">
        <v>18</v>
      </c>
      <c r="C114" s="217" t="n">
        <v>9</v>
      </c>
      <c r="D114" s="217" t="n">
        <v>23</v>
      </c>
      <c r="E114" s="217" t="n">
        <v>9.289999999999999</v>
      </c>
      <c r="F114" s="217" t="n">
        <v>0.022</v>
      </c>
      <c r="G114" s="217" t="n">
        <v>1</v>
      </c>
      <c r="H114" s="218" t="n">
        <v>0.8263888888888888</v>
      </c>
      <c r="I114" s="218" t="n">
        <v>0.8326388888888889</v>
      </c>
      <c r="J114" s="219">
        <f>I114-H114</f>
        <v/>
      </c>
    </row>
    <row r="115" ht="15.75" customHeight="1" s="109">
      <c r="A115" s="206" t="n">
        <v>29</v>
      </c>
      <c r="B115" s="207" t="n">
        <v>19</v>
      </c>
      <c r="C115" s="207" t="n">
        <v>4</v>
      </c>
      <c r="D115" s="207" t="n">
        <v>5</v>
      </c>
      <c r="E115" s="207" t="n">
        <v>28.17</v>
      </c>
      <c r="F115" s="207" t="n">
        <v>0.052</v>
      </c>
      <c r="G115" s="207" t="n">
        <v>1</v>
      </c>
      <c r="H115" s="208" t="n">
        <v>0.2284722222222222</v>
      </c>
      <c r="I115" s="208" t="n">
        <v>0.2298611111111111</v>
      </c>
      <c r="J115" s="209">
        <f>I115-H115</f>
        <v/>
      </c>
    </row>
    <row r="116" ht="15.75" customHeight="1" s="109">
      <c r="A116" s="216" t="n">
        <v>29</v>
      </c>
      <c r="B116" s="217" t="n">
        <v>10</v>
      </c>
      <c r="C116" s="217" t="n">
        <v>21</v>
      </c>
      <c r="D116" s="217" t="n">
        <v>102</v>
      </c>
      <c r="E116" s="217" t="n">
        <v>146.81</v>
      </c>
      <c r="F116" s="217" t="n">
        <v>0.384</v>
      </c>
      <c r="G116" s="217" t="n">
        <v>1</v>
      </c>
      <c r="H116" s="218" t="n">
        <v>0.2090277777777778</v>
      </c>
      <c r="I116" s="218" t="n">
        <v>0.2243055555555556</v>
      </c>
      <c r="J116" s="219">
        <f>I116-H116</f>
        <v/>
      </c>
    </row>
    <row r="117" ht="15.75" customHeight="1" s="109">
      <c r="A117" s="206" t="n">
        <v>29</v>
      </c>
      <c r="B117" s="207" t="n">
        <v>4</v>
      </c>
      <c r="C117" s="207" t="n">
        <v>5</v>
      </c>
      <c r="D117" s="207" t="n">
        <v>16</v>
      </c>
      <c r="E117" s="207" t="n">
        <v>22.39</v>
      </c>
      <c r="F117" s="207" t="n">
        <v>0.116</v>
      </c>
      <c r="G117" s="207" t="n">
        <v>1</v>
      </c>
      <c r="H117" s="208" t="n">
        <v>0.1847222222222222</v>
      </c>
      <c r="I117" s="208" t="n">
        <v>0.1861111111111111</v>
      </c>
      <c r="J117" s="209">
        <f>I117-H117</f>
        <v/>
      </c>
    </row>
    <row r="118" ht="15.75" customHeight="1" s="109">
      <c r="A118" s="216" t="n">
        <v>29</v>
      </c>
      <c r="B118" s="217" t="n">
        <v>5</v>
      </c>
      <c r="C118" s="217" t="n">
        <v>1</v>
      </c>
      <c r="D118" s="217" t="n">
        <v>12</v>
      </c>
      <c r="E118" s="217" t="n">
        <v>2.58</v>
      </c>
      <c r="F118" s="217" t="n">
        <v>0.121</v>
      </c>
      <c r="G118" s="217" t="n">
        <v>1</v>
      </c>
      <c r="H118" s="218" t="n">
        <v>0.1847222222222222</v>
      </c>
      <c r="I118" s="218" t="n">
        <v>0.2013888888888889</v>
      </c>
      <c r="J118" s="219">
        <f>I118-H118</f>
        <v/>
      </c>
    </row>
    <row r="119" ht="15.75" customHeight="1" s="109">
      <c r="A119" s="206" t="n">
        <v>29</v>
      </c>
      <c r="B119" s="207" t="n">
        <v>6</v>
      </c>
      <c r="C119" s="207" t="n">
        <v>2</v>
      </c>
      <c r="D119" s="207" t="n">
        <v>2</v>
      </c>
      <c r="E119" s="207" t="n">
        <v>9.16</v>
      </c>
      <c r="F119" s="207" t="n">
        <v>0.146</v>
      </c>
      <c r="G119" s="207" t="n">
        <v>1</v>
      </c>
      <c r="H119" s="208" t="n">
        <v>0.1847222222222222</v>
      </c>
      <c r="I119" s="208" t="n">
        <v>0.2027777777777778</v>
      </c>
      <c r="J119" s="209">
        <f>I119-H119</f>
        <v/>
      </c>
    </row>
    <row r="120" ht="15.75" customHeight="1" s="109">
      <c r="A120" s="216" t="n">
        <v>29</v>
      </c>
      <c r="B120" s="217" t="n">
        <v>30</v>
      </c>
      <c r="C120" s="217" t="n">
        <v>4</v>
      </c>
      <c r="D120" s="217" t="n">
        <v>30</v>
      </c>
      <c r="E120" s="217" t="n">
        <v>523.99</v>
      </c>
      <c r="F120" s="217" t="n">
        <v>1.419</v>
      </c>
      <c r="G120" s="217" t="n">
        <v>1</v>
      </c>
      <c r="H120" s="218" t="n">
        <v>0.1722222222222222</v>
      </c>
      <c r="I120" s="218" t="n">
        <v>0.1819444444444444</v>
      </c>
      <c r="J120" s="219">
        <f>I120-H120</f>
        <v/>
      </c>
    </row>
    <row r="121" ht="15.75" customHeight="1" s="109">
      <c r="A121" s="206" t="n">
        <v>29</v>
      </c>
      <c r="B121" s="207" t="n">
        <v>3</v>
      </c>
      <c r="C121" s="207" t="n">
        <v>17</v>
      </c>
      <c r="D121" s="207" t="n">
        <v>33</v>
      </c>
      <c r="E121" s="207" t="n">
        <v>50.04</v>
      </c>
      <c r="F121" s="207" t="n">
        <v>0.29</v>
      </c>
      <c r="G121" s="207" t="n">
        <v>1</v>
      </c>
      <c r="H121" s="208" t="n">
        <v>0.1631944444444444</v>
      </c>
      <c r="I121" s="208" t="n">
        <v>0.1701388888888889</v>
      </c>
      <c r="J121" s="209">
        <f>I121-H121</f>
        <v/>
      </c>
    </row>
    <row r="122" ht="15.75" customHeight="1" s="109">
      <c r="A122" s="216" t="n">
        <v>29</v>
      </c>
      <c r="B122" s="217" t="n">
        <v>7</v>
      </c>
      <c r="C122" s="217" t="n">
        <v>8</v>
      </c>
      <c r="D122" s="217" t="n">
        <v>79</v>
      </c>
      <c r="E122" s="217" t="n">
        <v>144.36</v>
      </c>
      <c r="F122" s="217" t="n">
        <v>0.866</v>
      </c>
      <c r="G122" s="217" t="n">
        <v>1</v>
      </c>
      <c r="H122" s="218" t="n">
        <v>0.1548611111111111</v>
      </c>
      <c r="I122" s="218" t="n">
        <v>0.1604166666666667</v>
      </c>
      <c r="J122" s="219">
        <f>I122-H122</f>
        <v/>
      </c>
    </row>
    <row r="123" ht="15.75" customHeight="1" s="109">
      <c r="A123" s="206" t="n">
        <v>29</v>
      </c>
      <c r="B123" s="207" t="n">
        <v>2</v>
      </c>
      <c r="C123" s="207" t="n">
        <v>7</v>
      </c>
      <c r="D123" s="207" t="n">
        <v>27</v>
      </c>
      <c r="E123" s="207" t="n">
        <v>9.48</v>
      </c>
      <c r="F123" s="207" t="n">
        <v>0.095</v>
      </c>
      <c r="G123" s="207" t="n">
        <v>1</v>
      </c>
      <c r="H123" s="208" t="n">
        <v>0.1451388888888889</v>
      </c>
      <c r="I123" s="208" t="n">
        <v>0.1472222222222222</v>
      </c>
      <c r="J123" s="209">
        <f>I123-H123</f>
        <v/>
      </c>
    </row>
    <row r="124" ht="15.75" customHeight="1" s="109">
      <c r="A124" s="216" t="n">
        <v>29</v>
      </c>
      <c r="B124" s="217" t="n">
        <v>3</v>
      </c>
      <c r="C124" s="217" t="n">
        <v>20</v>
      </c>
      <c r="D124" s="217" t="n">
        <v>68</v>
      </c>
      <c r="E124" s="217" t="n">
        <v>119.62</v>
      </c>
      <c r="F124" s="217" t="n">
        <v>0.667</v>
      </c>
      <c r="G124" s="217" t="n">
        <v>1</v>
      </c>
      <c r="H124" s="218" t="n">
        <v>0.1319444444444444</v>
      </c>
      <c r="I124" s="218" t="n">
        <v>0.14375</v>
      </c>
      <c r="J124" s="219">
        <f>I124-H124</f>
        <v/>
      </c>
    </row>
    <row r="125" ht="15.75" customHeight="1" s="109">
      <c r="A125" s="206" t="n">
        <v>29</v>
      </c>
      <c r="B125" s="207" t="n">
        <v>2</v>
      </c>
      <c r="C125" s="207" t="n">
        <v>6</v>
      </c>
      <c r="D125" s="207" t="n">
        <v>30</v>
      </c>
      <c r="E125" s="207" t="n">
        <v>3.39</v>
      </c>
      <c r="F125" s="207" t="n">
        <v>0.022</v>
      </c>
      <c r="G125" s="207" t="n">
        <v>1</v>
      </c>
      <c r="H125" s="208" t="n">
        <v>0.1173611111111111</v>
      </c>
      <c r="I125" s="208" t="n">
        <v>0.1194444444444445</v>
      </c>
      <c r="J125" s="209">
        <f>I125-H125</f>
        <v/>
      </c>
    </row>
    <row r="126" ht="15.75" customHeight="1" s="109">
      <c r="A126" s="216" t="n">
        <v>29</v>
      </c>
      <c r="B126" s="217" t="n">
        <v>3</v>
      </c>
      <c r="C126" s="217" t="n">
        <v>10</v>
      </c>
      <c r="D126" s="217" t="n">
        <v>31</v>
      </c>
      <c r="E126" s="217" t="n">
        <v>62.85</v>
      </c>
      <c r="F126" s="217" t="n">
        <v>0.164</v>
      </c>
      <c r="G126" s="217" t="n">
        <v>1</v>
      </c>
      <c r="H126" s="218" t="n">
        <v>0.1173611111111111</v>
      </c>
      <c r="I126" s="218" t="n">
        <v>0.1236111111111111</v>
      </c>
      <c r="J126" s="219">
        <f>I126-H126</f>
        <v/>
      </c>
    </row>
    <row r="127" ht="15.75" customHeight="1" s="109">
      <c r="A127" s="206" t="n">
        <v>29</v>
      </c>
      <c r="B127" s="207" t="n">
        <v>8</v>
      </c>
      <c r="C127" s="207" t="n">
        <v>3</v>
      </c>
      <c r="D127" s="207" t="n">
        <v>6</v>
      </c>
      <c r="E127" s="207" t="n">
        <v>16.17</v>
      </c>
      <c r="F127" s="207" t="n">
        <v>0.048</v>
      </c>
      <c r="G127" s="207" t="n">
        <v>1</v>
      </c>
      <c r="H127" s="208" t="n">
        <v>0.1090277777777778</v>
      </c>
      <c r="I127" s="208" t="n">
        <v>0.1097222222222222</v>
      </c>
      <c r="J127" s="209">
        <f>I127-H127</f>
        <v/>
      </c>
    </row>
    <row r="128" ht="15.75" customHeight="1" s="109">
      <c r="A128" s="216" t="n">
        <v>29</v>
      </c>
      <c r="B128" s="217" t="n">
        <v>9</v>
      </c>
      <c r="C128" s="217" t="n">
        <v>10</v>
      </c>
      <c r="D128" s="217" t="n">
        <v>59</v>
      </c>
      <c r="E128" s="217" t="n">
        <v>555.85</v>
      </c>
      <c r="F128" s="217" t="n">
        <v>0.861</v>
      </c>
      <c r="G128" s="217" t="n">
        <v>1</v>
      </c>
      <c r="H128" s="218" t="n">
        <v>0.1090277777777778</v>
      </c>
      <c r="I128" s="218" t="n">
        <v>0.1145833333333333</v>
      </c>
      <c r="J128" s="219">
        <f>I128-H128</f>
        <v/>
      </c>
    </row>
    <row r="129" ht="15.75" customHeight="1" s="109">
      <c r="A129" s="206" t="n">
        <v>29</v>
      </c>
      <c r="B129" s="207" t="n">
        <v>18</v>
      </c>
      <c r="C129" s="207" t="n">
        <v>15</v>
      </c>
      <c r="D129" s="207" t="n">
        <v>36</v>
      </c>
      <c r="E129" s="207" t="n">
        <v>14.07</v>
      </c>
      <c r="F129" s="207" t="n">
        <v>0.043</v>
      </c>
      <c r="G129" s="207" t="n">
        <v>1</v>
      </c>
      <c r="H129" s="208" t="n">
        <v>0.1013888888888889</v>
      </c>
      <c r="I129" s="208" t="n">
        <v>0.1055555555555556</v>
      </c>
      <c r="J129" s="209">
        <f>I129-H129</f>
        <v/>
      </c>
    </row>
    <row r="130" ht="15.75" customHeight="1" s="109">
      <c r="A130" s="216" t="n">
        <v>29</v>
      </c>
      <c r="B130" s="217" t="n">
        <v>18</v>
      </c>
      <c r="C130" s="217" t="n">
        <v>9</v>
      </c>
      <c r="D130" s="217" t="n">
        <v>18</v>
      </c>
      <c r="E130" s="217" t="n">
        <v>25.77</v>
      </c>
      <c r="F130" s="217" t="n">
        <v>0.046</v>
      </c>
      <c r="G130" s="217" t="n">
        <v>1</v>
      </c>
      <c r="H130" s="218" t="n">
        <v>0.09236111111111112</v>
      </c>
      <c r="I130" s="218" t="n">
        <v>0.09861111111111111</v>
      </c>
      <c r="J130" s="219">
        <f>I130-H130</f>
        <v/>
      </c>
    </row>
    <row r="131" ht="15.75" customHeight="1" s="109">
      <c r="A131" s="206" t="n">
        <v>29</v>
      </c>
      <c r="B131" s="207" t="n">
        <v>19</v>
      </c>
      <c r="C131" s="207" t="n">
        <v>2</v>
      </c>
      <c r="D131" s="207" t="n">
        <v>2</v>
      </c>
      <c r="E131" s="207" t="n">
        <v>1.29</v>
      </c>
      <c r="F131" s="207" t="n">
        <v>0.008</v>
      </c>
      <c r="G131" s="207" t="n">
        <v>1</v>
      </c>
      <c r="H131" s="208" t="n">
        <v>0.09236111111111112</v>
      </c>
      <c r="I131" s="208" t="n">
        <v>0.09861111111111111</v>
      </c>
      <c r="J131" s="209">
        <f>I131-H131</f>
        <v/>
      </c>
    </row>
    <row r="132" ht="15.75" customHeight="1" s="109">
      <c r="A132" s="216" t="n">
        <v>29</v>
      </c>
      <c r="B132" s="217" t="n">
        <v>21</v>
      </c>
      <c r="C132" s="217" t="n">
        <v>1</v>
      </c>
      <c r="D132" s="217" t="n">
        <v>6</v>
      </c>
      <c r="E132" s="217" t="n">
        <v>0.9</v>
      </c>
      <c r="F132" s="217" t="n">
        <v>0.007</v>
      </c>
      <c r="G132" s="217" t="n">
        <v>1</v>
      </c>
      <c r="H132" s="218" t="n">
        <v>0.09236111111111112</v>
      </c>
      <c r="I132" s="218" t="n">
        <v>0.09861111111111111</v>
      </c>
      <c r="J132" s="219">
        <f>I132-H132</f>
        <v/>
      </c>
    </row>
    <row r="133" ht="15.75" customHeight="1" s="109">
      <c r="A133" s="206" t="n">
        <v>29</v>
      </c>
      <c r="B133" s="207" t="n">
        <v>30</v>
      </c>
      <c r="C133" s="207" t="n">
        <v>9</v>
      </c>
      <c r="D133" s="207" t="n">
        <v>9</v>
      </c>
      <c r="E133" s="207" t="n">
        <v>27.16</v>
      </c>
      <c r="F133" s="207" t="n">
        <v>0.229</v>
      </c>
      <c r="G133" s="207" t="n">
        <v>1</v>
      </c>
      <c r="H133" s="208" t="n">
        <v>0.08680555555555555</v>
      </c>
      <c r="I133" s="208" t="n">
        <v>0.08958333333333333</v>
      </c>
      <c r="J133" s="209">
        <f>I133-H133</f>
        <v/>
      </c>
    </row>
    <row r="134" ht="15.75" customHeight="1" s="109">
      <c r="A134" s="216" t="n">
        <v>29</v>
      </c>
      <c r="B134" s="217" t="n">
        <v>10</v>
      </c>
      <c r="C134" s="217" t="n">
        <v>34</v>
      </c>
      <c r="D134" s="217" t="n">
        <v>182</v>
      </c>
      <c r="E134" s="217" t="n">
        <v>214.2</v>
      </c>
      <c r="F134" s="217" t="n">
        <v>0.44</v>
      </c>
      <c r="G134" s="217" t="n">
        <v>1</v>
      </c>
      <c r="H134" s="218" t="n">
        <v>0.05277777777777778</v>
      </c>
      <c r="I134" s="218" t="n">
        <v>0.0798611111111111</v>
      </c>
      <c r="J134" s="219">
        <f>I134-H134</f>
        <v/>
      </c>
    </row>
    <row r="135" ht="15.75" customHeight="1" s="109">
      <c r="A135" s="206" t="n">
        <v>29</v>
      </c>
      <c r="B135" s="207" t="n">
        <v>30</v>
      </c>
      <c r="C135" s="207" t="n">
        <v>12</v>
      </c>
      <c r="D135" s="207" t="n">
        <v>39</v>
      </c>
      <c r="E135" s="207" t="n">
        <v>145.56</v>
      </c>
      <c r="F135" s="207" t="n">
        <v>0.538</v>
      </c>
      <c r="G135" s="207" t="n">
        <v>1</v>
      </c>
      <c r="H135" s="208" t="n">
        <v>0.04652777777777778</v>
      </c>
      <c r="I135" s="208" t="n">
        <v>0.05</v>
      </c>
      <c r="J135" s="209">
        <f>I135-H135</f>
        <v/>
      </c>
    </row>
    <row r="136" ht="15.75" customHeight="1" s="109">
      <c r="A136" s="216" t="n">
        <v>29</v>
      </c>
      <c r="B136" s="217" t="n">
        <v>12</v>
      </c>
      <c r="C136" s="217" t="n">
        <v>1</v>
      </c>
      <c r="D136" s="217" t="n">
        <v>10</v>
      </c>
      <c r="E136" s="217" t="n">
        <v>6.3</v>
      </c>
      <c r="F136" s="217" t="n">
        <v>0.083</v>
      </c>
      <c r="G136" s="217" t="n">
        <v>1</v>
      </c>
      <c r="H136" s="218" t="n">
        <v>0.04236111111111111</v>
      </c>
      <c r="I136" s="218" t="n">
        <v>0.04305555555555556</v>
      </c>
      <c r="J136" s="219">
        <f>I136-H136</f>
        <v/>
      </c>
    </row>
    <row r="137" ht="15.75" customHeight="1" s="109">
      <c r="A137" s="206" t="n">
        <v>29</v>
      </c>
      <c r="B137" s="207" t="n">
        <v>8</v>
      </c>
      <c r="C137" s="207" t="n">
        <v>2</v>
      </c>
      <c r="D137" s="207" t="n">
        <v>2</v>
      </c>
      <c r="E137" s="207" t="n">
        <v>8.710000000000001</v>
      </c>
      <c r="F137" s="207" t="n">
        <v>0.048</v>
      </c>
      <c r="G137" s="207" t="n">
        <v>1</v>
      </c>
      <c r="H137" s="208" t="n">
        <v>0.01875</v>
      </c>
      <c r="I137" s="208" t="n">
        <v>0.01944444444444444</v>
      </c>
      <c r="J137" s="209">
        <f>I137-H137</f>
        <v/>
      </c>
    </row>
    <row r="138" ht="15.75" customHeight="1" s="109">
      <c r="A138" s="216" t="n">
        <v>29</v>
      </c>
      <c r="B138" s="217" t="n">
        <v>9</v>
      </c>
      <c r="C138" s="217" t="n">
        <v>2</v>
      </c>
      <c r="D138" s="217" t="n">
        <v>17</v>
      </c>
      <c r="E138" s="217" t="n">
        <v>172.55</v>
      </c>
      <c r="F138" s="217" t="n">
        <v>0.16</v>
      </c>
      <c r="G138" s="217" t="n">
        <v>1</v>
      </c>
      <c r="H138" s="218" t="n">
        <v>0.01875</v>
      </c>
      <c r="I138" s="218" t="n">
        <v>0.02152777777777778</v>
      </c>
      <c r="J138" s="219">
        <f>I138-H138</f>
        <v/>
      </c>
    </row>
    <row r="139" ht="15.75" customHeight="1" s="109">
      <c r="A139" s="206" t="n">
        <v>29</v>
      </c>
      <c r="B139" s="207" t="n">
        <v>10</v>
      </c>
      <c r="C139" s="207" t="n">
        <v>5</v>
      </c>
      <c r="D139" s="207" t="n">
        <v>30</v>
      </c>
      <c r="E139" s="207" t="n">
        <v>13.83</v>
      </c>
      <c r="F139" s="207" t="n">
        <v>0.034</v>
      </c>
      <c r="G139" s="207" t="n">
        <v>1</v>
      </c>
      <c r="H139" s="208" t="n">
        <v>0.02222222222222222</v>
      </c>
      <c r="I139" s="208" t="n">
        <v>0.02777777777777778</v>
      </c>
      <c r="J139" s="209">
        <f>I139-H139</f>
        <v/>
      </c>
    </row>
    <row r="140" ht="15.75" customHeight="1" s="109">
      <c r="A140" s="216" t="n">
        <v>29</v>
      </c>
      <c r="B140" s="217" t="n">
        <v>11</v>
      </c>
      <c r="C140" s="217" t="n">
        <v>8</v>
      </c>
      <c r="D140" s="217" t="n">
        <v>29</v>
      </c>
      <c r="E140" s="217" t="n">
        <v>27.33</v>
      </c>
      <c r="F140" s="217" t="n">
        <v>0.077</v>
      </c>
      <c r="G140" s="217" t="n">
        <v>1</v>
      </c>
      <c r="H140" s="218" t="n">
        <v>0.02847222222222222</v>
      </c>
      <c r="I140" s="218" t="n">
        <v>0.03333333333333333</v>
      </c>
      <c r="J140" s="219">
        <f>I140-H140</f>
        <v/>
      </c>
    </row>
    <row r="141" ht="15.75" customHeight="1" s="109">
      <c r="A141" s="206" t="n">
        <v>29</v>
      </c>
      <c r="B141" s="207" t="n">
        <v>15</v>
      </c>
      <c r="C141" s="207" t="n">
        <v>4</v>
      </c>
      <c r="D141" s="207" t="n">
        <v>44</v>
      </c>
      <c r="E141" s="207" t="n">
        <v>379.04</v>
      </c>
      <c r="F141" s="207" t="n">
        <v>0.926</v>
      </c>
      <c r="G141" s="207" t="n">
        <v>1</v>
      </c>
      <c r="H141" s="208" t="n">
        <v>0.005555555555555556</v>
      </c>
      <c r="I141" s="208" t="n">
        <v>0.01388888888888889</v>
      </c>
      <c r="J141" s="209">
        <f>I141-H141</f>
        <v/>
      </c>
    </row>
    <row r="142" ht="15.75" customHeight="1" s="109">
      <c r="A142" s="216" t="n">
        <v>29</v>
      </c>
      <c r="B142" s="217" t="n">
        <v>11</v>
      </c>
      <c r="C142" s="217" t="n">
        <v>29</v>
      </c>
      <c r="D142" s="217" t="n">
        <v>122</v>
      </c>
      <c r="E142" s="217" t="n">
        <v>131.51</v>
      </c>
      <c r="F142" s="217" t="n">
        <v>0.308</v>
      </c>
      <c r="G142" s="217" t="n">
        <v>1</v>
      </c>
      <c r="H142" s="218" t="n">
        <v>0.4423611111111111</v>
      </c>
      <c r="I142" s="218" t="n">
        <v>0.5034722222222222</v>
      </c>
      <c r="J142" s="219">
        <f>I142-H142</f>
        <v/>
      </c>
    </row>
    <row r="143" ht="15.75" customHeight="1" s="109">
      <c r="A143" s="206" t="n">
        <v>29</v>
      </c>
      <c r="B143" s="207" t="n">
        <v>9</v>
      </c>
      <c r="C143" s="207" t="n">
        <v>17</v>
      </c>
      <c r="D143" s="207" t="n">
        <v>65</v>
      </c>
      <c r="E143" s="207" t="n">
        <v>210.62</v>
      </c>
      <c r="F143" s="207" t="n">
        <v>1.302</v>
      </c>
      <c r="G143" s="207" t="n">
        <v>1</v>
      </c>
      <c r="H143" s="208" t="n">
        <v>0.9270833333333334</v>
      </c>
      <c r="I143" s="208" t="n">
        <v>0.9409722222222222</v>
      </c>
      <c r="J143" s="209">
        <f>I143-H143</f>
        <v/>
      </c>
    </row>
    <row r="144" ht="15.75" customHeight="1" s="109">
      <c r="A144" s="216" t="n">
        <v>29</v>
      </c>
      <c r="B144" s="217" t="n">
        <v>8</v>
      </c>
      <c r="C144" s="217" t="n">
        <v>5</v>
      </c>
      <c r="D144" s="217" t="n">
        <v>5</v>
      </c>
      <c r="E144" s="217" t="n">
        <v>23.49</v>
      </c>
      <c r="F144" s="217" t="n">
        <v>0.07000000000000001</v>
      </c>
      <c r="G144" s="217" t="n">
        <v>1</v>
      </c>
      <c r="H144" s="218" t="n">
        <v>0.9173611111111111</v>
      </c>
      <c r="I144" s="218" t="n">
        <v>0.91875</v>
      </c>
      <c r="J144" s="219">
        <f>I144-H144</f>
        <v/>
      </c>
    </row>
    <row r="145" ht="15.75" customHeight="1" s="109">
      <c r="A145" s="206" t="n">
        <v>29</v>
      </c>
      <c r="B145" s="207" t="n">
        <v>9</v>
      </c>
      <c r="C145" s="207" t="n">
        <v>2</v>
      </c>
      <c r="D145" s="207" t="n">
        <v>2</v>
      </c>
      <c r="E145" s="207" t="n">
        <v>12.78</v>
      </c>
      <c r="F145" s="207" t="n">
        <v>0.062</v>
      </c>
      <c r="G145" s="207" t="n">
        <v>1</v>
      </c>
      <c r="H145" s="208" t="n">
        <v>0.9173611111111111</v>
      </c>
      <c r="I145" s="208" t="n">
        <v>0.9208333333333333</v>
      </c>
      <c r="J145" s="209">
        <f>I145-H145</f>
        <v/>
      </c>
    </row>
    <row r="146" ht="15.75" customHeight="1" s="109">
      <c r="A146" s="216" t="n">
        <v>29</v>
      </c>
      <c r="B146" s="217" t="n">
        <v>10</v>
      </c>
      <c r="C146" s="217" t="n">
        <v>8</v>
      </c>
      <c r="D146" s="217" t="n">
        <v>73</v>
      </c>
      <c r="E146" s="217" t="n">
        <v>64.37</v>
      </c>
      <c r="F146" s="217" t="n">
        <v>0.133</v>
      </c>
      <c r="G146" s="217" t="n">
        <v>1</v>
      </c>
      <c r="H146" s="218" t="n">
        <v>0.9173611111111111</v>
      </c>
      <c r="I146" s="218" t="n">
        <v>0.925</v>
      </c>
      <c r="J146" s="219">
        <f>I146-H146</f>
        <v/>
      </c>
    </row>
    <row r="147" ht="15.75" customHeight="1" s="109">
      <c r="A147" s="206" t="n">
        <v>29</v>
      </c>
      <c r="B147" s="207" t="n">
        <v>8</v>
      </c>
      <c r="C147" s="207" t="n">
        <v>12</v>
      </c>
      <c r="D147" s="207" t="n">
        <v>15</v>
      </c>
      <c r="E147" s="207" t="n">
        <v>30.58</v>
      </c>
      <c r="F147" s="207" t="n">
        <v>0.052</v>
      </c>
      <c r="G147" s="207" t="n">
        <v>1</v>
      </c>
      <c r="H147" s="208" t="n">
        <v>0.9097222222222222</v>
      </c>
      <c r="I147" s="208" t="n">
        <v>0.9159722222222222</v>
      </c>
      <c r="J147" s="209">
        <f>I147-H147</f>
        <v/>
      </c>
    </row>
    <row r="148" ht="15.75" customHeight="1" s="109">
      <c r="A148" s="216" t="n">
        <v>29</v>
      </c>
      <c r="B148" s="217" t="n">
        <v>13</v>
      </c>
      <c r="C148" s="217" t="n">
        <v>9</v>
      </c>
      <c r="D148" s="217" t="n">
        <v>280</v>
      </c>
      <c r="E148" s="217" t="n">
        <v>85.75</v>
      </c>
      <c r="F148" s="217" t="n">
        <v>0.271</v>
      </c>
      <c r="G148" s="217" t="n">
        <v>1</v>
      </c>
      <c r="H148" s="218" t="n">
        <v>0.8979166666666667</v>
      </c>
      <c r="I148" s="218" t="n">
        <v>0.9013888888888889</v>
      </c>
      <c r="J148" s="219">
        <f>I148-H148</f>
        <v/>
      </c>
    </row>
    <row r="149" ht="15.75" customHeight="1" s="109">
      <c r="A149" s="206" t="n">
        <v>29</v>
      </c>
      <c r="B149" s="207" t="n">
        <v>14</v>
      </c>
      <c r="C149" s="207" t="n">
        <v>1</v>
      </c>
      <c r="D149" s="207" t="n">
        <v>5</v>
      </c>
      <c r="E149" s="207" t="n">
        <v>50.7</v>
      </c>
      <c r="F149" s="207" t="n">
        <v>0.078</v>
      </c>
      <c r="G149" s="207" t="n">
        <v>1</v>
      </c>
      <c r="H149" s="208" t="n">
        <v>0.8979166666666667</v>
      </c>
      <c r="I149" s="208" t="n">
        <v>0.9013888888888889</v>
      </c>
      <c r="J149" s="209">
        <f>I149-H149</f>
        <v/>
      </c>
    </row>
    <row r="150" ht="15.75" customHeight="1" s="109">
      <c r="A150" s="216" t="n">
        <v>29</v>
      </c>
      <c r="B150" s="217" t="n">
        <v>3</v>
      </c>
      <c r="C150" s="217" t="n">
        <v>8</v>
      </c>
      <c r="D150" s="217" t="n">
        <v>16</v>
      </c>
      <c r="E150" s="217" t="n">
        <v>24.21</v>
      </c>
      <c r="F150" s="217" t="n">
        <v>0.1</v>
      </c>
      <c r="G150" s="217" t="n">
        <v>1</v>
      </c>
      <c r="H150" s="218" t="n">
        <v>0.8930555555555556</v>
      </c>
      <c r="I150" s="218" t="n">
        <v>0.8958333333333334</v>
      </c>
      <c r="J150" s="219">
        <f>I150-H150</f>
        <v/>
      </c>
    </row>
    <row r="151" ht="15.75" customHeight="1" s="109">
      <c r="A151" s="206" t="n">
        <v>29</v>
      </c>
      <c r="B151" s="207" t="n">
        <v>4</v>
      </c>
      <c r="C151" s="207" t="n">
        <v>1</v>
      </c>
      <c r="D151" s="207" t="n">
        <v>1</v>
      </c>
      <c r="E151" s="207" t="n">
        <v>1.21</v>
      </c>
      <c r="F151" s="207" t="n">
        <v>0.011</v>
      </c>
      <c r="G151" s="207" t="n">
        <v>1</v>
      </c>
      <c r="H151" s="208" t="n">
        <v>0.8930555555555556</v>
      </c>
      <c r="I151" s="208" t="n">
        <v>0.8958333333333334</v>
      </c>
      <c r="J151" s="209">
        <f>I151-H151</f>
        <v/>
      </c>
    </row>
    <row r="152" ht="15.75" customHeight="1" s="109">
      <c r="A152" s="216" t="n">
        <v>29</v>
      </c>
      <c r="B152" s="217" t="n">
        <v>3</v>
      </c>
      <c r="C152" s="217" t="n">
        <v>14</v>
      </c>
      <c r="D152" s="217" t="n">
        <v>89</v>
      </c>
      <c r="E152" s="217" t="n">
        <v>164.09</v>
      </c>
      <c r="F152" s="217" t="n">
        <v>0.973</v>
      </c>
      <c r="G152" s="217" t="n">
        <v>1</v>
      </c>
      <c r="H152" s="218" t="n">
        <v>0.875</v>
      </c>
      <c r="I152" s="218" t="n">
        <v>0.8881944444444444</v>
      </c>
      <c r="J152" s="219">
        <f>I152-H152</f>
        <v/>
      </c>
    </row>
    <row r="153" ht="15.75" customHeight="1" s="109">
      <c r="A153" s="206" t="n">
        <v>29</v>
      </c>
      <c r="B153" s="207" t="n">
        <v>11</v>
      </c>
      <c r="C153" s="207" t="n">
        <v>1</v>
      </c>
      <c r="D153" s="207" t="n">
        <v>3</v>
      </c>
      <c r="E153" s="207" t="n">
        <v>0.07000000000000001</v>
      </c>
      <c r="F153" s="207" t="n">
        <v>0.001</v>
      </c>
      <c r="G153" s="207" t="n">
        <v>1</v>
      </c>
      <c r="H153" s="208" t="n">
        <v>0.8888888888888888</v>
      </c>
      <c r="I153" s="208" t="n">
        <v>0.8902777777777777</v>
      </c>
      <c r="J153" s="209">
        <f>I153-H153</f>
        <v/>
      </c>
    </row>
    <row r="154" ht="15.75" customHeight="1" s="109">
      <c r="A154" s="216" t="n">
        <v>29</v>
      </c>
      <c r="B154" s="217" t="n">
        <v>15</v>
      </c>
      <c r="C154" s="217" t="n">
        <v>3</v>
      </c>
      <c r="D154" s="217" t="n">
        <v>5</v>
      </c>
      <c r="E154" s="217" t="n">
        <v>41.32</v>
      </c>
      <c r="F154" s="217" t="n">
        <v>0.073</v>
      </c>
      <c r="G154" s="217" t="n">
        <v>1</v>
      </c>
      <c r="H154" s="218" t="n">
        <v>0.8888888888888888</v>
      </c>
      <c r="I154" s="218" t="n">
        <v>0.8902777777777777</v>
      </c>
      <c r="J154" s="219">
        <f>I154-H154</f>
        <v/>
      </c>
    </row>
    <row r="155" ht="15.75" customHeight="1" s="109">
      <c r="A155" s="206" t="n">
        <v>29</v>
      </c>
      <c r="B155" s="207" t="n">
        <v>9</v>
      </c>
      <c r="C155" s="207" t="n">
        <v>3</v>
      </c>
      <c r="D155" s="207" t="n">
        <v>5</v>
      </c>
      <c r="E155" s="207" t="n">
        <v>45.97</v>
      </c>
      <c r="F155" s="207" t="n">
        <v>0.18</v>
      </c>
      <c r="G155" s="207" t="n">
        <v>1</v>
      </c>
      <c r="H155" s="208" t="n">
        <v>0.8701388888888889</v>
      </c>
      <c r="I155" s="208" t="n">
        <v>0.8722222222222222</v>
      </c>
      <c r="J155" s="209">
        <f>I155-H155</f>
        <v/>
      </c>
    </row>
    <row r="156" ht="15.75" customHeight="1" s="109">
      <c r="A156" s="216" t="n">
        <v>29</v>
      </c>
      <c r="B156" s="217" t="n">
        <v>13</v>
      </c>
      <c r="C156" s="217" t="n">
        <v>1</v>
      </c>
      <c r="D156" s="217" t="n">
        <v>3</v>
      </c>
      <c r="E156" s="217" t="n">
        <v>0.32</v>
      </c>
      <c r="F156" s="217" t="n">
        <v>0.001</v>
      </c>
      <c r="G156" s="217" t="n">
        <v>1</v>
      </c>
      <c r="H156" s="218" t="n">
        <v>0.8701388888888889</v>
      </c>
      <c r="I156" s="218" t="n">
        <v>0.8708333333333333</v>
      </c>
      <c r="J156" s="219">
        <f>I156-H156</f>
        <v/>
      </c>
    </row>
    <row r="157" ht="15.75" customHeight="1" s="109">
      <c r="A157" s="206" t="n">
        <v>29</v>
      </c>
      <c r="B157" s="207" t="n">
        <v>15</v>
      </c>
      <c r="C157" s="207" t="n">
        <v>6</v>
      </c>
      <c r="D157" s="207" t="n">
        <v>81</v>
      </c>
      <c r="E157" s="207" t="n">
        <v>263.37</v>
      </c>
      <c r="F157" s="207" t="n">
        <v>0.695</v>
      </c>
      <c r="G157" s="207" t="n">
        <v>1</v>
      </c>
      <c r="H157" s="208" t="n">
        <v>0.8611111111111112</v>
      </c>
      <c r="I157" s="208" t="n">
        <v>0.86875</v>
      </c>
      <c r="J157" s="209">
        <f>I157-H157</f>
        <v/>
      </c>
    </row>
    <row r="158" ht="15.75" customHeight="1" s="109">
      <c r="A158" s="216" t="n">
        <v>29</v>
      </c>
      <c r="B158" s="217" t="n">
        <v>6</v>
      </c>
      <c r="C158" s="217" t="n">
        <v>4</v>
      </c>
      <c r="D158" s="217" t="n">
        <v>55</v>
      </c>
      <c r="E158" s="217" t="n">
        <v>64.38</v>
      </c>
      <c r="F158" s="217" t="n">
        <v>0.85</v>
      </c>
      <c r="G158" s="217" t="n">
        <v>1</v>
      </c>
      <c r="H158" s="218" t="n">
        <v>0.8520833333333333</v>
      </c>
      <c r="I158" s="218" t="n">
        <v>0.8541666666666666</v>
      </c>
      <c r="J158" s="219">
        <f>I158-H158</f>
        <v/>
      </c>
    </row>
    <row r="159" ht="15.75" customHeight="1" s="109">
      <c r="A159" s="206" t="n">
        <v>29</v>
      </c>
      <c r="B159" s="207" t="n">
        <v>7</v>
      </c>
      <c r="C159" s="207" t="n">
        <v>9</v>
      </c>
      <c r="D159" s="207" t="n">
        <v>63</v>
      </c>
      <c r="E159" s="207" t="n">
        <v>46.33</v>
      </c>
      <c r="F159" s="207" t="n">
        <v>0.118</v>
      </c>
      <c r="G159" s="207" t="n">
        <v>1</v>
      </c>
      <c r="H159" s="208" t="n">
        <v>0.85625</v>
      </c>
      <c r="I159" s="208" t="n">
        <v>0.8597222222222223</v>
      </c>
      <c r="J159" s="209">
        <f>I159-H159</f>
        <v/>
      </c>
    </row>
    <row r="160" ht="15.75" customHeight="1" s="109">
      <c r="A160" s="216" t="n">
        <v>29</v>
      </c>
      <c r="B160" s="217" t="n">
        <v>30</v>
      </c>
      <c r="C160" s="217" t="n">
        <v>12</v>
      </c>
      <c r="D160" s="217" t="n">
        <v>13</v>
      </c>
      <c r="E160" s="217" t="n">
        <v>98.56999999999999</v>
      </c>
      <c r="F160" s="217" t="inlineStr">
        <is>
          <t>0,.664</t>
        </is>
      </c>
      <c r="G160" s="217" t="n">
        <v>1</v>
      </c>
      <c r="H160" s="218" t="n">
        <v>0.8458333333333333</v>
      </c>
      <c r="I160" s="218" t="n">
        <v>0.8506944444444444</v>
      </c>
      <c r="J160" s="219">
        <f>I160-H160</f>
        <v/>
      </c>
    </row>
    <row r="161" ht="15.75" customHeight="1" s="109">
      <c r="A161" s="206" t="n">
        <v>29</v>
      </c>
      <c r="B161" s="207" t="n">
        <v>14</v>
      </c>
      <c r="C161" s="207" t="n">
        <v>15</v>
      </c>
      <c r="D161" s="207" t="n">
        <v>41</v>
      </c>
      <c r="E161" s="207" t="n">
        <v>675.77</v>
      </c>
      <c r="F161" s="207" t="n">
        <v>0.925</v>
      </c>
      <c r="G161" s="207" t="n">
        <v>1</v>
      </c>
      <c r="H161" s="208" t="n">
        <v>0.8354166666666667</v>
      </c>
      <c r="I161" s="208" t="n">
        <v>0.8444444444444444</v>
      </c>
      <c r="J161" s="209">
        <f>I161-H161</f>
        <v/>
      </c>
    </row>
    <row r="162" ht="15.75" customHeight="1" s="109">
      <c r="A162" s="216" t="n">
        <v>29</v>
      </c>
      <c r="B162" s="217" t="n">
        <v>9</v>
      </c>
      <c r="C162" s="217" t="n">
        <v>9</v>
      </c>
      <c r="D162" s="217" t="n">
        <v>25</v>
      </c>
      <c r="E162" s="217" t="n">
        <v>151.72</v>
      </c>
      <c r="F162" s="217" t="n">
        <v>0.365</v>
      </c>
      <c r="G162" s="217" t="n">
        <v>1</v>
      </c>
      <c r="H162" s="218" t="n">
        <v>0.8270833333333333</v>
      </c>
      <c r="I162" s="218" t="n">
        <v>0.8326388888888889</v>
      </c>
      <c r="J162" s="219">
        <f>I162-H162</f>
        <v/>
      </c>
    </row>
    <row r="163" ht="15.75" customHeight="1" s="109">
      <c r="A163" s="206" t="n">
        <v>29</v>
      </c>
      <c r="B163" s="207" t="n">
        <v>1</v>
      </c>
      <c r="C163" s="207" t="n">
        <v>17</v>
      </c>
      <c r="D163" s="207" t="n">
        <v>41</v>
      </c>
      <c r="E163" s="207" t="n">
        <v>147.67</v>
      </c>
      <c r="F163" s="207" t="n">
        <v>0.258</v>
      </c>
      <c r="G163" s="207" t="n">
        <v>1</v>
      </c>
      <c r="H163" s="208" t="n">
        <v>0.8145833333333333</v>
      </c>
      <c r="I163" s="208" t="n">
        <v>0.8229166666666666</v>
      </c>
      <c r="J163" s="209">
        <f>I163-H163</f>
        <v/>
      </c>
    </row>
    <row r="164" ht="15.75" customHeight="1" s="109">
      <c r="A164" s="216" t="n">
        <v>30</v>
      </c>
      <c r="B164" s="217" t="n">
        <v>1</v>
      </c>
      <c r="C164" s="217" t="n">
        <v>41</v>
      </c>
      <c r="D164" s="217" t="n">
        <v>744</v>
      </c>
      <c r="E164" s="217" t="n">
        <v>285.35</v>
      </c>
      <c r="F164" s="217" t="n">
        <v>0.865</v>
      </c>
      <c r="G164" s="217" t="n">
        <v>1</v>
      </c>
      <c r="H164" s="218" t="n">
        <v>0.1805555555555556</v>
      </c>
      <c r="I164" s="218" t="n">
        <v>0.2173611111111111</v>
      </c>
      <c r="J164" s="219">
        <f>I164-H164</f>
        <v/>
      </c>
    </row>
    <row r="165" ht="15.75" customHeight="1" s="109">
      <c r="A165" s="206" t="n">
        <v>30</v>
      </c>
      <c r="B165" s="207" t="n">
        <v>30</v>
      </c>
      <c r="C165" s="207" t="n">
        <v>1</v>
      </c>
      <c r="D165" s="207" t="n">
        <v>55</v>
      </c>
      <c r="E165" s="207" t="n">
        <v>830.5</v>
      </c>
      <c r="F165" s="207" t="n">
        <v>2.156</v>
      </c>
      <c r="G165" s="207" t="n">
        <v>1</v>
      </c>
      <c r="H165" s="208" t="n">
        <v>0.1666666666666667</v>
      </c>
      <c r="I165" s="208" t="n">
        <v>0.1736111111111111</v>
      </c>
      <c r="J165" s="209">
        <f>I165-H165</f>
        <v/>
      </c>
    </row>
    <row r="166" ht="15.75" customHeight="1" s="109">
      <c r="A166" s="216" t="n">
        <v>30</v>
      </c>
      <c r="B166" s="217" t="n">
        <v>15</v>
      </c>
      <c r="C166" s="217" t="n">
        <v>2</v>
      </c>
      <c r="D166" s="217" t="n">
        <v>2</v>
      </c>
      <c r="E166" s="217" t="n">
        <v>3.62</v>
      </c>
      <c r="F166" s="217" t="n">
        <v>0.007</v>
      </c>
      <c r="G166" s="217" t="n">
        <v>1</v>
      </c>
      <c r="H166" s="218" t="n">
        <v>0.1666666666666667</v>
      </c>
      <c r="I166" s="218" t="n">
        <v>0.1736111111111111</v>
      </c>
      <c r="J166" s="219">
        <f>I166-H166</f>
        <v/>
      </c>
    </row>
    <row r="167" ht="15.75" customHeight="1" s="109">
      <c r="A167" s="206" t="n">
        <v>30</v>
      </c>
      <c r="B167" s="207" t="n">
        <v>1</v>
      </c>
      <c r="C167" s="207" t="n">
        <v>5</v>
      </c>
      <c r="D167" s="207" t="n">
        <v>23</v>
      </c>
      <c r="E167" s="207" t="n">
        <v>11.25</v>
      </c>
      <c r="F167" s="207" t="n">
        <v>0.023</v>
      </c>
      <c r="G167" s="207" t="n">
        <v>1</v>
      </c>
      <c r="H167" s="208" t="n">
        <v>0.1506944444444444</v>
      </c>
      <c r="I167" s="208" t="n">
        <v>0.1597222222222222</v>
      </c>
      <c r="J167" s="209">
        <f>I167-H167</f>
        <v/>
      </c>
    </row>
    <row r="168" ht="15.75" customHeight="1" s="109">
      <c r="A168" s="216" t="n">
        <v>30</v>
      </c>
      <c r="B168" s="217" t="n">
        <v>2</v>
      </c>
      <c r="C168" s="217" t="n">
        <v>10</v>
      </c>
      <c r="D168" s="217" t="n">
        <v>24</v>
      </c>
      <c r="E168" s="217" t="n">
        <v>6.13</v>
      </c>
      <c r="F168" s="217" t="n">
        <v>0.066</v>
      </c>
      <c r="G168" s="217" t="n">
        <v>1</v>
      </c>
      <c r="H168" s="218" t="n">
        <v>0.1506944444444444</v>
      </c>
      <c r="I168" s="218" t="n"/>
      <c r="J168" s="219">
        <f>I168-H168</f>
        <v/>
      </c>
    </row>
    <row r="169" ht="15.75" customHeight="1" s="109">
      <c r="A169" s="206" t="n">
        <v>30</v>
      </c>
      <c r="B169" s="207" t="n">
        <v>30</v>
      </c>
      <c r="C169" s="207" t="n">
        <v>1</v>
      </c>
      <c r="D169" s="207" t="n">
        <v>1</v>
      </c>
      <c r="E169" s="207" t="n">
        <v>25.1</v>
      </c>
      <c r="F169" s="207" t="n">
        <v>0.07099999999999999</v>
      </c>
      <c r="G169" s="207" t="n">
        <v>1</v>
      </c>
      <c r="H169" s="208" t="n">
        <v>0.1506944444444444</v>
      </c>
      <c r="I169" s="208" t="n"/>
      <c r="J169" s="209">
        <f>I169-H169</f>
        <v/>
      </c>
    </row>
    <row r="170" ht="15.75" customHeight="1" s="109">
      <c r="A170" s="216" t="n">
        <v>30</v>
      </c>
      <c r="B170" s="217" t="n">
        <v>3</v>
      </c>
      <c r="C170" s="217" t="n">
        <v>16</v>
      </c>
      <c r="D170" s="217" t="n">
        <v>59</v>
      </c>
      <c r="E170" s="217" t="n">
        <v>44.02</v>
      </c>
      <c r="F170" s="217" t="n">
        <v>0.324</v>
      </c>
      <c r="G170" s="217" t="n">
        <v>1</v>
      </c>
      <c r="H170" s="218" t="n">
        <v>0.1409722222222222</v>
      </c>
      <c r="I170" s="218" t="n">
        <v>0.1465277777777778</v>
      </c>
      <c r="J170" s="219">
        <f>I170-H170</f>
        <v/>
      </c>
    </row>
    <row r="171" ht="15.75" customHeight="1" s="109">
      <c r="A171" s="206" t="n">
        <v>30</v>
      </c>
      <c r="B171" s="207" t="n">
        <v>3</v>
      </c>
      <c r="C171" s="207" t="n">
        <v>9</v>
      </c>
      <c r="D171" s="207" t="n">
        <v>197</v>
      </c>
      <c r="E171" s="207" t="n">
        <v>189.08</v>
      </c>
      <c r="F171" s="207" t="n">
        <v>0.845</v>
      </c>
      <c r="G171" s="207" t="n">
        <v>1</v>
      </c>
      <c r="H171" s="208" t="n">
        <v>0.125</v>
      </c>
      <c r="I171" s="208" t="n">
        <v>0.1354166666666667</v>
      </c>
      <c r="J171" s="209">
        <f>I171-H171</f>
        <v/>
      </c>
    </row>
    <row r="172" ht="15.75" customHeight="1" s="109">
      <c r="A172" s="216" t="n">
        <v>30</v>
      </c>
      <c r="B172" s="217" t="n">
        <v>10</v>
      </c>
      <c r="C172" s="217" t="n">
        <v>6</v>
      </c>
      <c r="D172" s="217" t="n">
        <v>88</v>
      </c>
      <c r="E172" s="217" t="n">
        <v>37.52</v>
      </c>
      <c r="F172" s="217" t="n">
        <v>0.08400000000000001</v>
      </c>
      <c r="G172" s="217" t="n">
        <v>1</v>
      </c>
      <c r="H172" s="218" t="n">
        <v>0.09861111111111111</v>
      </c>
      <c r="I172" s="218" t="n">
        <v>0.1111111111111111</v>
      </c>
      <c r="J172" s="219">
        <f>I172-H172</f>
        <v/>
      </c>
    </row>
    <row r="173" ht="15.75" customHeight="1" s="109">
      <c r="A173" s="206" t="n">
        <v>30</v>
      </c>
      <c r="B173" s="207" t="n">
        <v>5</v>
      </c>
      <c r="C173" s="207" t="n">
        <v>4</v>
      </c>
      <c r="D173" s="207" t="n">
        <v>12</v>
      </c>
      <c r="E173" s="207" t="n">
        <v>1.18</v>
      </c>
      <c r="F173" s="207" t="n">
        <v>0.089</v>
      </c>
      <c r="G173" s="207" t="n">
        <v>1</v>
      </c>
      <c r="H173" s="208" t="n">
        <v>0.08194444444444444</v>
      </c>
      <c r="I173" s="208" t="n">
        <v>0.09097222222222222</v>
      </c>
      <c r="J173" s="209">
        <f>I173-H173</f>
        <v/>
      </c>
    </row>
    <row r="174" ht="15.75" customHeight="1" s="109">
      <c r="A174" s="216" t="n">
        <v>30</v>
      </c>
      <c r="B174" s="217" t="n">
        <v>6</v>
      </c>
      <c r="C174" s="217" t="n">
        <v>2</v>
      </c>
      <c r="D174" s="217" t="n">
        <v>2</v>
      </c>
      <c r="E174" s="217" t="n">
        <v>7.47</v>
      </c>
      <c r="F174" s="217" t="n">
        <v>0.137</v>
      </c>
      <c r="G174" s="217" t="n">
        <v>1</v>
      </c>
      <c r="H174" s="218" t="n">
        <v>0.08194444444444444</v>
      </c>
      <c r="I174" s="218" t="n">
        <v>0.09097222222222222</v>
      </c>
      <c r="J174" s="219">
        <f>I174-H174</f>
        <v/>
      </c>
    </row>
    <row r="175" ht="15.75" customHeight="1" s="109">
      <c r="A175" s="206" t="n">
        <v>30</v>
      </c>
      <c r="B175" s="207" t="n">
        <v>7</v>
      </c>
      <c r="C175" s="207" t="n">
        <v>11</v>
      </c>
      <c r="D175" s="207" t="n">
        <v>28</v>
      </c>
      <c r="E175" s="207" t="n">
        <v>41.59</v>
      </c>
      <c r="F175" s="207" t="n">
        <v>0.082</v>
      </c>
      <c r="G175" s="207" t="n">
        <v>1</v>
      </c>
      <c r="H175" s="208" t="n">
        <v>0.08194444444444444</v>
      </c>
      <c r="I175" s="208" t="n">
        <v>0.09097222222222222</v>
      </c>
      <c r="J175" s="209">
        <f>I175-H175</f>
        <v/>
      </c>
    </row>
    <row r="176" ht="15.75" customHeight="1" s="109">
      <c r="A176" s="216" t="n">
        <v>30</v>
      </c>
      <c r="B176" s="217" t="n">
        <v>9</v>
      </c>
      <c r="C176" s="217" t="n">
        <v>13</v>
      </c>
      <c r="D176" s="217" t="n">
        <v>79</v>
      </c>
      <c r="E176" s="217" t="n">
        <v>145.93</v>
      </c>
      <c r="F176" s="217" t="n">
        <v>0.553</v>
      </c>
      <c r="G176" s="217" t="n">
        <v>1</v>
      </c>
      <c r="H176" s="218" t="n">
        <v>0.07291666666666667</v>
      </c>
      <c r="I176" s="218" t="n">
        <v>0.07847222222222222</v>
      </c>
      <c r="J176" s="219">
        <f>I176-H176</f>
        <v/>
      </c>
    </row>
    <row r="177" ht="15.75" customHeight="1" s="109">
      <c r="A177" s="206" t="n">
        <v>30</v>
      </c>
      <c r="B177" s="207" t="n">
        <v>30</v>
      </c>
      <c r="C177" s="207" t="n">
        <v>6</v>
      </c>
      <c r="D177" s="207" t="n">
        <v>14</v>
      </c>
      <c r="E177" s="207" t="n">
        <v>207.27</v>
      </c>
      <c r="F177" s="207" t="n">
        <v>0.591</v>
      </c>
      <c r="G177" s="207" t="n">
        <v>1</v>
      </c>
      <c r="H177" s="208" t="n">
        <v>0.06458333333333334</v>
      </c>
      <c r="I177" s="208" t="n">
        <v>0.06666666666666667</v>
      </c>
      <c r="J177" s="209">
        <f>I177-H177</f>
        <v/>
      </c>
    </row>
    <row r="178" ht="15.75" customHeight="1" s="109">
      <c r="A178" s="216" t="n">
        <v>30</v>
      </c>
      <c r="B178" s="217" t="n">
        <v>15</v>
      </c>
      <c r="C178" s="217" t="n">
        <v>3</v>
      </c>
      <c r="D178" s="217" t="n">
        <v>4</v>
      </c>
      <c r="E178" s="217" t="n">
        <v>33.2</v>
      </c>
      <c r="F178" s="217" t="n">
        <v>0.068</v>
      </c>
      <c r="G178" s="217" t="n">
        <v>1</v>
      </c>
      <c r="H178" s="218" t="n">
        <v>0.06458333333333334</v>
      </c>
      <c r="I178" s="218" t="n">
        <v>0.06805555555555555</v>
      </c>
      <c r="J178" s="219">
        <f>I178-H178</f>
        <v/>
      </c>
    </row>
    <row r="179" ht="15.75" customHeight="1" s="109">
      <c r="A179" s="206" t="n">
        <v>30</v>
      </c>
      <c r="B179" s="207" t="n">
        <v>4</v>
      </c>
      <c r="C179" s="207" t="n">
        <v>2</v>
      </c>
      <c r="D179" s="207" t="n">
        <v>2</v>
      </c>
      <c r="E179" s="207" t="n">
        <v>3.74</v>
      </c>
      <c r="F179" s="207" t="n">
        <v>0.06</v>
      </c>
      <c r="G179" s="207" t="n">
        <v>1</v>
      </c>
      <c r="H179" s="208" t="n">
        <v>0.05694444444444444</v>
      </c>
      <c r="I179" s="208" t="n">
        <v>0.05763888888888889</v>
      </c>
      <c r="J179" s="209">
        <f>I179-H179</f>
        <v/>
      </c>
    </row>
    <row r="180" ht="15.75" customHeight="1" s="109">
      <c r="A180" s="216" t="n">
        <v>30</v>
      </c>
      <c r="B180" s="217" t="n">
        <v>6</v>
      </c>
      <c r="C180" s="217" t="n">
        <v>6</v>
      </c>
      <c r="D180" s="217" t="n">
        <v>8</v>
      </c>
      <c r="E180" s="217" t="n">
        <v>42.11</v>
      </c>
      <c r="F180" s="217" t="n">
        <v>0.525</v>
      </c>
      <c r="G180" s="217" t="n">
        <v>1</v>
      </c>
      <c r="H180" s="218" t="n">
        <v>0.05694444444444444</v>
      </c>
      <c r="I180" s="218" t="n">
        <v>0.05972222222222223</v>
      </c>
      <c r="J180" s="219">
        <f>I180-H180</f>
        <v/>
      </c>
    </row>
    <row r="181" ht="15.75" customHeight="1" s="109">
      <c r="A181" s="206" t="n">
        <v>30</v>
      </c>
      <c r="B181" s="207" t="n">
        <v>13</v>
      </c>
      <c r="C181" s="207" t="n">
        <v>4</v>
      </c>
      <c r="D181" s="207" t="n">
        <v>11</v>
      </c>
      <c r="E181" s="207" t="n">
        <v>72.23</v>
      </c>
      <c r="F181" s="207" t="n">
        <v>0.098</v>
      </c>
      <c r="G181" s="207" t="n">
        <v>1</v>
      </c>
      <c r="H181" s="208" t="n">
        <v>0.01388888888888889</v>
      </c>
      <c r="I181" s="208" t="n">
        <v>0.01527777777777778</v>
      </c>
      <c r="J181" s="209">
        <f>I181-H181</f>
        <v/>
      </c>
    </row>
    <row r="182" ht="15.75" customHeight="1" s="109">
      <c r="A182" s="216" t="n">
        <v>30</v>
      </c>
      <c r="B182" s="217" t="n">
        <v>14</v>
      </c>
      <c r="C182" s="217" t="n">
        <v>11</v>
      </c>
      <c r="D182" s="217" t="n">
        <v>273</v>
      </c>
      <c r="E182" s="217" t="n">
        <v>6643.25</v>
      </c>
      <c r="F182" s="217" t="n">
        <v>8.759</v>
      </c>
      <c r="G182" s="217" t="n">
        <v>1</v>
      </c>
      <c r="H182" s="218" t="n">
        <v>0.01388888888888889</v>
      </c>
      <c r="I182" s="218" t="n">
        <v>0.05208333333333334</v>
      </c>
      <c r="J182" s="219">
        <f>I182-H182</f>
        <v/>
      </c>
    </row>
    <row r="183" ht="15.75" customHeight="1" s="109">
      <c r="A183" s="206" t="n">
        <v>30</v>
      </c>
      <c r="B183" s="207" t="n">
        <v>1</v>
      </c>
      <c r="C183" s="207" t="n">
        <v>12</v>
      </c>
      <c r="D183" s="207" t="n">
        <v>115</v>
      </c>
      <c r="E183" s="207" t="n">
        <v>966.65</v>
      </c>
      <c r="F183" s="207" t="n">
        <v>1.518</v>
      </c>
      <c r="G183" s="207" t="n">
        <v>1</v>
      </c>
      <c r="H183" s="208" t="n">
        <v>0.4444444444444444</v>
      </c>
      <c r="I183" s="208" t="n">
        <v>0.5034722222222222</v>
      </c>
      <c r="J183" s="209">
        <f>I183-H183</f>
        <v/>
      </c>
    </row>
    <row r="184" ht="15.75" customHeight="1" s="109">
      <c r="A184" s="216" t="n">
        <v>30</v>
      </c>
      <c r="B184" s="217" t="n">
        <v>13</v>
      </c>
      <c r="C184" s="217" t="n">
        <v>1</v>
      </c>
      <c r="D184" s="217" t="n">
        <v>1</v>
      </c>
      <c r="E184" s="217" t="n">
        <v>10.05</v>
      </c>
      <c r="F184" s="217" t="n">
        <v>0.024</v>
      </c>
      <c r="G184" s="217" t="n">
        <v>1</v>
      </c>
      <c r="H184" s="218" t="n">
        <v>0.9326388888888889</v>
      </c>
      <c r="I184" s="218" t="n">
        <v>0.9333333333333333</v>
      </c>
      <c r="J184" s="219">
        <f>I184-H184</f>
        <v/>
      </c>
    </row>
    <row r="185" ht="15.75" customHeight="1" s="109">
      <c r="A185" s="206" t="n">
        <v>30</v>
      </c>
      <c r="B185" s="207" t="n">
        <v>14</v>
      </c>
      <c r="C185" s="207" t="n">
        <v>2</v>
      </c>
      <c r="D185" s="207" t="n">
        <v>2</v>
      </c>
      <c r="E185" s="207" t="n">
        <v>20.18</v>
      </c>
      <c r="F185" s="207" t="n">
        <v>0.032</v>
      </c>
      <c r="G185" s="207" t="n">
        <v>1</v>
      </c>
      <c r="H185" s="208" t="n">
        <v>0.9333333333333333</v>
      </c>
      <c r="I185" s="208" t="n">
        <v>0.9340277777777778</v>
      </c>
      <c r="J185" s="209">
        <f>I185-H185</f>
        <v/>
      </c>
    </row>
    <row r="186" ht="15.75" customHeight="1" s="109">
      <c r="A186" s="216" t="n">
        <v>30</v>
      </c>
      <c r="B186" s="217" t="n">
        <v>15</v>
      </c>
      <c r="C186" s="217" t="n">
        <v>2</v>
      </c>
      <c r="D186" s="217" t="n">
        <v>35</v>
      </c>
      <c r="E186" s="217" t="n">
        <v>548.2</v>
      </c>
      <c r="F186" s="217" t="n">
        <v>1.088</v>
      </c>
      <c r="G186" s="217" t="n">
        <v>1</v>
      </c>
      <c r="H186" s="218" t="n">
        <v>0.9347222222222222</v>
      </c>
      <c r="I186" s="218" t="n">
        <v>0.9409722222222222</v>
      </c>
      <c r="J186" s="219">
        <f>I186-H186</f>
        <v/>
      </c>
    </row>
    <row r="187" ht="15.75" customHeight="1" s="109">
      <c r="A187" s="206" t="n">
        <v>30</v>
      </c>
      <c r="B187" s="207" t="n">
        <v>17</v>
      </c>
      <c r="C187" s="207" t="n">
        <v>1</v>
      </c>
      <c r="D187" s="207" t="n">
        <v>20</v>
      </c>
      <c r="E187" s="207" t="n">
        <v>16.8</v>
      </c>
      <c r="F187" s="207" t="n">
        <v>0.07199999999999999</v>
      </c>
      <c r="G187" s="207" t="n">
        <v>1</v>
      </c>
      <c r="H187" s="208" t="n">
        <v>0.9375</v>
      </c>
      <c r="I187" s="208" t="n">
        <v>0.9381944444444444</v>
      </c>
      <c r="J187" s="209">
        <f>I187-H187</f>
        <v/>
      </c>
    </row>
    <row r="188" ht="15.75" customHeight="1" s="109">
      <c r="A188" s="216" t="n">
        <v>30</v>
      </c>
      <c r="B188" s="217" t="n">
        <v>30</v>
      </c>
      <c r="C188" s="217" t="n">
        <v>6</v>
      </c>
      <c r="D188" s="217" t="n">
        <v>10</v>
      </c>
      <c r="E188" s="217" t="n">
        <v>164.35</v>
      </c>
      <c r="F188" s="217" t="n">
        <v>0.436</v>
      </c>
      <c r="G188" s="217" t="n">
        <v>1</v>
      </c>
      <c r="H188" s="218" t="n">
        <v>0.9256944444444445</v>
      </c>
      <c r="I188" s="218" t="n">
        <v>0.9291666666666667</v>
      </c>
      <c r="J188" s="219">
        <f>I188-H188</f>
        <v/>
      </c>
    </row>
    <row r="189" ht="15.75" customHeight="1" s="109">
      <c r="A189" s="206" t="n">
        <v>30</v>
      </c>
      <c r="B189" s="207" t="n">
        <v>11</v>
      </c>
      <c r="C189" s="207" t="n">
        <v>28</v>
      </c>
      <c r="D189" s="207" t="n">
        <v>298</v>
      </c>
      <c r="E189" s="207" t="n">
        <v>122.25</v>
      </c>
      <c r="F189" s="207" t="n">
        <v>0.338</v>
      </c>
      <c r="G189" s="207" t="n">
        <v>1</v>
      </c>
      <c r="H189" s="208" t="n">
        <v>0.9090277777777778</v>
      </c>
      <c r="I189" s="208" t="n">
        <v>0.9236111111111112</v>
      </c>
      <c r="J189" s="209">
        <f>I189-H189</f>
        <v/>
      </c>
    </row>
    <row r="190" ht="15.75" customHeight="1" s="109">
      <c r="A190" s="216" t="n">
        <v>30</v>
      </c>
      <c r="B190" s="217" t="n">
        <v>3</v>
      </c>
      <c r="C190" s="217" t="n">
        <v>5</v>
      </c>
      <c r="D190" s="217" t="n">
        <v>16</v>
      </c>
      <c r="E190" s="217" t="n">
        <v>1.63</v>
      </c>
      <c r="F190" s="217" t="n">
        <v>0.008999999999999999</v>
      </c>
      <c r="G190" s="217" t="n">
        <v>1</v>
      </c>
      <c r="H190" s="218" t="n">
        <v>0.8638888888888889</v>
      </c>
      <c r="I190" s="218" t="n">
        <v>0.8652777777777778</v>
      </c>
      <c r="J190" s="219">
        <f>I190-H190</f>
        <v/>
      </c>
    </row>
    <row r="191" ht="15.75" customHeight="1" s="109">
      <c r="A191" s="206" t="n">
        <v>30</v>
      </c>
      <c r="B191" s="207" t="n">
        <v>5</v>
      </c>
      <c r="C191" s="207" t="n">
        <v>3</v>
      </c>
      <c r="D191" s="207" t="n">
        <v>16</v>
      </c>
      <c r="E191" s="207" t="n">
        <v>4.86</v>
      </c>
      <c r="F191" s="207" t="n">
        <v>0.203</v>
      </c>
      <c r="G191" s="207" t="n">
        <v>1</v>
      </c>
      <c r="H191" s="208" t="n">
        <v>0.8638888888888889</v>
      </c>
      <c r="I191" s="208" t="n">
        <v>0.8666666666666667</v>
      </c>
      <c r="J191" s="209">
        <f>I191-H191</f>
        <v/>
      </c>
    </row>
    <row r="192" ht="15.75" customHeight="1" s="109">
      <c r="A192" s="216" t="n">
        <v>30</v>
      </c>
      <c r="B192" s="217" t="n">
        <v>7</v>
      </c>
      <c r="C192" s="217" t="n">
        <v>6</v>
      </c>
      <c r="D192" s="217" t="n">
        <v>6</v>
      </c>
      <c r="E192" s="217" t="n">
        <v>12.93</v>
      </c>
      <c r="F192" s="217" t="n">
        <v>0.025</v>
      </c>
      <c r="G192" s="217" t="n">
        <v>1</v>
      </c>
      <c r="H192" s="218" t="n">
        <v>0.8680555555555556</v>
      </c>
      <c r="I192" s="218" t="n">
        <v>0.8715277777777778</v>
      </c>
      <c r="J192" s="219">
        <f>I192-H192</f>
        <v/>
      </c>
    </row>
    <row r="193" ht="15.75" customHeight="1" s="109">
      <c r="A193" s="206" t="n">
        <v>30</v>
      </c>
      <c r="B193" s="207" t="n">
        <v>8</v>
      </c>
      <c r="C193" s="207" t="n">
        <v>18</v>
      </c>
      <c r="D193" s="207" t="n">
        <v>143</v>
      </c>
      <c r="E193" s="207" t="n">
        <v>587.96</v>
      </c>
      <c r="F193" s="207" t="n">
        <v>2.846</v>
      </c>
      <c r="G193" s="207" t="n">
        <v>1</v>
      </c>
      <c r="H193" s="208" t="n">
        <v>0.8680555555555556</v>
      </c>
      <c r="I193" s="208" t="n">
        <v>0.8923611111111112</v>
      </c>
      <c r="J193" s="209">
        <f>I193-H193</f>
        <v/>
      </c>
    </row>
    <row r="194" ht="15.75" customHeight="1" s="109">
      <c r="A194" s="216" t="n">
        <v>30</v>
      </c>
      <c r="B194" s="217" t="n">
        <v>9</v>
      </c>
      <c r="C194" s="217" t="n">
        <v>20</v>
      </c>
      <c r="D194" s="217" t="n">
        <v>37</v>
      </c>
      <c r="E194" s="217" t="n">
        <v>205.61</v>
      </c>
      <c r="F194" s="217" t="n">
        <v>0.774</v>
      </c>
      <c r="G194" s="217" t="n">
        <v>1</v>
      </c>
      <c r="H194" s="218" t="n">
        <v>0.8493055555555555</v>
      </c>
      <c r="I194" s="218" t="n">
        <v>0.8583333333333333</v>
      </c>
      <c r="J194" s="219">
        <f>I194-H194</f>
        <v/>
      </c>
    </row>
    <row r="195" ht="15.75" customHeight="1" s="109">
      <c r="A195" s="206" t="n">
        <v>30</v>
      </c>
      <c r="B195" s="207" t="n">
        <v>15</v>
      </c>
      <c r="C195" s="207" t="n">
        <v>3</v>
      </c>
      <c r="D195" s="207" t="n">
        <v>290</v>
      </c>
      <c r="E195" s="207" t="n">
        <v>1972.13</v>
      </c>
      <c r="F195" s="207" t="n">
        <v>5.013</v>
      </c>
      <c r="G195" s="207" t="n">
        <v>1</v>
      </c>
      <c r="H195" s="208" t="n">
        <v>0.8305555555555556</v>
      </c>
      <c r="I195" s="208" t="n">
        <v>0.8458333333333333</v>
      </c>
      <c r="J195" s="209">
        <f>I195-H195</f>
        <v/>
      </c>
    </row>
    <row r="196" ht="15.75" customHeight="1" s="109">
      <c r="A196" s="216" t="n">
        <v>30</v>
      </c>
      <c r="B196" s="217" t="n">
        <v>17</v>
      </c>
      <c r="C196" s="217" t="n">
        <v>8</v>
      </c>
      <c r="D196" s="217" t="n">
        <v>57</v>
      </c>
      <c r="E196" s="217" t="n">
        <v>34.48</v>
      </c>
      <c r="F196" s="217" t="n">
        <v>0.36</v>
      </c>
      <c r="G196" s="217" t="n">
        <v>1</v>
      </c>
      <c r="H196" s="218" t="n">
        <v>0.8201388888888889</v>
      </c>
      <c r="I196" s="218" t="n">
        <v>0.8256944444444444</v>
      </c>
      <c r="J196" s="219">
        <f>I196-H196</f>
        <v/>
      </c>
    </row>
    <row r="197" ht="15.75" customHeight="1" s="109">
      <c r="A197" s="206" t="n">
        <v>30</v>
      </c>
      <c r="B197" s="207" t="n">
        <v>13</v>
      </c>
      <c r="C197" s="207" t="n">
        <v>4</v>
      </c>
      <c r="D197" s="207" t="n">
        <v>8</v>
      </c>
      <c r="E197" s="207" t="n">
        <v>122.32</v>
      </c>
      <c r="F197" s="207" t="n">
        <v>0.193</v>
      </c>
      <c r="G197" s="207" t="n">
        <v>1</v>
      </c>
      <c r="H197" s="208" t="n">
        <v>0.8159722222222222</v>
      </c>
      <c r="I197" s="208" t="n">
        <v>0.8173611111111111</v>
      </c>
      <c r="J197" s="209">
        <f>I197-H197</f>
        <v/>
      </c>
    </row>
    <row r="198" ht="15.75" customHeight="1" s="109">
      <c r="A198" s="216" t="n">
        <v>31</v>
      </c>
      <c r="B198" s="217" t="n">
        <v>15</v>
      </c>
      <c r="C198" s="217" t="n">
        <v>3</v>
      </c>
      <c r="D198" s="217" t="n">
        <v>309</v>
      </c>
      <c r="E198" s="217" t="n">
        <v>3179.01</v>
      </c>
      <c r="F198" s="217" t="n">
        <v>7.664</v>
      </c>
      <c r="G198" s="217" t="n">
        <v>1</v>
      </c>
      <c r="H198" s="218" t="n">
        <v>0.8923611111111112</v>
      </c>
      <c r="I198" s="218" t="n">
        <v>0.9027777777777778</v>
      </c>
      <c r="J198" s="219">
        <f>I198-H198</f>
        <v/>
      </c>
    </row>
    <row r="199" ht="15.75" customHeight="1" s="109">
      <c r="A199" s="206" t="n">
        <v>31</v>
      </c>
      <c r="B199" s="207" t="n">
        <v>2</v>
      </c>
      <c r="C199" s="207" t="n">
        <v>9</v>
      </c>
      <c r="D199" s="207" t="n">
        <v>37</v>
      </c>
      <c r="E199" s="207" t="n">
        <v>12.43</v>
      </c>
      <c r="F199" s="207" t="n">
        <v>0.223</v>
      </c>
      <c r="G199" s="207" t="n">
        <v>1</v>
      </c>
      <c r="H199" s="208" t="n">
        <v>0.875</v>
      </c>
      <c r="I199" s="208" t="n">
        <v>0.8888888888888888</v>
      </c>
      <c r="J199" s="209">
        <f>I199-H199</f>
        <v/>
      </c>
    </row>
    <row r="200" ht="15.75" customHeight="1" s="109">
      <c r="A200" s="216" t="n">
        <v>31</v>
      </c>
      <c r="B200" s="217" t="n">
        <v>3</v>
      </c>
      <c r="C200" s="217" t="n">
        <v>9</v>
      </c>
      <c r="D200" s="217" t="n">
        <v>72</v>
      </c>
      <c r="E200" s="217" t="n">
        <v>26.22</v>
      </c>
      <c r="F200" s="217" t="n">
        <v>0.294</v>
      </c>
      <c r="G200" s="217" t="n">
        <v>1</v>
      </c>
      <c r="H200" s="218" t="n">
        <v>0.875</v>
      </c>
      <c r="I200" s="218" t="n">
        <v>0.8888888888888888</v>
      </c>
      <c r="J200" s="219">
        <f>I200-H200</f>
        <v/>
      </c>
    </row>
    <row r="201" ht="15.75" customHeight="1" s="109">
      <c r="A201" s="206" t="n">
        <v>31</v>
      </c>
      <c r="B201" s="207" t="n">
        <v>7</v>
      </c>
      <c r="C201" s="207" t="n">
        <v>10</v>
      </c>
      <c r="D201" s="207" t="n">
        <v>204</v>
      </c>
      <c r="E201" s="207" t="n">
        <v>13.75</v>
      </c>
      <c r="F201" s="207" t="n">
        <v>0.356</v>
      </c>
      <c r="G201" s="207" t="n">
        <v>1</v>
      </c>
      <c r="H201" s="208" t="n">
        <v>0.8680555555555556</v>
      </c>
      <c r="I201" s="208" t="n">
        <v>0.8715277777777778</v>
      </c>
      <c r="J201" s="209">
        <f>I201-H201</f>
        <v/>
      </c>
    </row>
    <row r="202" ht="15.75" customHeight="1" s="109">
      <c r="A202" s="216" t="n">
        <v>31</v>
      </c>
      <c r="B202" s="217" t="n">
        <v>15</v>
      </c>
      <c r="C202" s="217" t="n">
        <v>4</v>
      </c>
      <c r="D202" s="217" t="n">
        <v>216</v>
      </c>
      <c r="E202" s="217" t="n">
        <v>1472.35</v>
      </c>
      <c r="F202" s="217" t="n">
        <v>3.655</v>
      </c>
      <c r="G202" s="217" t="n">
        <v>1</v>
      </c>
      <c r="H202" s="218" t="n">
        <v>0.8472222222222222</v>
      </c>
      <c r="I202" s="218" t="n">
        <v>0.8645833333333334</v>
      </c>
      <c r="J202" s="219">
        <f>I202-H202</f>
        <v/>
      </c>
    </row>
    <row r="203" ht="15.75" customHeight="1" s="109">
      <c r="A203" s="206" t="n">
        <v>1</v>
      </c>
      <c r="B203" s="207" t="n">
        <v>17</v>
      </c>
      <c r="C203" s="207" t="n">
        <v>58</v>
      </c>
      <c r="D203" s="207" t="n">
        <v>378</v>
      </c>
      <c r="E203" s="207" t="n">
        <v>31.06</v>
      </c>
      <c r="F203" s="207" t="n">
        <v>0.185</v>
      </c>
      <c r="G203" s="207" t="n">
        <v>1</v>
      </c>
      <c r="H203" s="208" t="n">
        <v>0.09236111111111112</v>
      </c>
      <c r="I203" s="208" t="n">
        <v>0.125</v>
      </c>
      <c r="J203" s="209">
        <f>I203-H203</f>
        <v/>
      </c>
    </row>
    <row r="204" ht="15.75" customHeight="1" s="109">
      <c r="A204" s="216" t="n">
        <v>1</v>
      </c>
      <c r="B204" s="217" t="n">
        <v>15</v>
      </c>
      <c r="C204" s="217" t="n">
        <v>3</v>
      </c>
      <c r="D204" s="217" t="n">
        <v>113</v>
      </c>
      <c r="E204" s="217" t="n">
        <v>1124.29</v>
      </c>
      <c r="F204" s="217" t="n">
        <v>2.692</v>
      </c>
      <c r="G204" s="217" t="n">
        <v>1</v>
      </c>
      <c r="H204" s="218" t="n">
        <v>0.08333333333333333</v>
      </c>
      <c r="I204" s="218" t="n">
        <v>0.08680555555555555</v>
      </c>
      <c r="J204" s="219">
        <f>I204-H204</f>
        <v/>
      </c>
    </row>
    <row r="205" ht="15.75" customHeight="1" s="109">
      <c r="A205" s="206" t="n">
        <v>1</v>
      </c>
      <c r="B205" s="207" t="n">
        <v>16</v>
      </c>
      <c r="C205" s="207" t="n">
        <v>9</v>
      </c>
      <c r="D205" s="207" t="n">
        <v>71</v>
      </c>
      <c r="E205" s="207" t="n">
        <v>2.16</v>
      </c>
      <c r="F205" s="207" t="n">
        <v>0.018</v>
      </c>
      <c r="G205" s="207" t="n">
        <v>1</v>
      </c>
      <c r="H205" s="208" t="n">
        <v>0.07291666666666667</v>
      </c>
      <c r="I205" s="208" t="n">
        <v>0.0763888888888889</v>
      </c>
      <c r="J205" s="209">
        <f>I205-H205</f>
        <v/>
      </c>
    </row>
    <row r="206" ht="15.75" customHeight="1" s="109">
      <c r="A206" s="216" t="n">
        <v>1</v>
      </c>
      <c r="B206" s="217" t="n">
        <v>2</v>
      </c>
      <c r="C206" s="217" t="n">
        <v>4</v>
      </c>
      <c r="D206" s="217" t="n">
        <v>56</v>
      </c>
      <c r="E206" s="217" t="n">
        <v>40.7</v>
      </c>
      <c r="F206" s="217" t="n">
        <v>0.445</v>
      </c>
      <c r="G206" s="217" t="n">
        <v>1</v>
      </c>
      <c r="H206" s="218" t="n">
        <v>0.05972222222222223</v>
      </c>
      <c r="I206" s="218" t="n">
        <v>0.06597222222222222</v>
      </c>
      <c r="J206" s="219">
        <f>I206-H206</f>
        <v/>
      </c>
    </row>
    <row r="207" ht="15.75" customHeight="1" s="109">
      <c r="A207" s="206" t="n">
        <v>1</v>
      </c>
      <c r="B207" s="207" t="n">
        <v>7</v>
      </c>
      <c r="C207" s="207" t="n">
        <v>3</v>
      </c>
      <c r="D207" s="207" t="n">
        <v>122</v>
      </c>
      <c r="E207" s="207" t="n">
        <v>36.28</v>
      </c>
      <c r="F207" s="207" t="n">
        <v>0.008999999999999999</v>
      </c>
      <c r="G207" s="207" t="n">
        <v>1</v>
      </c>
      <c r="H207" s="208" t="n">
        <v>0.05902777777777778</v>
      </c>
      <c r="I207" s="208" t="n">
        <v>0.06597222222222222</v>
      </c>
      <c r="J207" s="209">
        <f>I207-H207</f>
        <v/>
      </c>
    </row>
    <row r="208" ht="15.75" customHeight="1" s="109">
      <c r="A208" s="216" t="n">
        <v>1</v>
      </c>
      <c r="B208" s="217" t="n">
        <v>1</v>
      </c>
      <c r="C208" s="217" t="n">
        <v>18</v>
      </c>
      <c r="D208" s="217" t="n">
        <v>572</v>
      </c>
      <c r="E208" s="217" t="n">
        <v>130</v>
      </c>
      <c r="F208" s="217" t="n">
        <v>0.347</v>
      </c>
      <c r="G208" s="217" t="n">
        <v>1</v>
      </c>
      <c r="H208" s="218" t="n">
        <v>0.03263888888888889</v>
      </c>
      <c r="I208" s="218" t="n">
        <v>0.05625</v>
      </c>
      <c r="J208" s="219">
        <f>I208-H208</f>
        <v/>
      </c>
    </row>
    <row r="209" ht="15.75" customHeight="1" s="109">
      <c r="A209" s="206" t="n">
        <v>1</v>
      </c>
      <c r="B209" s="207" t="n">
        <v>11</v>
      </c>
      <c r="C209" s="207" t="n">
        <v>20</v>
      </c>
      <c r="D209" s="207" t="n">
        <v>130</v>
      </c>
      <c r="E209" s="207" t="n">
        <v>349.75</v>
      </c>
      <c r="F209" s="207" t="n">
        <v>0.68</v>
      </c>
      <c r="G209" s="207" t="n">
        <v>1</v>
      </c>
      <c r="H209" s="208" t="n">
        <v>0.01041666666666667</v>
      </c>
      <c r="I209" s="208" t="n">
        <v>0.02847222222222222</v>
      </c>
      <c r="J209" s="209">
        <f>I209-H209</f>
        <v/>
      </c>
    </row>
    <row r="210" ht="15.75" customHeight="1" s="109">
      <c r="A210" s="216" t="n">
        <v>1</v>
      </c>
      <c r="B210" s="217" t="n">
        <v>13</v>
      </c>
      <c r="C210" s="217" t="n">
        <v>1</v>
      </c>
      <c r="D210" s="217" t="n">
        <v>5</v>
      </c>
      <c r="E210" s="217" t="n">
        <v>50.4</v>
      </c>
      <c r="F210" s="217" t="n">
        <v>0.066</v>
      </c>
      <c r="G210" s="217" t="n">
        <v>1</v>
      </c>
      <c r="H210" s="218" t="n">
        <v>0.003472222222222222</v>
      </c>
      <c r="I210" s="218" t="n">
        <v>0.006944444444444444</v>
      </c>
      <c r="J210" s="219">
        <f>I210-H210</f>
        <v/>
      </c>
    </row>
    <row r="211" ht="15.75" customHeight="1" s="109">
      <c r="A211" s="206" t="n">
        <v>1</v>
      </c>
      <c r="B211" s="207" t="n">
        <v>17</v>
      </c>
      <c r="C211" s="207" t="n">
        <v>2</v>
      </c>
      <c r="D211" s="207" t="n">
        <v>20</v>
      </c>
      <c r="E211" s="207" t="n">
        <v>9.199999999999999</v>
      </c>
      <c r="F211" s="207" t="n">
        <v>0.043</v>
      </c>
      <c r="G211" s="207" t="n">
        <v>1</v>
      </c>
      <c r="H211" s="208" t="n">
        <v>0.003472222222222222</v>
      </c>
      <c r="I211" s="208" t="n">
        <v>0.006944444444444444</v>
      </c>
      <c r="J211" s="209">
        <f>I211-H211</f>
        <v/>
      </c>
    </row>
    <row r="212" ht="15.75" customHeight="1" s="109">
      <c r="A212" s="216" t="n">
        <v>1</v>
      </c>
      <c r="B212" s="217" t="n">
        <v>8</v>
      </c>
      <c r="C212" s="217" t="n">
        <v>1</v>
      </c>
      <c r="D212" s="217" t="n">
        <v>2</v>
      </c>
      <c r="E212" s="217" t="n">
        <v>11.64</v>
      </c>
      <c r="F212" s="217" t="n">
        <v>0.015</v>
      </c>
      <c r="G212" s="217" t="n">
        <v>1</v>
      </c>
      <c r="H212" s="218" t="n">
        <v>0.9527777777777777</v>
      </c>
      <c r="I212" s="218" t="n">
        <v>0.9548611111111112</v>
      </c>
      <c r="J212" s="219">
        <f>I212-H212</f>
        <v/>
      </c>
    </row>
    <row r="213" ht="15.75" customHeight="1" s="109">
      <c r="A213" s="206" t="n">
        <v>1</v>
      </c>
      <c r="B213" s="207" t="n">
        <v>30</v>
      </c>
      <c r="C213" s="207" t="n">
        <v>1</v>
      </c>
      <c r="D213" s="207" t="n">
        <v>1</v>
      </c>
      <c r="E213" s="207" t="n">
        <v>15.1</v>
      </c>
      <c r="F213" s="207" t="n">
        <v>0.045</v>
      </c>
      <c r="G213" s="207" t="n">
        <v>1</v>
      </c>
      <c r="H213" s="208" t="n">
        <v>0.9527777777777777</v>
      </c>
      <c r="I213" s="208" t="n">
        <v>0.9548611111111112</v>
      </c>
      <c r="J213" s="209">
        <f>I213-H213</f>
        <v/>
      </c>
    </row>
    <row r="214" ht="15.75" customHeight="1" s="109">
      <c r="A214" s="216" t="n">
        <v>1</v>
      </c>
      <c r="B214" s="217" t="n">
        <v>18</v>
      </c>
      <c r="C214" s="217" t="n">
        <v>47</v>
      </c>
      <c r="D214" s="217" t="n">
        <v>173</v>
      </c>
      <c r="E214" s="217" t="n">
        <v>152.02</v>
      </c>
      <c r="F214" s="217" t="n">
        <v>0.36</v>
      </c>
      <c r="G214" s="217" t="n">
        <v>1</v>
      </c>
      <c r="H214" s="218" t="n">
        <v>0.9291666666666667</v>
      </c>
      <c r="I214" s="218" t="n">
        <v>0.9479166666666666</v>
      </c>
      <c r="J214" s="219">
        <f>I214-H214</f>
        <v/>
      </c>
    </row>
    <row r="215" ht="15.75" customHeight="1" s="109">
      <c r="A215" s="206" t="n">
        <v>1</v>
      </c>
      <c r="B215" s="207" t="n">
        <v>2</v>
      </c>
      <c r="C215" s="207" t="n">
        <v>10</v>
      </c>
      <c r="D215" s="207" t="n">
        <v>57</v>
      </c>
      <c r="E215" s="207" t="n">
        <v>37.21</v>
      </c>
      <c r="F215" s="207" t="n">
        <v>0.482</v>
      </c>
      <c r="G215" s="207" t="n">
        <v>1</v>
      </c>
      <c r="H215" s="208" t="n">
        <v>0.9166666666666666</v>
      </c>
      <c r="I215" s="208" t="n">
        <v>0.9263888888888889</v>
      </c>
      <c r="J215" s="209">
        <f>I215-H215</f>
        <v/>
      </c>
    </row>
    <row r="216" ht="15.75" customHeight="1" s="109">
      <c r="A216" s="216" t="n">
        <v>1</v>
      </c>
      <c r="B216" s="217" t="n">
        <v>12</v>
      </c>
      <c r="C216" s="217" t="n">
        <v>2</v>
      </c>
      <c r="D216" s="217" t="n">
        <v>2</v>
      </c>
      <c r="E216" s="217" t="n">
        <v>12.32</v>
      </c>
      <c r="F216" s="217" t="n">
        <v>0.051</v>
      </c>
      <c r="G216" s="217" t="n">
        <v>1</v>
      </c>
      <c r="H216" s="218" t="n">
        <v>0.9152777777777777</v>
      </c>
      <c r="I216" s="218" t="n">
        <v>0.9166666666666666</v>
      </c>
      <c r="J216" s="219">
        <f>I216-H216</f>
        <v/>
      </c>
    </row>
    <row r="217" ht="15.75" customHeight="1" s="109">
      <c r="A217" s="206" t="n">
        <v>1</v>
      </c>
      <c r="B217" s="207" t="n">
        <v>13</v>
      </c>
      <c r="C217" s="207" t="n">
        <v>3</v>
      </c>
      <c r="D217" s="207" t="n">
        <v>53</v>
      </c>
      <c r="E217" s="207" t="n">
        <v>20.13</v>
      </c>
      <c r="F217" s="207" t="n">
        <v>0.056</v>
      </c>
      <c r="G217" s="207" t="n">
        <v>1</v>
      </c>
      <c r="H217" s="208" t="n">
        <v>0.9152777777777777</v>
      </c>
      <c r="I217" s="208" t="n">
        <v>0.9166666666666666</v>
      </c>
      <c r="J217" s="209">
        <f>I217-H217</f>
        <v/>
      </c>
    </row>
    <row r="218" ht="15.75" customHeight="1" s="109">
      <c r="A218" s="216" t="n">
        <v>1</v>
      </c>
      <c r="B218" s="217" t="n">
        <v>14</v>
      </c>
      <c r="C218" s="217" t="n">
        <v>11</v>
      </c>
      <c r="D218" s="217" t="n">
        <v>138</v>
      </c>
      <c r="E218" s="217" t="n">
        <v>3391.05</v>
      </c>
      <c r="F218" s="217" t="n">
        <v>4.362</v>
      </c>
      <c r="G218" s="217" t="n">
        <v>1</v>
      </c>
      <c r="H218" s="218" t="n">
        <v>0.8854166666666666</v>
      </c>
      <c r="I218" s="218" t="n">
        <v>0.9097222222222222</v>
      </c>
      <c r="J218" s="219">
        <f>I218-H218</f>
        <v/>
      </c>
    </row>
    <row r="219" ht="15.75" customHeight="1" s="109">
      <c r="A219" s="206" t="n">
        <v>1</v>
      </c>
      <c r="B219" s="207" t="n">
        <v>1</v>
      </c>
      <c r="C219" s="207" t="n">
        <v>20</v>
      </c>
      <c r="D219" s="207" t="n">
        <v>91</v>
      </c>
      <c r="E219" s="207" t="n">
        <v>174.9</v>
      </c>
      <c r="F219" s="207" t="n">
        <v>0.338</v>
      </c>
      <c r="G219" s="207" t="n">
        <v>1</v>
      </c>
      <c r="H219" s="208" t="n">
        <v>0.8680555555555556</v>
      </c>
      <c r="I219" s="208" t="n">
        <v>0.8833333333333333</v>
      </c>
      <c r="J219" s="209">
        <f>I219-H219</f>
        <v/>
      </c>
    </row>
    <row r="220" ht="15.75" customHeight="1" s="109">
      <c r="A220" s="216" t="n">
        <v>1</v>
      </c>
      <c r="B220" s="217" t="n">
        <v>16</v>
      </c>
      <c r="C220" s="217" t="n">
        <v>8</v>
      </c>
      <c r="D220" s="217" t="n">
        <v>61</v>
      </c>
      <c r="E220" s="217" t="n">
        <v>1.36</v>
      </c>
      <c r="F220" s="217" t="n">
        <v>0.015</v>
      </c>
      <c r="G220" s="217" t="n">
        <v>1</v>
      </c>
      <c r="H220" s="218" t="n">
        <v>0.8520833333333333</v>
      </c>
      <c r="I220" s="218" t="n">
        <v>0.8666666666666667</v>
      </c>
      <c r="J220" s="219">
        <f>I220-H220</f>
        <v/>
      </c>
    </row>
    <row r="221" ht="15.75" customHeight="1" s="109">
      <c r="A221" s="206" t="n">
        <v>1</v>
      </c>
      <c r="B221" s="207" t="n">
        <v>18</v>
      </c>
      <c r="C221" s="207" t="n">
        <v>5</v>
      </c>
      <c r="D221" s="207" t="n">
        <v>16</v>
      </c>
      <c r="E221" s="207" t="n">
        <v>6.89</v>
      </c>
      <c r="F221" s="207" t="n">
        <v>0.011</v>
      </c>
      <c r="G221" s="207" t="n">
        <v>1</v>
      </c>
      <c r="H221" s="208" t="n">
        <v>0.8520833333333333</v>
      </c>
      <c r="I221" s="208" t="n">
        <v>0.8666666666666667</v>
      </c>
      <c r="J221" s="209">
        <f>I221-H221</f>
        <v/>
      </c>
    </row>
    <row r="222" ht="15.75" customHeight="1" s="109">
      <c r="A222" s="216" t="n">
        <v>1</v>
      </c>
      <c r="B222" s="217" t="n">
        <v>19</v>
      </c>
      <c r="C222" s="217" t="n">
        <v>4</v>
      </c>
      <c r="D222" s="217" t="n">
        <v>4</v>
      </c>
      <c r="E222" s="217" t="n">
        <v>2.18</v>
      </c>
      <c r="F222" s="217" t="n">
        <v>0.005</v>
      </c>
      <c r="G222" s="217" t="n">
        <v>1</v>
      </c>
      <c r="H222" s="218" t="n">
        <v>0.8520833333333333</v>
      </c>
      <c r="I222" s="218" t="n">
        <v>0.8666666666666667</v>
      </c>
      <c r="J222" s="219">
        <f>I222-H222</f>
        <v/>
      </c>
    </row>
    <row r="223" ht="15.75" customHeight="1" s="109">
      <c r="A223" s="206" t="n">
        <v>1</v>
      </c>
      <c r="B223" s="207" t="n">
        <v>21</v>
      </c>
      <c r="C223" s="207" t="n">
        <v>4</v>
      </c>
      <c r="D223" s="207" t="n">
        <v>4</v>
      </c>
      <c r="E223" s="207" t="n">
        <v>2.04</v>
      </c>
      <c r="F223" s="207" t="n">
        <v>0.013</v>
      </c>
      <c r="G223" s="207" t="n">
        <v>1</v>
      </c>
      <c r="H223" s="208" t="n">
        <v>0.8520833333333333</v>
      </c>
      <c r="I223" s="208" t="n">
        <v>0.8666666666666667</v>
      </c>
      <c r="J223" s="209">
        <f>I223-H223</f>
        <v/>
      </c>
    </row>
    <row r="224" ht="15.75" customHeight="1" s="109">
      <c r="A224" s="216" t="n">
        <v>1</v>
      </c>
      <c r="B224" s="217" t="n">
        <v>31</v>
      </c>
      <c r="C224" s="217" t="n">
        <v>1</v>
      </c>
      <c r="D224" s="217" t="n">
        <v>1</v>
      </c>
      <c r="E224" s="217" t="n">
        <v>11.6</v>
      </c>
      <c r="F224" s="217" t="n">
        <v>0.064</v>
      </c>
      <c r="G224" s="217" t="n">
        <v>1</v>
      </c>
      <c r="H224" s="218" t="n">
        <v>0.8520833333333333</v>
      </c>
      <c r="I224" s="218" t="n">
        <v>0.8666666666666667</v>
      </c>
      <c r="J224" s="219">
        <f>I224-H224</f>
        <v/>
      </c>
    </row>
    <row r="225" ht="15.75" customHeight="1" s="109">
      <c r="A225" s="206" t="n">
        <v>1</v>
      </c>
      <c r="B225" s="207" t="n">
        <v>18</v>
      </c>
      <c r="C225" s="207" t="n">
        <v>2</v>
      </c>
      <c r="D225" s="207" t="n">
        <v>2</v>
      </c>
      <c r="E225" s="207" t="n">
        <v>2.56</v>
      </c>
      <c r="F225" s="207" t="n">
        <v>0.004</v>
      </c>
      <c r="G225" s="207" t="n">
        <v>1</v>
      </c>
      <c r="H225" s="208" t="n">
        <v>0.8493055555555555</v>
      </c>
      <c r="I225" s="208" t="n">
        <v>0.8513888888888889</v>
      </c>
      <c r="J225" s="209">
        <f>I225-H225</f>
        <v/>
      </c>
    </row>
    <row r="226" ht="15.75" customHeight="1" s="109">
      <c r="A226" s="216" t="n">
        <v>1</v>
      </c>
      <c r="B226" s="217" t="n">
        <v>19</v>
      </c>
      <c r="C226" s="217" t="n">
        <v>1</v>
      </c>
      <c r="D226" s="217" t="n">
        <v>1</v>
      </c>
      <c r="E226" s="217" t="n">
        <v>0.31</v>
      </c>
      <c r="F226" s="217" t="n">
        <v>0</v>
      </c>
      <c r="G226" s="217" t="n">
        <v>1</v>
      </c>
      <c r="H226" s="218" t="n">
        <v>0.8493055555555555</v>
      </c>
      <c r="I226" s="218" t="n">
        <v>0.8513888888888889</v>
      </c>
      <c r="J226" s="219">
        <f>I226-H226</f>
        <v/>
      </c>
    </row>
    <row r="227" ht="15.75" customHeight="1" s="109">
      <c r="A227" s="206" t="n">
        <v>1</v>
      </c>
      <c r="B227" s="207" t="n">
        <v>21</v>
      </c>
      <c r="C227" s="207" t="n">
        <v>1</v>
      </c>
      <c r="D227" s="207" t="n">
        <v>1</v>
      </c>
      <c r="E227" s="207" t="n">
        <v>0.55</v>
      </c>
      <c r="F227" s="207" t="n">
        <v>0.001</v>
      </c>
      <c r="G227" s="207" t="n">
        <v>1</v>
      </c>
      <c r="H227" s="208" t="n">
        <v>0.8493055555555555</v>
      </c>
      <c r="I227" s="208" t="n">
        <v>0.8513888888888889</v>
      </c>
      <c r="J227" s="209">
        <f>I227-H227</f>
        <v/>
      </c>
    </row>
    <row r="228" ht="15.75" customHeight="1" s="109">
      <c r="A228" s="216" t="n">
        <v>1</v>
      </c>
      <c r="B228" s="217" t="n">
        <v>10</v>
      </c>
      <c r="C228" s="217" t="n">
        <v>18</v>
      </c>
      <c r="D228" s="217" t="n">
        <v>38</v>
      </c>
      <c r="E228" s="217" t="n">
        <v>43.06</v>
      </c>
      <c r="F228" s="217" t="n">
        <v>0.108</v>
      </c>
      <c r="G228" s="217" t="n">
        <v>1</v>
      </c>
      <c r="H228" s="218" t="n">
        <v>0.8402777777777778</v>
      </c>
      <c r="I228" s="218" t="n"/>
      <c r="J228" s="219">
        <f>I228-H228</f>
        <v/>
      </c>
    </row>
    <row r="229" ht="15.75" customHeight="1" s="109">
      <c r="A229" s="206" t="n">
        <v>1</v>
      </c>
      <c r="B229" s="207" t="n">
        <v>4</v>
      </c>
      <c r="C229" s="207" t="n">
        <v>1</v>
      </c>
      <c r="D229" s="207" t="n">
        <v>1</v>
      </c>
      <c r="E229" s="207" t="n">
        <v>1.62</v>
      </c>
      <c r="F229" s="207" t="n">
        <v>0.026</v>
      </c>
      <c r="G229" s="207" t="n">
        <v>1</v>
      </c>
      <c r="H229" s="208" t="n">
        <v>0.8333333333333334</v>
      </c>
      <c r="I229" s="208" t="n">
        <v>0.8375</v>
      </c>
      <c r="J229" s="209">
        <f>I229-H229</f>
        <v/>
      </c>
    </row>
    <row r="230" ht="15.75" customHeight="1" s="109">
      <c r="A230" s="216" t="n">
        <v>1</v>
      </c>
      <c r="B230" s="217" t="n">
        <v>5</v>
      </c>
      <c r="C230" s="217" t="n">
        <v>5</v>
      </c>
      <c r="D230" s="217" t="n">
        <v>14</v>
      </c>
      <c r="E230" s="217" t="n">
        <v>5.13</v>
      </c>
      <c r="F230" s="217" t="n">
        <v>0.29</v>
      </c>
      <c r="G230" s="217" t="n">
        <v>1</v>
      </c>
      <c r="H230" s="218" t="n">
        <v>0.8333333333333334</v>
      </c>
      <c r="I230" s="218" t="n">
        <v>0.8368055555555556</v>
      </c>
      <c r="J230" s="219">
        <f>I230-H230</f>
        <v/>
      </c>
    </row>
    <row r="231" ht="15.75" customHeight="1" s="109">
      <c r="A231" s="206" t="n">
        <v>1</v>
      </c>
      <c r="B231" s="207" t="n">
        <v>7</v>
      </c>
      <c r="C231" s="207" t="n">
        <v>4</v>
      </c>
      <c r="D231" s="207" t="n">
        <v>18</v>
      </c>
      <c r="E231" s="207" t="n">
        <v>21.4</v>
      </c>
      <c r="F231" s="207" t="n">
        <v>0.057</v>
      </c>
      <c r="G231" s="207" t="n">
        <v>1</v>
      </c>
      <c r="H231" s="208" t="n">
        <v>0.8333333333333334</v>
      </c>
      <c r="I231" s="208" t="n">
        <v>0.8375</v>
      </c>
      <c r="J231" s="209">
        <f>I231-H231</f>
        <v/>
      </c>
    </row>
    <row r="232" ht="15.75" customHeight="1" s="109">
      <c r="A232" s="216" t="n">
        <v>1</v>
      </c>
      <c r="B232" s="217" t="n">
        <v>4</v>
      </c>
      <c r="C232" s="217" t="n">
        <v>2</v>
      </c>
      <c r="D232" s="217" t="n">
        <v>2</v>
      </c>
      <c r="E232" s="217" t="n">
        <v>7.53</v>
      </c>
      <c r="F232" s="217" t="n">
        <v>0.03</v>
      </c>
      <c r="G232" s="217" t="n">
        <v>1</v>
      </c>
      <c r="H232" s="218" t="n">
        <v>0.8229166666666666</v>
      </c>
      <c r="I232" s="218" t="n">
        <v>0.8298611111111112</v>
      </c>
      <c r="J232" s="219">
        <f>I232-H232</f>
        <v/>
      </c>
    </row>
    <row r="233" ht="15.75" customHeight="1" s="109">
      <c r="A233" s="206" t="n">
        <v>1</v>
      </c>
      <c r="B233" s="207" t="n">
        <v>6</v>
      </c>
      <c r="C233" s="207" t="n">
        <v>1</v>
      </c>
      <c r="D233" s="207" t="n">
        <v>1</v>
      </c>
      <c r="E233" s="207" t="n">
        <v>3.94</v>
      </c>
      <c r="F233" s="207" t="n">
        <v>0.055</v>
      </c>
      <c r="G233" s="207" t="n">
        <v>1</v>
      </c>
      <c r="H233" s="208" t="n">
        <v>0.8229166666666666</v>
      </c>
      <c r="I233" s="208" t="n">
        <v>0.8298611111111112</v>
      </c>
      <c r="J233" s="209">
        <f>I233-H233</f>
        <v/>
      </c>
    </row>
    <row r="234" ht="15.75" customHeight="1" s="109">
      <c r="A234" s="216" t="n">
        <v>1</v>
      </c>
      <c r="B234" s="217" t="n">
        <v>7</v>
      </c>
      <c r="C234" s="217" t="n">
        <v>10</v>
      </c>
      <c r="D234" s="217" t="n">
        <v>192</v>
      </c>
      <c r="E234" s="217" t="n">
        <v>31.7</v>
      </c>
      <c r="F234" s="217" t="n">
        <v>0.177</v>
      </c>
      <c r="G234" s="217" t="n">
        <v>1</v>
      </c>
      <c r="H234" s="218" t="n">
        <v>0.8229166666666666</v>
      </c>
      <c r="I234" s="218" t="n">
        <v>0.8298611111111112</v>
      </c>
      <c r="J234" s="219">
        <f>I234-H234</f>
        <v/>
      </c>
    </row>
    <row r="235" ht="15.75" customHeight="1" s="109">
      <c r="A235" s="206" t="n">
        <v>1</v>
      </c>
      <c r="B235" s="207" t="n">
        <v>8</v>
      </c>
      <c r="C235" s="207" t="n">
        <v>8</v>
      </c>
      <c r="D235" s="207" t="n">
        <v>21</v>
      </c>
      <c r="E235" s="207" t="n">
        <v>75.91</v>
      </c>
      <c r="F235" s="207" t="n">
        <v>0.377</v>
      </c>
      <c r="G235" s="207" t="n">
        <v>1</v>
      </c>
      <c r="H235" s="208" t="n">
        <v>0.8159722222222222</v>
      </c>
      <c r="I235" s="208" t="n">
        <v>0.8194444444444444</v>
      </c>
      <c r="J235" s="209">
        <f>I235-H235</f>
        <v/>
      </c>
    </row>
    <row r="236" ht="15.75" customHeight="1" s="109">
      <c r="A236" s="216" t="n">
        <v>5</v>
      </c>
      <c r="B236" s="217" t="n">
        <v>8</v>
      </c>
      <c r="C236" s="217" t="n">
        <v>1</v>
      </c>
      <c r="D236" s="217" t="n">
        <v>1</v>
      </c>
      <c r="E236" s="217" t="n">
        <v>5.31</v>
      </c>
      <c r="F236" s="217" t="n">
        <v>0.017</v>
      </c>
      <c r="G236" s="217" t="n">
        <v>1</v>
      </c>
      <c r="H236" s="218" t="n">
        <v>0.1493055555555556</v>
      </c>
      <c r="I236" s="218" t="n">
        <v>0.1541666666666667</v>
      </c>
      <c r="J236" s="219">
        <f>I236-H236</f>
        <v/>
      </c>
    </row>
    <row r="237" ht="15.75" customHeight="1" s="109">
      <c r="A237" s="206" t="n">
        <v>5</v>
      </c>
      <c r="B237" s="207" t="n">
        <v>9</v>
      </c>
      <c r="C237" s="207" t="n">
        <v>12</v>
      </c>
      <c r="D237" s="207" t="n">
        <v>39</v>
      </c>
      <c r="E237" s="207" t="n">
        <v>189.82</v>
      </c>
      <c r="F237" s="207" t="n">
        <v>0.793</v>
      </c>
      <c r="G237" s="207" t="n">
        <v>1</v>
      </c>
      <c r="H237" s="208" t="n">
        <v>0.1493055555555556</v>
      </c>
      <c r="I237" s="208" t="n">
        <v>0.1541666666666667</v>
      </c>
      <c r="J237" s="209">
        <f>I237-H237</f>
        <v/>
      </c>
    </row>
    <row r="238" ht="15.75" customHeight="1" s="109">
      <c r="A238" s="216" t="n">
        <v>5</v>
      </c>
      <c r="B238" s="217" t="n">
        <v>17</v>
      </c>
      <c r="C238" s="217" t="n">
        <v>2</v>
      </c>
      <c r="D238" s="217" t="n">
        <v>7</v>
      </c>
      <c r="E238" s="217" t="n">
        <v>0.86</v>
      </c>
      <c r="F238" s="217" t="n">
        <v>0.004</v>
      </c>
      <c r="G238" s="217" t="n">
        <v>1</v>
      </c>
      <c r="H238" s="218" t="n">
        <v>0.14375</v>
      </c>
      <c r="I238" s="218" t="n">
        <v>0.1458333333333333</v>
      </c>
      <c r="J238" s="219">
        <f>I238-H238</f>
        <v/>
      </c>
    </row>
    <row r="239" ht="15.75" customHeight="1" s="109">
      <c r="A239" s="206" t="n">
        <v>5</v>
      </c>
      <c r="B239" s="207" t="n">
        <v>30</v>
      </c>
      <c r="C239" s="207" t="n">
        <v>2</v>
      </c>
      <c r="D239" s="207" t="n">
        <v>2</v>
      </c>
      <c r="E239" s="207" t="n">
        <v>2.23</v>
      </c>
      <c r="F239" s="207" t="n">
        <v>0.102</v>
      </c>
      <c r="G239" s="207" t="n">
        <v>1</v>
      </c>
      <c r="H239" s="208" t="n">
        <v>0.14375</v>
      </c>
      <c r="I239" s="208" t="n">
        <v>0.1458333333333333</v>
      </c>
      <c r="J239" s="209">
        <f>I239-H239</f>
        <v/>
      </c>
    </row>
    <row r="240" ht="15.75" customHeight="1" s="109">
      <c r="A240" s="216" t="n">
        <v>5</v>
      </c>
      <c r="B240" s="217" t="n">
        <v>10</v>
      </c>
      <c r="C240" s="217" t="n">
        <v>17</v>
      </c>
      <c r="D240" s="217" t="n">
        <v>78</v>
      </c>
      <c r="E240" s="217" t="n">
        <v>106.23</v>
      </c>
      <c r="F240" s="217" t="n">
        <v>0.208</v>
      </c>
      <c r="G240" s="217" t="n">
        <v>1</v>
      </c>
      <c r="H240" s="218" t="n">
        <v>0.1284722222222222</v>
      </c>
      <c r="I240" s="218" t="n">
        <v>0.1347222222222222</v>
      </c>
      <c r="J240" s="219">
        <f>I240-H240</f>
        <v/>
      </c>
    </row>
    <row r="241" ht="15.75" customHeight="1" s="109">
      <c r="A241" s="206" t="n">
        <v>5</v>
      </c>
      <c r="B241" s="207" t="n">
        <v>19</v>
      </c>
      <c r="C241" s="207" t="n">
        <v>8</v>
      </c>
      <c r="D241" s="207" t="n">
        <v>19</v>
      </c>
      <c r="E241" s="207" t="n">
        <v>27.15</v>
      </c>
      <c r="F241" s="207" t="n">
        <v>0.013</v>
      </c>
      <c r="G241" s="207" t="n">
        <v>1</v>
      </c>
      <c r="H241" s="208" t="n">
        <v>0.1111111111111111</v>
      </c>
      <c r="I241" s="208" t="n">
        <v>0.125</v>
      </c>
      <c r="J241" s="209">
        <f>I241-H241</f>
        <v/>
      </c>
    </row>
    <row r="242" ht="15.75" customHeight="1" s="109">
      <c r="A242" s="216" t="n">
        <v>5</v>
      </c>
      <c r="B242" s="217" t="n">
        <v>20</v>
      </c>
      <c r="C242" s="217" t="n">
        <v>10</v>
      </c>
      <c r="D242" s="217" t="n">
        <v>32</v>
      </c>
      <c r="E242" s="217" t="n">
        <v>30.11</v>
      </c>
      <c r="F242" s="217" t="n">
        <v>0.059</v>
      </c>
      <c r="G242" s="217" t="n">
        <v>1</v>
      </c>
      <c r="H242" s="218" t="n">
        <v>0.1111111111111111</v>
      </c>
      <c r="I242" s="218" t="n">
        <v>0.125</v>
      </c>
      <c r="J242" s="219">
        <f>I242-H242</f>
        <v/>
      </c>
    </row>
    <row r="243" ht="15.75" customHeight="1" s="109">
      <c r="A243" s="206" t="n">
        <v>5</v>
      </c>
      <c r="B243" s="207" t="n">
        <v>21</v>
      </c>
      <c r="C243" s="207" t="n">
        <v>13</v>
      </c>
      <c r="D243" s="207" t="n">
        <v>19</v>
      </c>
      <c r="E243" s="207" t="n">
        <v>6.1</v>
      </c>
      <c r="F243" s="207" t="n">
        <v>0.028</v>
      </c>
      <c r="G243" s="207" t="n">
        <v>1</v>
      </c>
      <c r="H243" s="208" t="n">
        <v>0.1111111111111111</v>
      </c>
      <c r="I243" s="208" t="n">
        <v>0.125</v>
      </c>
      <c r="J243" s="209">
        <f>I243-H243</f>
        <v/>
      </c>
    </row>
    <row r="244" ht="15.75" customHeight="1" s="109">
      <c r="A244" s="216" t="n">
        <v>5</v>
      </c>
      <c r="B244" s="217" t="n">
        <v>18</v>
      </c>
      <c r="C244" s="217" t="n">
        <v>18</v>
      </c>
      <c r="D244" s="217" t="n">
        <v>34</v>
      </c>
      <c r="E244" s="217" t="n">
        <v>7.87</v>
      </c>
      <c r="F244" s="217" t="n">
        <v>0.019</v>
      </c>
      <c r="G244" s="217" t="n">
        <v>1</v>
      </c>
      <c r="H244" s="218" t="n">
        <v>0.09375</v>
      </c>
      <c r="I244" s="218" t="n">
        <v>0.1076388888888889</v>
      </c>
      <c r="J244" s="219">
        <f>I244-H244</f>
        <v/>
      </c>
    </row>
    <row r="245" ht="15.75" customHeight="1" s="109">
      <c r="A245" s="206" t="n">
        <v>5</v>
      </c>
      <c r="B245" s="207" t="n">
        <v>20</v>
      </c>
      <c r="C245" s="207" t="n">
        <v>7</v>
      </c>
      <c r="D245" s="207" t="n">
        <v>11</v>
      </c>
      <c r="E245" s="207" t="n">
        <v>8.25</v>
      </c>
      <c r="F245" s="207" t="n">
        <v>0.015</v>
      </c>
      <c r="G245" s="207" t="n">
        <v>1</v>
      </c>
      <c r="H245" s="208" t="n">
        <v>0.09236111111111112</v>
      </c>
      <c r="I245" s="208" t="n">
        <v>0.1076388888888889</v>
      </c>
      <c r="J245" s="209">
        <f>I245-H245</f>
        <v/>
      </c>
    </row>
    <row r="246" ht="15.75" customHeight="1" s="109">
      <c r="A246" s="216" t="n">
        <v>5</v>
      </c>
      <c r="B246" s="217" t="n">
        <v>21</v>
      </c>
      <c r="C246" s="217" t="n">
        <v>15</v>
      </c>
      <c r="D246" s="217" t="n">
        <v>51</v>
      </c>
      <c r="E246" s="217" t="n">
        <v>10.84</v>
      </c>
      <c r="F246" s="217" t="n">
        <v>0.031</v>
      </c>
      <c r="G246" s="217" t="n">
        <v>1</v>
      </c>
      <c r="H246" s="218" t="n">
        <v>0.09236111111111112</v>
      </c>
      <c r="I246" s="218" t="n">
        <v>0.1076388888888889</v>
      </c>
      <c r="J246" s="219">
        <f>I246-H246</f>
        <v/>
      </c>
    </row>
    <row r="247" ht="15.75" customHeight="1" s="109">
      <c r="A247" s="206" t="n">
        <v>5</v>
      </c>
      <c r="B247" s="207" t="n">
        <v>11</v>
      </c>
      <c r="C247" s="207" t="n">
        <v>2</v>
      </c>
      <c r="D247" s="207" t="n">
        <v>14</v>
      </c>
      <c r="E247" s="207" t="n">
        <v>3.95</v>
      </c>
      <c r="F247" s="207" t="n">
        <v>0.027</v>
      </c>
      <c r="G247" s="207" t="n">
        <v>1</v>
      </c>
      <c r="H247" s="208" t="n">
        <v>0.08680555555555555</v>
      </c>
      <c r="I247" s="208" t="n">
        <v>0.09027777777777778</v>
      </c>
      <c r="J247" s="209">
        <f>I247-H247</f>
        <v/>
      </c>
    </row>
    <row r="248" ht="15.75" customHeight="1" s="109">
      <c r="A248" s="216" t="n">
        <v>5</v>
      </c>
      <c r="B248" s="217" t="n">
        <v>12</v>
      </c>
      <c r="C248" s="217" t="n">
        <v>1</v>
      </c>
      <c r="D248" s="217" t="n">
        <v>2</v>
      </c>
      <c r="E248" s="217" t="n">
        <v>1</v>
      </c>
      <c r="F248" s="217" t="n">
        <v>0.019</v>
      </c>
      <c r="G248" s="217" t="n">
        <v>1</v>
      </c>
      <c r="H248" s="218" t="n">
        <v>0.08680555555555555</v>
      </c>
      <c r="I248" s="218" t="n">
        <v>0.09027777777777778</v>
      </c>
      <c r="J248" s="219">
        <f>I248-H248</f>
        <v/>
      </c>
    </row>
    <row r="249" ht="15.75" customHeight="1" s="109">
      <c r="A249" s="206" t="n">
        <v>5</v>
      </c>
      <c r="B249" s="207" t="n">
        <v>13</v>
      </c>
      <c r="C249" s="207" t="n">
        <v>1</v>
      </c>
      <c r="D249" s="207" t="n">
        <v>2</v>
      </c>
      <c r="E249" s="207" t="n">
        <v>20.3</v>
      </c>
      <c r="F249" s="207" t="n">
        <v>0.031</v>
      </c>
      <c r="G249" s="207" t="n">
        <v>1</v>
      </c>
      <c r="H249" s="208" t="n">
        <v>0.08680555555555555</v>
      </c>
      <c r="I249" s="208" t="n">
        <v>0.09027777777777778</v>
      </c>
      <c r="J249" s="209">
        <f>I249-H249</f>
        <v/>
      </c>
    </row>
    <row r="250" ht="15.75" customHeight="1" s="109">
      <c r="A250" s="216" t="n">
        <v>5</v>
      </c>
      <c r="B250" s="217" t="n">
        <v>2</v>
      </c>
      <c r="C250" s="217" t="n">
        <v>13</v>
      </c>
      <c r="D250" s="217" t="n">
        <v>75</v>
      </c>
      <c r="E250" s="217" t="n">
        <v>9.25</v>
      </c>
      <c r="F250" s="217" t="n">
        <v>0.172</v>
      </c>
      <c r="G250" s="217" t="n">
        <v>1</v>
      </c>
      <c r="H250" s="218" t="n">
        <v>0.0763888888888889</v>
      </c>
      <c r="I250" s="218" t="n">
        <v>0.08263888888888889</v>
      </c>
      <c r="J250" s="219">
        <f>I250-H250</f>
        <v/>
      </c>
    </row>
    <row r="251" ht="15.75" customHeight="1" s="109">
      <c r="A251" s="206" t="n">
        <v>5</v>
      </c>
      <c r="B251" s="207" t="n">
        <v>1</v>
      </c>
      <c r="C251" s="207" t="n">
        <v>6</v>
      </c>
      <c r="D251" s="207" t="n">
        <v>20</v>
      </c>
      <c r="E251" s="207" t="n">
        <v>36.7</v>
      </c>
      <c r="F251" s="207" t="n">
        <v>0.08500000000000001</v>
      </c>
      <c r="G251" s="207" t="n">
        <v>1</v>
      </c>
      <c r="H251" s="208" t="n">
        <v>0.8979166666666667</v>
      </c>
      <c r="I251" s="208" t="n">
        <v>0.9097222222222222</v>
      </c>
      <c r="J251" s="209">
        <f>I251-H251</f>
        <v/>
      </c>
    </row>
    <row r="252" ht="15.75" customHeight="1" s="109">
      <c r="A252" s="216" t="n">
        <v>5</v>
      </c>
      <c r="B252" s="217" t="n">
        <v>2</v>
      </c>
      <c r="C252" s="217" t="n">
        <v>8</v>
      </c>
      <c r="D252" s="217" t="n">
        <v>124</v>
      </c>
      <c r="E252" s="217" t="n">
        <v>9.68</v>
      </c>
      <c r="F252" s="217" t="n">
        <v>0.161</v>
      </c>
      <c r="G252" s="217" t="n">
        <v>1</v>
      </c>
      <c r="H252" s="218" t="n">
        <v>0.8979166666666667</v>
      </c>
      <c r="I252" s="218" t="n">
        <v>0.9097222222222222</v>
      </c>
      <c r="J252" s="219">
        <f>I252-H252</f>
        <v/>
      </c>
    </row>
    <row r="253" ht="15.75" customHeight="1" s="109">
      <c r="A253" s="206" t="n">
        <v>5</v>
      </c>
      <c r="B253" s="207" t="n">
        <v>1</v>
      </c>
      <c r="C253" s="207" t="n">
        <v>20</v>
      </c>
      <c r="D253" s="207" t="n">
        <v>222</v>
      </c>
      <c r="E253" s="207" t="n">
        <v>1908.8</v>
      </c>
      <c r="F253" s="207" t="n">
        <v>2.96</v>
      </c>
      <c r="G253" s="207" t="n">
        <v>1</v>
      </c>
      <c r="H253" s="208" t="n">
        <v>0.8541666666666666</v>
      </c>
      <c r="I253" s="208" t="n">
        <v>0.8958333333333334</v>
      </c>
      <c r="J253" s="209">
        <f>I253-H253</f>
        <v/>
      </c>
    </row>
    <row r="254" ht="15.75" customHeight="1" s="109">
      <c r="A254" s="216" t="n">
        <v>5</v>
      </c>
      <c r="B254" s="217" t="n">
        <v>11</v>
      </c>
      <c r="C254" s="217" t="n">
        <v>31</v>
      </c>
      <c r="D254" s="217" t="n">
        <v>405</v>
      </c>
      <c r="E254" s="217" t="n">
        <v>119.14</v>
      </c>
      <c r="F254" s="217" t="n">
        <v>0.314</v>
      </c>
      <c r="G254" s="217" t="n">
        <v>1</v>
      </c>
      <c r="H254" s="218" t="n">
        <v>0.8305555555555556</v>
      </c>
      <c r="I254" s="218" t="n">
        <v>0.8506944444444444</v>
      </c>
      <c r="J254" s="219">
        <f>I254-H254</f>
        <v/>
      </c>
    </row>
    <row r="255" ht="15.75" customHeight="1" s="109">
      <c r="A255" s="206" t="n">
        <v>5</v>
      </c>
      <c r="B255" s="207" t="n">
        <v>9</v>
      </c>
      <c r="C255" s="207" t="n">
        <v>7</v>
      </c>
      <c r="D255" s="207" t="n">
        <v>11</v>
      </c>
      <c r="E255" s="207" t="n">
        <v>56.78</v>
      </c>
      <c r="F255" s="207" t="n">
        <v>0.208</v>
      </c>
      <c r="G255" s="207" t="n">
        <v>1</v>
      </c>
      <c r="H255" s="208" t="n">
        <v>0.8263888888888888</v>
      </c>
      <c r="I255" s="208" t="n">
        <v>0.8284722222222223</v>
      </c>
      <c r="J255" s="209">
        <f>I255-H255</f>
        <v/>
      </c>
    </row>
    <row r="256" ht="15.75" customHeight="1" s="109">
      <c r="A256" s="216" t="n">
        <v>5</v>
      </c>
      <c r="B256" s="217" t="n">
        <v>13</v>
      </c>
      <c r="C256" s="217" t="n">
        <v>6</v>
      </c>
      <c r="D256" s="217" t="n">
        <v>8</v>
      </c>
      <c r="E256" s="217" t="n">
        <v>53.94</v>
      </c>
      <c r="F256" s="217" t="n">
        <v>0.07199999999999999</v>
      </c>
      <c r="G256" s="217" t="n">
        <v>1</v>
      </c>
      <c r="H256" s="218" t="n">
        <v>0.8173611111111111</v>
      </c>
      <c r="I256" s="218" t="n">
        <v>0.8243055555555555</v>
      </c>
      <c r="J256" s="219">
        <f>I256-H256</f>
        <v/>
      </c>
    </row>
    <row r="257" ht="15.75" customHeight="1" s="109">
      <c r="A257" s="206" t="n">
        <v>5</v>
      </c>
      <c r="B257" s="207" t="n">
        <v>14</v>
      </c>
      <c r="C257" s="207" t="n">
        <v>4</v>
      </c>
      <c r="D257" s="207" t="n">
        <v>24</v>
      </c>
      <c r="E257" s="207" t="n">
        <v>262.6</v>
      </c>
      <c r="F257" s="207" t="n">
        <v>0.408</v>
      </c>
      <c r="G257" s="207" t="n">
        <v>1</v>
      </c>
      <c r="H257" s="208" t="n">
        <v>0.8173611111111111</v>
      </c>
      <c r="I257" s="208" t="n">
        <v>0.8243055555555555</v>
      </c>
      <c r="J257" s="209">
        <f>I257-H257</f>
        <v/>
      </c>
    </row>
    <row r="258" ht="15.75" customHeight="1" s="109">
      <c r="A258" s="216" t="n">
        <v>6</v>
      </c>
      <c r="B258" s="217" t="n">
        <v>11</v>
      </c>
      <c r="C258" s="217" t="n">
        <v>47</v>
      </c>
      <c r="D258" s="217" t="n">
        <v>279</v>
      </c>
      <c r="E258" s="217" t="n">
        <v>115.51</v>
      </c>
      <c r="F258" s="217" t="n">
        <v>0.277</v>
      </c>
      <c r="G258" s="217" t="n">
        <v>1</v>
      </c>
      <c r="H258" s="218" t="n">
        <v>0.1805555555555556</v>
      </c>
      <c r="I258" s="218" t="n">
        <v>0.2291666666666667</v>
      </c>
      <c r="J258" s="219">
        <f>I258-H258</f>
        <v/>
      </c>
    </row>
    <row r="259" ht="15.75" customHeight="1" s="109">
      <c r="A259" s="206" t="n">
        <v>6</v>
      </c>
      <c r="B259" s="207" t="n">
        <v>8</v>
      </c>
      <c r="C259" s="207" t="n">
        <v>4</v>
      </c>
      <c r="D259" s="207" t="n">
        <v>27</v>
      </c>
      <c r="E259" s="207" t="n">
        <v>24.82</v>
      </c>
      <c r="F259" s="207" t="n">
        <v>0.098</v>
      </c>
      <c r="G259" s="207" t="n">
        <v>1</v>
      </c>
      <c r="H259" s="208" t="n">
        <v>0.1423611111111111</v>
      </c>
      <c r="I259" s="208" t="n">
        <v>0.1736111111111111</v>
      </c>
      <c r="J259" s="209">
        <f>I259-H259</f>
        <v/>
      </c>
    </row>
    <row r="260" ht="15.75" customHeight="1" s="109">
      <c r="A260" s="216" t="n">
        <v>6</v>
      </c>
      <c r="B260" s="217" t="n">
        <v>9</v>
      </c>
      <c r="C260" s="217" t="n">
        <v>3</v>
      </c>
      <c r="D260" s="217" t="n">
        <v>269</v>
      </c>
      <c r="E260" s="217" t="n">
        <v>2686.91</v>
      </c>
      <c r="F260" s="217" t="n">
        <v>3.46</v>
      </c>
      <c r="G260" s="217" t="n">
        <v>1</v>
      </c>
      <c r="H260" s="218" t="n">
        <v>0.1423611111111111</v>
      </c>
      <c r="I260" s="218" t="n">
        <v>0.1736111111111111</v>
      </c>
      <c r="J260" s="219">
        <f>I260-H260</f>
        <v/>
      </c>
    </row>
    <row r="261" ht="15.75" customHeight="1" s="109">
      <c r="A261" s="206" t="n">
        <v>6</v>
      </c>
      <c r="B261" s="207" t="n">
        <v>13</v>
      </c>
      <c r="C261" s="207" t="n">
        <v>7</v>
      </c>
      <c r="D261" s="207" t="n">
        <v>15</v>
      </c>
      <c r="E261" s="207" t="n">
        <v>75.36</v>
      </c>
      <c r="F261" s="207" t="n">
        <v>0.104</v>
      </c>
      <c r="G261" s="207" t="n">
        <v>1</v>
      </c>
      <c r="H261" s="208" t="n">
        <v>0.1125</v>
      </c>
      <c r="I261" s="208" t="n">
        <v>0.1388888888888889</v>
      </c>
      <c r="J261" s="209">
        <f>I261-H261</f>
        <v/>
      </c>
    </row>
    <row r="262" ht="15.75" customHeight="1" s="109">
      <c r="A262" s="216" t="n">
        <v>6</v>
      </c>
      <c r="B262" s="217" t="n">
        <v>14</v>
      </c>
      <c r="C262" s="217" t="n">
        <v>5</v>
      </c>
      <c r="D262" s="217" t="n">
        <v>52</v>
      </c>
      <c r="E262" s="217" t="n">
        <v>1229.46</v>
      </c>
      <c r="F262" s="217" t="n">
        <v>1.621</v>
      </c>
      <c r="G262" s="217" t="n">
        <v>1</v>
      </c>
      <c r="H262" s="218" t="n">
        <v>0.1125</v>
      </c>
      <c r="I262" s="218" t="n"/>
      <c r="J262" s="219">
        <f>I262-H262</f>
        <v/>
      </c>
    </row>
    <row r="263" ht="15.75" customHeight="1" s="109">
      <c r="A263" s="206" t="n">
        <v>6</v>
      </c>
      <c r="B263" s="207" t="n">
        <v>18</v>
      </c>
      <c r="C263" s="207" t="n">
        <v>10</v>
      </c>
      <c r="D263" s="207" t="n">
        <v>25</v>
      </c>
      <c r="E263" s="207" t="n">
        <v>17.13</v>
      </c>
      <c r="F263" s="207" t="n">
        <v>0.062</v>
      </c>
      <c r="G263" s="207" t="n">
        <v>1</v>
      </c>
      <c r="H263" s="208" t="n">
        <v>0.1076388888888889</v>
      </c>
      <c r="I263" s="208" t="n">
        <v>0.1111111111111111</v>
      </c>
      <c r="J263" s="209">
        <f>I263-H263</f>
        <v/>
      </c>
    </row>
    <row r="264" ht="15.75" customHeight="1" s="109">
      <c r="A264" s="216" t="n">
        <v>6</v>
      </c>
      <c r="B264" s="217" t="n">
        <v>1</v>
      </c>
      <c r="C264" s="217" t="n">
        <v>7</v>
      </c>
      <c r="D264" s="217" t="n">
        <v>171</v>
      </c>
      <c r="E264" s="217" t="n">
        <v>58.22</v>
      </c>
      <c r="F264" s="217" t="n">
        <v>0.182</v>
      </c>
      <c r="G264" s="217" t="n">
        <v>1</v>
      </c>
      <c r="H264" s="218" t="n">
        <v>0.09583333333333334</v>
      </c>
      <c r="I264" s="218" t="n">
        <v>0.1006944444444444</v>
      </c>
      <c r="J264" s="219">
        <f>I264-H264</f>
        <v/>
      </c>
    </row>
    <row r="265" ht="15.75" customHeight="1" s="109">
      <c r="A265" s="206" t="n">
        <v>6</v>
      </c>
      <c r="B265" s="207" t="n">
        <v>7</v>
      </c>
      <c r="C265" s="207" t="n">
        <v>2</v>
      </c>
      <c r="D265" s="207" t="n">
        <v>48</v>
      </c>
      <c r="E265" s="207" t="n">
        <v>5.04</v>
      </c>
      <c r="F265" s="207" t="n">
        <v>0.06900000000000001</v>
      </c>
      <c r="G265" s="207" t="n">
        <v>1</v>
      </c>
      <c r="H265" s="208" t="n">
        <v>0.04236111111111111</v>
      </c>
      <c r="I265" s="208" t="n">
        <v>0.04722222222222222</v>
      </c>
      <c r="J265" s="209">
        <f>I265-H265</f>
        <v/>
      </c>
    </row>
    <row r="266" ht="15.75" customHeight="1" s="109">
      <c r="A266" s="216" t="n">
        <v>6</v>
      </c>
      <c r="B266" s="217" t="n">
        <v>10</v>
      </c>
      <c r="C266" s="217" t="n">
        <v>3</v>
      </c>
      <c r="D266" s="217" t="n">
        <v>26</v>
      </c>
      <c r="E266" s="217" t="n">
        <v>86.25</v>
      </c>
      <c r="F266" s="217" t="n">
        <v>0.36</v>
      </c>
      <c r="G266" s="217" t="n">
        <v>1</v>
      </c>
      <c r="H266" s="218" t="n">
        <v>0.04236111111111111</v>
      </c>
      <c r="I266" s="218" t="n">
        <v>0.04722222222222222</v>
      </c>
      <c r="J266" s="219">
        <f>I266-H266</f>
        <v/>
      </c>
    </row>
    <row r="267" ht="15.75" customHeight="1" s="109">
      <c r="A267" s="206" t="n">
        <v>6</v>
      </c>
      <c r="B267" s="207" t="n">
        <v>1</v>
      </c>
      <c r="C267" s="207" t="n">
        <v>14</v>
      </c>
      <c r="D267" s="207" t="n">
        <v>140</v>
      </c>
      <c r="E267" s="207" t="n">
        <v>1615.5</v>
      </c>
      <c r="F267" s="207" t="n">
        <v>2.48</v>
      </c>
      <c r="G267" s="207" t="n">
        <v>1</v>
      </c>
      <c r="H267" s="208" t="n">
        <v>0.4263888888888889</v>
      </c>
      <c r="I267" s="208" t="n">
        <v>0.5020833333333333</v>
      </c>
      <c r="J267" s="209">
        <f>I267-H267</f>
        <v/>
      </c>
    </row>
    <row r="268" ht="15.75" customHeight="1" s="109">
      <c r="A268" s="216" t="n">
        <v>6</v>
      </c>
      <c r="B268" s="217" t="n">
        <v>16</v>
      </c>
      <c r="C268" s="217" t="n">
        <v>4</v>
      </c>
      <c r="D268" s="217" t="n">
        <v>4</v>
      </c>
      <c r="E268" s="217" t="n">
        <v>0.41</v>
      </c>
      <c r="F268" s="217" t="n">
        <v>0.003</v>
      </c>
      <c r="G268" s="217" t="n">
        <v>1</v>
      </c>
      <c r="H268" s="218" t="n">
        <v>0.9097222222222222</v>
      </c>
      <c r="I268" s="218" t="n">
        <v>0.9201388888888888</v>
      </c>
      <c r="J268" s="219">
        <f>I268-H268</f>
        <v/>
      </c>
    </row>
    <row r="269" ht="15.75" customHeight="1" s="109">
      <c r="A269" s="206" t="n">
        <v>6</v>
      </c>
      <c r="B269" s="207" t="n">
        <v>17</v>
      </c>
      <c r="C269" s="207" t="n">
        <v>6</v>
      </c>
      <c r="D269" s="207" t="n">
        <v>6</v>
      </c>
      <c r="E269" s="207" t="n">
        <v>0.84</v>
      </c>
      <c r="F269" s="207" t="n">
        <v>0.006</v>
      </c>
      <c r="G269" s="207" t="n">
        <v>1</v>
      </c>
      <c r="H269" s="208" t="n">
        <v>0.9097222222222222</v>
      </c>
      <c r="I269" s="208" t="n">
        <v>0.9201388888888888</v>
      </c>
      <c r="J269" s="209">
        <f>I269-H269</f>
        <v/>
      </c>
    </row>
    <row r="270" ht="15.75" customHeight="1" s="109">
      <c r="A270" s="216" t="n">
        <v>6</v>
      </c>
      <c r="B270" s="217" t="n">
        <v>18</v>
      </c>
      <c r="C270" s="217" t="n">
        <v>1</v>
      </c>
      <c r="D270" s="217" t="n">
        <v>2</v>
      </c>
      <c r="E270" s="217" t="n">
        <v>0.54</v>
      </c>
      <c r="F270" s="217" t="n">
        <v>0.002</v>
      </c>
      <c r="G270" s="217" t="n">
        <v>1</v>
      </c>
      <c r="H270" s="218" t="n">
        <v>0.9097222222222222</v>
      </c>
      <c r="I270" s="218" t="n">
        <v>0.9201388888888888</v>
      </c>
      <c r="J270" s="219">
        <f>I270-H270</f>
        <v/>
      </c>
    </row>
    <row r="271" ht="15.75" customHeight="1" s="109">
      <c r="A271" s="206" t="n">
        <v>6</v>
      </c>
      <c r="B271" s="207" t="n">
        <v>19</v>
      </c>
      <c r="C271" s="207" t="n">
        <v>1</v>
      </c>
      <c r="D271" s="207" t="n">
        <v>4</v>
      </c>
      <c r="E271" s="207" t="n">
        <v>1.18</v>
      </c>
      <c r="F271" s="207" t="n">
        <v>0.001</v>
      </c>
      <c r="G271" s="207" t="n">
        <v>1</v>
      </c>
      <c r="H271" s="208" t="n">
        <v>0.9097222222222222</v>
      </c>
      <c r="I271" s="208" t="n">
        <v>0.9201388888888888</v>
      </c>
      <c r="J271" s="209">
        <f>I271-H271</f>
        <v/>
      </c>
    </row>
    <row r="272" ht="15.75" customHeight="1" s="109">
      <c r="A272" s="216" t="n">
        <v>6</v>
      </c>
      <c r="B272" s="217" t="n">
        <v>21</v>
      </c>
      <c r="C272" s="217" t="n">
        <v>3</v>
      </c>
      <c r="D272" s="217" t="n">
        <v>4</v>
      </c>
      <c r="E272" s="217" t="n">
        <v>3.31</v>
      </c>
      <c r="F272" s="217" t="n">
        <v>0.007</v>
      </c>
      <c r="G272" s="217" t="n">
        <v>1</v>
      </c>
      <c r="H272" s="218" t="n">
        <v>0.9097222222222222</v>
      </c>
      <c r="I272" s="218" t="n">
        <v>0.9201388888888888</v>
      </c>
      <c r="J272" s="219">
        <f>I272-H272</f>
        <v/>
      </c>
    </row>
    <row r="273" ht="15.75" customHeight="1" s="109">
      <c r="A273" s="206" t="n">
        <v>6</v>
      </c>
      <c r="B273" s="207" t="n">
        <v>18</v>
      </c>
      <c r="C273" s="207" t="n">
        <v>5</v>
      </c>
      <c r="D273" s="207" t="n">
        <v>8</v>
      </c>
      <c r="E273" s="207" t="n">
        <v>3.25</v>
      </c>
      <c r="F273" s="207" t="n">
        <v>0.004</v>
      </c>
      <c r="G273" s="207" t="n">
        <v>1</v>
      </c>
      <c r="H273" s="208" t="n">
        <v>0.9013888888888889</v>
      </c>
      <c r="I273" s="208" t="n">
        <v>0.90625</v>
      </c>
      <c r="J273" s="209">
        <f>I273-H273</f>
        <v/>
      </c>
    </row>
    <row r="274" ht="15.75" customHeight="1" s="109">
      <c r="A274" s="216" t="n">
        <v>6</v>
      </c>
      <c r="B274" s="217" t="n">
        <v>19</v>
      </c>
      <c r="C274" s="217" t="n">
        <v>2</v>
      </c>
      <c r="D274" s="217" t="n">
        <v>2</v>
      </c>
      <c r="E274" s="217" t="n">
        <v>12.86</v>
      </c>
      <c r="F274" s="217" t="n">
        <v>0.026</v>
      </c>
      <c r="G274" s="217" t="n">
        <v>1</v>
      </c>
      <c r="H274" s="218" t="n">
        <v>0.9013888888888889</v>
      </c>
      <c r="I274" s="218" t="n">
        <v>0.90625</v>
      </c>
      <c r="J274" s="219">
        <f>I274-H274</f>
        <v/>
      </c>
    </row>
    <row r="275" ht="15.75" customHeight="1" s="109">
      <c r="A275" s="206" t="n">
        <v>6</v>
      </c>
      <c r="B275" s="207" t="n">
        <v>21</v>
      </c>
      <c r="C275" s="207" t="n">
        <v>1</v>
      </c>
      <c r="D275" s="207" t="n">
        <v>6</v>
      </c>
      <c r="E275" s="207" t="n">
        <v>1.05</v>
      </c>
      <c r="F275" s="207" t="n">
        <v>0.001</v>
      </c>
      <c r="G275" s="207" t="n">
        <v>1</v>
      </c>
      <c r="H275" s="208" t="n">
        <v>0.9013888888888889</v>
      </c>
      <c r="I275" s="208" t="n">
        <v>0.90625</v>
      </c>
      <c r="J275" s="209">
        <f>I275-H275</f>
        <v/>
      </c>
    </row>
    <row r="276" ht="15.75" customHeight="1" s="109">
      <c r="A276" s="216" t="n">
        <v>6</v>
      </c>
      <c r="B276" s="217" t="n">
        <v>31</v>
      </c>
      <c r="C276" s="217" t="n">
        <v>1</v>
      </c>
      <c r="D276" s="217" t="n">
        <v>10</v>
      </c>
      <c r="E276" s="217" t="n">
        <v>19.4</v>
      </c>
      <c r="F276" s="217" t="n">
        <v>0.273</v>
      </c>
      <c r="G276" s="217" t="n">
        <v>1</v>
      </c>
      <c r="H276" s="218" t="n">
        <v>0.89375</v>
      </c>
      <c r="I276" s="218" t="n">
        <v>0.8958333333333334</v>
      </c>
      <c r="J276" s="219">
        <f>I276-H276</f>
        <v/>
      </c>
    </row>
    <row r="277" ht="15.75" customHeight="1" s="109">
      <c r="A277" s="206" t="n">
        <v>6</v>
      </c>
      <c r="B277" s="207" t="n">
        <v>9</v>
      </c>
      <c r="C277" s="207" t="n">
        <v>1</v>
      </c>
      <c r="D277" s="207" t="n">
        <v>530</v>
      </c>
      <c r="E277" s="207" t="n">
        <v>5300</v>
      </c>
      <c r="F277" s="207" t="n">
        <v>6.646</v>
      </c>
      <c r="G277" s="207" t="n">
        <v>1</v>
      </c>
      <c r="H277" s="208" t="n">
        <v>0.8555555555555555</v>
      </c>
      <c r="I277" s="208" t="n">
        <v>0.8888888888888888</v>
      </c>
      <c r="J277" s="209">
        <f>I277-H277</f>
        <v/>
      </c>
    </row>
    <row r="278" ht="15.75" customHeight="1" s="109">
      <c r="A278" s="216" t="n">
        <v>6</v>
      </c>
      <c r="B278" s="217" t="n">
        <v>9</v>
      </c>
      <c r="C278" s="217" t="n">
        <v>2</v>
      </c>
      <c r="D278" s="217" t="n">
        <v>3</v>
      </c>
      <c r="E278" s="217" t="n">
        <v>1.41</v>
      </c>
      <c r="F278" s="217" t="n">
        <v>0.004</v>
      </c>
      <c r="G278" s="217" t="n">
        <v>1</v>
      </c>
      <c r="H278" s="218" t="n">
        <v>0.8472222222222222</v>
      </c>
      <c r="I278" s="218" t="n">
        <v>0.8541666666666666</v>
      </c>
      <c r="J278" s="219">
        <f>I278-H278</f>
        <v/>
      </c>
    </row>
    <row r="279" ht="15.75" customHeight="1" s="109">
      <c r="A279" s="206" t="n">
        <v>6</v>
      </c>
      <c r="B279" s="207" t="n">
        <v>10</v>
      </c>
      <c r="C279" s="207" t="n">
        <v>9</v>
      </c>
      <c r="D279" s="207" t="n">
        <v>116</v>
      </c>
      <c r="E279" s="207" t="n">
        <v>49.45</v>
      </c>
      <c r="F279" s="207" t="n">
        <v>1.187</v>
      </c>
      <c r="G279" s="207" t="n">
        <v>1</v>
      </c>
      <c r="H279" s="208" t="n">
        <v>0.8472222222222222</v>
      </c>
      <c r="I279" s="208" t="n">
        <v>0.8541666666666666</v>
      </c>
      <c r="J279" s="209">
        <f>I279-H279</f>
        <v/>
      </c>
    </row>
    <row r="280" ht="15.75" customHeight="1" s="109">
      <c r="A280" s="216" t="n">
        <v>6</v>
      </c>
      <c r="B280" s="217" t="n">
        <v>30</v>
      </c>
      <c r="C280" s="217" t="n">
        <v>3</v>
      </c>
      <c r="D280" s="217" t="n">
        <v>31</v>
      </c>
      <c r="E280" s="217" t="n">
        <v>30.76</v>
      </c>
      <c r="F280" s="217" t="n">
        <v>0.076</v>
      </c>
      <c r="G280" s="217" t="n">
        <v>1</v>
      </c>
      <c r="H280" s="218" t="n">
        <v>0.8423611111111111</v>
      </c>
      <c r="I280" s="218" t="n">
        <v>0.8444444444444444</v>
      </c>
      <c r="J280" s="219">
        <f>I280-H280</f>
        <v/>
      </c>
    </row>
    <row r="281" ht="15.75" customHeight="1" s="109">
      <c r="A281" s="206" t="n">
        <v>6</v>
      </c>
      <c r="B281" s="207" t="n">
        <v>8</v>
      </c>
      <c r="C281" s="207" t="n">
        <v>11</v>
      </c>
      <c r="D281" s="207" t="n">
        <v>107</v>
      </c>
      <c r="E281" s="207" t="n">
        <v>226</v>
      </c>
      <c r="F281" s="207" t="n">
        <v>0.872</v>
      </c>
      <c r="G281" s="207" t="n">
        <v>1</v>
      </c>
      <c r="H281" s="208" t="n">
        <v>0.8256944444444444</v>
      </c>
      <c r="I281" s="208" t="n">
        <v>0.8402777777777778</v>
      </c>
      <c r="J281" s="209">
        <f>I281-H281</f>
        <v/>
      </c>
    </row>
    <row r="282" ht="15.75" customHeight="1" s="109">
      <c r="A282" s="216" t="n">
        <v>7</v>
      </c>
      <c r="B282" s="217" t="n">
        <v>11</v>
      </c>
      <c r="C282" s="217" t="n">
        <v>28</v>
      </c>
      <c r="D282" s="217" t="n">
        <v>208</v>
      </c>
      <c r="E282" s="217" t="n">
        <v>78.19</v>
      </c>
      <c r="F282" s="217" t="n">
        <v>0.196</v>
      </c>
      <c r="G282" s="217" t="n">
        <v>1</v>
      </c>
      <c r="H282" s="218" t="n">
        <v>0.2722222222222222</v>
      </c>
      <c r="I282" s="218" t="n">
        <v>0.29375</v>
      </c>
      <c r="J282" s="219">
        <f>I282-H282</f>
        <v/>
      </c>
    </row>
    <row r="283" ht="15.75" customHeight="1" s="109">
      <c r="A283" s="206" t="n">
        <v>7</v>
      </c>
      <c r="B283" s="207" t="n">
        <v>3</v>
      </c>
      <c r="C283" s="207" t="n">
        <v>25</v>
      </c>
      <c r="D283" s="207" t="n">
        <v>67</v>
      </c>
      <c r="E283" s="207" t="n">
        <v>71.26000000000001</v>
      </c>
      <c r="F283" s="207" t="n">
        <v>0.464</v>
      </c>
      <c r="G283" s="207" t="n">
        <v>1</v>
      </c>
      <c r="H283" s="208" t="n">
        <v>0.2569444444444444</v>
      </c>
      <c r="I283" s="208" t="n">
        <v>0.2673611111111111</v>
      </c>
      <c r="J283" s="209">
        <f>I283-H283</f>
        <v/>
      </c>
    </row>
    <row r="284" ht="15.75" customHeight="1" s="109">
      <c r="A284" s="216" t="n">
        <v>7</v>
      </c>
      <c r="B284" s="217" t="n">
        <v>1</v>
      </c>
      <c r="C284" s="217" t="n">
        <v>5</v>
      </c>
      <c r="D284" s="217" t="n">
        <v>72</v>
      </c>
      <c r="E284" s="217" t="n">
        <v>961.25</v>
      </c>
      <c r="F284" s="217" t="n">
        <v>1.734</v>
      </c>
      <c r="G284" s="217" t="n">
        <v>1</v>
      </c>
      <c r="H284" s="218" t="n">
        <v>0.2347222222222222</v>
      </c>
      <c r="I284" s="218" t="n">
        <v>0.25</v>
      </c>
      <c r="J284" s="219">
        <f>I284-H284</f>
        <v/>
      </c>
    </row>
    <row r="285" ht="15.75" customHeight="1" s="109">
      <c r="A285" s="206" t="n">
        <v>7</v>
      </c>
      <c r="B285" s="207" t="n">
        <v>17</v>
      </c>
      <c r="C285" s="207" t="n">
        <v>3</v>
      </c>
      <c r="D285" s="207" t="n">
        <v>30</v>
      </c>
      <c r="E285" s="207" t="n">
        <v>15.85</v>
      </c>
      <c r="F285" s="207" t="n">
        <v>0.059</v>
      </c>
      <c r="G285" s="207" t="n">
        <v>1</v>
      </c>
      <c r="H285" s="208" t="n">
        <v>0.2263888888888889</v>
      </c>
      <c r="I285" s="208" t="n">
        <v>0.2298611111111111</v>
      </c>
      <c r="J285" s="209">
        <f>I285-H285</f>
        <v/>
      </c>
    </row>
    <row r="286" ht="15.75" customHeight="1" s="109">
      <c r="A286" s="216" t="n">
        <v>7</v>
      </c>
      <c r="B286" s="217" t="n">
        <v>7</v>
      </c>
      <c r="C286" s="217" t="n">
        <v>20</v>
      </c>
      <c r="D286" s="217" t="n">
        <v>375</v>
      </c>
      <c r="E286" s="217" t="n">
        <v>108.02</v>
      </c>
      <c r="F286" s="217" t="n">
        <v>0.411</v>
      </c>
      <c r="G286" s="217" t="n">
        <v>1</v>
      </c>
      <c r="H286" s="218" t="n">
        <v>0.2055555555555555</v>
      </c>
      <c r="I286" s="218" t="n">
        <v>0.2173611111111111</v>
      </c>
      <c r="J286" s="219">
        <f>I286-H286</f>
        <v/>
      </c>
    </row>
    <row r="287" ht="15.75" customHeight="1" s="109">
      <c r="A287" s="206" t="n">
        <v>7</v>
      </c>
      <c r="B287" s="207" t="n">
        <v>2</v>
      </c>
      <c r="C287" s="207" t="n">
        <v>14</v>
      </c>
      <c r="D287" s="207" t="n">
        <v>99</v>
      </c>
      <c r="E287" s="207" t="n">
        <v>34.04</v>
      </c>
      <c r="F287" s="207" t="n">
        <v>0.273</v>
      </c>
      <c r="G287" s="207" t="n">
        <v>1</v>
      </c>
      <c r="H287" s="208" t="n">
        <v>0.1743055555555555</v>
      </c>
      <c r="I287" s="208" t="n">
        <v>0.1819444444444444</v>
      </c>
      <c r="J287" s="209">
        <f>I287-H287</f>
        <v/>
      </c>
    </row>
    <row r="288" ht="15.75" customHeight="1" s="109">
      <c r="A288" s="216" t="n">
        <v>7</v>
      </c>
      <c r="B288" s="217" t="n">
        <v>11</v>
      </c>
      <c r="C288" s="217" t="n">
        <v>6</v>
      </c>
      <c r="D288" s="217" t="n">
        <v>61</v>
      </c>
      <c r="E288" s="217" t="n">
        <v>74.95999999999999</v>
      </c>
      <c r="F288" s="217" t="n">
        <v>0.212</v>
      </c>
      <c r="G288" s="217" t="n">
        <v>1</v>
      </c>
      <c r="H288" s="218" t="n">
        <v>0.1659722222222222</v>
      </c>
      <c r="I288" s="218" t="n">
        <v>0.1715277777777778</v>
      </c>
      <c r="J288" s="219">
        <f>I288-H288</f>
        <v/>
      </c>
    </row>
    <row r="289" ht="15.75" customHeight="1" s="109">
      <c r="A289" s="206" t="n">
        <v>7</v>
      </c>
      <c r="B289" s="207" t="n">
        <v>1</v>
      </c>
      <c r="C289" s="207" t="n">
        <v>12</v>
      </c>
      <c r="D289" s="207" t="n">
        <v>578</v>
      </c>
      <c r="E289" s="207" t="n">
        <v>475.2</v>
      </c>
      <c r="F289" s="207" t="n">
        <v>1.234</v>
      </c>
      <c r="G289" s="207" t="n">
        <v>1</v>
      </c>
      <c r="H289" s="208" t="n">
        <v>0.1472222222222222</v>
      </c>
      <c r="I289" s="208" t="n">
        <v>0.1625</v>
      </c>
      <c r="J289" s="209">
        <f>I289-H289</f>
        <v/>
      </c>
    </row>
    <row r="290" ht="15.75" customHeight="1" s="109">
      <c r="A290" s="216" t="n">
        <v>7</v>
      </c>
      <c r="B290" s="217" t="n">
        <v>16</v>
      </c>
      <c r="C290" s="217" t="n">
        <v>17</v>
      </c>
      <c r="D290" s="217" t="n">
        <v>105</v>
      </c>
      <c r="E290" s="217" t="n">
        <v>3.51</v>
      </c>
      <c r="F290" s="217" t="n">
        <v>0.017</v>
      </c>
      <c r="G290" s="217" t="n">
        <v>1</v>
      </c>
      <c r="H290" s="218" t="n">
        <v>0.1361111111111111</v>
      </c>
      <c r="I290" s="218" t="n">
        <v>0.1458333333333333</v>
      </c>
      <c r="J290" s="219">
        <f>I290-H290</f>
        <v/>
      </c>
    </row>
    <row r="291" ht="15.75" customHeight="1" s="109">
      <c r="A291" s="206" t="n">
        <v>7</v>
      </c>
      <c r="B291" s="207" t="n">
        <v>8</v>
      </c>
      <c r="C291" s="207" t="n">
        <v>30</v>
      </c>
      <c r="D291" s="207" t="n">
        <v>195</v>
      </c>
      <c r="E291" s="207" t="n">
        <v>617.8200000000001</v>
      </c>
      <c r="F291" s="207" t="n">
        <v>2.683</v>
      </c>
      <c r="G291" s="207" t="n">
        <v>1</v>
      </c>
      <c r="H291" s="208" t="n">
        <v>0.1</v>
      </c>
      <c r="I291" s="208" t="n">
        <v>0.1298611111111111</v>
      </c>
      <c r="J291" s="209">
        <f>I291-H291</f>
        <v/>
      </c>
    </row>
    <row r="292" ht="15.75" customHeight="1" s="109">
      <c r="A292" s="216" t="n">
        <v>7</v>
      </c>
      <c r="B292" s="217" t="n">
        <v>16</v>
      </c>
      <c r="C292" s="217" t="n">
        <v>6</v>
      </c>
      <c r="D292" s="217" t="n">
        <v>35</v>
      </c>
      <c r="E292" s="217" t="n">
        <v>2.35</v>
      </c>
      <c r="F292" s="217" t="n">
        <v>0.018</v>
      </c>
      <c r="G292" s="217" t="n">
        <v>1</v>
      </c>
      <c r="H292" s="218" t="n">
        <v>0.08958333333333333</v>
      </c>
      <c r="I292" s="218" t="n">
        <v>0.09722222222222222</v>
      </c>
      <c r="J292" s="219">
        <f>I292-H292</f>
        <v/>
      </c>
    </row>
    <row r="293" ht="15.75" customHeight="1" s="109">
      <c r="A293" s="206" t="n">
        <v>7</v>
      </c>
      <c r="B293" s="207" t="n">
        <v>17</v>
      </c>
      <c r="C293" s="207" t="n">
        <v>9</v>
      </c>
      <c r="D293" s="207" t="n">
        <v>30</v>
      </c>
      <c r="E293" s="207" t="n">
        <v>3.35</v>
      </c>
      <c r="F293" s="207" t="n">
        <v>0.019</v>
      </c>
      <c r="G293" s="207" t="n">
        <v>1</v>
      </c>
      <c r="H293" s="208" t="n">
        <v>0.08958333333333333</v>
      </c>
      <c r="I293" s="208" t="n">
        <v>0.09722222222222222</v>
      </c>
      <c r="J293" s="209">
        <f>I293-H293</f>
        <v/>
      </c>
    </row>
    <row r="294" ht="15.75" customHeight="1" s="109">
      <c r="A294" s="216" t="n">
        <v>7</v>
      </c>
      <c r="B294" s="217" t="n">
        <v>13</v>
      </c>
      <c r="C294" s="217" t="n">
        <v>4</v>
      </c>
      <c r="D294" s="217" t="n">
        <v>22</v>
      </c>
      <c r="E294" s="217" t="n">
        <v>371.81</v>
      </c>
      <c r="F294" s="217" t="n">
        <v>0.498</v>
      </c>
      <c r="G294" s="217" t="n">
        <v>1</v>
      </c>
      <c r="H294" s="218" t="n">
        <v>0.08263888888888889</v>
      </c>
      <c r="I294" s="218" t="n">
        <v>0.08749999999999999</v>
      </c>
      <c r="J294" s="219">
        <f>I294-H294</f>
        <v/>
      </c>
    </row>
    <row r="295" ht="15.75" customHeight="1" s="109">
      <c r="A295" s="206" t="n">
        <v>7</v>
      </c>
      <c r="B295" s="207" t="n">
        <v>1</v>
      </c>
      <c r="C295" s="207" t="n">
        <v>3</v>
      </c>
      <c r="D295" s="207" t="n">
        <v>10</v>
      </c>
      <c r="E295" s="207" t="n">
        <v>164.5</v>
      </c>
      <c r="F295" s="207" t="n">
        <v>0.178</v>
      </c>
      <c r="G295" s="207" t="n">
        <v>1</v>
      </c>
      <c r="H295" s="208" t="n">
        <v>0.07847222222222222</v>
      </c>
      <c r="I295" s="208" t="n">
        <v>0.08194444444444444</v>
      </c>
      <c r="J295" s="209">
        <f>I295-H295</f>
        <v/>
      </c>
    </row>
    <row r="296" ht="15.75" customHeight="1" s="109">
      <c r="A296" s="216" t="n">
        <v>7</v>
      </c>
      <c r="B296" s="217" t="n">
        <v>11</v>
      </c>
      <c r="C296" s="217" t="n">
        <v>39</v>
      </c>
      <c r="D296" s="217" t="n">
        <v>501</v>
      </c>
      <c r="E296" s="217" t="n">
        <v>623.0599999999999</v>
      </c>
      <c r="F296" s="217" t="n">
        <v>1.366</v>
      </c>
      <c r="G296" s="217" t="n">
        <v>1</v>
      </c>
      <c r="H296" s="218" t="n">
        <v>0.01388888888888889</v>
      </c>
      <c r="I296" s="218" t="n">
        <v>0.03819444444444445</v>
      </c>
      <c r="J296" s="219">
        <f>I296-H296</f>
        <v/>
      </c>
    </row>
    <row r="297" ht="15.75" customHeight="1" s="109">
      <c r="A297" s="206" t="n">
        <v>7</v>
      </c>
      <c r="B297" s="207" t="n">
        <v>15</v>
      </c>
      <c r="C297" s="207" t="n">
        <v>3</v>
      </c>
      <c r="D297" s="207" t="n">
        <v>144</v>
      </c>
      <c r="E297" s="207" t="n">
        <v>1464.4</v>
      </c>
      <c r="F297" s="207" t="n">
        <v>3.346</v>
      </c>
      <c r="G297" s="207" t="n">
        <v>1</v>
      </c>
      <c r="H297" s="208" t="n"/>
      <c r="I297" s="208" t="n"/>
      <c r="J297" s="209">
        <f>I297-H297</f>
        <v/>
      </c>
    </row>
    <row r="298" ht="15.75" customHeight="1" s="109">
      <c r="A298" s="216" t="n">
        <v>7</v>
      </c>
      <c r="B298" s="217" t="n">
        <v>2</v>
      </c>
      <c r="C298" s="217" t="n">
        <v>15</v>
      </c>
      <c r="D298" s="217" t="n">
        <v>114</v>
      </c>
      <c r="E298" s="217" t="n">
        <v>31.46</v>
      </c>
      <c r="F298" s="217" t="n">
        <v>0.265</v>
      </c>
      <c r="G298" s="217" t="n">
        <v>1</v>
      </c>
      <c r="H298" s="218" t="n">
        <v>0.9409722222222222</v>
      </c>
      <c r="I298" s="218" t="n">
        <v>0.9548611111111112</v>
      </c>
      <c r="J298" s="219">
        <f>I298-H298</f>
        <v/>
      </c>
    </row>
    <row r="299" ht="15.75" customHeight="1" s="109">
      <c r="A299" s="206" t="n">
        <v>7</v>
      </c>
      <c r="B299" s="207" t="n">
        <v>16</v>
      </c>
      <c r="C299" s="207" t="n">
        <v>3</v>
      </c>
      <c r="D299" s="207" t="n">
        <v>22</v>
      </c>
      <c r="E299" s="207" t="n">
        <v>1.75</v>
      </c>
      <c r="F299" s="207" t="n">
        <v>0.013</v>
      </c>
      <c r="G299" s="207" t="n">
        <v>1</v>
      </c>
      <c r="H299" s="208" t="n">
        <v>0.9270833333333334</v>
      </c>
      <c r="I299" s="208" t="n">
        <v>0.9326388888888889</v>
      </c>
      <c r="J299" s="209">
        <f>I299-H299</f>
        <v/>
      </c>
    </row>
    <row r="300" ht="15.75" customHeight="1" s="109">
      <c r="A300" s="216" t="n">
        <v>7</v>
      </c>
      <c r="B300" s="217" t="n">
        <v>18</v>
      </c>
      <c r="C300" s="217" t="n">
        <v>11</v>
      </c>
      <c r="D300" s="217" t="n">
        <v>18</v>
      </c>
      <c r="E300" s="217" t="n">
        <v>7.28</v>
      </c>
      <c r="F300" s="217" t="n">
        <v>0.024</v>
      </c>
      <c r="G300" s="217" t="n">
        <v>1</v>
      </c>
      <c r="H300" s="218" t="n">
        <v>0.9270833333333334</v>
      </c>
      <c r="I300" s="218" t="n"/>
      <c r="J300" s="219" t="n"/>
    </row>
    <row r="301" ht="15.75" customHeight="1" s="109">
      <c r="A301" s="206" t="n">
        <v>7</v>
      </c>
      <c r="B301" s="207" t="n">
        <v>11</v>
      </c>
      <c r="C301" s="207" t="n">
        <v>9</v>
      </c>
      <c r="D301" s="207" t="n">
        <v>31</v>
      </c>
      <c r="E301" s="207" t="n">
        <v>21.45</v>
      </c>
      <c r="F301" s="207" t="n">
        <v>0.035</v>
      </c>
      <c r="G301" s="207" t="n">
        <v>1</v>
      </c>
      <c r="H301" s="208" t="n">
        <v>0.9201388888888888</v>
      </c>
      <c r="I301" s="208" t="n">
        <v>0.9229166666666667</v>
      </c>
      <c r="J301" s="209">
        <f>I301-H301</f>
        <v/>
      </c>
    </row>
    <row r="302" ht="15.75" customHeight="1" s="109">
      <c r="A302" s="216" t="n">
        <v>7</v>
      </c>
      <c r="B302" s="217" t="n">
        <v>1</v>
      </c>
      <c r="C302" s="217" t="n">
        <v>6</v>
      </c>
      <c r="D302" s="217" t="n">
        <v>68</v>
      </c>
      <c r="E302" s="217" t="n">
        <v>59.95</v>
      </c>
      <c r="F302" s="217" t="n">
        <v>0.101</v>
      </c>
      <c r="G302" s="217" t="n">
        <v>1</v>
      </c>
      <c r="H302" s="218" t="n">
        <v>0.9083333333333333</v>
      </c>
      <c r="I302" s="218" t="n">
        <v>0.9166666666666666</v>
      </c>
      <c r="J302" s="219">
        <f>I302-H302</f>
        <v/>
      </c>
    </row>
    <row r="303" ht="15.75" customHeight="1" s="109">
      <c r="A303" s="206" t="n">
        <v>7</v>
      </c>
      <c r="B303" s="207" t="n">
        <v>2</v>
      </c>
      <c r="C303" s="207" t="n">
        <v>4</v>
      </c>
      <c r="D303" s="207" t="n">
        <v>218</v>
      </c>
      <c r="E303" s="207" t="n">
        <v>10.72</v>
      </c>
      <c r="F303" s="207" t="n">
        <v>0.254</v>
      </c>
      <c r="G303" s="207" t="n">
        <v>1</v>
      </c>
      <c r="H303" s="208" t="n">
        <v>0.9083333333333333</v>
      </c>
      <c r="I303" s="208" t="n">
        <v>0.9166666666666666</v>
      </c>
      <c r="J303" s="209">
        <f>I303-H303</f>
        <v/>
      </c>
    </row>
    <row r="304" ht="15.75" customHeight="1" s="109">
      <c r="A304" s="216" t="n">
        <v>7</v>
      </c>
      <c r="B304" s="217" t="n">
        <v>18</v>
      </c>
      <c r="C304" s="217" t="n">
        <v>4</v>
      </c>
      <c r="D304" s="217" t="n">
        <v>13</v>
      </c>
      <c r="E304" s="217" t="n">
        <v>5.67</v>
      </c>
      <c r="F304" s="217" t="n">
        <v>0.023</v>
      </c>
      <c r="G304" s="217" t="n">
        <v>1</v>
      </c>
      <c r="H304" s="218" t="n">
        <v>0.9027777777777778</v>
      </c>
      <c r="I304" s="218" t="n">
        <v>0.9069444444444444</v>
      </c>
      <c r="J304" s="219">
        <f>I304-H304</f>
        <v/>
      </c>
    </row>
    <row r="305" ht="15.75" customHeight="1" s="109">
      <c r="A305" s="206" t="n">
        <v>7</v>
      </c>
      <c r="B305" s="207" t="n">
        <v>20</v>
      </c>
      <c r="C305" s="207" t="n">
        <v>3</v>
      </c>
      <c r="D305" s="207" t="n">
        <v>3</v>
      </c>
      <c r="E305" s="207" t="n">
        <v>0.86</v>
      </c>
      <c r="F305" s="207" t="n">
        <v>0.004</v>
      </c>
      <c r="G305" s="207" t="n">
        <v>1</v>
      </c>
      <c r="H305" s="208" t="n">
        <v>0.9027777777777778</v>
      </c>
      <c r="I305" s="208" t="n">
        <v>0.9069444444444444</v>
      </c>
      <c r="J305" s="209">
        <f>I305-H305</f>
        <v/>
      </c>
    </row>
    <row r="306" ht="15.75" customHeight="1" s="109">
      <c r="A306" s="216" t="n">
        <v>7</v>
      </c>
      <c r="B306" s="217" t="n">
        <v>21</v>
      </c>
      <c r="C306" s="217" t="n">
        <v>1</v>
      </c>
      <c r="D306" s="217" t="n">
        <v>1</v>
      </c>
      <c r="E306" s="217" t="n">
        <v>0.83</v>
      </c>
      <c r="F306" s="217" t="n">
        <v>0.001</v>
      </c>
      <c r="G306" s="217" t="n">
        <v>1</v>
      </c>
      <c r="H306" s="218" t="n">
        <v>0.9027777777777778</v>
      </c>
      <c r="I306" s="218" t="n">
        <v>0.9069444444444444</v>
      </c>
      <c r="J306" s="219">
        <f>I306-H306</f>
        <v/>
      </c>
    </row>
    <row r="307" ht="15.75" customHeight="1" s="109">
      <c r="A307" s="206" t="n">
        <v>7</v>
      </c>
      <c r="B307" s="207" t="n">
        <v>9</v>
      </c>
      <c r="C307" s="207" t="n">
        <v>9</v>
      </c>
      <c r="D307" s="207" t="n">
        <v>59</v>
      </c>
      <c r="E307" s="207" t="n">
        <v>534.0599999999999</v>
      </c>
      <c r="F307" s="207" t="n">
        <v>1.9</v>
      </c>
      <c r="G307" s="207" t="n">
        <v>1</v>
      </c>
      <c r="H307" s="208" t="n">
        <v>0.8854166666666666</v>
      </c>
      <c r="I307" s="208" t="n">
        <v>0.8958333333333334</v>
      </c>
      <c r="J307" s="209">
        <f>I307-H307</f>
        <v/>
      </c>
    </row>
    <row r="308" ht="15.75" customHeight="1" s="109">
      <c r="A308" s="216" t="n">
        <v>7</v>
      </c>
      <c r="B308" s="217" t="n">
        <v>15</v>
      </c>
      <c r="C308" s="217" t="n">
        <v>7</v>
      </c>
      <c r="D308" s="217" t="n">
        <v>94</v>
      </c>
      <c r="E308" s="217" t="n">
        <v>560.6900000000001</v>
      </c>
      <c r="F308" s="217" t="n">
        <v>1.073</v>
      </c>
      <c r="G308" s="217" t="n">
        <v>1</v>
      </c>
      <c r="H308" s="218" t="n">
        <v>0.8715277777777778</v>
      </c>
      <c r="I308" s="218" t="n">
        <v>0.8819444444444444</v>
      </c>
      <c r="J308" s="219">
        <f>I308-H308</f>
        <v/>
      </c>
    </row>
    <row r="309" ht="15.75" customHeight="1" s="109">
      <c r="A309" s="206" t="n">
        <v>7</v>
      </c>
      <c r="B309" s="207" t="n">
        <v>16</v>
      </c>
      <c r="C309" s="207" t="n">
        <v>26</v>
      </c>
      <c r="D309" s="207" t="n">
        <v>95</v>
      </c>
      <c r="E309" s="207" t="n">
        <v>9.539999999999999</v>
      </c>
      <c r="F309" s="207" t="n">
        <v>0.059</v>
      </c>
      <c r="G309" s="207" t="n">
        <v>1</v>
      </c>
      <c r="H309" s="208" t="n">
        <v>0.85</v>
      </c>
      <c r="I309" s="208" t="n">
        <v>0.8590277777777777</v>
      </c>
      <c r="J309" s="209">
        <f>I309-H309</f>
        <v/>
      </c>
    </row>
    <row r="310" ht="15.75" customHeight="1" s="109">
      <c r="A310" s="216" t="n">
        <v>7</v>
      </c>
      <c r="B310" s="217" t="n">
        <v>14</v>
      </c>
      <c r="C310" s="217" t="n">
        <v>8</v>
      </c>
      <c r="D310" s="217" t="n">
        <v>67</v>
      </c>
      <c r="E310" s="217" t="n">
        <v>1223.84</v>
      </c>
      <c r="F310" s="217" t="n">
        <v>1.642</v>
      </c>
      <c r="G310" s="217" t="n">
        <v>1</v>
      </c>
      <c r="H310" s="218" t="n">
        <v>0.8354166666666667</v>
      </c>
      <c r="I310" s="218" t="n">
        <v>0.8472222222222222</v>
      </c>
      <c r="J310" s="219">
        <f>I310-H310</f>
        <v/>
      </c>
    </row>
    <row r="311" ht="15.75" customHeight="1" s="109">
      <c r="A311" s="206" t="n">
        <v>7</v>
      </c>
      <c r="B311" s="207" t="n">
        <v>30</v>
      </c>
      <c r="C311" s="207" t="n">
        <v>8</v>
      </c>
      <c r="D311" s="207" t="n">
        <v>16</v>
      </c>
      <c r="E311" s="207" t="n">
        <v>219.82</v>
      </c>
      <c r="F311" s="207" t="n">
        <v>0.529</v>
      </c>
      <c r="G311" s="207" t="n">
        <v>1</v>
      </c>
      <c r="H311" s="208" t="n">
        <v>0.8277777777777777</v>
      </c>
      <c r="I311" s="208" t="n">
        <v>0.8326388888888889</v>
      </c>
      <c r="J311" s="209">
        <f>I311-H311</f>
        <v/>
      </c>
    </row>
    <row r="312" ht="15.75" customHeight="1" s="109">
      <c r="A312" s="216" t="n">
        <v>7</v>
      </c>
      <c r="B312" s="217" t="n">
        <v>13</v>
      </c>
      <c r="C312" s="217" t="n">
        <v>9</v>
      </c>
      <c r="D312" s="217" t="n">
        <v>268</v>
      </c>
      <c r="E312" s="217" t="n">
        <v>135.2</v>
      </c>
      <c r="F312" s="217" t="n">
        <v>0.312</v>
      </c>
      <c r="G312" s="217" t="n">
        <v>1</v>
      </c>
      <c r="H312" s="218" t="n">
        <v>0.8229166666666666</v>
      </c>
      <c r="I312" s="218" t="n">
        <v>0.8263888888888888</v>
      </c>
      <c r="J312" s="219">
        <f>I312-H312</f>
        <v/>
      </c>
    </row>
    <row r="313" ht="15.75" customHeight="1" s="109">
      <c r="A313" s="206" t="n">
        <v>7</v>
      </c>
      <c r="B313" s="207" t="n">
        <v>13</v>
      </c>
      <c r="C313" s="207" t="n">
        <v>1</v>
      </c>
      <c r="D313" s="207" t="n">
        <v>1</v>
      </c>
      <c r="E313" s="207" t="n">
        <v>30.08</v>
      </c>
      <c r="F313" s="207" t="n">
        <v>0.039</v>
      </c>
      <c r="G313" s="207" t="n">
        <v>1</v>
      </c>
      <c r="H313" s="208" t="n">
        <v>0.004861111111111111</v>
      </c>
      <c r="I313" s="208" t="n">
        <v>0.01111111111111111</v>
      </c>
      <c r="J313" s="209">
        <f>I313-H313</f>
        <v/>
      </c>
    </row>
    <row r="314" ht="15.75" customHeight="1" s="109">
      <c r="A314" s="216" t="n">
        <v>7</v>
      </c>
      <c r="B314" s="217" t="n">
        <v>14</v>
      </c>
      <c r="C314" s="217" t="n">
        <v>6</v>
      </c>
      <c r="D314" s="217" t="n">
        <v>55</v>
      </c>
      <c r="E314" s="217" t="n">
        <v>1202.16</v>
      </c>
      <c r="F314" s="217" t="n">
        <v>1.6</v>
      </c>
      <c r="G314" s="217" t="n">
        <v>1</v>
      </c>
      <c r="H314" s="218" t="n">
        <v>0.004861111111111111</v>
      </c>
      <c r="I314" s="218" t="n">
        <v>0.01111111111111111</v>
      </c>
      <c r="J314" s="219">
        <f>I314-H314</f>
        <v/>
      </c>
    </row>
    <row r="315" ht="15.75" customHeight="1" s="109">
      <c r="A315" s="206" t="n">
        <v>9</v>
      </c>
      <c r="B315" s="207" t="n">
        <v>11</v>
      </c>
      <c r="C315" s="207" t="n">
        <v>8</v>
      </c>
      <c r="D315" s="207" t="n">
        <v>41</v>
      </c>
      <c r="E315" s="207" t="n">
        <v>12.66</v>
      </c>
      <c r="F315" s="207" t="n">
        <v>0.033</v>
      </c>
      <c r="G315" s="207" t="n">
        <v>1</v>
      </c>
      <c r="H315" s="208" t="n">
        <v>0.006944444444444444</v>
      </c>
      <c r="I315" s="208" t="n">
        <v>0.02083333333333333</v>
      </c>
      <c r="J315" s="209">
        <f>I315-H315</f>
        <v/>
      </c>
    </row>
    <row r="316" ht="15.75" customHeight="1" s="109">
      <c r="A316" s="216" t="n">
        <v>9</v>
      </c>
      <c r="B316" s="217" t="n">
        <v>16</v>
      </c>
      <c r="C316" s="217" t="n">
        <v>2</v>
      </c>
      <c r="D316" s="217" t="n">
        <v>3</v>
      </c>
      <c r="E316" s="217" t="n">
        <v>1.16</v>
      </c>
      <c r="F316" s="217" t="n">
        <v>0.001</v>
      </c>
      <c r="G316" s="217" t="n">
        <v>1</v>
      </c>
      <c r="H316" s="218" t="n">
        <v>0.01388888888888889</v>
      </c>
      <c r="I316" s="218" t="n">
        <v>0.02083333333333333</v>
      </c>
      <c r="J316" s="219">
        <f>I316-H316</f>
        <v/>
      </c>
    </row>
    <row r="317" ht="15.75" customHeight="1" s="109">
      <c r="A317" s="206" t="n">
        <v>9</v>
      </c>
      <c r="B317" s="207" t="n">
        <v>17</v>
      </c>
      <c r="C317" s="207" t="n">
        <v>5</v>
      </c>
      <c r="D317" s="207" t="n">
        <v>29</v>
      </c>
      <c r="E317" s="207" t="n">
        <v>1.46</v>
      </c>
      <c r="F317" s="207" t="n">
        <v>0.012</v>
      </c>
      <c r="G317" s="207" t="n">
        <v>1</v>
      </c>
      <c r="H317" s="208" t="n">
        <v>0.01388888888888889</v>
      </c>
      <c r="I317" s="208" t="n">
        <v>0.02083333333333333</v>
      </c>
      <c r="J317" s="209">
        <f>I317-H317</f>
        <v/>
      </c>
    </row>
    <row r="318" ht="15.75" customHeight="1" s="109">
      <c r="A318" s="216" t="n">
        <v>9</v>
      </c>
      <c r="B318" s="217" t="n">
        <v>18</v>
      </c>
      <c r="C318" s="217" t="n">
        <v>4</v>
      </c>
      <c r="D318" s="217" t="n">
        <v>12</v>
      </c>
      <c r="E318" s="217" t="n">
        <v>5.88</v>
      </c>
      <c r="F318" s="217" t="n">
        <v>0.012</v>
      </c>
      <c r="G318" s="217" t="n">
        <v>1</v>
      </c>
      <c r="H318" s="218" t="n">
        <v>0.009027777777777777</v>
      </c>
      <c r="I318" s="218" t="n">
        <v>0.0125</v>
      </c>
      <c r="J318" s="219">
        <f>I318-H318</f>
        <v/>
      </c>
    </row>
    <row r="319" ht="15.75" customHeight="1" s="109">
      <c r="A319" s="206" t="n">
        <v>9</v>
      </c>
      <c r="B319" s="207" t="n">
        <v>19</v>
      </c>
      <c r="C319" s="207" t="n">
        <v>1</v>
      </c>
      <c r="D319" s="207" t="n">
        <v>2</v>
      </c>
      <c r="E319" s="207" t="n">
        <v>15.6</v>
      </c>
      <c r="F319" s="207" t="n">
        <v>0.02</v>
      </c>
      <c r="G319" s="207" t="n">
        <v>1</v>
      </c>
      <c r="H319" s="208" t="n">
        <v>0.009027777777777777</v>
      </c>
      <c r="I319" s="208" t="n">
        <v>0.0125</v>
      </c>
      <c r="J319" s="209">
        <f>I319-H319</f>
        <v/>
      </c>
    </row>
    <row r="320" ht="15.75" customHeight="1" s="109">
      <c r="A320" s="216" t="n">
        <v>9</v>
      </c>
      <c r="B320" s="217" t="n">
        <v>21</v>
      </c>
      <c r="C320" s="217" t="n">
        <v>1</v>
      </c>
      <c r="D320" s="217" t="n">
        <v>2</v>
      </c>
      <c r="E320" s="217" t="n">
        <v>1.35</v>
      </c>
      <c r="F320" s="217" t="n">
        <v>0.008</v>
      </c>
      <c r="G320" s="217" t="n">
        <v>1</v>
      </c>
      <c r="H320" s="218" t="n">
        <v>0.009027777777777777</v>
      </c>
      <c r="I320" s="218" t="n">
        <v>0.0125</v>
      </c>
      <c r="J320" s="219">
        <f>I320-H320</f>
        <v/>
      </c>
    </row>
    <row r="321" ht="15.75" customHeight="1" s="109">
      <c r="A321" s="206" t="n">
        <v>9</v>
      </c>
      <c r="B321" s="207" t="n">
        <v>30</v>
      </c>
      <c r="C321" s="207" t="n">
        <v>1</v>
      </c>
      <c r="D321" s="207" t="n">
        <v>34</v>
      </c>
      <c r="E321" s="207" t="n">
        <v>513.4</v>
      </c>
      <c r="F321" s="207" t="n">
        <v>1.513</v>
      </c>
      <c r="G321" s="207" t="n">
        <v>1</v>
      </c>
      <c r="H321" s="208" t="n">
        <v>0.8430555555555556</v>
      </c>
      <c r="I321" s="208" t="n">
        <v>0.8611111111111112</v>
      </c>
      <c r="J321" s="209">
        <f>I321-H321</f>
        <v/>
      </c>
    </row>
    <row r="322" ht="15.75" customHeight="1" s="109">
      <c r="A322" s="216" t="n">
        <v>9</v>
      </c>
      <c r="B322" s="217" t="n">
        <v>19</v>
      </c>
      <c r="C322" s="217" t="n">
        <v>19</v>
      </c>
      <c r="D322" s="217" t="n">
        <v>49</v>
      </c>
      <c r="E322" s="217" t="n">
        <v>58.45</v>
      </c>
      <c r="F322" s="217" t="n">
        <v>0.125</v>
      </c>
      <c r="G322" s="217" t="n">
        <v>1</v>
      </c>
      <c r="H322" s="218" t="n">
        <v>0.8270833333333333</v>
      </c>
      <c r="I322" s="218" t="n">
        <v>0.8333333333333334</v>
      </c>
      <c r="J322" s="219">
        <f>I322-H322</f>
        <v/>
      </c>
    </row>
    <row r="323" ht="15.75" customHeight="1" s="109">
      <c r="A323" s="206" t="n">
        <v>9</v>
      </c>
      <c r="B323" s="207" t="n">
        <v>15</v>
      </c>
      <c r="C323" s="207" t="n">
        <v>4</v>
      </c>
      <c r="D323" s="207" t="n">
        <v>41</v>
      </c>
      <c r="E323" s="207" t="n">
        <v>373.69</v>
      </c>
      <c r="F323" s="207" t="n">
        <v>0.915</v>
      </c>
      <c r="G323" s="207" t="n">
        <v>1</v>
      </c>
      <c r="H323" s="208" t="n">
        <v>0.8201388888888889</v>
      </c>
      <c r="I323" s="208" t="n">
        <v>0.8256944444444444</v>
      </c>
      <c r="J323" s="209">
        <f>I323-H323</f>
        <v/>
      </c>
    </row>
    <row r="324" ht="15.75" customHeight="1" s="109">
      <c r="A324" s="216" t="n">
        <v>12</v>
      </c>
      <c r="B324" s="217" t="n">
        <v>16</v>
      </c>
      <c r="C324" s="217" t="n">
        <v>8</v>
      </c>
      <c r="D324" s="217" t="n">
        <v>302</v>
      </c>
      <c r="E324" s="217" t="n">
        <v>17.104</v>
      </c>
      <c r="F324" s="217" t="n">
        <v>0.066</v>
      </c>
      <c r="G324" s="217" t="n">
        <v>1</v>
      </c>
      <c r="H324" s="218" t="n">
        <v>0.2048611111111111</v>
      </c>
      <c r="I324" s="218" t="n">
        <v>0.2402777777777778</v>
      </c>
      <c r="J324" s="219">
        <f>I324-H324</f>
        <v/>
      </c>
    </row>
    <row r="325" ht="15.75" customHeight="1" s="109">
      <c r="A325" s="206" t="n">
        <v>12</v>
      </c>
      <c r="B325" s="207" t="n">
        <v>30</v>
      </c>
      <c r="C325" s="207" t="n">
        <v>3</v>
      </c>
      <c r="D325" s="207" t="n">
        <v>100</v>
      </c>
      <c r="E325" s="207" t="n">
        <v>1108.2</v>
      </c>
      <c r="F325" s="207" t="n">
        <v>2.899</v>
      </c>
      <c r="G325" s="207" t="n">
        <v>1</v>
      </c>
      <c r="H325" s="208" t="n">
        <v>0.2048611111111111</v>
      </c>
      <c r="I325" s="208" t="n">
        <v>0.2402777777777778</v>
      </c>
      <c r="J325" s="209">
        <f>I325-H325</f>
        <v/>
      </c>
    </row>
    <row r="326" ht="15.75" customHeight="1" s="109">
      <c r="A326" s="216" t="n">
        <v>12</v>
      </c>
      <c r="B326" s="217" t="n">
        <v>13</v>
      </c>
      <c r="C326" s="217" t="n">
        <v>1</v>
      </c>
      <c r="D326" s="217" t="n">
        <v>1</v>
      </c>
      <c r="E326" s="217" t="n">
        <v>10.24</v>
      </c>
      <c r="F326" s="217" t="n">
        <v>0.013</v>
      </c>
      <c r="G326" s="217" t="n">
        <v>1</v>
      </c>
      <c r="H326" s="218" t="n">
        <v>0.2048611111111111</v>
      </c>
      <c r="I326" s="218" t="n">
        <v>0.2402777777777778</v>
      </c>
      <c r="J326" s="219">
        <f>I326-H326</f>
        <v/>
      </c>
    </row>
    <row r="327" ht="15.75" customHeight="1" s="109">
      <c r="A327" s="206" t="n">
        <v>12</v>
      </c>
      <c r="B327" s="207" t="n">
        <v>19</v>
      </c>
      <c r="C327" s="207" t="n">
        <v>8</v>
      </c>
      <c r="D327" s="207" t="n">
        <v>14</v>
      </c>
      <c r="E327" s="207" t="n">
        <v>4.76</v>
      </c>
      <c r="F327" s="207" t="n">
        <v>0.031</v>
      </c>
      <c r="G327" s="207" t="n">
        <v>1</v>
      </c>
      <c r="H327" s="208" t="n">
        <v>0.2048611111111111</v>
      </c>
      <c r="I327" s="208" t="n">
        <v>0.2402777777777778</v>
      </c>
      <c r="J327" s="209">
        <f>I327-H327</f>
        <v/>
      </c>
    </row>
    <row r="328" ht="15.75" customHeight="1" s="109">
      <c r="A328" s="216" t="n">
        <v>12</v>
      </c>
      <c r="B328" s="217" t="n">
        <v>11</v>
      </c>
      <c r="C328" s="217" t="n">
        <v>4</v>
      </c>
      <c r="D328" s="217" t="n">
        <v>9</v>
      </c>
      <c r="E328" s="217" t="n">
        <v>4.225</v>
      </c>
      <c r="F328" s="217" t="n">
        <v>0.008999999999999999</v>
      </c>
      <c r="G328" s="217" t="n">
        <v>1</v>
      </c>
      <c r="H328" s="218" t="n">
        <v>0.1770833333333333</v>
      </c>
      <c r="I328" s="218" t="n">
        <v>0.1840277777777778</v>
      </c>
      <c r="J328" s="219">
        <f>I328-H328</f>
        <v/>
      </c>
    </row>
    <row r="329" ht="15.75" customHeight="1" s="109">
      <c r="A329" s="206" t="n">
        <v>12</v>
      </c>
      <c r="B329" s="207" t="n">
        <v>13</v>
      </c>
      <c r="C329" s="207" t="n">
        <v>5</v>
      </c>
      <c r="D329" s="207" t="n">
        <v>18</v>
      </c>
      <c r="E329" s="207" t="n">
        <v>112.66</v>
      </c>
      <c r="F329" s="207" t="n">
        <v>0.156</v>
      </c>
      <c r="G329" s="207" t="n">
        <v>1</v>
      </c>
      <c r="H329" s="208" t="n">
        <v>0.1770833333333333</v>
      </c>
      <c r="I329" s="208" t="n">
        <v>0.1840277777777778</v>
      </c>
      <c r="J329" s="209">
        <f>I329-H329</f>
        <v/>
      </c>
    </row>
    <row r="330" ht="15.75" customHeight="1" s="109">
      <c r="A330" s="216" t="n">
        <v>12</v>
      </c>
      <c r="B330" s="217" t="n">
        <v>2</v>
      </c>
      <c r="C330" s="217" t="n">
        <v>6</v>
      </c>
      <c r="D330" s="217" t="n">
        <v>21</v>
      </c>
      <c r="E330" s="217" t="n">
        <v>3.37</v>
      </c>
      <c r="F330" s="217" t="n">
        <v>0.05</v>
      </c>
      <c r="G330" s="217" t="n">
        <v>1</v>
      </c>
      <c r="H330" s="218" t="n">
        <v>0.9375</v>
      </c>
      <c r="I330" s="218" t="n">
        <v>0.9409722222222222</v>
      </c>
      <c r="J330" s="219">
        <f>I330-H330</f>
        <v/>
      </c>
    </row>
    <row r="331" ht="15.75" customHeight="1" s="109">
      <c r="A331" s="206" t="n">
        <v>12</v>
      </c>
      <c r="B331" s="207" t="n">
        <v>4</v>
      </c>
      <c r="C331" s="207" t="n">
        <v>3</v>
      </c>
      <c r="D331" s="207" t="n">
        <v>66</v>
      </c>
      <c r="E331" s="207" t="n">
        <v>21.76</v>
      </c>
      <c r="F331" s="207" t="n">
        <v>0.2774</v>
      </c>
      <c r="G331" s="207" t="n">
        <v>1</v>
      </c>
      <c r="H331" s="208" t="n">
        <v>0.9375</v>
      </c>
      <c r="I331" s="208" t="n">
        <v>0.9444444444444444</v>
      </c>
      <c r="J331" s="209">
        <f>I331-H331</f>
        <v/>
      </c>
    </row>
    <row r="332" ht="15.75" customHeight="1" s="109">
      <c r="A332" s="216" t="n">
        <v>12</v>
      </c>
      <c r="B332" s="217" t="n">
        <v>9</v>
      </c>
      <c r="C332" s="217" t="n">
        <v>3</v>
      </c>
      <c r="D332" s="217" t="n">
        <v>50</v>
      </c>
      <c r="E332" s="217" t="n">
        <v>229.4</v>
      </c>
      <c r="F332" s="217" t="n">
        <v>0.673</v>
      </c>
      <c r="G332" s="217" t="n">
        <v>1</v>
      </c>
      <c r="H332" s="218" t="n">
        <v>0.9270833333333334</v>
      </c>
      <c r="I332" s="218" t="n">
        <v>0.9333333333333333</v>
      </c>
      <c r="J332" s="219">
        <f>I332-H332</f>
        <v/>
      </c>
    </row>
    <row r="333" ht="15.75" customHeight="1" s="109">
      <c r="A333" s="206" t="n">
        <v>12</v>
      </c>
      <c r="B333" s="207" t="n">
        <v>1</v>
      </c>
      <c r="C333" s="207" t="n">
        <v>9</v>
      </c>
      <c r="D333" s="207" t="n">
        <v>14</v>
      </c>
      <c r="E333" s="207" t="n">
        <v>69.91</v>
      </c>
      <c r="F333" s="207" t="n">
        <v>0.13</v>
      </c>
      <c r="G333" s="207" t="n">
        <v>1</v>
      </c>
      <c r="H333" s="208" t="n">
        <v>0.9111111111111111</v>
      </c>
      <c r="I333" s="208" t="n">
        <v>0.9159722222222222</v>
      </c>
      <c r="J333" s="209">
        <f>I333-H333</f>
        <v/>
      </c>
    </row>
    <row r="334" ht="15.75" customHeight="1" s="109">
      <c r="A334" s="216" t="n">
        <v>12</v>
      </c>
      <c r="B334" s="217" t="n">
        <v>3</v>
      </c>
      <c r="C334" s="217" t="n">
        <v>16</v>
      </c>
      <c r="D334" s="217" t="n">
        <v>93</v>
      </c>
      <c r="E334" s="217" t="n">
        <v>34.59</v>
      </c>
      <c r="F334" s="217" t="n">
        <v>0.161</v>
      </c>
      <c r="G334" s="217" t="n">
        <v>1</v>
      </c>
      <c r="H334" s="218" t="n">
        <v>0.9048611111111111</v>
      </c>
      <c r="I334" s="218" t="n">
        <v>0.9097222222222222</v>
      </c>
      <c r="J334" s="219">
        <f>I334-H334</f>
        <v/>
      </c>
    </row>
    <row r="335" ht="15.75" customHeight="1" s="109">
      <c r="A335" s="206" t="n">
        <v>12</v>
      </c>
      <c r="B335" s="207" t="n">
        <v>1</v>
      </c>
      <c r="C335" s="207" t="n">
        <v>12</v>
      </c>
      <c r="D335" s="207" t="n">
        <v>118</v>
      </c>
      <c r="E335" s="207" t="n">
        <v>69.34099999999999</v>
      </c>
      <c r="F335" s="207" t="n">
        <v>0.129</v>
      </c>
      <c r="G335" s="207" t="n">
        <v>1</v>
      </c>
      <c r="H335" s="208" t="n">
        <v>0.8958333333333334</v>
      </c>
      <c r="I335" s="208" t="n">
        <v>0.9</v>
      </c>
      <c r="J335" s="209">
        <f>I335-H335</f>
        <v/>
      </c>
    </row>
    <row r="336" ht="15.75" customHeight="1" s="109">
      <c r="A336" s="216" t="n">
        <v>12</v>
      </c>
      <c r="B336" s="217" t="n">
        <v>19</v>
      </c>
      <c r="C336" s="217" t="n">
        <v>11</v>
      </c>
      <c r="D336" s="217" t="n">
        <v>17</v>
      </c>
      <c r="E336" s="217" t="n">
        <v>28.335</v>
      </c>
      <c r="F336" s="217" t="n">
        <v>0.042</v>
      </c>
      <c r="G336" s="217" t="n">
        <v>1</v>
      </c>
      <c r="H336" s="218" t="n">
        <v>0.8715277777777778</v>
      </c>
      <c r="I336" s="218" t="n">
        <v>0.8805555555555555</v>
      </c>
      <c r="J336" s="219">
        <f>I336-H336</f>
        <v/>
      </c>
    </row>
    <row r="337" ht="15.75" customHeight="1" s="109">
      <c r="A337" s="206" t="n">
        <v>12</v>
      </c>
      <c r="B337" s="207" t="n">
        <v>20</v>
      </c>
      <c r="C337" s="207" t="n">
        <v>7</v>
      </c>
      <c r="D337" s="207" t="n">
        <v>12</v>
      </c>
      <c r="E337" s="207" t="n">
        <v>9.57</v>
      </c>
      <c r="F337" s="207" t="n">
        <v>0.014</v>
      </c>
      <c r="G337" s="207" t="n">
        <v>1</v>
      </c>
      <c r="H337" s="208" t="n">
        <v>0.8715277777777778</v>
      </c>
      <c r="I337" s="208" t="n">
        <v>0.8805555555555555</v>
      </c>
      <c r="J337" s="209">
        <f>I337-H337</f>
        <v/>
      </c>
    </row>
    <row r="338" ht="15.75" customHeight="1" s="109">
      <c r="A338" s="216" t="n">
        <v>12</v>
      </c>
      <c r="B338" s="217" t="n">
        <v>15</v>
      </c>
      <c r="C338" s="217" t="n">
        <v>1</v>
      </c>
      <c r="D338" s="217" t="n">
        <v>30</v>
      </c>
      <c r="E338" s="217" t="n">
        <v>244.5</v>
      </c>
      <c r="F338" s="217" t="n">
        <v>0.596</v>
      </c>
      <c r="G338" s="217" t="n">
        <v>1</v>
      </c>
      <c r="H338" s="218" t="n">
        <v>0.8625</v>
      </c>
      <c r="I338" s="218" t="n">
        <v>0.8645833333333334</v>
      </c>
      <c r="J338" s="219">
        <f>I338-H338</f>
        <v/>
      </c>
    </row>
    <row r="339" ht="15.75" customHeight="1" s="109">
      <c r="A339" s="206" t="n">
        <v>12</v>
      </c>
      <c r="B339" s="207" t="n">
        <v>14</v>
      </c>
      <c r="C339" s="207" t="n">
        <v>10</v>
      </c>
      <c r="D339" s="207" t="n">
        <v>29</v>
      </c>
      <c r="E339" s="207" t="n">
        <v>413.86</v>
      </c>
      <c r="F339" s="207" t="n">
        <v>0.5639999999999999</v>
      </c>
      <c r="G339" s="207" t="n">
        <v>1</v>
      </c>
      <c r="H339" s="208" t="n">
        <v>0.8541666666666666</v>
      </c>
      <c r="I339" s="208" t="n">
        <v>0.8597222222222223</v>
      </c>
      <c r="J339" s="209">
        <f>I339-H339</f>
        <v/>
      </c>
    </row>
    <row r="340" ht="15.75" customHeight="1" s="109">
      <c r="A340" s="216" t="n">
        <v>12</v>
      </c>
      <c r="B340" s="217" t="n">
        <v>20</v>
      </c>
      <c r="C340" s="217" t="n">
        <v>2</v>
      </c>
      <c r="D340" s="217" t="n">
        <v>2</v>
      </c>
      <c r="E340" s="217" t="n">
        <v>1.78</v>
      </c>
      <c r="F340" s="217" t="n">
        <v>0.001</v>
      </c>
      <c r="G340" s="217" t="n">
        <v>1</v>
      </c>
      <c r="H340" s="218" t="n">
        <v>0.8444444444444444</v>
      </c>
      <c r="I340" s="218" t="n">
        <v>0.8513888888888889</v>
      </c>
      <c r="J340" s="219">
        <f>I340-H340</f>
        <v/>
      </c>
    </row>
    <row r="341" ht="15.75" customHeight="1" s="109">
      <c r="A341" s="206" t="n">
        <v>12</v>
      </c>
      <c r="B341" s="207" t="n">
        <v>21</v>
      </c>
      <c r="C341" s="207" t="n">
        <v>7</v>
      </c>
      <c r="D341" s="207" t="n">
        <v>11</v>
      </c>
      <c r="E341" s="207" t="n">
        <v>3.73</v>
      </c>
      <c r="F341" s="207" t="n">
        <v>0.021</v>
      </c>
      <c r="G341" s="207" t="n">
        <v>1</v>
      </c>
      <c r="H341" s="208" t="n">
        <v>0.8444444444444444</v>
      </c>
      <c r="I341" s="208" t="n">
        <v>0.8513888888888889</v>
      </c>
      <c r="J341" s="209">
        <f>I341-H341</f>
        <v/>
      </c>
    </row>
    <row r="342" ht="15.75" customHeight="1" s="109">
      <c r="A342" s="216" t="n">
        <v>12</v>
      </c>
      <c r="B342" s="217" t="n">
        <v>30</v>
      </c>
      <c r="C342" s="217" t="n">
        <v>2</v>
      </c>
      <c r="D342" s="217" t="n">
        <v>2</v>
      </c>
      <c r="E342" s="217" t="n">
        <v>55.3</v>
      </c>
      <c r="F342" s="217" t="n">
        <v>0.107</v>
      </c>
      <c r="G342" s="217" t="n">
        <v>1</v>
      </c>
      <c r="H342" s="218" t="n">
        <v>0.8444444444444444</v>
      </c>
      <c r="I342" s="218" t="n">
        <v>0.8513888888888889</v>
      </c>
      <c r="J342" s="219">
        <f>I342-H342</f>
        <v/>
      </c>
    </row>
    <row r="343" ht="15.75" customHeight="1" s="109">
      <c r="A343" s="206" t="n">
        <v>12</v>
      </c>
      <c r="B343" s="207" t="n">
        <v>14</v>
      </c>
      <c r="C343" s="207" t="n">
        <v>5</v>
      </c>
      <c r="D343" s="207" t="n">
        <v>13</v>
      </c>
      <c r="E343" s="207" t="n">
        <v>273.22</v>
      </c>
      <c r="F343" s="207" t="n">
        <v>0.36</v>
      </c>
      <c r="G343" s="207" t="n">
        <v>1</v>
      </c>
      <c r="H343" s="208" t="n">
        <v>0.8381944444444445</v>
      </c>
      <c r="I343" s="208" t="n">
        <v>0.8423611111111111</v>
      </c>
      <c r="J343" s="209">
        <f>I343-H343</f>
        <v/>
      </c>
    </row>
    <row r="344" ht="15.75" customHeight="1" s="109">
      <c r="A344" s="216" t="n">
        <v>12</v>
      </c>
      <c r="B344" s="217" t="n">
        <v>8</v>
      </c>
      <c r="C344" s="217" t="n">
        <v>7</v>
      </c>
      <c r="D344" s="217" t="n">
        <v>24</v>
      </c>
      <c r="E344" s="217" t="n">
        <v>38.7</v>
      </c>
      <c r="F344" s="217" t="n">
        <v>0.127</v>
      </c>
      <c r="G344" s="217" t="n">
        <v>1</v>
      </c>
      <c r="H344" s="218" t="n">
        <v>0.8298611111111112</v>
      </c>
      <c r="I344" s="218" t="n">
        <v>0.8340277777777778</v>
      </c>
      <c r="J344" s="219">
        <f>I344-H344</f>
        <v/>
      </c>
    </row>
    <row r="345" ht="15.75" customHeight="1" s="109">
      <c r="A345" s="206" t="n">
        <v>12</v>
      </c>
      <c r="B345" s="207" t="n">
        <v>18</v>
      </c>
      <c r="C345" s="207" t="n">
        <v>17</v>
      </c>
      <c r="D345" s="207" t="n">
        <v>33</v>
      </c>
      <c r="E345" s="207" t="n">
        <v>32.67</v>
      </c>
      <c r="F345" s="207" t="n">
        <v>0.08699999999999999</v>
      </c>
      <c r="G345" s="207" t="n">
        <v>1</v>
      </c>
      <c r="H345" s="208" t="n">
        <v>0.8256944444444444</v>
      </c>
      <c r="I345" s="208" t="n">
        <v>0.8270833333333333</v>
      </c>
      <c r="J345" s="209">
        <f>I345-H345</f>
        <v/>
      </c>
    </row>
    <row r="346" ht="15.75" customHeight="1" s="109">
      <c r="A346" s="216" t="n">
        <v>13</v>
      </c>
      <c r="B346" s="217" t="n">
        <v>14</v>
      </c>
      <c r="C346" s="217" t="n">
        <v>9</v>
      </c>
      <c r="D346" s="217" t="n">
        <v>63</v>
      </c>
      <c r="E346" s="217" t="n">
        <v>1253.72</v>
      </c>
      <c r="F346" s="217" t="n">
        <v>1.655</v>
      </c>
      <c r="G346" s="217" t="n">
        <v>1</v>
      </c>
      <c r="H346" s="218" t="n">
        <v>0.08749999999999999</v>
      </c>
      <c r="I346" s="218" t="n">
        <v>0.09652777777777778</v>
      </c>
      <c r="J346" s="219">
        <f>I346-H346</f>
        <v/>
      </c>
    </row>
    <row r="347" ht="15.75" customHeight="1" s="109">
      <c r="A347" s="206" t="n">
        <v>13</v>
      </c>
      <c r="B347" s="207" t="n">
        <v>13</v>
      </c>
      <c r="C347" s="207" t="n">
        <v>6</v>
      </c>
      <c r="D347" s="207" t="n">
        <v>64</v>
      </c>
      <c r="E347" s="207" t="n">
        <v>20.85</v>
      </c>
      <c r="F347" s="207" t="n">
        <v>0.068</v>
      </c>
      <c r="G347" s="207" t="n">
        <v>1</v>
      </c>
      <c r="H347" s="208" t="n">
        <v>0.08194444444444444</v>
      </c>
      <c r="I347" s="208" t="n">
        <v>0.08611111111111111</v>
      </c>
      <c r="J347" s="209">
        <f>I347-H347</f>
        <v/>
      </c>
    </row>
    <row r="348" ht="15.75" customHeight="1" s="109">
      <c r="A348" s="216" t="n">
        <v>13</v>
      </c>
      <c r="B348" s="217" t="n">
        <v>3</v>
      </c>
      <c r="C348" s="217" t="n">
        <v>15</v>
      </c>
      <c r="D348" s="217" t="n">
        <v>153</v>
      </c>
      <c r="E348" s="217" t="n">
        <v>115.49</v>
      </c>
      <c r="F348" s="217" t="n">
        <v>0.5620000000000001</v>
      </c>
      <c r="G348" s="217" t="n">
        <v>1</v>
      </c>
      <c r="H348" s="218" t="n">
        <v>0.06111111111111111</v>
      </c>
      <c r="I348" s="218" t="n">
        <v>0.07361111111111111</v>
      </c>
      <c r="J348" s="219">
        <f>I348-H348</f>
        <v/>
      </c>
    </row>
    <row r="349" ht="15.75" customHeight="1" s="109">
      <c r="A349" s="206" t="n">
        <v>13</v>
      </c>
      <c r="B349" s="207" t="n">
        <v>17</v>
      </c>
      <c r="C349" s="207" t="n">
        <v>24</v>
      </c>
      <c r="D349" s="207" t="n">
        <v>81</v>
      </c>
      <c r="E349" s="207" t="n">
        <v>21.81</v>
      </c>
      <c r="F349" s="207" t="n">
        <v>0.092</v>
      </c>
      <c r="G349" s="207" t="n">
        <v>1</v>
      </c>
      <c r="H349" s="208" t="n">
        <v>0.04513888888888889</v>
      </c>
      <c r="I349" s="208" t="n">
        <v>0.05902777777777778</v>
      </c>
      <c r="J349" s="209">
        <f>I349-H349</f>
        <v/>
      </c>
    </row>
    <row r="350" ht="15.75" customHeight="1" s="109">
      <c r="A350" s="216" t="n">
        <v>13</v>
      </c>
      <c r="B350" s="217" t="n">
        <v>15</v>
      </c>
      <c r="C350" s="217" t="n">
        <v>5</v>
      </c>
      <c r="D350" s="217" t="n">
        <v>156</v>
      </c>
      <c r="E350" s="217" t="n">
        <v>721.95</v>
      </c>
      <c r="F350" s="217" t="n">
        <v>2.202</v>
      </c>
      <c r="G350" s="217" t="n">
        <v>1</v>
      </c>
      <c r="H350" s="218" t="n">
        <v>0.02986111111111111</v>
      </c>
      <c r="I350" s="218" t="n">
        <v>0.03958333333333333</v>
      </c>
      <c r="J350" s="219">
        <f>I350-H350</f>
        <v/>
      </c>
    </row>
    <row r="351" ht="15.75" customHeight="1" s="109">
      <c r="A351" s="206" t="n">
        <v>13</v>
      </c>
      <c r="B351" s="207" t="n">
        <v>1</v>
      </c>
      <c r="C351" s="207" t="n">
        <v>4</v>
      </c>
      <c r="D351" s="207" t="n">
        <v>126</v>
      </c>
      <c r="E351" s="207" t="n">
        <v>675.48</v>
      </c>
      <c r="F351" s="207" t="n">
        <v>1.074</v>
      </c>
      <c r="G351" s="207" t="n">
        <v>1</v>
      </c>
      <c r="H351" s="208" t="n">
        <v>0.9513888888888888</v>
      </c>
      <c r="I351" s="208" t="n">
        <v>0.02777777777777778</v>
      </c>
      <c r="J351" s="209">
        <f>I351-H351</f>
        <v/>
      </c>
    </row>
    <row r="352" ht="15.75" customHeight="1" s="109">
      <c r="A352" s="216" t="n">
        <v>13</v>
      </c>
      <c r="B352" s="217" t="n">
        <v>15</v>
      </c>
      <c r="C352" s="217" t="n">
        <v>8</v>
      </c>
      <c r="D352" s="217" t="n">
        <v>180</v>
      </c>
      <c r="E352" s="217" t="n">
        <v>1713.58</v>
      </c>
      <c r="F352" s="217" t="n">
        <v>4.076</v>
      </c>
      <c r="G352" s="217" t="n">
        <v>1</v>
      </c>
      <c r="H352" s="218" t="n">
        <v>0.9305555555555556</v>
      </c>
      <c r="I352" s="218" t="n">
        <v>0.9479166666666666</v>
      </c>
      <c r="J352" s="219">
        <f>I352-H352</f>
        <v/>
      </c>
    </row>
    <row r="353" ht="15.75" customHeight="1" s="109">
      <c r="A353" s="206" t="n">
        <v>13</v>
      </c>
      <c r="B353" s="207" t="n">
        <v>21</v>
      </c>
      <c r="C353" s="207" t="n">
        <v>12</v>
      </c>
      <c r="D353" s="207" t="n">
        <v>28</v>
      </c>
      <c r="E353" s="207" t="n">
        <v>7.26</v>
      </c>
      <c r="F353" s="207" t="n">
        <v>0.049</v>
      </c>
      <c r="G353" s="207" t="n">
        <v>1</v>
      </c>
      <c r="H353" s="208" t="n">
        <v>0.9194444444444444</v>
      </c>
      <c r="I353" s="208" t="n">
        <v>0.9243055555555556</v>
      </c>
      <c r="J353" s="209">
        <f>I353-H353</f>
        <v/>
      </c>
    </row>
    <row r="354" ht="15.75" customHeight="1" s="109">
      <c r="A354" s="216" t="n">
        <v>13</v>
      </c>
      <c r="B354" s="217" t="n">
        <v>15</v>
      </c>
      <c r="C354" s="217" t="n">
        <v>4</v>
      </c>
      <c r="D354" s="217" t="n">
        <v>52</v>
      </c>
      <c r="E354" s="217" t="n">
        <v>221.55</v>
      </c>
      <c r="F354" s="217" t="n">
        <v>0.662</v>
      </c>
      <c r="G354" s="217" t="n">
        <v>1</v>
      </c>
      <c r="H354" s="218" t="n">
        <v>0.90625</v>
      </c>
      <c r="I354" s="218" t="n">
        <v>0.9131944444444444</v>
      </c>
      <c r="J354" s="219">
        <f>I354-H354</f>
        <v/>
      </c>
    </row>
    <row r="355" ht="15.75" customHeight="1" s="109">
      <c r="A355" s="206" t="n">
        <v>13</v>
      </c>
      <c r="B355" s="207" t="n">
        <v>3</v>
      </c>
      <c r="C355" s="207" t="n">
        <v>8</v>
      </c>
      <c r="D355" s="207" t="n">
        <v>24</v>
      </c>
      <c r="E355" s="207" t="n">
        <v>19.44</v>
      </c>
      <c r="F355" s="207" t="n">
        <v>0.051</v>
      </c>
      <c r="G355" s="207" t="n">
        <v>1</v>
      </c>
      <c r="H355" s="208" t="n">
        <v>0.89375</v>
      </c>
      <c r="I355" s="208" t="n">
        <v>0.9027777777777778</v>
      </c>
      <c r="J355" s="209">
        <f>I355-H355</f>
        <v/>
      </c>
    </row>
    <row r="356" ht="15.75" customHeight="1" s="109">
      <c r="A356" s="216" t="n">
        <v>13</v>
      </c>
      <c r="B356" s="217" t="n">
        <v>4</v>
      </c>
      <c r="C356" s="217" t="n">
        <v>11</v>
      </c>
      <c r="D356" s="217" t="n">
        <v>22</v>
      </c>
      <c r="E356" s="217" t="n">
        <v>61.1</v>
      </c>
      <c r="F356" s="217" t="n">
        <v>0.327</v>
      </c>
      <c r="G356" s="217" t="n">
        <v>1</v>
      </c>
      <c r="H356" s="218" t="n">
        <v>0.8854166666666666</v>
      </c>
      <c r="I356" s="218" t="n">
        <v>0.9027777777777778</v>
      </c>
      <c r="J356" s="219">
        <f>I356-H356</f>
        <v/>
      </c>
    </row>
    <row r="357" ht="15.75" customHeight="1" s="109">
      <c r="A357" s="206" t="n">
        <v>13</v>
      </c>
      <c r="B357" s="207" t="n">
        <v>13</v>
      </c>
      <c r="C357" s="207" t="n">
        <v>7</v>
      </c>
      <c r="D357" s="207" t="n">
        <v>61</v>
      </c>
      <c r="E357" s="207" t="n">
        <v>101.86</v>
      </c>
      <c r="F357" s="207" t="n">
        <v>0.164</v>
      </c>
      <c r="G357" s="207" t="n">
        <v>1</v>
      </c>
      <c r="H357" s="208" t="n">
        <v>0.8888888888888888</v>
      </c>
      <c r="I357" s="208" t="n">
        <v>0.8916666666666667</v>
      </c>
      <c r="J357" s="209">
        <f>I357-H357</f>
        <v/>
      </c>
    </row>
    <row r="358" ht="15.75" customHeight="1" s="109">
      <c r="A358" s="216" t="n">
        <v>13</v>
      </c>
      <c r="B358" s="217" t="n">
        <v>2</v>
      </c>
      <c r="C358" s="217" t="n">
        <v>6</v>
      </c>
      <c r="D358" s="217" t="n">
        <v>14</v>
      </c>
      <c r="E358" s="217" t="n">
        <v>1.96</v>
      </c>
      <c r="F358" s="217" t="n">
        <v>0.023</v>
      </c>
      <c r="G358" s="217" t="n">
        <v>1</v>
      </c>
      <c r="H358" s="218" t="n">
        <v>0.8798611111111111</v>
      </c>
      <c r="I358" s="218" t="n">
        <v>0.8854166666666666</v>
      </c>
      <c r="J358" s="219">
        <f>I358-H358</f>
        <v/>
      </c>
    </row>
    <row r="359" ht="15.75" customHeight="1" s="109">
      <c r="A359" s="206" t="n">
        <v>13</v>
      </c>
      <c r="B359" s="207" t="n">
        <v>3</v>
      </c>
      <c r="C359" s="207" t="n">
        <v>5</v>
      </c>
      <c r="D359" s="207" t="n">
        <v>26</v>
      </c>
      <c r="E359" s="207" t="n">
        <v>2.76</v>
      </c>
      <c r="F359" s="207" t="n">
        <v>0.032</v>
      </c>
      <c r="G359" s="207" t="n">
        <v>1</v>
      </c>
      <c r="H359" s="208" t="n">
        <v>0.8798611111111111</v>
      </c>
      <c r="I359" s="208" t="n">
        <v>0.8854166666666666</v>
      </c>
      <c r="J359" s="209">
        <f>I359-H359</f>
        <v/>
      </c>
    </row>
    <row r="360" ht="15.75" customHeight="1" s="109">
      <c r="A360" s="216" t="n">
        <v>13</v>
      </c>
      <c r="B360" s="217" t="n">
        <v>4</v>
      </c>
      <c r="C360" s="217" t="n">
        <v>4</v>
      </c>
      <c r="D360" s="217" t="n">
        <v>16</v>
      </c>
      <c r="E360" s="217" t="n">
        <v>11.12</v>
      </c>
      <c r="F360" s="217" t="n">
        <v>0.125</v>
      </c>
      <c r="G360" s="217" t="n">
        <v>1</v>
      </c>
      <c r="H360" s="218" t="n">
        <v>0.8798611111111111</v>
      </c>
      <c r="I360" s="218" t="n">
        <v>0.8854166666666666</v>
      </c>
      <c r="J360" s="219">
        <f>I360-H360</f>
        <v/>
      </c>
    </row>
    <row r="361" ht="15.75" customHeight="1" s="109">
      <c r="A361" s="206" t="n">
        <v>13</v>
      </c>
      <c r="B361" s="207" t="n">
        <v>8</v>
      </c>
      <c r="C361" s="207" t="n">
        <v>40</v>
      </c>
      <c r="D361" s="207" t="n">
        <v>261</v>
      </c>
      <c r="E361" s="207" t="n">
        <v>925.09</v>
      </c>
      <c r="F361" s="207" t="n">
        <v>3.499</v>
      </c>
      <c r="G361" s="207" t="n">
        <v>1</v>
      </c>
      <c r="H361" s="208" t="n">
        <v>0.8402777777777778</v>
      </c>
      <c r="I361" s="208" t="n">
        <v>0.875</v>
      </c>
      <c r="J361" s="209">
        <f>I361-H361</f>
        <v/>
      </c>
    </row>
    <row r="362" ht="15.75" customHeight="1" s="109">
      <c r="A362" s="216" t="n">
        <v>13</v>
      </c>
      <c r="B362" s="217" t="n">
        <v>6</v>
      </c>
      <c r="C362" s="217" t="n">
        <v>3</v>
      </c>
      <c r="D362" s="217" t="n">
        <v>6</v>
      </c>
      <c r="E362" s="217" t="n">
        <v>26.77</v>
      </c>
      <c r="F362" s="217" t="n">
        <v>0.437</v>
      </c>
      <c r="G362" s="217" t="n">
        <v>1</v>
      </c>
      <c r="H362" s="218" t="n">
        <v>0.8298611111111112</v>
      </c>
      <c r="I362" s="218" t="n">
        <v>0.8368055555555556</v>
      </c>
      <c r="J362" s="219">
        <f>I362-H362</f>
        <v/>
      </c>
    </row>
    <row r="363" ht="15.75" customHeight="1" s="109">
      <c r="A363" s="206" t="n">
        <v>13</v>
      </c>
      <c r="B363" s="207" t="n">
        <v>7</v>
      </c>
      <c r="C363" s="207" t="n">
        <v>12</v>
      </c>
      <c r="D363" s="207" t="n">
        <v>123</v>
      </c>
      <c r="E363" s="207" t="n">
        <v>8.84</v>
      </c>
      <c r="F363" s="207" t="n">
        <v>0.151</v>
      </c>
      <c r="G363" s="207" t="n">
        <v>1</v>
      </c>
      <c r="H363" s="208" t="n">
        <v>0.8298611111111112</v>
      </c>
      <c r="I363" s="208" t="n">
        <v>0.8368055555555556</v>
      </c>
      <c r="J363" s="209">
        <f>I363-H363</f>
        <v/>
      </c>
    </row>
    <row r="364" ht="15.75" customHeight="1" s="109">
      <c r="A364" s="216" t="n">
        <v>13</v>
      </c>
      <c r="B364" s="217" t="n">
        <v>13</v>
      </c>
      <c r="C364" s="217" t="n">
        <v>1</v>
      </c>
      <c r="D364" s="217" t="n">
        <v>21</v>
      </c>
      <c r="E364" s="217" t="n">
        <v>107.73</v>
      </c>
      <c r="F364" s="217" t="n">
        <v>0.014</v>
      </c>
      <c r="G364" s="217" t="n">
        <v>1</v>
      </c>
      <c r="H364" s="218" t="n">
        <v>0.8229166666666666</v>
      </c>
      <c r="I364" s="218" t="n">
        <v>0.8263888888888888</v>
      </c>
      <c r="J364" s="219">
        <f>I364-H364</f>
        <v/>
      </c>
    </row>
    <row r="365" ht="15.75" customHeight="1" s="109">
      <c r="A365" s="206" t="n">
        <v>13</v>
      </c>
      <c r="B365" s="207" t="n">
        <v>18</v>
      </c>
      <c r="C365" s="207" t="n">
        <v>5</v>
      </c>
      <c r="D365" s="207" t="n">
        <v>170</v>
      </c>
      <c r="E365" s="207" t="n">
        <v>75.2</v>
      </c>
      <c r="F365" s="207" t="n">
        <v>0.211</v>
      </c>
      <c r="G365" s="207" t="n">
        <v>1</v>
      </c>
      <c r="H365" s="208" t="n">
        <v>0.8159722222222222</v>
      </c>
      <c r="I365" s="208" t="n">
        <v>0.8194444444444444</v>
      </c>
      <c r="J365" s="209">
        <f>I365-H365</f>
        <v/>
      </c>
    </row>
    <row r="366" ht="15.75" customHeight="1" s="109">
      <c r="A366" s="216" t="n">
        <v>14</v>
      </c>
      <c r="B366" s="217" t="n">
        <v>6</v>
      </c>
      <c r="C366" s="217" t="n">
        <v>4</v>
      </c>
      <c r="D366" s="217" t="n">
        <v>11</v>
      </c>
      <c r="E366" s="217" t="n">
        <v>10.31</v>
      </c>
      <c r="F366" s="217" t="n">
        <v>0.18</v>
      </c>
      <c r="G366" s="217" t="n">
        <v>1</v>
      </c>
      <c r="H366" s="218" t="n">
        <v>0.1388888888888889</v>
      </c>
      <c r="I366" s="218" t="n">
        <v>0.1493055555555556</v>
      </c>
      <c r="J366" s="219">
        <f>I366-H366</f>
        <v/>
      </c>
    </row>
    <row r="367" ht="15.75" customHeight="1" s="109">
      <c r="A367" s="206" t="n">
        <v>14</v>
      </c>
      <c r="B367" s="207" t="n">
        <v>7</v>
      </c>
      <c r="C367" s="207" t="n">
        <v>8</v>
      </c>
      <c r="D367" s="207" t="n">
        <v>22</v>
      </c>
      <c r="E367" s="207" t="n">
        <v>52.47</v>
      </c>
      <c r="F367" s="207" t="n">
        <v>0.117</v>
      </c>
      <c r="G367" s="207" t="n">
        <v>1</v>
      </c>
      <c r="H367" s="208" t="n">
        <v>0.1388888888888889</v>
      </c>
      <c r="I367" s="208" t="n">
        <v>0.1493055555555556</v>
      </c>
      <c r="J367" s="209">
        <f>I367-H367</f>
        <v/>
      </c>
    </row>
    <row r="368" ht="15.75" customHeight="1" s="109">
      <c r="A368" s="216" t="n">
        <v>14</v>
      </c>
      <c r="B368" s="217" t="n">
        <v>4</v>
      </c>
      <c r="C368" s="217" t="n">
        <v>18</v>
      </c>
      <c r="D368" s="217" t="n">
        <v>168</v>
      </c>
      <c r="E368" s="217" t="n">
        <v>137.185</v>
      </c>
      <c r="F368" s="217" t="n">
        <v>1.64</v>
      </c>
      <c r="G368" s="217" t="n">
        <v>1</v>
      </c>
      <c r="H368" s="218" t="n">
        <v>0.1111111111111111</v>
      </c>
      <c r="I368" s="218" t="n">
        <v>0.1354166666666667</v>
      </c>
      <c r="J368" s="219">
        <f>I368-H368</f>
        <v/>
      </c>
    </row>
    <row r="369" ht="15.75" customHeight="1" s="109">
      <c r="A369" s="206" t="n">
        <v>14</v>
      </c>
      <c r="B369" s="207" t="n">
        <v>7</v>
      </c>
      <c r="C369" s="207" t="n">
        <v>16</v>
      </c>
      <c r="D369" s="207" t="n">
        <v>360</v>
      </c>
      <c r="E369" s="207" t="n">
        <v>72.065</v>
      </c>
      <c r="F369" s="207" t="n">
        <v>0.26</v>
      </c>
      <c r="G369" s="207" t="n">
        <v>1</v>
      </c>
      <c r="H369" s="208" t="n">
        <v>0.1006944444444444</v>
      </c>
      <c r="I369" s="208" t="n">
        <v>0.1076388888888889</v>
      </c>
      <c r="J369" s="209">
        <f>I369-H369</f>
        <v/>
      </c>
    </row>
    <row r="370" ht="15.75" customHeight="1" s="109">
      <c r="A370" s="216" t="n">
        <v>14</v>
      </c>
      <c r="B370" s="217" t="n">
        <v>9</v>
      </c>
      <c r="C370" s="217" t="n">
        <v>13</v>
      </c>
      <c r="D370" s="217" t="n">
        <v>113</v>
      </c>
      <c r="E370" s="217" t="n">
        <v>335.68</v>
      </c>
      <c r="F370" s="217" t="n">
        <v>0.741</v>
      </c>
      <c r="G370" s="217" t="n">
        <v>1</v>
      </c>
      <c r="H370" s="218" t="n">
        <v>0.08680555555555555</v>
      </c>
      <c r="I370" s="218" t="n">
        <v>0.09722222222222222</v>
      </c>
      <c r="J370" s="219">
        <f>I370-H370</f>
        <v/>
      </c>
    </row>
    <row r="371" ht="15.75" customHeight="1" s="109">
      <c r="A371" s="206" t="n">
        <v>14</v>
      </c>
      <c r="B371" s="207" t="n">
        <v>13</v>
      </c>
      <c r="C371" s="207" t="n">
        <v>10</v>
      </c>
      <c r="D371" s="207" t="n">
        <v>141</v>
      </c>
      <c r="E371" s="207" t="n">
        <v>149.591</v>
      </c>
      <c r="F371" s="207" t="n">
        <v>0.259</v>
      </c>
      <c r="G371" s="207" t="n">
        <v>1</v>
      </c>
      <c r="H371" s="208" t="n">
        <v>0.06597222222222222</v>
      </c>
      <c r="I371" s="208" t="n">
        <v>0.08333333333333333</v>
      </c>
      <c r="J371" s="209">
        <f>I371-H371</f>
        <v/>
      </c>
    </row>
    <row r="372" ht="15.75" customHeight="1" s="109">
      <c r="A372" s="216" t="n">
        <v>14</v>
      </c>
      <c r="B372" s="217" t="n">
        <v>14</v>
      </c>
      <c r="C372" s="217" t="n">
        <v>3</v>
      </c>
      <c r="D372" s="217" t="n">
        <v>16</v>
      </c>
      <c r="E372" s="217" t="n">
        <v>164.66</v>
      </c>
      <c r="F372" s="217" t="n">
        <v>0.237</v>
      </c>
      <c r="G372" s="217" t="n">
        <v>1</v>
      </c>
      <c r="H372" s="218" t="n">
        <v>0.06597222222222222</v>
      </c>
      <c r="I372" s="218" t="n">
        <v>0.08333333333333333</v>
      </c>
      <c r="J372" s="219">
        <f>I372-H372</f>
        <v/>
      </c>
    </row>
    <row r="373" ht="15.75" customHeight="1" s="109">
      <c r="A373" s="206" t="n">
        <v>14</v>
      </c>
      <c r="B373" s="207" t="n">
        <v>8</v>
      </c>
      <c r="C373" s="207" t="n">
        <v>36</v>
      </c>
      <c r="D373" s="207" t="n">
        <v>107</v>
      </c>
      <c r="E373" s="207" t="n">
        <v>193.556</v>
      </c>
      <c r="F373" s="207" t="n">
        <v>0.784</v>
      </c>
      <c r="G373" s="207" t="n">
        <v>1</v>
      </c>
      <c r="H373" s="208" t="n">
        <v>0.03472222222222222</v>
      </c>
      <c r="I373" s="208" t="n">
        <v>0.05902777777777778</v>
      </c>
      <c r="J373" s="209">
        <f>I373-H373</f>
        <v/>
      </c>
    </row>
    <row r="374" ht="15.75" customHeight="1" s="109">
      <c r="A374" s="216" t="n">
        <v>14</v>
      </c>
      <c r="B374" s="217" t="n">
        <v>10</v>
      </c>
      <c r="C374" s="217" t="n">
        <v>7</v>
      </c>
      <c r="D374" s="217" t="n">
        <v>33</v>
      </c>
      <c r="E374" s="217" t="n">
        <v>4.11</v>
      </c>
      <c r="F374" s="217" t="n">
        <v>0.008999999999999999</v>
      </c>
      <c r="G374" s="217" t="n">
        <v>1</v>
      </c>
      <c r="H374" s="218" t="n">
        <v>0.01041666666666667</v>
      </c>
      <c r="I374" s="218" t="n">
        <v>0.03125</v>
      </c>
      <c r="J374" s="219">
        <f>I374-H374</f>
        <v/>
      </c>
    </row>
    <row r="375" ht="15.75" customHeight="1" s="109">
      <c r="A375" s="206" t="n">
        <v>14</v>
      </c>
      <c r="B375" s="207" t="n">
        <v>11</v>
      </c>
      <c r="C375" s="207" t="n">
        <v>13</v>
      </c>
      <c r="D375" s="207" t="n">
        <v>201</v>
      </c>
      <c r="E375" s="207" t="n">
        <v>340.635</v>
      </c>
      <c r="F375" s="207" t="n">
        <v>0.622</v>
      </c>
      <c r="G375" s="207" t="n">
        <v>1</v>
      </c>
      <c r="H375" s="208" t="n">
        <v>0.01041666666666667</v>
      </c>
      <c r="I375" s="208" t="n">
        <v>0.03125</v>
      </c>
      <c r="J375" s="209">
        <f>I375-H375</f>
        <v/>
      </c>
    </row>
    <row r="376" ht="15.75" customHeight="1" s="109">
      <c r="A376" s="216" t="n">
        <v>14</v>
      </c>
      <c r="B376" s="217" t="n">
        <v>17</v>
      </c>
      <c r="C376" s="217" t="n">
        <v>7</v>
      </c>
      <c r="D376" s="217" t="n">
        <v>115</v>
      </c>
      <c r="E376" s="217" t="n">
        <v>17.89</v>
      </c>
      <c r="F376" s="217" t="n">
        <v>0.121</v>
      </c>
      <c r="G376" s="217" t="n">
        <v>1</v>
      </c>
      <c r="H376" s="218" t="n">
        <v>0.4548611111111111</v>
      </c>
      <c r="I376" s="218" t="n">
        <v>0.5069444444444444</v>
      </c>
      <c r="J376" s="219">
        <f>I376-H376</f>
        <v/>
      </c>
    </row>
    <row r="377" ht="15.75" customHeight="1" s="109">
      <c r="A377" s="206" t="n">
        <v>14</v>
      </c>
      <c r="B377" s="207" t="n">
        <v>18</v>
      </c>
      <c r="C377" s="207" t="n">
        <v>14</v>
      </c>
      <c r="D377" s="207" t="n">
        <v>54</v>
      </c>
      <c r="E377" s="207" t="n">
        <v>22.875</v>
      </c>
      <c r="F377" s="207" t="n">
        <v>0.082</v>
      </c>
      <c r="G377" s="207" t="n">
        <v>1</v>
      </c>
      <c r="H377" s="208" t="n">
        <v>0.4548611111111111</v>
      </c>
      <c r="I377" s="208" t="n">
        <v>0.5069444444444444</v>
      </c>
      <c r="J377" s="209">
        <f>I377-H377</f>
        <v/>
      </c>
    </row>
    <row r="378" ht="15.75" customHeight="1" s="109">
      <c r="A378" s="216" t="n">
        <v>14</v>
      </c>
      <c r="B378" s="217" t="n">
        <v>4</v>
      </c>
      <c r="C378" s="217" t="n">
        <v>6</v>
      </c>
      <c r="D378" s="217" t="n">
        <v>28</v>
      </c>
      <c r="E378" s="217" t="n">
        <v>24.09</v>
      </c>
      <c r="F378" s="217" t="n">
        <v>0.148</v>
      </c>
      <c r="G378" s="217" t="n">
        <v>1</v>
      </c>
      <c r="H378" s="218" t="n">
        <v>0.9444444444444444</v>
      </c>
      <c r="I378" s="218" t="n">
        <v>0.95</v>
      </c>
      <c r="J378" s="219">
        <f>I378-H378</f>
        <v/>
      </c>
    </row>
    <row r="379" ht="15.75" customHeight="1" s="109">
      <c r="A379" s="206" t="n">
        <v>14</v>
      </c>
      <c r="B379" s="207" t="n">
        <v>17</v>
      </c>
      <c r="C379" s="207" t="n">
        <v>23</v>
      </c>
      <c r="D379" s="207" t="n">
        <v>79</v>
      </c>
      <c r="E379" s="207" t="n">
        <v>5.89</v>
      </c>
      <c r="F379" s="207" t="n">
        <v>0.053</v>
      </c>
      <c r="G379" s="207" t="n">
        <v>1</v>
      </c>
      <c r="H379" s="208" t="n">
        <v>0.9340277777777778</v>
      </c>
      <c r="I379" s="208" t="n">
        <v>0.9430555555555555</v>
      </c>
      <c r="J379" s="209">
        <f>I379-H379</f>
        <v/>
      </c>
    </row>
    <row r="380" ht="15.75" customHeight="1" s="109">
      <c r="A380" s="216" t="n">
        <v>14</v>
      </c>
      <c r="B380" s="217" t="n">
        <v>15</v>
      </c>
      <c r="C380" s="217" t="n">
        <v>5</v>
      </c>
      <c r="D380" s="217" t="n">
        <v>26</v>
      </c>
      <c r="E380" s="217" t="n">
        <v>49.25</v>
      </c>
      <c r="F380" s="217" t="n">
        <v>0.095</v>
      </c>
      <c r="G380" s="217" t="n">
        <v>1</v>
      </c>
      <c r="H380" s="218" t="n">
        <v>0.9270833333333334</v>
      </c>
      <c r="I380" s="218" t="n">
        <v>0.9305555555555556</v>
      </c>
      <c r="J380" s="219">
        <f>I380-H380</f>
        <v/>
      </c>
    </row>
    <row r="381" ht="15.75" customHeight="1" s="109">
      <c r="A381" s="206" t="n">
        <v>14</v>
      </c>
      <c r="B381" s="207" t="n">
        <v>21</v>
      </c>
      <c r="C381" s="207" t="n">
        <v>2</v>
      </c>
      <c r="D381" s="207" t="n">
        <v>2</v>
      </c>
      <c r="E381" s="207" t="n">
        <v>0.33</v>
      </c>
      <c r="F381" s="207" t="n">
        <v>0.002</v>
      </c>
      <c r="G381" s="207" t="n">
        <v>1</v>
      </c>
      <c r="H381" s="208" t="n">
        <v>0.9006944444444445</v>
      </c>
      <c r="I381" s="208" t="n">
        <v>0.9083333333333333</v>
      </c>
      <c r="J381" s="209">
        <f>I381-H381</f>
        <v/>
      </c>
    </row>
    <row r="382" ht="15.75" customHeight="1" s="109">
      <c r="A382" s="216" t="n">
        <v>14</v>
      </c>
      <c r="B382" s="217" t="n">
        <v>30</v>
      </c>
      <c r="C382" s="217" t="n">
        <v>8</v>
      </c>
      <c r="D382" s="217" t="n">
        <v>70</v>
      </c>
      <c r="E382" s="217" t="n">
        <v>194.895</v>
      </c>
      <c r="F382" s="217" t="n">
        <v>0.435</v>
      </c>
      <c r="G382" s="217" t="n">
        <v>1</v>
      </c>
      <c r="H382" s="218" t="n">
        <v>0.9006944444444445</v>
      </c>
      <c r="I382" s="218" t="n">
        <v>0.9083333333333333</v>
      </c>
      <c r="J382" s="219">
        <f>I382-H382</f>
        <v/>
      </c>
    </row>
    <row r="383" ht="15.75" customHeight="1" s="109">
      <c r="A383" s="206" t="n">
        <v>14</v>
      </c>
      <c r="B383" s="207" t="n">
        <v>13</v>
      </c>
      <c r="C383" s="207" t="n">
        <v>4</v>
      </c>
      <c r="D383" s="207" t="n">
        <v>6</v>
      </c>
      <c r="E383" s="207" t="n">
        <v>65.69</v>
      </c>
      <c r="F383" s="207" t="n">
        <v>0.08400000000000001</v>
      </c>
      <c r="G383" s="207" t="n">
        <v>1</v>
      </c>
      <c r="H383" s="208" t="n">
        <v>0.8972222222222223</v>
      </c>
      <c r="I383" s="208" t="n">
        <v>0.8986111111111111</v>
      </c>
      <c r="J383" s="209">
        <f>I383-H383</f>
        <v/>
      </c>
    </row>
    <row r="384" ht="15.75" customHeight="1" s="109">
      <c r="A384" s="216" t="n">
        <v>14</v>
      </c>
      <c r="B384" s="217" t="n">
        <v>13</v>
      </c>
      <c r="C384" s="217" t="n">
        <v>14</v>
      </c>
      <c r="D384" s="217" t="n">
        <v>193</v>
      </c>
      <c r="E384" s="217" t="n">
        <v>90.09699999999999</v>
      </c>
      <c r="F384" s="217" t="n">
        <v>0.217</v>
      </c>
      <c r="G384" s="217" t="n">
        <v>1</v>
      </c>
      <c r="H384" s="218" t="n">
        <v>0.8861111111111111</v>
      </c>
      <c r="I384" s="218" t="n">
        <v>0.8923611111111112</v>
      </c>
      <c r="J384" s="219">
        <f>I384-H384</f>
        <v/>
      </c>
    </row>
    <row r="385" ht="15.75" customHeight="1" s="109">
      <c r="A385" s="206" t="n">
        <v>14</v>
      </c>
      <c r="B385" s="207" t="n">
        <v>9</v>
      </c>
      <c r="C385" s="207" t="n">
        <v>2</v>
      </c>
      <c r="D385" s="207" t="n">
        <v>4</v>
      </c>
      <c r="E385" s="207" t="n">
        <v>3.474</v>
      </c>
      <c r="F385" s="207" t="n">
        <v>0.01</v>
      </c>
      <c r="G385" s="207" t="n">
        <v>1</v>
      </c>
      <c r="H385" s="208" t="n">
        <v>0.8784722222222222</v>
      </c>
      <c r="I385" s="208" t="n">
        <v>0.8840277777777777</v>
      </c>
      <c r="J385" s="209">
        <f>I385-H385</f>
        <v/>
      </c>
    </row>
    <row r="386" ht="15.75" customHeight="1" s="109">
      <c r="A386" s="216" t="n">
        <v>14</v>
      </c>
      <c r="B386" s="217" t="n">
        <v>10</v>
      </c>
      <c r="C386" s="217" t="n">
        <v>7</v>
      </c>
      <c r="D386" s="217" t="n">
        <v>17</v>
      </c>
      <c r="E386" s="217" t="n">
        <v>18.09</v>
      </c>
      <c r="F386" s="217" t="n">
        <v>0.051</v>
      </c>
      <c r="G386" s="217" t="n">
        <v>1</v>
      </c>
      <c r="H386" s="218" t="n">
        <v>0.8784722222222222</v>
      </c>
      <c r="I386" s="218" t="n">
        <v>0.8840277777777777</v>
      </c>
      <c r="J386" s="219">
        <f>I386-H386</f>
        <v/>
      </c>
    </row>
    <row r="387" ht="15.75" customHeight="1" s="109">
      <c r="A387" s="206" t="n">
        <v>14</v>
      </c>
      <c r="B387" s="207" t="n">
        <v>8</v>
      </c>
      <c r="C387" s="207" t="n">
        <v>4</v>
      </c>
      <c r="D387" s="207" t="n">
        <v>5</v>
      </c>
      <c r="E387" s="207" t="n">
        <v>3.698</v>
      </c>
      <c r="F387" s="207" t="n">
        <v>0.014</v>
      </c>
      <c r="G387" s="207" t="n">
        <v>1</v>
      </c>
      <c r="H387" s="208" t="n">
        <v>0.8680555555555556</v>
      </c>
      <c r="I387" s="208" t="n">
        <v>0.875</v>
      </c>
      <c r="J387" s="209">
        <f>I387-H387</f>
        <v/>
      </c>
    </row>
    <row r="388" ht="15.75" customHeight="1" s="109">
      <c r="A388" s="216" t="n">
        <v>14</v>
      </c>
      <c r="B388" s="217" t="n">
        <v>9</v>
      </c>
      <c r="C388" s="217" t="n">
        <v>9</v>
      </c>
      <c r="D388" s="217" t="n">
        <v>39</v>
      </c>
      <c r="E388" s="217" t="n">
        <v>47.595</v>
      </c>
      <c r="F388" s="217" t="n">
        <v>0.152</v>
      </c>
      <c r="G388" s="217" t="n">
        <v>1</v>
      </c>
      <c r="H388" s="218" t="n">
        <v>0.8680555555555556</v>
      </c>
      <c r="I388" s="218" t="n">
        <v>0.875</v>
      </c>
      <c r="J388" s="219">
        <f>I388-H388</f>
        <v/>
      </c>
    </row>
    <row r="389" ht="15.75" customHeight="1" s="109">
      <c r="A389" s="206" t="n">
        <v>14</v>
      </c>
      <c r="B389" s="207" t="n">
        <v>10</v>
      </c>
      <c r="C389" s="207" t="n">
        <v>15</v>
      </c>
      <c r="D389" s="207" t="n">
        <v>424</v>
      </c>
      <c r="E389" s="207" t="n">
        <v>213.64</v>
      </c>
      <c r="F389" s="207" t="n">
        <v>0.611</v>
      </c>
      <c r="G389" s="207" t="n">
        <v>1</v>
      </c>
      <c r="H389" s="208" t="n">
        <v>0.8513888888888889</v>
      </c>
      <c r="I389" s="208" t="n">
        <v>0.8645833333333334</v>
      </c>
      <c r="J389" s="209">
        <f>I389-H389</f>
        <v/>
      </c>
    </row>
    <row r="390" ht="15.75" customHeight="1" s="109">
      <c r="A390" s="216" t="n">
        <v>14</v>
      </c>
      <c r="B390" s="217" t="n">
        <v>2</v>
      </c>
      <c r="C390" s="217" t="n">
        <v>13</v>
      </c>
      <c r="D390" s="217" t="n">
        <v>67</v>
      </c>
      <c r="E390" s="217" t="n">
        <v>14.203</v>
      </c>
      <c r="F390" s="217" t="n">
        <v>0.248</v>
      </c>
      <c r="G390" s="217" t="n">
        <v>1</v>
      </c>
      <c r="H390" s="218" t="n">
        <v>0.8402777777777778</v>
      </c>
      <c r="I390" s="218" t="n">
        <v>0.8472222222222222</v>
      </c>
      <c r="J390" s="219">
        <f>I390-H390</f>
        <v/>
      </c>
    </row>
    <row r="391" ht="15.75" customHeight="1" s="109">
      <c r="A391" s="206" t="n">
        <v>14</v>
      </c>
      <c r="B391" s="207" t="n">
        <v>13</v>
      </c>
      <c r="C391" s="207" t="n">
        <v>5</v>
      </c>
      <c r="D391" s="207" t="n">
        <v>5</v>
      </c>
      <c r="E391" s="207" t="n">
        <v>21.865</v>
      </c>
      <c r="F391" s="207" t="n">
        <v>0.031</v>
      </c>
      <c r="G391" s="207" t="n">
        <v>1</v>
      </c>
      <c r="H391" s="208" t="n">
        <v>0.8361111111111111</v>
      </c>
      <c r="I391" s="208" t="n">
        <v>0.8375</v>
      </c>
      <c r="J391" s="209">
        <f>I391-H391</f>
        <v/>
      </c>
    </row>
    <row r="392" ht="15.75" customHeight="1" s="109">
      <c r="A392" s="216" t="n">
        <v>14</v>
      </c>
      <c r="B392" s="217" t="n">
        <v>8</v>
      </c>
      <c r="C392" s="217" t="n">
        <v>1</v>
      </c>
      <c r="D392" s="217" t="n">
        <v>110</v>
      </c>
      <c r="E392" s="217" t="n">
        <v>557.04</v>
      </c>
      <c r="F392" s="217" t="n">
        <v>0.52</v>
      </c>
      <c r="G392" s="217" t="n">
        <v>1</v>
      </c>
      <c r="H392" s="218" t="n">
        <v>0.8263888888888888</v>
      </c>
      <c r="I392" s="218" t="n">
        <v>0.8333333333333334</v>
      </c>
      <c r="J392" s="219">
        <f>I392-H392</f>
        <v/>
      </c>
    </row>
    <row r="393" ht="15.75" customHeight="1" s="109">
      <c r="A393" s="206" t="n">
        <v>14</v>
      </c>
      <c r="B393" s="207" t="n">
        <v>9</v>
      </c>
      <c r="C393" s="207" t="n">
        <v>6</v>
      </c>
      <c r="D393" s="207" t="n">
        <v>9</v>
      </c>
      <c r="E393" s="207" t="n">
        <v>41.67</v>
      </c>
      <c r="F393" s="207" t="n">
        <v>0.195</v>
      </c>
      <c r="G393" s="207" t="n">
        <v>1</v>
      </c>
      <c r="H393" s="208" t="n">
        <v>0.8263888888888888</v>
      </c>
      <c r="I393" s="208" t="n">
        <v>0.8333333333333334</v>
      </c>
      <c r="J393" s="209">
        <f>I393-H393</f>
        <v/>
      </c>
    </row>
    <row r="394" ht="15.75" customHeight="1" s="109">
      <c r="A394" s="216" t="n">
        <v>14</v>
      </c>
      <c r="B394" s="217" t="n">
        <v>3</v>
      </c>
      <c r="C394" s="217" t="n">
        <v>8</v>
      </c>
      <c r="D394" s="217" t="n">
        <v>32</v>
      </c>
      <c r="E394" s="217" t="n">
        <v>8.25</v>
      </c>
      <c r="F394" s="217" t="n">
        <v>0.093</v>
      </c>
      <c r="G394" s="217" t="n">
        <v>1</v>
      </c>
      <c r="H394" s="218" t="n">
        <v>0.8173611111111111</v>
      </c>
      <c r="I394" s="218" t="n">
        <v>0.8229166666666666</v>
      </c>
      <c r="J394" s="219">
        <f>I394-H394</f>
        <v/>
      </c>
    </row>
    <row r="395" ht="15.75" customHeight="1" s="109">
      <c r="A395" s="206" t="n">
        <v>14</v>
      </c>
      <c r="B395" s="207" t="n">
        <v>4</v>
      </c>
      <c r="C395" s="207" t="n">
        <v>4</v>
      </c>
      <c r="D395" s="207" t="n">
        <v>15</v>
      </c>
      <c r="E395" s="207" t="n">
        <v>17.74</v>
      </c>
      <c r="F395" s="207" t="n">
        <v>0.117</v>
      </c>
      <c r="G395" s="207" t="n">
        <v>1</v>
      </c>
      <c r="H395" s="208" t="n">
        <v>0.8173611111111111</v>
      </c>
      <c r="I395" s="208" t="n">
        <v>0.8229166666666666</v>
      </c>
      <c r="J395" s="209">
        <f>I395-H395</f>
        <v/>
      </c>
    </row>
    <row r="396" ht="15.75" customHeight="1" s="109">
      <c r="A396" s="216" t="n">
        <v>14</v>
      </c>
      <c r="B396" s="217" t="n">
        <v>5</v>
      </c>
      <c r="C396" s="217" t="n">
        <v>1</v>
      </c>
      <c r="D396" s="217" t="n">
        <v>3</v>
      </c>
      <c r="E396" s="217" t="n">
        <v>0.18</v>
      </c>
      <c r="F396" s="217" t="n">
        <v>0.016</v>
      </c>
      <c r="G396" s="217" t="n">
        <v>1</v>
      </c>
      <c r="H396" s="218" t="n">
        <v>0.8173611111111111</v>
      </c>
      <c r="I396" s="218" t="n">
        <v>0.8229166666666666</v>
      </c>
      <c r="J396" s="219">
        <f>I396-H396</f>
        <v/>
      </c>
    </row>
    <row r="397" ht="15.75" customHeight="1" s="109">
      <c r="A397" s="206" t="n">
        <v>15</v>
      </c>
      <c r="B397" s="207" t="n">
        <v>4</v>
      </c>
      <c r="C397" s="207" t="n">
        <v>5</v>
      </c>
      <c r="D397" s="207" t="n">
        <v>252</v>
      </c>
      <c r="E397" s="207" t="n">
        <v>111.085</v>
      </c>
      <c r="F397" s="207" t="n">
        <v>1.226</v>
      </c>
      <c r="G397" s="207" t="n">
        <v>1</v>
      </c>
      <c r="H397" s="208" t="n">
        <v>0.06944444444444445</v>
      </c>
      <c r="I397" s="208" t="n">
        <v>0.08333333333333333</v>
      </c>
      <c r="J397" s="209">
        <f>I397-H397</f>
        <v/>
      </c>
    </row>
    <row r="398" ht="15.75" customHeight="1" s="109">
      <c r="A398" s="216" t="n">
        <v>15</v>
      </c>
      <c r="B398" s="217" t="n">
        <v>12</v>
      </c>
      <c r="C398" s="217" t="n">
        <v>15</v>
      </c>
      <c r="D398" s="217" t="n">
        <v>83</v>
      </c>
      <c r="E398" s="217" t="n">
        <v>87.495</v>
      </c>
      <c r="F398" s="217" t="n">
        <v>0.631</v>
      </c>
      <c r="G398" s="217" t="n">
        <v>1</v>
      </c>
      <c r="H398" s="218" t="n">
        <v>0.05555555555555555</v>
      </c>
      <c r="I398" s="218" t="n">
        <v>0.06597222222222222</v>
      </c>
      <c r="J398" s="219">
        <f>I398-H398</f>
        <v/>
      </c>
    </row>
    <row r="399" ht="15.75" customHeight="1" s="109">
      <c r="A399" s="206" t="n">
        <v>15</v>
      </c>
      <c r="B399" s="207" t="n">
        <v>8</v>
      </c>
      <c r="C399" s="207" t="n">
        <v>18</v>
      </c>
      <c r="D399" s="207" t="n">
        <v>58</v>
      </c>
      <c r="E399" s="207" t="n">
        <v>165.53</v>
      </c>
      <c r="F399" s="207" t="n">
        <v>0.709</v>
      </c>
      <c r="G399" s="207" t="n">
        <v>1</v>
      </c>
      <c r="H399" s="208" t="n">
        <v>0.04027777777777778</v>
      </c>
      <c r="I399" s="208" t="n">
        <v>0.05208333333333334</v>
      </c>
      <c r="J399" s="209">
        <f>I399-H399</f>
        <v/>
      </c>
    </row>
    <row r="400" ht="15.75" customHeight="1" s="109">
      <c r="A400" s="216" t="n">
        <v>15</v>
      </c>
      <c r="B400" s="217" t="n">
        <v>3</v>
      </c>
      <c r="C400" s="217" t="n">
        <v>11</v>
      </c>
      <c r="D400" s="217" t="n">
        <v>115</v>
      </c>
      <c r="E400" s="217" t="n">
        <v>13.235</v>
      </c>
      <c r="F400" s="217" t="n">
        <v>0.348</v>
      </c>
      <c r="G400" s="217" t="n">
        <v>1</v>
      </c>
      <c r="H400" s="218" t="n">
        <v>0.02291666666666667</v>
      </c>
      <c r="I400" s="218" t="n">
        <v>0.03055555555555555</v>
      </c>
      <c r="J400" s="219">
        <f>I400-H400</f>
        <v/>
      </c>
    </row>
    <row r="401" ht="15.75" customHeight="1" s="109">
      <c r="A401" s="206" t="n">
        <v>15</v>
      </c>
      <c r="B401" s="207" t="n">
        <v>15</v>
      </c>
      <c r="C401" s="207" t="n">
        <v>1</v>
      </c>
      <c r="D401" s="207" t="n">
        <v>404</v>
      </c>
      <c r="E401" s="207" t="n">
        <v>2066.46</v>
      </c>
      <c r="F401" s="207" t="n">
        <v>6.617</v>
      </c>
      <c r="G401" s="207" t="n">
        <v>1</v>
      </c>
      <c r="H401" s="208" t="n">
        <v>0.006944444444444444</v>
      </c>
      <c r="I401" s="208" t="n">
        <v>0.02083333333333333</v>
      </c>
      <c r="J401" s="209">
        <f>I401-H401</f>
        <v/>
      </c>
    </row>
    <row r="402" ht="15.75" customHeight="1" s="109">
      <c r="A402" s="216" t="n">
        <v>15</v>
      </c>
      <c r="B402" s="217" t="n">
        <v>21</v>
      </c>
      <c r="C402" s="217" t="n">
        <v>23</v>
      </c>
      <c r="D402" s="217" t="n">
        <v>34</v>
      </c>
      <c r="E402" s="217" t="n">
        <v>17.155</v>
      </c>
      <c r="F402" s="217" t="n">
        <v>0.038</v>
      </c>
      <c r="G402" s="217" t="n">
        <v>1</v>
      </c>
      <c r="H402" s="218" t="n">
        <v>0.9472222222222222</v>
      </c>
      <c r="I402" s="218" t="n">
        <v>0.9548611111111112</v>
      </c>
      <c r="J402" s="219">
        <f>I402-H402</f>
        <v/>
      </c>
    </row>
    <row r="403" ht="15.75" customHeight="1" s="109">
      <c r="A403" s="206" t="n">
        <v>15</v>
      </c>
      <c r="B403" s="207" t="n">
        <v>11</v>
      </c>
      <c r="C403" s="207" t="n">
        <v>23</v>
      </c>
      <c r="D403" s="207" t="n">
        <v>216</v>
      </c>
      <c r="E403" s="207" t="n">
        <v>158.514</v>
      </c>
      <c r="F403" s="207" t="n">
        <v>0.362</v>
      </c>
      <c r="G403" s="207" t="n">
        <v>1</v>
      </c>
      <c r="H403" s="208" t="n">
        <v>0.9270833333333334</v>
      </c>
      <c r="I403" s="208" t="n">
        <v>0.9444444444444444</v>
      </c>
      <c r="J403" s="209">
        <f>I403-H403</f>
        <v/>
      </c>
    </row>
    <row r="404" ht="15.75" customHeight="1" s="109">
      <c r="A404" s="216" t="n">
        <v>15</v>
      </c>
      <c r="B404" s="217" t="n">
        <v>17</v>
      </c>
      <c r="C404" s="217" t="n">
        <v>51</v>
      </c>
      <c r="D404" s="217" t="n">
        <v>531</v>
      </c>
      <c r="E404" s="217" t="n">
        <v>75.51000000000001</v>
      </c>
      <c r="F404" s="217" t="n">
        <v>0.406</v>
      </c>
      <c r="G404" s="217" t="n">
        <v>1</v>
      </c>
      <c r="H404" s="218" t="n">
        <v>0.8958333333333334</v>
      </c>
      <c r="I404" s="218" t="n">
        <v>0.9236111111111112</v>
      </c>
      <c r="J404" s="219">
        <f>I404-H404</f>
        <v/>
      </c>
    </row>
    <row r="405" ht="15.75" customHeight="1" s="109">
      <c r="A405" s="206" t="n">
        <v>15</v>
      </c>
      <c r="B405" s="207" t="n">
        <v>13</v>
      </c>
      <c r="C405" s="207" t="n">
        <v>2</v>
      </c>
      <c r="D405" s="207" t="n">
        <v>151</v>
      </c>
      <c r="E405" s="207" t="n">
        <v>34.08</v>
      </c>
      <c r="F405" s="207" t="n">
        <v>0.129</v>
      </c>
      <c r="G405" s="207" t="n">
        <v>1</v>
      </c>
      <c r="H405" s="208" t="n">
        <v>0.8923611111111112</v>
      </c>
      <c r="I405" s="208" t="n">
        <v>0.8951388888888889</v>
      </c>
      <c r="J405" s="209">
        <f>I405-H405</f>
        <v/>
      </c>
    </row>
    <row r="406" ht="15.75" customHeight="1" s="109">
      <c r="A406" s="216" t="n">
        <v>15</v>
      </c>
      <c r="B406" s="217" t="n">
        <v>14</v>
      </c>
      <c r="C406" s="217" t="n">
        <v>2</v>
      </c>
      <c r="D406" s="217" t="n">
        <v>2</v>
      </c>
      <c r="E406" s="217" t="n">
        <v>20.48</v>
      </c>
      <c r="F406" s="217" t="n">
        <v>0.03</v>
      </c>
      <c r="G406" s="217" t="n">
        <v>1</v>
      </c>
      <c r="H406" s="218" t="n">
        <v>0.8923611111111112</v>
      </c>
      <c r="I406" s="218" t="n">
        <v>0.8951388888888889</v>
      </c>
      <c r="J406" s="219">
        <f>I406-H406</f>
        <v/>
      </c>
    </row>
    <row r="407" ht="15.75" customHeight="1" s="109">
      <c r="A407" s="206" t="n">
        <v>15</v>
      </c>
      <c r="B407" s="207" t="n">
        <v>3</v>
      </c>
      <c r="C407" s="207" t="n">
        <v>9</v>
      </c>
      <c r="D407" s="207" t="n">
        <v>81</v>
      </c>
      <c r="E407" s="207" t="n">
        <v>44.1</v>
      </c>
      <c r="F407" s="207" t="n">
        <v>0.142</v>
      </c>
      <c r="G407" s="207" t="n">
        <v>1</v>
      </c>
      <c r="H407" s="208" t="n">
        <v>0.8854166666666666</v>
      </c>
      <c r="I407" s="208" t="n">
        <v>0.8888888888888888</v>
      </c>
      <c r="J407" s="209">
        <f>I407-H407</f>
        <v/>
      </c>
    </row>
    <row r="408" ht="15.75" customHeight="1" s="109">
      <c r="A408" s="216" t="n">
        <v>15</v>
      </c>
      <c r="B408" s="217" t="n">
        <v>17</v>
      </c>
      <c r="C408" s="217" t="n">
        <v>4</v>
      </c>
      <c r="D408" s="217" t="n">
        <v>125</v>
      </c>
      <c r="E408" s="217" t="n">
        <v>12.5</v>
      </c>
      <c r="F408" s="217" t="n">
        <v>0.047</v>
      </c>
      <c r="G408" s="217" t="n">
        <v>1</v>
      </c>
      <c r="H408" s="218" t="n">
        <v>0.8798611111111111</v>
      </c>
      <c r="I408" s="218" t="n">
        <v>0.8826388888888889</v>
      </c>
      <c r="J408" s="219">
        <f>I408-H408</f>
        <v/>
      </c>
    </row>
    <row r="409" ht="15.75" customHeight="1" s="109">
      <c r="A409" s="206" t="n">
        <v>15</v>
      </c>
      <c r="B409" s="207" t="n">
        <v>4</v>
      </c>
      <c r="C409" s="207" t="n">
        <v>1</v>
      </c>
      <c r="D409" s="207" t="n">
        <v>6</v>
      </c>
      <c r="E409" s="207" t="n">
        <v>0.45</v>
      </c>
      <c r="F409" s="207" t="n">
        <v>0.022</v>
      </c>
      <c r="G409" s="207" t="n">
        <v>1</v>
      </c>
      <c r="H409" s="208" t="n">
        <v>0.8506944444444444</v>
      </c>
      <c r="I409" s="208" t="n">
        <v>0.8541666666666666</v>
      </c>
      <c r="J409" s="209">
        <f>I409-H409</f>
        <v/>
      </c>
    </row>
    <row r="410" ht="15.75" customHeight="1" s="109">
      <c r="A410" s="216" t="n">
        <v>15</v>
      </c>
      <c r="B410" s="217" t="n">
        <v>1</v>
      </c>
      <c r="C410" s="217" t="n">
        <v>8</v>
      </c>
      <c r="D410" s="217" t="n">
        <v>39</v>
      </c>
      <c r="E410" s="217" t="n">
        <v>15.94</v>
      </c>
      <c r="F410" s="217" t="n">
        <v>0.033</v>
      </c>
      <c r="G410" s="217" t="n">
        <v>1</v>
      </c>
      <c r="H410" s="218" t="n">
        <v>0.8506944444444444</v>
      </c>
      <c r="I410" s="218" t="n">
        <v>0.8541666666666666</v>
      </c>
      <c r="J410" s="219">
        <f>I410-H410</f>
        <v/>
      </c>
    </row>
    <row r="411" ht="15.75" customHeight="1" s="109">
      <c r="A411" s="206" t="n">
        <v>15</v>
      </c>
      <c r="B411" s="207" t="n">
        <v>12</v>
      </c>
      <c r="C411" s="207" t="n">
        <v>5</v>
      </c>
      <c r="D411" s="207" t="n">
        <v>18</v>
      </c>
      <c r="E411" s="207" t="n">
        <v>13.029</v>
      </c>
      <c r="F411" s="207" t="n">
        <v>0.107</v>
      </c>
      <c r="G411" s="207" t="n">
        <v>1</v>
      </c>
      <c r="H411" s="208" t="n">
        <v>0.8430555555555556</v>
      </c>
      <c r="I411" s="208" t="n">
        <v>0.8458333333333333</v>
      </c>
      <c r="J411" s="209">
        <f>I411-H411</f>
        <v/>
      </c>
    </row>
    <row r="412" ht="15.75" customHeight="1" s="109">
      <c r="A412" s="216" t="n">
        <v>15</v>
      </c>
      <c r="B412" s="217" t="n">
        <v>6</v>
      </c>
      <c r="C412" s="217" t="n">
        <v>2</v>
      </c>
      <c r="D412" s="217" t="n">
        <v>2</v>
      </c>
      <c r="E412" s="217" t="n">
        <v>8.105</v>
      </c>
      <c r="F412" s="217" t="n">
        <v>0.08</v>
      </c>
      <c r="G412" s="217" t="n">
        <v>1</v>
      </c>
      <c r="H412" s="218" t="n">
        <v>0.8409722222222222</v>
      </c>
      <c r="I412" s="218" t="n">
        <v>0.8458333333333333</v>
      </c>
      <c r="J412" s="219">
        <f>I412-H412</f>
        <v/>
      </c>
    </row>
    <row r="413" ht="15.75" customHeight="1" s="109">
      <c r="A413" s="206" t="n">
        <v>15</v>
      </c>
      <c r="B413" s="207" t="n">
        <v>2</v>
      </c>
      <c r="C413" s="207" t="n">
        <v>4</v>
      </c>
      <c r="D413" s="207" t="n">
        <v>8</v>
      </c>
      <c r="E413" s="207" t="n">
        <v>7.675</v>
      </c>
      <c r="F413" s="207" t="n">
        <v>0.129</v>
      </c>
      <c r="G413" s="207" t="n">
        <v>1</v>
      </c>
      <c r="H413" s="208" t="n">
        <v>0.8333333333333334</v>
      </c>
      <c r="I413" s="208" t="n">
        <v>0.8368055555555556</v>
      </c>
      <c r="J413" s="209">
        <f>I413-H413</f>
        <v/>
      </c>
    </row>
    <row r="414" ht="15.75" customHeight="1" s="109">
      <c r="A414" s="216" t="n">
        <v>15</v>
      </c>
      <c r="B414" s="217" t="n">
        <v>3</v>
      </c>
      <c r="C414" s="217" t="n">
        <v>3</v>
      </c>
      <c r="D414" s="217" t="n">
        <v>8</v>
      </c>
      <c r="E414" s="217" t="n">
        <v>2.085</v>
      </c>
      <c r="F414" s="217" t="n">
        <v>0.037</v>
      </c>
      <c r="G414" s="217" t="n">
        <v>1</v>
      </c>
      <c r="H414" s="218" t="n">
        <v>0.8333333333333334</v>
      </c>
      <c r="I414" s="218" t="n">
        <v>0.8368055555555556</v>
      </c>
      <c r="J414" s="219">
        <f>I414-H414</f>
        <v/>
      </c>
    </row>
    <row r="415" ht="15.75" customHeight="1" s="109">
      <c r="A415" s="206" t="n">
        <v>15</v>
      </c>
      <c r="B415" s="207" t="n">
        <v>9</v>
      </c>
      <c r="C415" s="207" t="n">
        <v>15</v>
      </c>
      <c r="D415" s="207" t="n">
        <v>18</v>
      </c>
      <c r="E415" s="207" t="n">
        <v>108.64</v>
      </c>
      <c r="F415" s="207" t="n">
        <v>0.387</v>
      </c>
      <c r="G415" s="207" t="n">
        <v>1</v>
      </c>
      <c r="H415" s="208" t="n">
        <v>0.8263888888888888</v>
      </c>
      <c r="I415" s="208" t="n">
        <v>0.8319444444444445</v>
      </c>
      <c r="J415" s="209">
        <f>I415-H415</f>
        <v/>
      </c>
    </row>
    <row r="416" ht="15.75" customHeight="1" s="109">
      <c r="A416" s="216" t="n">
        <v>15</v>
      </c>
      <c r="B416" s="217" t="n">
        <v>3</v>
      </c>
      <c r="C416" s="217" t="n">
        <v>12</v>
      </c>
      <c r="D416" s="217" t="n">
        <v>63</v>
      </c>
      <c r="E416" s="217" t="n">
        <v>28.45</v>
      </c>
      <c r="F416" s="217" t="n">
        <v>0.207</v>
      </c>
      <c r="G416" s="217" t="n">
        <v>1</v>
      </c>
      <c r="H416" s="218" t="n">
        <v>0.8194444444444444</v>
      </c>
      <c r="I416" s="218" t="n">
        <v>0.8229166666666666</v>
      </c>
      <c r="J416" s="219">
        <f>I416-H416</f>
        <v/>
      </c>
    </row>
    <row r="417" ht="15.75" customHeight="1" s="109">
      <c r="A417" s="206" t="n">
        <v>16</v>
      </c>
      <c r="B417" s="207" t="n">
        <v>10</v>
      </c>
      <c r="C417" s="207" t="n">
        <v>24</v>
      </c>
      <c r="D417" s="207" t="n">
        <v>620</v>
      </c>
      <c r="E417" s="207" t="n">
        <v>442.767</v>
      </c>
      <c r="F417" s="207" t="n">
        <v>0.952</v>
      </c>
      <c r="G417" s="207" t="n">
        <v>1</v>
      </c>
      <c r="H417" s="208" t="n">
        <v>0.07291666666666667</v>
      </c>
      <c r="I417" s="208" t="n">
        <v>0.09027777777777778</v>
      </c>
      <c r="J417" s="209">
        <f>I417-H417</f>
        <v/>
      </c>
    </row>
    <row r="418" ht="15.75" customHeight="1" s="109">
      <c r="A418" s="216" t="n">
        <v>16</v>
      </c>
      <c r="B418" s="217" t="n">
        <v>9</v>
      </c>
      <c r="C418" s="217" t="n">
        <v>1</v>
      </c>
      <c r="D418" s="217" t="n">
        <v>20</v>
      </c>
      <c r="E418" s="217" t="n">
        <v>203</v>
      </c>
      <c r="F418" s="217" t="n">
        <v>0.19</v>
      </c>
      <c r="G418" s="217" t="n">
        <v>1</v>
      </c>
      <c r="H418" s="218" t="n">
        <v>0.05138888888888889</v>
      </c>
      <c r="I418" s="218" t="n">
        <v>0.05486111111111111</v>
      </c>
      <c r="J418" s="219">
        <f>I418-H418</f>
        <v/>
      </c>
    </row>
    <row r="419" ht="15.75" customHeight="1" s="109">
      <c r="A419" s="206" t="n">
        <v>16</v>
      </c>
      <c r="B419" s="207" t="n">
        <v>9</v>
      </c>
      <c r="C419" s="207" t="n">
        <v>2</v>
      </c>
      <c r="D419" s="207" t="n">
        <v>5</v>
      </c>
      <c r="E419" s="207" t="n">
        <v>8.609999999999999</v>
      </c>
      <c r="F419" s="207" t="n">
        <v>0.06</v>
      </c>
      <c r="G419" s="207" t="n">
        <v>1</v>
      </c>
      <c r="H419" s="208" t="n">
        <v>0.8611111111111112</v>
      </c>
      <c r="I419" s="208" t="n">
        <v>0.8638888888888889</v>
      </c>
      <c r="J419" s="209">
        <f>I419-H419</f>
        <v/>
      </c>
    </row>
    <row r="420" ht="15.75" customHeight="1" s="109">
      <c r="A420" s="216" t="n">
        <v>16</v>
      </c>
      <c r="B420" s="217" t="n">
        <v>10</v>
      </c>
      <c r="C420" s="217" t="n">
        <v>2</v>
      </c>
      <c r="D420" s="217" t="n">
        <v>5</v>
      </c>
      <c r="E420" s="217" t="n">
        <v>11.185</v>
      </c>
      <c r="F420" s="217" t="n">
        <v>0.015</v>
      </c>
      <c r="G420" s="217" t="n">
        <v>1</v>
      </c>
      <c r="H420" s="218" t="n">
        <v>0.8611111111111112</v>
      </c>
      <c r="I420" s="218" t="n">
        <v>0.8638888888888889</v>
      </c>
      <c r="J420" s="219">
        <f>I420-H420</f>
        <v/>
      </c>
    </row>
    <row r="421" ht="15.75" customHeight="1" s="109">
      <c r="A421" s="206" t="n">
        <v>16</v>
      </c>
      <c r="B421" s="207" t="n">
        <v>18</v>
      </c>
      <c r="C421" s="207" t="n">
        <v>13</v>
      </c>
      <c r="D421" s="207" t="n">
        <v>23</v>
      </c>
      <c r="E421" s="207" t="n">
        <v>39.628</v>
      </c>
      <c r="F421" s="207" t="n">
        <v>0.064</v>
      </c>
      <c r="G421" s="207" t="n">
        <v>1</v>
      </c>
      <c r="H421" s="208" t="n">
        <v>0.8541666666666666</v>
      </c>
      <c r="I421" s="208" t="n">
        <v>0.8590277777777777</v>
      </c>
      <c r="J421" s="209">
        <f>I421-H421</f>
        <v/>
      </c>
    </row>
    <row r="422" ht="15.75" customHeight="1" s="109">
      <c r="A422" s="216" t="n">
        <v>19</v>
      </c>
      <c r="B422" s="217" t="n">
        <v>30</v>
      </c>
      <c r="C422" s="217" t="n">
        <v>8</v>
      </c>
      <c r="D422" s="217" t="n">
        <v>96</v>
      </c>
      <c r="E422" s="217" t="n">
        <v>92.88</v>
      </c>
      <c r="F422" s="217" t="n">
        <v>4.621</v>
      </c>
      <c r="G422" s="217" t="n">
        <v>1</v>
      </c>
      <c r="H422" s="218" t="n">
        <v>0.1076388888888889</v>
      </c>
      <c r="I422" s="218" t="n">
        <v>0.1319444444444444</v>
      </c>
      <c r="J422" s="219">
        <f>I422-H422</f>
        <v/>
      </c>
    </row>
    <row r="423" ht="15.75" customHeight="1" s="109">
      <c r="A423" s="206" t="n">
        <v>19</v>
      </c>
      <c r="B423" s="207" t="n">
        <v>30</v>
      </c>
      <c r="C423" s="207" t="n">
        <v>4</v>
      </c>
      <c r="D423" s="207" t="n">
        <v>80</v>
      </c>
      <c r="E423" s="207" t="n">
        <v>1328</v>
      </c>
      <c r="F423" s="207" t="n">
        <v>3.823</v>
      </c>
      <c r="G423" s="207" t="n">
        <v>1</v>
      </c>
      <c r="H423" s="208" t="n">
        <v>0.08611111111111111</v>
      </c>
      <c r="I423" s="208" t="n">
        <v>0.1041666666666667</v>
      </c>
      <c r="J423" s="209">
        <f>I423-H423</f>
        <v/>
      </c>
    </row>
    <row r="424" ht="15.75" customHeight="1" s="109">
      <c r="A424" s="216" t="n">
        <v>19</v>
      </c>
      <c r="B424" s="217" t="n">
        <v>13</v>
      </c>
      <c r="C424" s="217" t="n">
        <v>1</v>
      </c>
      <c r="D424" s="217" t="n">
        <v>1</v>
      </c>
      <c r="E424" s="217" t="n">
        <v>30.08</v>
      </c>
      <c r="F424" s="217" t="n">
        <v>0.039</v>
      </c>
      <c r="G424" s="217" t="n">
        <v>1</v>
      </c>
      <c r="H424" s="218" t="n">
        <v>0.0798611111111111</v>
      </c>
      <c r="I424" s="218" t="n">
        <v>0.08333333333333333</v>
      </c>
      <c r="J424" s="219">
        <f>I424-H424</f>
        <v/>
      </c>
    </row>
    <row r="425" ht="15.75" customHeight="1" s="109">
      <c r="A425" s="206" t="n">
        <v>19</v>
      </c>
      <c r="B425" s="207" t="n">
        <v>14</v>
      </c>
      <c r="C425" s="207" t="n">
        <v>3</v>
      </c>
      <c r="D425" s="207" t="n">
        <v>6</v>
      </c>
      <c r="E425" s="207" t="n">
        <v>120.815</v>
      </c>
      <c r="F425" s="207" t="n">
        <v>0.161</v>
      </c>
      <c r="G425" s="207" t="n">
        <v>1</v>
      </c>
      <c r="H425" s="208" t="n">
        <v>0.0798611111111111</v>
      </c>
      <c r="I425" s="208" t="n">
        <v>0.08333333333333333</v>
      </c>
      <c r="J425" s="209">
        <f>I425-H425</f>
        <v/>
      </c>
    </row>
    <row r="426" ht="15.75" customHeight="1" s="109">
      <c r="A426" s="216" t="n">
        <v>19</v>
      </c>
      <c r="B426" s="217" t="n">
        <v>15</v>
      </c>
      <c r="C426" s="217" t="n">
        <v>1</v>
      </c>
      <c r="D426" s="217" t="n">
        <v>1</v>
      </c>
      <c r="E426" s="217" t="n">
        <v>12.32</v>
      </c>
      <c r="F426" s="217" t="n">
        <v>0.019</v>
      </c>
      <c r="G426" s="217" t="n">
        <v>1</v>
      </c>
      <c r="H426" s="218" t="n">
        <v>0.0798611111111111</v>
      </c>
      <c r="I426" s="218" t="n">
        <v>0.08333333333333333</v>
      </c>
      <c r="J426" s="219">
        <f>I426-H426</f>
        <v/>
      </c>
    </row>
    <row r="427" ht="15.75" customHeight="1" s="109">
      <c r="A427" s="206" t="n">
        <v>19</v>
      </c>
      <c r="B427" s="207" t="n">
        <v>6</v>
      </c>
      <c r="C427" s="207" t="n">
        <v>6</v>
      </c>
      <c r="D427" s="207" t="n">
        <v>16</v>
      </c>
      <c r="E427" s="207" t="n">
        <v>86.25</v>
      </c>
      <c r="F427" s="207" t="n">
        <v>1.132</v>
      </c>
      <c r="G427" s="207" t="n">
        <v>1</v>
      </c>
      <c r="H427" s="208" t="n">
        <v>0.07152777777777777</v>
      </c>
      <c r="I427" s="208" t="n">
        <v>0.0763888888888889</v>
      </c>
      <c r="J427" s="209">
        <f>I427-H427</f>
        <v/>
      </c>
    </row>
    <row r="428" ht="15.75" customHeight="1" s="109">
      <c r="A428" s="216" t="n">
        <v>19</v>
      </c>
      <c r="B428" s="217" t="n">
        <v>30</v>
      </c>
      <c r="C428" s="217" t="n">
        <v>4</v>
      </c>
      <c r="D428" s="217" t="n">
        <v>4</v>
      </c>
      <c r="E428" s="217" t="n">
        <v>23.325</v>
      </c>
      <c r="F428" s="217" t="n">
        <v>0.034</v>
      </c>
      <c r="G428" s="217" t="n">
        <v>1</v>
      </c>
      <c r="H428" s="218" t="n">
        <v>0.06875000000000001</v>
      </c>
      <c r="I428" s="218" t="n">
        <v>0.07013888888888889</v>
      </c>
      <c r="J428" s="219">
        <f>I428-H428</f>
        <v/>
      </c>
    </row>
    <row r="429" ht="15.75" customHeight="1" s="109">
      <c r="A429" s="206" t="n">
        <v>19</v>
      </c>
      <c r="B429" s="207" t="n">
        <v>3</v>
      </c>
      <c r="C429" s="207" t="n">
        <v>20</v>
      </c>
      <c r="D429" s="207" t="n">
        <v>131</v>
      </c>
      <c r="E429" s="207" t="n">
        <v>50.29</v>
      </c>
      <c r="F429" s="207" t="n">
        <v>0.336</v>
      </c>
      <c r="G429" s="207" t="n">
        <v>1</v>
      </c>
      <c r="H429" s="208" t="n">
        <v>0.05902777777777778</v>
      </c>
      <c r="I429" s="208" t="n">
        <v>0.06736111111111111</v>
      </c>
      <c r="J429" s="209">
        <f>I429-H429</f>
        <v/>
      </c>
    </row>
    <row r="430" ht="15.75" customHeight="1" s="109">
      <c r="A430" s="216" t="n">
        <v>19</v>
      </c>
      <c r="B430" s="217" t="n">
        <v>14</v>
      </c>
      <c r="C430" s="217" t="n">
        <v>9</v>
      </c>
      <c r="D430" s="217" t="n">
        <v>123</v>
      </c>
      <c r="E430" s="217" t="n">
        <v>3008.28</v>
      </c>
      <c r="F430" s="217" t="n">
        <v>3.958</v>
      </c>
      <c r="G430" s="217" t="n">
        <v>1</v>
      </c>
      <c r="H430" s="218" t="n">
        <v>0.03125</v>
      </c>
      <c r="I430" s="218" t="n">
        <v>0.05555555555555555</v>
      </c>
      <c r="J430" s="219">
        <f>I430-H430</f>
        <v/>
      </c>
    </row>
    <row r="431" ht="15.75" customHeight="1" s="109">
      <c r="A431" s="206" t="n">
        <v>19</v>
      </c>
      <c r="B431" s="207" t="n">
        <v>15</v>
      </c>
      <c r="C431" s="207" t="n">
        <v>2</v>
      </c>
      <c r="D431" s="207" t="n">
        <v>9</v>
      </c>
      <c r="E431" s="207" t="n">
        <v>28.99</v>
      </c>
      <c r="F431" s="207" t="n">
        <v>0.037</v>
      </c>
      <c r="G431" s="207" t="n">
        <v>1</v>
      </c>
      <c r="H431" s="208" t="n">
        <v>0.03125</v>
      </c>
      <c r="I431" s="208" t="n">
        <v>0.05555555555555555</v>
      </c>
      <c r="J431" s="209">
        <f>I431-H431</f>
        <v/>
      </c>
    </row>
    <row r="432" ht="15.75" customHeight="1" s="109">
      <c r="A432" s="216" t="n">
        <v>19</v>
      </c>
      <c r="B432" s="217" t="n">
        <v>16</v>
      </c>
      <c r="C432" s="217" t="n">
        <v>24</v>
      </c>
      <c r="D432" s="217" t="n">
        <v>201</v>
      </c>
      <c r="E432" s="217" t="n">
        <v>8.667</v>
      </c>
      <c r="F432" s="217" t="n">
        <v>0.079</v>
      </c>
      <c r="G432" s="217" t="n">
        <v>1</v>
      </c>
      <c r="H432" s="218" t="n">
        <v>0.01388888888888889</v>
      </c>
      <c r="I432" s="218" t="n">
        <v>0.02777777777777778</v>
      </c>
      <c r="J432" s="219">
        <f>I432-H432</f>
        <v/>
      </c>
    </row>
    <row r="433" ht="15.75" customHeight="1" s="109">
      <c r="A433" s="206" t="n">
        <v>19</v>
      </c>
      <c r="B433" s="207" t="n">
        <v>8</v>
      </c>
      <c r="C433" s="207" t="n">
        <v>19</v>
      </c>
      <c r="D433" s="207" t="n">
        <v>42</v>
      </c>
      <c r="E433" s="207" t="n">
        <v>137.755</v>
      </c>
      <c r="F433" s="207" t="n">
        <v>0.544</v>
      </c>
      <c r="G433" s="207" t="n">
        <v>1</v>
      </c>
      <c r="H433" s="208" t="n">
        <v>0.003472222222222222</v>
      </c>
      <c r="I433" s="208" t="n">
        <v>0.01111111111111111</v>
      </c>
      <c r="J433" s="209">
        <f>I433-H433</f>
        <v/>
      </c>
    </row>
    <row r="434" ht="15.75" customHeight="1" s="109">
      <c r="A434" s="216" t="n">
        <v>19</v>
      </c>
      <c r="B434" s="217" t="n">
        <v>16</v>
      </c>
      <c r="C434" s="217" t="n">
        <v>7</v>
      </c>
      <c r="D434" s="217" t="n">
        <v>40</v>
      </c>
      <c r="E434" s="217" t="n">
        <v>2.29</v>
      </c>
      <c r="F434" s="217" t="n">
        <v>0.039</v>
      </c>
      <c r="G434" s="217" t="n">
        <v>1</v>
      </c>
      <c r="H434" s="218" t="n">
        <v>0.4541666666666667</v>
      </c>
      <c r="I434" s="218" t="n">
        <v>0.1243055555555556</v>
      </c>
      <c r="J434" s="219">
        <f>I434-H434</f>
        <v/>
      </c>
    </row>
    <row r="435" ht="15.75" customHeight="1" s="109">
      <c r="A435" s="206" t="n">
        <v>19</v>
      </c>
      <c r="B435" s="207" t="n">
        <v>15</v>
      </c>
      <c r="C435" s="207" t="n">
        <v>5</v>
      </c>
      <c r="D435" s="207" t="n">
        <v>111</v>
      </c>
      <c r="E435" s="207" t="n">
        <v>1591.375</v>
      </c>
      <c r="F435" s="207" t="n">
        <v>3.281</v>
      </c>
      <c r="G435" s="207" t="n">
        <v>1</v>
      </c>
      <c r="H435" s="208" t="n">
        <v>0.9395833333333333</v>
      </c>
      <c r="I435" s="208" t="n">
        <v>0.9527777777777777</v>
      </c>
      <c r="J435" s="209">
        <f>I435-H435</f>
        <v/>
      </c>
    </row>
    <row r="436" ht="15.75" customHeight="1" s="109">
      <c r="A436" s="216" t="n">
        <v>19</v>
      </c>
      <c r="B436" s="217" t="n">
        <v>2</v>
      </c>
      <c r="C436" s="217" t="n">
        <v>7</v>
      </c>
      <c r="D436" s="217" t="n">
        <v>28</v>
      </c>
      <c r="E436" s="217" t="n">
        <v>4.21</v>
      </c>
      <c r="F436" s="217" t="n">
        <v>0.038</v>
      </c>
      <c r="G436" s="217" t="n">
        <v>1</v>
      </c>
      <c r="H436" s="218" t="n">
        <v>0.9215277777777777</v>
      </c>
      <c r="I436" s="218" t="n">
        <v>0.9326388888888889</v>
      </c>
      <c r="J436" s="219">
        <f>I436-H436</f>
        <v/>
      </c>
    </row>
    <row r="437" ht="15.75" customHeight="1" s="109">
      <c r="A437" s="206" t="n">
        <v>19</v>
      </c>
      <c r="B437" s="207" t="n">
        <v>3</v>
      </c>
      <c r="C437" s="207" t="n">
        <v>2</v>
      </c>
      <c r="D437" s="207" t="n">
        <v>2</v>
      </c>
      <c r="E437" s="207" t="n">
        <v>0.545</v>
      </c>
      <c r="F437" s="207" t="n">
        <v>0.002</v>
      </c>
      <c r="G437" s="207" t="n">
        <v>1</v>
      </c>
      <c r="H437" s="208" t="n">
        <v>0.9215277777777777</v>
      </c>
      <c r="I437" s="208" t="n">
        <v>0.9326388888888889</v>
      </c>
      <c r="J437" s="209">
        <f>I437-H437</f>
        <v/>
      </c>
    </row>
    <row r="438" ht="15.75" customHeight="1" s="109">
      <c r="A438" s="216" t="n">
        <v>19</v>
      </c>
      <c r="B438" s="217" t="n">
        <v>4</v>
      </c>
      <c r="C438" s="217" t="n">
        <v>2</v>
      </c>
      <c r="D438" s="217" t="n">
        <v>2</v>
      </c>
      <c r="E438" s="217" t="n">
        <v>3.775</v>
      </c>
      <c r="F438" s="217" t="n">
        <v>0.019</v>
      </c>
      <c r="G438" s="217" t="n">
        <v>1</v>
      </c>
      <c r="H438" s="218" t="n">
        <v>0.9215277777777777</v>
      </c>
      <c r="I438" s="218" t="n">
        <v>0.9326388888888889</v>
      </c>
      <c r="J438" s="219">
        <f>I438-H438</f>
        <v/>
      </c>
    </row>
    <row r="439" ht="15.75" customHeight="1" s="109">
      <c r="A439" s="206" t="n">
        <v>19</v>
      </c>
      <c r="B439" s="207" t="n">
        <v>5</v>
      </c>
      <c r="C439" s="207" t="n">
        <v>1</v>
      </c>
      <c r="D439" s="207" t="n">
        <v>12</v>
      </c>
      <c r="E439" s="207" t="n">
        <v>4.86</v>
      </c>
      <c r="F439" s="207" t="n">
        <v>0.287</v>
      </c>
      <c r="G439" s="207" t="n">
        <v>1</v>
      </c>
      <c r="H439" s="208" t="n">
        <v>0.9215277777777777</v>
      </c>
      <c r="I439" s="208" t="n">
        <v>0.9326388888888889</v>
      </c>
      <c r="J439" s="209">
        <f>I439-H439</f>
        <v/>
      </c>
    </row>
    <row r="440" ht="15.75" customHeight="1" s="109">
      <c r="A440" s="216" t="n">
        <v>19</v>
      </c>
      <c r="B440" s="217" t="n">
        <v>6</v>
      </c>
      <c r="C440" s="217" t="n">
        <v>2</v>
      </c>
      <c r="D440" s="217" t="n">
        <v>4</v>
      </c>
      <c r="E440" s="217" t="n">
        <v>23.6</v>
      </c>
      <c r="F440" s="217" t="n">
        <v>0.301</v>
      </c>
      <c r="G440" s="217" t="n">
        <v>1</v>
      </c>
      <c r="H440" s="218" t="n">
        <v>0.9215277777777777</v>
      </c>
      <c r="I440" s="218" t="n">
        <v>0.9326388888888889</v>
      </c>
      <c r="J440" s="219">
        <f>I440-H440</f>
        <v/>
      </c>
    </row>
    <row r="441" ht="15.75" customHeight="1" s="109">
      <c r="A441" s="206" t="n">
        <v>19</v>
      </c>
      <c r="B441" s="207" t="n">
        <v>7</v>
      </c>
      <c r="C441" s="207" t="n">
        <v>3</v>
      </c>
      <c r="D441" s="207" t="n">
        <v>12</v>
      </c>
      <c r="E441" s="207" t="n">
        <v>6.744</v>
      </c>
      <c r="F441" s="207" t="n">
        <v>0.039</v>
      </c>
      <c r="G441" s="207" t="n">
        <v>1</v>
      </c>
      <c r="H441" s="208" t="n">
        <v>0.9215277777777777</v>
      </c>
      <c r="I441" s="208" t="n">
        <v>0.9326388888888889</v>
      </c>
      <c r="J441" s="209">
        <f>I441-H441</f>
        <v/>
      </c>
    </row>
    <row r="442" ht="15.75" customHeight="1" s="109">
      <c r="A442" s="216" t="n">
        <v>19</v>
      </c>
      <c r="B442" s="217" t="n">
        <v>16</v>
      </c>
      <c r="C442" s="217" t="n">
        <v>33</v>
      </c>
      <c r="D442" s="217" t="n">
        <v>122</v>
      </c>
      <c r="E442" s="217" t="n">
        <v>6.59</v>
      </c>
      <c r="F442" s="217" t="n">
        <v>0.06</v>
      </c>
      <c r="G442" s="217" t="n">
        <v>1</v>
      </c>
      <c r="H442" s="218" t="n">
        <v>0.9027777777777778</v>
      </c>
      <c r="I442" s="218" t="n">
        <v>0.9166666666666666</v>
      </c>
      <c r="J442" s="219">
        <f>I442-H442</f>
        <v/>
      </c>
    </row>
    <row r="443" ht="15.75" customHeight="1" s="109">
      <c r="A443" s="206" t="n">
        <v>19</v>
      </c>
      <c r="B443" s="207" t="n">
        <v>2</v>
      </c>
      <c r="C443" s="207" t="n">
        <v>2</v>
      </c>
      <c r="D443" s="207" t="n">
        <v>63</v>
      </c>
      <c r="E443" s="207" t="n">
        <v>2.115</v>
      </c>
      <c r="F443" s="207" t="n">
        <v>0.049</v>
      </c>
      <c r="G443" s="207" t="n">
        <v>1</v>
      </c>
      <c r="H443" s="208" t="n">
        <v>0.8958333333333334</v>
      </c>
      <c r="I443" s="208" t="n">
        <v>0.9</v>
      </c>
      <c r="J443" s="209">
        <f>I443-H443</f>
        <v/>
      </c>
    </row>
    <row r="444" ht="15.75" customHeight="1" s="109">
      <c r="A444" s="216" t="n">
        <v>19</v>
      </c>
      <c r="B444" s="217" t="n">
        <v>3</v>
      </c>
      <c r="C444" s="217" t="n">
        <v>2</v>
      </c>
      <c r="D444" s="217" t="n">
        <v>40</v>
      </c>
      <c r="E444" s="217" t="n">
        <v>66.84999999999999</v>
      </c>
      <c r="F444" s="217" t="n">
        <v>0.392</v>
      </c>
      <c r="G444" s="217" t="n">
        <v>1</v>
      </c>
      <c r="H444" s="218" t="n">
        <v>0.8958333333333334</v>
      </c>
      <c r="I444" s="218" t="n">
        <v>0.9</v>
      </c>
      <c r="J444" s="219">
        <f>I444-H444</f>
        <v/>
      </c>
    </row>
    <row r="445" ht="15.75" customHeight="1" s="109">
      <c r="A445" s="206" t="n">
        <v>19</v>
      </c>
      <c r="B445" s="207" t="n">
        <v>1</v>
      </c>
      <c r="C445" s="207" t="n">
        <v>12</v>
      </c>
      <c r="D445" s="207" t="n">
        <v>115</v>
      </c>
      <c r="E445" s="207" t="n">
        <v>721.4299999999999</v>
      </c>
      <c r="F445" s="207" t="n">
        <v>1.165</v>
      </c>
      <c r="G445" s="207" t="n">
        <v>1</v>
      </c>
      <c r="H445" s="208" t="n">
        <v>0.8729166666666667</v>
      </c>
      <c r="I445" s="208" t="n">
        <v>0.8923611111111112</v>
      </c>
      <c r="J445" s="209">
        <f>I445-H445</f>
        <v/>
      </c>
    </row>
    <row r="446" ht="15.75" customHeight="1" s="109">
      <c r="A446" s="216" t="n">
        <v>19</v>
      </c>
      <c r="B446" s="217" t="n">
        <v>18</v>
      </c>
      <c r="C446" s="217" t="n">
        <v>1</v>
      </c>
      <c r="D446" s="217" t="n">
        <v>30</v>
      </c>
      <c r="E446" s="217" t="n">
        <v>11.55</v>
      </c>
      <c r="F446" s="217" t="n">
        <v>0.052</v>
      </c>
      <c r="G446" s="217" t="n">
        <v>1</v>
      </c>
      <c r="H446" s="218" t="n">
        <v>0.8680555555555556</v>
      </c>
      <c r="I446" s="218" t="n">
        <v>0.8715277777777778</v>
      </c>
      <c r="J446" s="219">
        <f>I446-H446</f>
        <v/>
      </c>
    </row>
    <row r="447" ht="15.75" customHeight="1" s="109">
      <c r="A447" s="206" t="n">
        <v>19</v>
      </c>
      <c r="B447" s="207" t="n">
        <v>13</v>
      </c>
      <c r="C447" s="207" t="n">
        <v>1</v>
      </c>
      <c r="D447" s="207" t="n">
        <v>50</v>
      </c>
      <c r="E447" s="207" t="n">
        <v>8</v>
      </c>
      <c r="F447" s="207" t="n">
        <v>0.038</v>
      </c>
      <c r="G447" s="207" t="n">
        <v>1</v>
      </c>
      <c r="H447" s="208" t="n">
        <v>0.8680555555555556</v>
      </c>
      <c r="I447" s="208" t="n">
        <v>0.8715277777777778</v>
      </c>
      <c r="J447" s="209">
        <f>I447-H447</f>
        <v/>
      </c>
    </row>
    <row r="448" ht="15.75" customHeight="1" s="109">
      <c r="A448" s="216" t="n">
        <v>19</v>
      </c>
      <c r="B448" s="217" t="n">
        <v>13</v>
      </c>
      <c r="C448" s="217" t="n">
        <v>12</v>
      </c>
      <c r="D448" s="217" t="n">
        <v>136</v>
      </c>
      <c r="E448" s="217" t="n">
        <v>40.069</v>
      </c>
      <c r="F448" s="217" t="n">
        <v>0.132</v>
      </c>
      <c r="G448" s="217" t="n">
        <v>1</v>
      </c>
      <c r="H448" s="218" t="n">
        <v>0.8583333333333333</v>
      </c>
      <c r="I448" s="218" t="n">
        <v>0.8645833333333334</v>
      </c>
      <c r="J448" s="219">
        <f>I448-H448</f>
        <v/>
      </c>
    </row>
    <row r="449" ht="15.75" customHeight="1" s="109">
      <c r="A449" s="206" t="n">
        <v>19</v>
      </c>
      <c r="B449" s="207" t="n">
        <v>30</v>
      </c>
      <c r="C449" s="207" t="n">
        <v>2</v>
      </c>
      <c r="D449" s="207" t="n">
        <v>4</v>
      </c>
      <c r="E449" s="207" t="n">
        <v>80.40000000000001</v>
      </c>
      <c r="F449" s="207" t="n">
        <v>0.22</v>
      </c>
      <c r="G449" s="207" t="n">
        <v>1</v>
      </c>
      <c r="H449" s="208" t="n">
        <v>0.8583333333333333</v>
      </c>
      <c r="I449" s="208" t="n">
        <v>0.8645833333333334</v>
      </c>
      <c r="J449" s="209">
        <f>I449-H449</f>
        <v/>
      </c>
    </row>
    <row r="450" ht="15.75" customHeight="1" s="109">
      <c r="A450" s="216" t="n">
        <v>19</v>
      </c>
      <c r="B450" s="217" t="n">
        <v>1</v>
      </c>
      <c r="C450" s="217" t="n">
        <v>8</v>
      </c>
      <c r="D450" s="217" t="n">
        <v>100</v>
      </c>
      <c r="E450" s="217" t="n">
        <v>574.144</v>
      </c>
      <c r="F450" s="217" t="n">
        <v>0.638</v>
      </c>
      <c r="G450" s="217" t="n">
        <v>1</v>
      </c>
      <c r="H450" s="218" t="n">
        <v>0.8326388888888889</v>
      </c>
      <c r="I450" s="218" t="n">
        <v>0.8541666666666666</v>
      </c>
      <c r="J450" s="219">
        <f>I450-H450</f>
        <v/>
      </c>
    </row>
    <row r="451" ht="15.75" customHeight="1" s="109">
      <c r="A451" s="206" t="n">
        <v>19</v>
      </c>
      <c r="B451" s="207" t="n">
        <v>2</v>
      </c>
      <c r="C451" s="207" t="n">
        <v>6</v>
      </c>
      <c r="D451" s="207" t="n">
        <v>190</v>
      </c>
      <c r="E451" s="207" t="n">
        <v>8.048</v>
      </c>
      <c r="F451" s="207" t="n">
        <v>0.104</v>
      </c>
      <c r="G451" s="207" t="n">
        <v>1</v>
      </c>
      <c r="H451" s="208" t="n">
        <v>0.8326388888888889</v>
      </c>
      <c r="I451" s="208" t="n">
        <v>0.8541666666666666</v>
      </c>
      <c r="J451" s="209">
        <f>I451-H451</f>
        <v/>
      </c>
    </row>
    <row r="452" ht="15.75" customHeight="1" s="109">
      <c r="A452" s="216" t="n">
        <v>19</v>
      </c>
      <c r="B452" s="217" t="n">
        <v>8</v>
      </c>
      <c r="C452" s="217" t="n">
        <v>23</v>
      </c>
      <c r="D452" s="217" t="n">
        <v>146</v>
      </c>
      <c r="E452" s="217" t="n">
        <v>333.82</v>
      </c>
      <c r="F452" s="217" t="n">
        <v>1.076</v>
      </c>
      <c r="G452" s="217" t="n">
        <v>1</v>
      </c>
      <c r="H452" s="218" t="n">
        <v>0.8159722222222222</v>
      </c>
      <c r="I452" s="218" t="n">
        <v>0.8305555555555556</v>
      </c>
      <c r="J452" s="219">
        <f>I452-H452</f>
        <v/>
      </c>
    </row>
    <row r="453" ht="15.75" customHeight="1" s="109">
      <c r="A453" s="206" t="n">
        <v>20</v>
      </c>
      <c r="B453" s="207" t="n">
        <v>6</v>
      </c>
      <c r="C453" s="207" t="n">
        <v>4</v>
      </c>
      <c r="D453" s="207" t="n">
        <v>37</v>
      </c>
      <c r="E453" s="207" t="n">
        <v>38.65</v>
      </c>
      <c r="F453" s="207" t="n">
        <v>0.575</v>
      </c>
      <c r="G453" s="207" t="n">
        <v>1</v>
      </c>
      <c r="H453" s="208" t="n">
        <v>0.1423611111111111</v>
      </c>
      <c r="I453" s="208" t="n">
        <v>0.15625</v>
      </c>
      <c r="J453" s="209">
        <f>I453-H453</f>
        <v/>
      </c>
    </row>
    <row r="454" ht="15.75" customHeight="1" s="109">
      <c r="A454" s="216" t="n">
        <v>20</v>
      </c>
      <c r="B454" s="217" t="n">
        <v>1</v>
      </c>
      <c r="C454" s="217" t="n">
        <v>33</v>
      </c>
      <c r="D454" s="217" t="n">
        <v>258</v>
      </c>
      <c r="E454" s="217" t="n">
        <v>1014.419</v>
      </c>
      <c r="F454" s="217" t="n">
        <v>1.306</v>
      </c>
      <c r="G454" s="217" t="n">
        <v>1</v>
      </c>
      <c r="H454" s="218" t="n">
        <v>0.1055555555555556</v>
      </c>
      <c r="I454" s="218" t="n">
        <v>0.1458333333333333</v>
      </c>
      <c r="J454" s="219">
        <f>I454-H454</f>
        <v/>
      </c>
    </row>
    <row r="455" ht="15.75" customHeight="1" s="109">
      <c r="A455" s="206" t="n">
        <v>20</v>
      </c>
      <c r="B455" s="207" t="n">
        <v>6</v>
      </c>
      <c r="C455" s="207" t="n">
        <v>5</v>
      </c>
      <c r="D455" s="207" t="n">
        <v>5</v>
      </c>
      <c r="E455" s="207" t="n">
        <v>24.955</v>
      </c>
      <c r="F455" s="207" t="n">
        <v>0.363</v>
      </c>
      <c r="G455" s="207" t="n">
        <v>1</v>
      </c>
      <c r="H455" s="208" t="n">
        <v>0.09375</v>
      </c>
      <c r="I455" s="208" t="n">
        <v>0.1006944444444444</v>
      </c>
      <c r="J455" s="209">
        <f>I455-H455</f>
        <v/>
      </c>
    </row>
    <row r="456" ht="15.75" customHeight="1" s="109">
      <c r="A456" s="216" t="n">
        <v>20</v>
      </c>
      <c r="B456" s="217" t="n">
        <v>7</v>
      </c>
      <c r="C456" s="217" t="n">
        <v>7</v>
      </c>
      <c r="D456" s="217" t="n">
        <v>32</v>
      </c>
      <c r="E456" s="217" t="n">
        <v>12.42</v>
      </c>
      <c r="F456" s="217" t="n">
        <v>0.024</v>
      </c>
      <c r="G456" s="217" t="n">
        <v>1</v>
      </c>
      <c r="H456" s="218" t="n">
        <v>0.09375</v>
      </c>
      <c r="I456" s="218" t="n">
        <v>0.1006944444444444</v>
      </c>
      <c r="J456" s="219">
        <f>I456-H456</f>
        <v/>
      </c>
    </row>
    <row r="457" ht="15.75" customHeight="1" s="109">
      <c r="A457" s="206" t="n">
        <v>20</v>
      </c>
      <c r="B457" s="207" t="n">
        <v>10</v>
      </c>
      <c r="C457" s="207" t="n">
        <v>15</v>
      </c>
      <c r="D457" s="207" t="n">
        <v>35</v>
      </c>
      <c r="E457" s="207" t="n">
        <v>52.36</v>
      </c>
      <c r="F457" s="207" t="n">
        <v>0.159</v>
      </c>
      <c r="G457" s="207" t="n">
        <v>1</v>
      </c>
      <c r="H457" s="208" t="n">
        <v>0.08125</v>
      </c>
      <c r="I457" s="208" t="n">
        <v>0.08749999999999999</v>
      </c>
      <c r="J457" s="209">
        <f>I457-H457</f>
        <v/>
      </c>
    </row>
    <row r="458" ht="15.75" customHeight="1" s="109">
      <c r="A458" s="216" t="n">
        <v>20</v>
      </c>
      <c r="B458" s="217" t="n">
        <v>11</v>
      </c>
      <c r="C458" s="217" t="n">
        <v>32</v>
      </c>
      <c r="D458" s="217" t="n">
        <v>745</v>
      </c>
      <c r="E458" s="217" t="n">
        <v>1058.866</v>
      </c>
      <c r="F458" s="217" t="n">
        <v>1.891</v>
      </c>
      <c r="G458" s="217" t="n">
        <v>1</v>
      </c>
      <c r="H458" s="218" t="n">
        <v>0.02361111111111111</v>
      </c>
      <c r="I458" s="218" t="n">
        <v>0.0763888888888889</v>
      </c>
      <c r="J458" s="219">
        <f>I458-H458</f>
        <v/>
      </c>
    </row>
    <row r="459" ht="15.75" customHeight="1" s="109">
      <c r="A459" s="206" t="n">
        <v>20</v>
      </c>
      <c r="B459" s="207" t="n">
        <v>12</v>
      </c>
      <c r="C459" s="207" t="n">
        <v>14</v>
      </c>
      <c r="D459" s="207" t="n">
        <v>33</v>
      </c>
      <c r="E459" s="207" t="n">
        <v>47.705</v>
      </c>
      <c r="F459" s="207" t="n">
        <v>0.272</v>
      </c>
      <c r="G459" s="207" t="n">
        <v>1</v>
      </c>
      <c r="H459" s="208" t="n">
        <v>0.01527777777777778</v>
      </c>
      <c r="I459" s="208" t="n">
        <v>0.02013888888888889</v>
      </c>
      <c r="J459" s="209">
        <f>I459-H459</f>
        <v/>
      </c>
    </row>
    <row r="460" ht="15.75" customHeight="1" s="109">
      <c r="A460" s="216" t="n">
        <v>20</v>
      </c>
      <c r="B460" s="217" t="n">
        <v>10</v>
      </c>
      <c r="C460" s="217" t="n">
        <v>4</v>
      </c>
      <c r="D460" s="217" t="n">
        <v>16</v>
      </c>
      <c r="E460" s="217" t="n">
        <v>15.615</v>
      </c>
      <c r="F460" s="217" t="n">
        <v>0.044</v>
      </c>
      <c r="G460" s="217" t="n">
        <v>1</v>
      </c>
      <c r="H460" s="218" t="n">
        <v>0.01041666666666667</v>
      </c>
      <c r="I460" s="218" t="n">
        <v>0.01388888888888889</v>
      </c>
      <c r="J460" s="219">
        <f>I460-H460</f>
        <v/>
      </c>
    </row>
    <row r="461" ht="15.75" customHeight="1" s="109">
      <c r="A461" s="206" t="n">
        <v>20</v>
      </c>
      <c r="B461" s="207" t="n">
        <v>18</v>
      </c>
      <c r="C461" s="207" t="n">
        <v>2</v>
      </c>
      <c r="D461" s="207" t="n">
        <v>3</v>
      </c>
      <c r="E461" s="207" t="n">
        <v>0.99</v>
      </c>
      <c r="F461" s="207" t="n">
        <v>0.002</v>
      </c>
      <c r="G461" s="207" t="n">
        <v>1</v>
      </c>
      <c r="H461" s="208" t="n">
        <v>0.4583333333333333</v>
      </c>
      <c r="I461" s="208" t="n">
        <v>0.5090277777777777</v>
      </c>
      <c r="J461" s="209">
        <f>I461-H461</f>
        <v/>
      </c>
    </row>
    <row r="462" ht="15.75" customHeight="1" s="109">
      <c r="A462" s="216" t="n">
        <v>20</v>
      </c>
      <c r="B462" s="217" t="n">
        <v>19</v>
      </c>
      <c r="C462" s="217" t="n">
        <v>4</v>
      </c>
      <c r="D462" s="217" t="n">
        <v>4</v>
      </c>
      <c r="E462" s="217" t="n">
        <v>4.03</v>
      </c>
      <c r="F462" s="217" t="n">
        <v>0.006</v>
      </c>
      <c r="G462" s="217" t="n">
        <v>1</v>
      </c>
      <c r="H462" s="218" t="n">
        <v>0.4583333333333333</v>
      </c>
      <c r="I462" s="218" t="n">
        <v>0.5090277777777777</v>
      </c>
      <c r="J462" s="219">
        <f>I462-H462</f>
        <v/>
      </c>
    </row>
    <row r="463" ht="15.75" customHeight="1" s="109">
      <c r="A463" s="206" t="n">
        <v>20</v>
      </c>
      <c r="B463" s="207" t="n">
        <v>20</v>
      </c>
      <c r="C463" s="207" t="n">
        <v>1</v>
      </c>
      <c r="D463" s="207" t="n">
        <v>1</v>
      </c>
      <c r="E463" s="207" t="n">
        <v>0.455</v>
      </c>
      <c r="F463" s="207" t="n">
        <v>0</v>
      </c>
      <c r="G463" s="207" t="n">
        <v>1</v>
      </c>
      <c r="H463" s="208" t="n">
        <v>0.4583333333333333</v>
      </c>
      <c r="I463" s="208" t="n">
        <v>0.5090277777777777</v>
      </c>
      <c r="J463" s="209">
        <f>I463-H463</f>
        <v/>
      </c>
    </row>
    <row r="464" ht="15.75" customHeight="1" s="109">
      <c r="A464" s="216" t="n">
        <v>20</v>
      </c>
      <c r="B464" s="217" t="n">
        <v>21</v>
      </c>
      <c r="C464" s="217" t="n">
        <v>5</v>
      </c>
      <c r="D464" s="217" t="n">
        <v>5</v>
      </c>
      <c r="E464" s="217" t="n">
        <v>1.47</v>
      </c>
      <c r="F464" s="217" t="n">
        <v>0.007</v>
      </c>
      <c r="G464" s="217" t="n">
        <v>1</v>
      </c>
      <c r="H464" s="218" t="n">
        <v>0.4583333333333333</v>
      </c>
      <c r="I464" s="218" t="n">
        <v>0.5090277777777777</v>
      </c>
      <c r="J464" s="219">
        <f>I464-H464</f>
        <v/>
      </c>
    </row>
    <row r="465" ht="15.75" customHeight="1" s="109">
      <c r="A465" s="206" t="n">
        <v>20</v>
      </c>
      <c r="B465" s="207" t="n">
        <v>4</v>
      </c>
      <c r="C465" s="207" t="n">
        <v>8</v>
      </c>
      <c r="D465" s="207" t="n">
        <v>10</v>
      </c>
      <c r="E465" s="207" t="n">
        <v>13.07</v>
      </c>
      <c r="F465" s="207" t="n">
        <v>0.08500000000000001</v>
      </c>
      <c r="G465" s="207" t="n">
        <v>1</v>
      </c>
      <c r="H465" s="208" t="n">
        <v>0.9527777777777777</v>
      </c>
      <c r="I465" s="208" t="n">
        <v>0.95625</v>
      </c>
      <c r="J465" s="209">
        <f>I465-H465</f>
        <v/>
      </c>
    </row>
    <row r="466" ht="15.75" customHeight="1" s="109">
      <c r="A466" s="216" t="n">
        <v>20</v>
      </c>
      <c r="B466" s="217" t="n">
        <v>30</v>
      </c>
      <c r="C466" s="217" t="n">
        <v>1</v>
      </c>
      <c r="D466" s="217" t="n">
        <v>3</v>
      </c>
      <c r="E466" s="217" t="n">
        <v>75.3</v>
      </c>
      <c r="F466" s="217" t="n">
        <v>0.212</v>
      </c>
      <c r="G466" s="217" t="n">
        <v>1</v>
      </c>
      <c r="H466" s="218" t="n">
        <v>0.9340277777777778</v>
      </c>
      <c r="I466" s="218" t="n">
        <v>0.9479166666666666</v>
      </c>
      <c r="J466" s="219">
        <f>I466-H466</f>
        <v/>
      </c>
    </row>
    <row r="467" ht="15.75" customHeight="1" s="109">
      <c r="A467" s="206" t="n">
        <v>20</v>
      </c>
      <c r="B467" s="207" t="n">
        <v>1</v>
      </c>
      <c r="C467" s="207" t="n">
        <v>8</v>
      </c>
      <c r="D467" s="207" t="n">
        <v>735</v>
      </c>
      <c r="E467" s="207" t="n">
        <v>92.004</v>
      </c>
      <c r="F467" s="207" t="n">
        <v>0.224</v>
      </c>
      <c r="G467" s="207" t="n">
        <v>1</v>
      </c>
      <c r="H467" s="208" t="n">
        <v>0.9340277777777778</v>
      </c>
      <c r="I467" s="208" t="n">
        <v>0.9479166666666666</v>
      </c>
      <c r="J467" s="209">
        <f>I467-H467</f>
        <v/>
      </c>
    </row>
    <row r="468" ht="15.75" customHeight="1" s="109">
      <c r="A468" s="216" t="n">
        <v>20</v>
      </c>
      <c r="B468" s="217" t="n">
        <v>9</v>
      </c>
      <c r="C468" s="217" t="n">
        <v>13</v>
      </c>
      <c r="D468" s="217" t="n">
        <v>47</v>
      </c>
      <c r="E468" s="217" t="n">
        <v>341.893</v>
      </c>
      <c r="F468" s="217" t="n">
        <v>1.378</v>
      </c>
      <c r="G468" s="217" t="n">
        <v>1</v>
      </c>
      <c r="H468" s="218" t="n">
        <v>0.9166666666666666</v>
      </c>
      <c r="I468" s="218" t="n">
        <v>0.9243055555555556</v>
      </c>
      <c r="J468" s="219">
        <f>I468-H468</f>
        <v/>
      </c>
    </row>
    <row r="469" ht="15.75" customHeight="1" s="109">
      <c r="A469" s="206" t="n">
        <v>20</v>
      </c>
      <c r="B469" s="207" t="n">
        <v>10</v>
      </c>
      <c r="C469" s="207" t="n">
        <v>12</v>
      </c>
      <c r="D469" s="207" t="n">
        <v>47</v>
      </c>
      <c r="E469" s="207" t="n">
        <v>26.795</v>
      </c>
      <c r="F469" s="207" t="n">
        <v>0.073</v>
      </c>
      <c r="G469" s="207" t="n">
        <v>1</v>
      </c>
      <c r="H469" s="208" t="n">
        <v>0.9090277777777778</v>
      </c>
      <c r="I469" s="208" t="n">
        <v>0.9118055555555555</v>
      </c>
      <c r="J469" s="209">
        <f>I469-H469</f>
        <v/>
      </c>
    </row>
    <row r="470" ht="15.75" customHeight="1" s="109">
      <c r="A470" s="216" t="n">
        <v>20</v>
      </c>
      <c r="B470" s="217" t="n">
        <v>9</v>
      </c>
      <c r="C470" s="217" t="n">
        <v>14</v>
      </c>
      <c r="D470" s="217" t="n">
        <v>29</v>
      </c>
      <c r="E470" s="217" t="n">
        <v>171.752</v>
      </c>
      <c r="F470" s="217" t="n">
        <v>0.634</v>
      </c>
      <c r="G470" s="217" t="n">
        <v>1</v>
      </c>
      <c r="H470" s="218" t="n">
        <v>0.8993055555555556</v>
      </c>
      <c r="I470" s="218" t="n">
        <v>0.9069444444444444</v>
      </c>
      <c r="J470" s="219">
        <f>I470-H470</f>
        <v/>
      </c>
    </row>
    <row r="471" ht="15.75" customHeight="1" s="109">
      <c r="A471" s="206" t="n">
        <v>20</v>
      </c>
      <c r="B471" s="207" t="n">
        <v>12</v>
      </c>
      <c r="C471" s="207" t="n">
        <v>6</v>
      </c>
      <c r="D471" s="207" t="n">
        <v>232</v>
      </c>
      <c r="E471" s="207" t="n">
        <v>205.42</v>
      </c>
      <c r="F471" s="207" t="n">
        <v>2.114</v>
      </c>
      <c r="G471" s="207" t="n">
        <v>1</v>
      </c>
      <c r="H471" s="208" t="n">
        <v>0.8805555555555555</v>
      </c>
      <c r="I471" s="208" t="n">
        <v>0.8979166666666667</v>
      </c>
      <c r="J471" s="209">
        <f>I471-H471</f>
        <v/>
      </c>
    </row>
    <row r="472" ht="15.75" customHeight="1" s="109">
      <c r="A472" s="216" t="n">
        <v>20</v>
      </c>
      <c r="B472" s="217" t="n">
        <v>11</v>
      </c>
      <c r="C472" s="217" t="n">
        <v>36</v>
      </c>
      <c r="D472" s="217" t="n">
        <v>736</v>
      </c>
      <c r="E472" s="217" t="n">
        <v>1224.227</v>
      </c>
      <c r="F472" s="217" t="n">
        <v>2.172</v>
      </c>
      <c r="G472" s="217" t="n">
        <v>1</v>
      </c>
      <c r="H472" s="218" t="n">
        <v>0.8180555555555555</v>
      </c>
      <c r="I472" s="218" t="n">
        <v>0.8611111111111112</v>
      </c>
      <c r="J472" s="219">
        <f>I472-H472</f>
        <v/>
      </c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7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564" activePane="bottomLeft" state="frozen"/>
      <selection pane="topLeft" activeCell="A1" activeCellId="0" sqref="A1"/>
      <selection pane="bottomLeft" activeCell="G548" activeCellId="1" sqref="A430:G430 G548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CAPA!F10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13</v>
      </c>
      <c r="C7" s="207" t="n">
        <v>5</v>
      </c>
      <c r="D7" s="207" t="n">
        <v>7</v>
      </c>
      <c r="E7" s="207" t="n">
        <v>33.66</v>
      </c>
      <c r="F7" s="207" t="n">
        <v>0.036</v>
      </c>
      <c r="G7" s="207" t="n">
        <v>1</v>
      </c>
      <c r="H7" s="208" t="n">
        <v>0.9201388888888888</v>
      </c>
      <c r="I7" s="208" t="n">
        <v>0.9222222222222223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14</v>
      </c>
      <c r="C8" s="217" t="n">
        <v>9</v>
      </c>
      <c r="D8" s="217" t="n">
        <v>17</v>
      </c>
      <c r="E8" s="217" t="n">
        <v>252.71</v>
      </c>
      <c r="F8" s="217" t="n">
        <v>0.346</v>
      </c>
      <c r="G8" s="217" t="n">
        <v>1</v>
      </c>
      <c r="H8" s="218" t="n">
        <v>0.9270833333333334</v>
      </c>
      <c r="I8" s="218" t="n">
        <v>0.9305555555555556</v>
      </c>
      <c r="J8" s="218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15</v>
      </c>
      <c r="C9" s="207" t="n">
        <v>6</v>
      </c>
      <c r="D9" s="207" t="n">
        <v>38</v>
      </c>
      <c r="E9" s="207" t="n">
        <v>185.93</v>
      </c>
      <c r="F9" s="207" t="n">
        <v>0.398</v>
      </c>
      <c r="G9" s="207" t="n">
        <v>1</v>
      </c>
      <c r="H9" s="208" t="n">
        <v>0.9180555555555555</v>
      </c>
      <c r="I9" s="208" t="n">
        <v>0.9201388888888888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15</v>
      </c>
      <c r="C10" s="217" t="n">
        <v>6</v>
      </c>
      <c r="D10" s="217" t="n">
        <v>344</v>
      </c>
      <c r="E10" s="217" t="n">
        <v>4495.72</v>
      </c>
      <c r="F10" s="217" t="n">
        <v>9.329000000000001</v>
      </c>
      <c r="G10" s="217" t="n">
        <v>1</v>
      </c>
      <c r="H10" s="218" t="n">
        <v>0.8958333333333334</v>
      </c>
      <c r="I10" s="218" t="n">
        <v>0.9131944444444444</v>
      </c>
      <c r="J10" s="218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15</v>
      </c>
      <c r="C11" s="207" t="n">
        <v>4</v>
      </c>
      <c r="D11" s="207" t="n">
        <v>11</v>
      </c>
      <c r="E11" s="207" t="n">
        <v>71.40000000000001</v>
      </c>
      <c r="F11" s="207" t="n">
        <v>0.169</v>
      </c>
      <c r="G11" s="207" t="n">
        <v>1</v>
      </c>
      <c r="H11" s="208" t="n">
        <v>0.8798611111111111</v>
      </c>
      <c r="I11" s="208" t="n">
        <v>0.8819444444444444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30</v>
      </c>
      <c r="C12" s="217" t="n">
        <v>1</v>
      </c>
      <c r="D12" s="217" t="n">
        <v>44</v>
      </c>
      <c r="E12" s="217" t="n">
        <v>664.4</v>
      </c>
      <c r="F12" s="217" t="n">
        <v>1.958</v>
      </c>
      <c r="G12" s="217" t="n">
        <v>1</v>
      </c>
      <c r="H12" s="218" t="n">
        <v>0.8875</v>
      </c>
      <c r="I12" s="218" t="n">
        <v>0.8881944444444444</v>
      </c>
      <c r="J12" s="218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16</v>
      </c>
      <c r="C13" s="207" t="n">
        <v>18</v>
      </c>
      <c r="D13" s="207" t="n">
        <v>295</v>
      </c>
      <c r="E13" s="207" t="n">
        <v>32.12</v>
      </c>
      <c r="F13" s="207" t="n">
        <v>0.237</v>
      </c>
      <c r="G13" s="207" t="n">
        <v>1</v>
      </c>
      <c r="H13" s="208" t="n">
        <v>0.8680555555555556</v>
      </c>
      <c r="I13" s="208" t="n">
        <v>0.8777777777777778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</v>
      </c>
      <c r="C14" s="217" t="n">
        <v>8</v>
      </c>
      <c r="D14" s="217" t="n">
        <v>300</v>
      </c>
      <c r="E14" s="217" t="n">
        <v>49.44</v>
      </c>
      <c r="F14" s="217" t="n">
        <v>0.191</v>
      </c>
      <c r="G14" s="217" t="n">
        <v>1</v>
      </c>
      <c r="H14" s="218" t="n">
        <v>0.85625</v>
      </c>
      <c r="I14" s="218" t="n">
        <v>0.8583333333333333</v>
      </c>
      <c r="J14" s="218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2</v>
      </c>
      <c r="C15" s="207" t="n">
        <v>4</v>
      </c>
      <c r="D15" s="207" t="n">
        <v>190</v>
      </c>
      <c r="E15" s="207" t="n">
        <v>6.75</v>
      </c>
      <c r="F15" s="207" t="n">
        <v>0.194</v>
      </c>
      <c r="G15" s="207" t="n">
        <v>1</v>
      </c>
      <c r="H15" s="208" t="n">
        <v>0.8583333333333333</v>
      </c>
      <c r="I15" s="208" t="n">
        <v>0.8611111111111112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3</v>
      </c>
      <c r="C16" s="217" t="n">
        <v>3</v>
      </c>
      <c r="D16" s="217" t="n">
        <v>22</v>
      </c>
      <c r="E16" s="217" t="n">
        <v>1.74</v>
      </c>
      <c r="F16" s="217" t="n">
        <v>0.016</v>
      </c>
      <c r="G16" s="217" t="n">
        <v>1</v>
      </c>
      <c r="H16" s="218" t="n">
        <v>0.8618055555555556</v>
      </c>
      <c r="I16" s="218" t="n">
        <v>0.8645833333333334</v>
      </c>
      <c r="J16" s="218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3</v>
      </c>
      <c r="C17" s="207" t="n">
        <v>7</v>
      </c>
      <c r="D17" s="207" t="n">
        <v>33</v>
      </c>
      <c r="E17" s="207" t="n">
        <v>25.51</v>
      </c>
      <c r="F17" s="207" t="n">
        <v>0.105</v>
      </c>
      <c r="G17" s="207" t="n">
        <v>1</v>
      </c>
      <c r="H17" s="208" t="n">
        <v>0.84375</v>
      </c>
      <c r="I17" s="208" t="n">
        <v>0.8472222222222222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4</v>
      </c>
      <c r="C18" s="217" t="n">
        <v>1</v>
      </c>
      <c r="D18" s="217" t="n">
        <v>1</v>
      </c>
      <c r="E18" s="217" t="n">
        <v>1.21</v>
      </c>
      <c r="F18" s="217" t="n">
        <v>0.011</v>
      </c>
      <c r="G18" s="217" t="n">
        <v>1</v>
      </c>
      <c r="H18" s="218" t="n">
        <v>0.8368055555555556</v>
      </c>
      <c r="I18" s="218" t="n">
        <v>0.8375</v>
      </c>
      <c r="J18" s="218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5</v>
      </c>
      <c r="C19" s="207" t="n">
        <v>2</v>
      </c>
      <c r="D19" s="207" t="n">
        <v>6</v>
      </c>
      <c r="E19" s="207" t="n">
        <v>1.47</v>
      </c>
      <c r="F19" s="207" t="n">
        <v>0.073</v>
      </c>
      <c r="G19" s="207" t="n">
        <v>1</v>
      </c>
      <c r="H19" s="208" t="n">
        <v>0.8361111111111111</v>
      </c>
      <c r="I19" s="208" t="n">
        <v>0.8368055555555556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6</v>
      </c>
      <c r="C20" s="217" t="n">
        <v>4</v>
      </c>
      <c r="D20" s="217" t="n">
        <v>10</v>
      </c>
      <c r="E20" s="217" t="n">
        <v>2.25</v>
      </c>
      <c r="F20" s="217" t="n">
        <v>0.117</v>
      </c>
      <c r="G20" s="217" t="n">
        <v>1</v>
      </c>
      <c r="H20" s="218" t="n">
        <v>0.8340277777777778</v>
      </c>
      <c r="I20" s="218" t="n">
        <v>0.8361111111111111</v>
      </c>
      <c r="J20" s="218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14</v>
      </c>
      <c r="C21" s="207" t="n">
        <v>8</v>
      </c>
      <c r="D21" s="207" t="n">
        <v>39</v>
      </c>
      <c r="E21" s="207" t="n">
        <v>55.14</v>
      </c>
      <c r="F21" s="207" t="n">
        <v>0.756</v>
      </c>
      <c r="G21" s="207" t="n">
        <v>1</v>
      </c>
      <c r="H21" s="208" t="n">
        <v>0.8125</v>
      </c>
      <c r="I21" s="208" t="n">
        <v>0.8194444444444444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13</v>
      </c>
      <c r="C22" s="217" t="n">
        <v>10</v>
      </c>
      <c r="D22" s="217" t="n">
        <v>72</v>
      </c>
      <c r="E22" s="217" t="n">
        <v>513.3</v>
      </c>
      <c r="F22" s="217" t="n">
        <v>0.681</v>
      </c>
      <c r="G22" s="217" t="n">
        <v>1</v>
      </c>
      <c r="H22" s="218" t="n">
        <v>0.8291666666666667</v>
      </c>
      <c r="I22" s="218" t="n">
        <v>0.8333333333333334</v>
      </c>
      <c r="J22" s="218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30</v>
      </c>
      <c r="C23" s="207" t="n">
        <v>1</v>
      </c>
      <c r="D23" s="207" t="n">
        <v>32</v>
      </c>
      <c r="E23" s="207" t="n">
        <v>33.6</v>
      </c>
      <c r="F23" s="207" t="n">
        <v>0.06900000000000001</v>
      </c>
      <c r="G23" s="207" t="n">
        <v>1</v>
      </c>
      <c r="H23" s="208" t="n">
        <v>0.8083333333333333</v>
      </c>
      <c r="I23" s="208" t="n">
        <v>0.8090277777777778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23</v>
      </c>
      <c r="B24" s="217" t="n">
        <v>18</v>
      </c>
      <c r="C24" s="217" t="n">
        <v>22</v>
      </c>
      <c r="D24" s="217" t="n">
        <v>81</v>
      </c>
      <c r="E24" s="217" t="n">
        <v>56.49</v>
      </c>
      <c r="F24" s="217" t="n">
        <v>0.14</v>
      </c>
      <c r="G24" s="217" t="n">
        <v>1</v>
      </c>
      <c r="H24" s="218" t="n">
        <v>0.8680555555555556</v>
      </c>
      <c r="I24" s="218" t="n">
        <v>0.875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23</v>
      </c>
      <c r="B25" s="207" t="n">
        <v>18</v>
      </c>
      <c r="C25" s="207" t="n">
        <v>6</v>
      </c>
      <c r="D25" s="207" t="n">
        <v>15</v>
      </c>
      <c r="E25" s="207" t="n">
        <v>1.46</v>
      </c>
      <c r="F25" s="207" t="n">
        <v>0.006</v>
      </c>
      <c r="G25" s="207" t="n">
        <v>1</v>
      </c>
      <c r="H25" s="208" t="n">
        <v>0.85</v>
      </c>
      <c r="I25" s="208" t="n">
        <v>0.8527777777777777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23</v>
      </c>
      <c r="B26" s="217" t="n">
        <v>19</v>
      </c>
      <c r="C26" s="217" t="n">
        <v>1</v>
      </c>
      <c r="D26" s="217" t="n">
        <v>20</v>
      </c>
      <c r="E26" s="217" t="n">
        <v>4.4</v>
      </c>
      <c r="F26" s="217" t="n">
        <v>0.035</v>
      </c>
      <c r="G26" s="217" t="n">
        <v>1</v>
      </c>
      <c r="H26" s="218" t="n">
        <v>0.8569444444444444</v>
      </c>
      <c r="I26" s="218" t="n">
        <v>0.8576388888888888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23</v>
      </c>
      <c r="B27" s="207" t="n">
        <v>20</v>
      </c>
      <c r="C27" s="207" t="n">
        <v>1</v>
      </c>
      <c r="D27" s="207" t="n">
        <v>3</v>
      </c>
      <c r="E27" s="207" t="n">
        <v>1.26</v>
      </c>
      <c r="F27" s="207" t="n">
        <v>0.002</v>
      </c>
      <c r="G27" s="207" t="n">
        <v>1</v>
      </c>
      <c r="H27" s="208" t="n">
        <v>0.8576388888888888</v>
      </c>
      <c r="I27" s="208" t="n">
        <v>0.8583333333333333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23</v>
      </c>
      <c r="B28" s="217" t="n">
        <v>21</v>
      </c>
      <c r="C28" s="217" t="n">
        <v>2</v>
      </c>
      <c r="D28" s="217" t="n">
        <v>12</v>
      </c>
      <c r="E28" s="217" t="n">
        <v>1.95</v>
      </c>
      <c r="F28" s="217" t="n">
        <v>0.002</v>
      </c>
      <c r="G28" s="217" t="n">
        <v>1</v>
      </c>
      <c r="H28" s="218" t="n">
        <v>0.8597222222222223</v>
      </c>
      <c r="I28" s="218" t="n">
        <v>0.8611111111111112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23</v>
      </c>
      <c r="B29" s="207" t="n">
        <v>9</v>
      </c>
      <c r="C29" s="207" t="n">
        <v>8</v>
      </c>
      <c r="D29" s="207" t="n">
        <v>9</v>
      </c>
      <c r="E29" s="207" t="n">
        <v>65.86</v>
      </c>
      <c r="F29" s="207" t="n">
        <v>0.232</v>
      </c>
      <c r="G29" s="207" t="n">
        <v>1</v>
      </c>
      <c r="H29" s="208" t="n">
        <v>0.825</v>
      </c>
      <c r="I29" s="208" t="n">
        <v>0.8270833333333333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23</v>
      </c>
      <c r="B30" s="217" t="n">
        <v>10</v>
      </c>
      <c r="C30" s="217" t="n">
        <v>23</v>
      </c>
      <c r="D30" s="217" t="n">
        <v>67</v>
      </c>
      <c r="E30" s="217" t="n">
        <v>54.49</v>
      </c>
      <c r="F30" s="217" t="n">
        <v>0.14</v>
      </c>
      <c r="G30" s="217" t="n">
        <v>1</v>
      </c>
      <c r="H30" s="218" t="n">
        <v>0.8284722222222223</v>
      </c>
      <c r="I30" s="218" t="n">
        <v>0.8368055555555556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15</v>
      </c>
      <c r="C31" s="207" t="n">
        <v>5</v>
      </c>
      <c r="D31" s="207" t="n">
        <v>66</v>
      </c>
      <c r="E31" s="207" t="n">
        <v>452.85</v>
      </c>
      <c r="F31" s="207" t="n">
        <v>1.101</v>
      </c>
      <c r="G31" s="207" t="n">
        <v>1</v>
      </c>
      <c r="H31" s="208" t="n">
        <v>0.8159722222222222</v>
      </c>
      <c r="I31" s="208" t="n">
        <v>0.8236111111111111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15</v>
      </c>
      <c r="C32" s="217" t="n">
        <v>2</v>
      </c>
      <c r="D32" s="217" t="n">
        <v>70</v>
      </c>
      <c r="E32" s="217" t="n">
        <v>306.05</v>
      </c>
      <c r="F32" s="217" t="n">
        <v>0.948</v>
      </c>
      <c r="G32" s="217" t="n">
        <v>1</v>
      </c>
      <c r="H32" s="218" t="n">
        <v>0.80625</v>
      </c>
      <c r="I32" s="218" t="n">
        <v>0.8125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15</v>
      </c>
      <c r="C33" s="207" t="n">
        <v>3</v>
      </c>
      <c r="D33" s="207" t="n">
        <v>18</v>
      </c>
      <c r="E33" s="207" t="n">
        <v>27.7</v>
      </c>
      <c r="F33" s="207" t="n">
        <v>0.08</v>
      </c>
      <c r="G33" s="207" t="n">
        <v>1</v>
      </c>
      <c r="H33" s="208" t="n">
        <v>0.03472222222222222</v>
      </c>
      <c r="I33" s="208" t="n">
        <v>0.03680555555555556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15</v>
      </c>
      <c r="C34" s="217" t="n">
        <v>7</v>
      </c>
      <c r="D34" s="217" t="n">
        <v>124</v>
      </c>
      <c r="E34" s="217" t="n">
        <v>1530.9</v>
      </c>
      <c r="F34" s="217" t="n">
        <v>2.484</v>
      </c>
      <c r="G34" s="217" t="n">
        <v>1</v>
      </c>
      <c r="H34" s="218" t="n">
        <v>0.02083333333333333</v>
      </c>
      <c r="I34" s="218" t="n">
        <v>0.03125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8</v>
      </c>
      <c r="C35" s="207" t="n">
        <v>10</v>
      </c>
      <c r="D35" s="207" t="n">
        <v>20</v>
      </c>
      <c r="E35" s="207" t="n">
        <v>61.08</v>
      </c>
      <c r="F35" s="207" t="n">
        <v>0.196</v>
      </c>
      <c r="G35" s="207" t="n">
        <v>1</v>
      </c>
      <c r="H35" s="208" t="n">
        <v>0.9520833333333333</v>
      </c>
      <c r="I35" s="208" t="n">
        <v>0.9576388888888889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9</v>
      </c>
      <c r="C36" s="217" t="n">
        <v>4</v>
      </c>
      <c r="D36" s="217" t="n">
        <v>5</v>
      </c>
      <c r="E36" s="217" t="n">
        <v>46.88</v>
      </c>
      <c r="F36" s="217" t="n">
        <v>0.179</v>
      </c>
      <c r="G36" s="217" t="n">
        <v>1</v>
      </c>
      <c r="H36" s="218" t="n">
        <v>0.0006944444444444445</v>
      </c>
      <c r="I36" s="218" t="n">
        <v>0.002777777777777778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13</v>
      </c>
      <c r="C37" s="207" t="n">
        <v>1</v>
      </c>
      <c r="D37" s="207" t="n">
        <v>1</v>
      </c>
      <c r="E37" s="207" t="n">
        <v>10.08</v>
      </c>
      <c r="F37" s="207" t="n">
        <v>0.013</v>
      </c>
      <c r="G37" s="207" t="n">
        <v>1</v>
      </c>
      <c r="H37" s="208" t="n">
        <v>0.94375</v>
      </c>
      <c r="I37" s="208" t="inlineStr">
        <is>
          <t>22:39</t>
        </is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14</v>
      </c>
      <c r="C38" s="217" t="n">
        <v>3</v>
      </c>
      <c r="D38" s="217" t="n">
        <v>3</v>
      </c>
      <c r="E38" s="217" t="n">
        <v>50.38</v>
      </c>
      <c r="F38" s="217" t="n">
        <v>0.067</v>
      </c>
      <c r="G38" s="217" t="n">
        <v>1</v>
      </c>
      <c r="H38" s="218" t="n">
        <v>0.9444444444444444</v>
      </c>
      <c r="I38" s="218" t="n">
        <v>0.9458333333333333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15</v>
      </c>
      <c r="C39" s="207" t="n">
        <v>1</v>
      </c>
      <c r="D39" s="207" t="n">
        <v>2</v>
      </c>
      <c r="E39" s="207" t="n">
        <v>10.23</v>
      </c>
      <c r="F39" s="207" t="n">
        <v>0.033</v>
      </c>
      <c r="G39" s="207" t="n">
        <v>1</v>
      </c>
      <c r="H39" s="208" t="n">
        <v>0.9472222222222222</v>
      </c>
      <c r="I39" s="208" t="n">
        <v>0.9472222222222222</v>
      </c>
      <c r="J39" s="209">
        <f>I39-H39</f>
        <v/>
      </c>
    </row>
    <row r="40" ht="15.75" customHeight="1" s="109">
      <c r="A40" s="216" t="n">
        <v>23</v>
      </c>
      <c r="B40" s="217" t="n">
        <v>18</v>
      </c>
      <c r="C40" s="217" t="n">
        <v>21</v>
      </c>
      <c r="D40" s="217" t="n">
        <v>39</v>
      </c>
      <c r="E40" s="217" t="n">
        <v>24.33</v>
      </c>
      <c r="F40" s="217" t="n">
        <v>0.076</v>
      </c>
      <c r="G40" s="217" t="n">
        <v>1</v>
      </c>
      <c r="H40" s="218" t="n">
        <v>0.925</v>
      </c>
      <c r="I40" s="218" t="n">
        <v>0.9305555555555556</v>
      </c>
      <c r="J40" s="219">
        <f>I40-H40</f>
        <v/>
      </c>
    </row>
    <row r="41" ht="15.75" customHeight="1" s="109">
      <c r="A41" s="206" t="n">
        <v>23</v>
      </c>
      <c r="B41" s="207" t="n">
        <v>30</v>
      </c>
      <c r="C41" s="207" t="n">
        <v>3</v>
      </c>
      <c r="D41" s="207" t="n">
        <v>4</v>
      </c>
      <c r="E41" s="207" t="n">
        <v>61.27</v>
      </c>
      <c r="F41" s="207" t="n">
        <v>0.156</v>
      </c>
      <c r="G41" s="207" t="n">
        <v>1</v>
      </c>
      <c r="H41" s="208" t="n">
        <v>0.9083333333333333</v>
      </c>
      <c r="I41" s="208" t="n">
        <v>0.9097222222222222</v>
      </c>
      <c r="J41" s="209">
        <f>I41-H41</f>
        <v/>
      </c>
    </row>
    <row r="42" ht="15.75" customHeight="1" s="109">
      <c r="A42" s="216" t="n">
        <v>23</v>
      </c>
      <c r="B42" s="217" t="n">
        <v>13</v>
      </c>
      <c r="C42" s="217" t="n">
        <v>3</v>
      </c>
      <c r="D42" s="217" t="n">
        <v>38</v>
      </c>
      <c r="E42" s="217" t="n">
        <v>19.66</v>
      </c>
      <c r="F42" s="217" t="n">
        <v>0.036</v>
      </c>
      <c r="G42" s="217" t="n">
        <v>1</v>
      </c>
      <c r="H42" s="218" t="n">
        <v>0.9027777777777778</v>
      </c>
      <c r="I42" s="218" t="n">
        <v>0.9048611111111111</v>
      </c>
      <c r="J42" s="219">
        <f>I42-H42</f>
        <v/>
      </c>
    </row>
    <row r="43" ht="15.75" customHeight="1" s="109">
      <c r="A43" s="206" t="n">
        <v>23</v>
      </c>
      <c r="B43" s="207" t="n">
        <v>15</v>
      </c>
      <c r="C43" s="207" t="n">
        <v>3</v>
      </c>
      <c r="D43" s="207" t="n">
        <v>12</v>
      </c>
      <c r="E43" s="207" t="n">
        <v>25.62</v>
      </c>
      <c r="F43" s="207" t="n">
        <v>0.047</v>
      </c>
      <c r="G43" s="207" t="n">
        <v>1</v>
      </c>
      <c r="H43" s="208" t="n">
        <v>0.8993055555555556</v>
      </c>
      <c r="I43" s="208" t="n">
        <v>0.9006944444444445</v>
      </c>
      <c r="J43" s="209">
        <f>I43-H43</f>
        <v/>
      </c>
    </row>
    <row r="44" ht="15.75" customHeight="1" s="109">
      <c r="A44" s="216" t="n">
        <v>23</v>
      </c>
      <c r="B44" s="217" t="n">
        <v>18</v>
      </c>
      <c r="C44" s="217" t="n">
        <v>36</v>
      </c>
      <c r="D44" s="217" t="n">
        <v>58</v>
      </c>
      <c r="E44" s="217" t="n">
        <v>18.33</v>
      </c>
      <c r="F44" s="217" t="n">
        <v>0.054</v>
      </c>
      <c r="G44" s="217" t="n">
        <v>1</v>
      </c>
      <c r="H44" s="218" t="n">
        <v>0.8854166666666666</v>
      </c>
      <c r="I44" s="218" t="n">
        <v>0.8951388888888889</v>
      </c>
      <c r="J44" s="219">
        <f>I44-H44</f>
        <v/>
      </c>
    </row>
    <row r="45" ht="15.75" customHeight="1" s="109">
      <c r="A45" s="206" t="n">
        <v>23</v>
      </c>
      <c r="B45" s="207" t="n">
        <v>12</v>
      </c>
      <c r="C45" s="207" t="n">
        <v>9</v>
      </c>
      <c r="D45" s="207" t="n">
        <v>18</v>
      </c>
      <c r="E45" s="207" t="n">
        <v>14.22</v>
      </c>
      <c r="F45" s="207" t="n">
        <v>0.101</v>
      </c>
      <c r="G45" s="207" t="n">
        <v>1</v>
      </c>
      <c r="H45" s="208" t="n">
        <v>0.1347222222222222</v>
      </c>
      <c r="I45" s="208" t="n">
        <v>0.1423611111111111</v>
      </c>
      <c r="J45" s="209">
        <f>I45-H45</f>
        <v/>
      </c>
    </row>
    <row r="46" ht="15.75" customHeight="1" s="109">
      <c r="A46" s="216" t="n">
        <v>23</v>
      </c>
      <c r="B46" s="217" t="n">
        <v>12</v>
      </c>
      <c r="C46" s="217" t="n">
        <v>15</v>
      </c>
      <c r="D46" s="217" t="n">
        <v>106</v>
      </c>
      <c r="E46" s="217" t="n">
        <v>70.70999999999999</v>
      </c>
      <c r="F46" s="217" t="n">
        <v>0.226</v>
      </c>
      <c r="G46" s="217" t="n">
        <v>1</v>
      </c>
      <c r="H46" s="218" t="n">
        <v>0.14375</v>
      </c>
      <c r="I46" s="218" t="n">
        <v>0.15625</v>
      </c>
      <c r="J46" s="219">
        <f>I46-H46</f>
        <v/>
      </c>
    </row>
    <row r="47" ht="15.75" customHeight="1" s="109">
      <c r="A47" s="206" t="n">
        <v>23</v>
      </c>
      <c r="B47" s="207" t="n">
        <v>14</v>
      </c>
      <c r="C47" s="207" t="n">
        <v>7</v>
      </c>
      <c r="D47" s="207" t="n">
        <v>9</v>
      </c>
      <c r="E47" s="207" t="n">
        <v>131.19</v>
      </c>
      <c r="F47" s="207" t="n">
        <v>0.186</v>
      </c>
      <c r="G47" s="207" t="n">
        <v>1</v>
      </c>
      <c r="H47" s="208" t="n">
        <v>0.1083333333333333</v>
      </c>
      <c r="I47" s="208" t="n">
        <v>0.1118055555555556</v>
      </c>
      <c r="J47" s="209">
        <f>I47-H47</f>
        <v/>
      </c>
    </row>
    <row r="48" ht="15.75" customHeight="1" s="109">
      <c r="A48" s="216" t="n">
        <v>23</v>
      </c>
      <c r="B48" s="217" t="n">
        <v>12</v>
      </c>
      <c r="C48" s="217" t="n">
        <v>6</v>
      </c>
      <c r="D48" s="217" t="n">
        <v>9</v>
      </c>
      <c r="E48" s="217" t="n">
        <v>14.61</v>
      </c>
      <c r="F48" s="217" t="n">
        <v>0.058</v>
      </c>
      <c r="G48" s="217" t="n">
        <v>1</v>
      </c>
      <c r="H48" s="218" t="n">
        <v>0.1152777777777778</v>
      </c>
      <c r="I48" s="218" t="n">
        <v>0.1173611111111111</v>
      </c>
      <c r="J48" s="219">
        <f>I48-H48</f>
        <v/>
      </c>
    </row>
    <row r="49" ht="15.75" customHeight="1" s="109">
      <c r="A49" s="206" t="n">
        <v>23</v>
      </c>
      <c r="B49" s="207" t="n">
        <v>12</v>
      </c>
      <c r="C49" s="207" t="n">
        <v>10</v>
      </c>
      <c r="D49" s="207" t="n">
        <v>90</v>
      </c>
      <c r="E49" s="207" t="n">
        <v>52.61</v>
      </c>
      <c r="F49" s="207" t="n">
        <v>0.032</v>
      </c>
      <c r="G49" s="207" t="n">
        <v>1</v>
      </c>
      <c r="H49" s="208" t="n">
        <v>0.08055555555555556</v>
      </c>
      <c r="I49" s="208" t="n">
        <v>0.09375</v>
      </c>
      <c r="J49" s="209">
        <f>I49-H49</f>
        <v/>
      </c>
    </row>
    <row r="50" ht="15.75" customHeight="1" s="109">
      <c r="A50" s="216" t="n">
        <v>23</v>
      </c>
      <c r="B50" s="217" t="n">
        <v>30</v>
      </c>
      <c r="C50" s="217" t="n">
        <v>5</v>
      </c>
      <c r="D50" s="217" t="n">
        <v>24</v>
      </c>
      <c r="E50" s="217" t="n">
        <v>423.39</v>
      </c>
      <c r="F50" s="217" t="n">
        <v>1.199</v>
      </c>
      <c r="G50" s="217" t="n">
        <v>1</v>
      </c>
      <c r="H50" s="218" t="n">
        <v>0.07291666666666667</v>
      </c>
      <c r="I50" s="218" t="n">
        <v>0.08055555555555556</v>
      </c>
      <c r="J50" s="219">
        <f>I50-H50</f>
        <v/>
      </c>
    </row>
    <row r="51" ht="15.75" customHeight="1" s="109">
      <c r="A51" s="206" t="n">
        <v>23</v>
      </c>
      <c r="B51" s="207" t="n">
        <v>17</v>
      </c>
      <c r="C51" s="207" t="n">
        <v>32</v>
      </c>
      <c r="D51" s="207" t="n">
        <v>130</v>
      </c>
      <c r="E51" s="207" t="n">
        <v>15.98</v>
      </c>
      <c r="F51" s="207" t="n">
        <v>0.074</v>
      </c>
      <c r="G51" s="207" t="n">
        <v>1</v>
      </c>
      <c r="H51" s="208" t="n">
        <v>0.05208333333333334</v>
      </c>
      <c r="I51" s="208" t="n">
        <v>0.06944444444444445</v>
      </c>
      <c r="J51" s="209">
        <f>I51-H51</f>
        <v/>
      </c>
    </row>
    <row r="52" ht="15.75" customHeight="1" s="109">
      <c r="A52" s="216" t="n">
        <v>23</v>
      </c>
      <c r="B52" s="217" t="n">
        <v>14</v>
      </c>
      <c r="C52" s="217" t="n">
        <v>11</v>
      </c>
      <c r="D52" s="217" t="n">
        <v>25</v>
      </c>
      <c r="E52" s="217" t="n">
        <v>374.25</v>
      </c>
      <c r="F52" s="217" t="n">
        <v>0.506</v>
      </c>
      <c r="G52" s="217" t="n">
        <v>1</v>
      </c>
      <c r="H52" s="218" t="n">
        <v>0.04166666666666666</v>
      </c>
      <c r="I52" s="218" t="n">
        <v>0.04791666666666667</v>
      </c>
      <c r="J52" s="219">
        <f>I52-H52</f>
        <v/>
      </c>
    </row>
    <row r="53" ht="15.75" customHeight="1" s="109">
      <c r="A53" s="206" t="n">
        <v>24</v>
      </c>
      <c r="B53" s="207" t="n">
        <v>14</v>
      </c>
      <c r="C53" s="207" t="n">
        <v>4</v>
      </c>
      <c r="D53" s="207" t="n">
        <v>4</v>
      </c>
      <c r="E53" s="207" t="n">
        <v>60.56</v>
      </c>
      <c r="F53" s="207" t="n">
        <v>0.08599999999999999</v>
      </c>
      <c r="G53" s="207" t="n">
        <v>1</v>
      </c>
      <c r="H53" s="208" t="n">
        <v>0.16875</v>
      </c>
      <c r="I53" s="208" t="n">
        <v>0.1701388888888889</v>
      </c>
      <c r="J53" s="209">
        <f>I53-H53</f>
        <v/>
      </c>
    </row>
    <row r="54" ht="15.75" customHeight="1" s="109">
      <c r="A54" s="216" t="n">
        <v>24</v>
      </c>
      <c r="B54" s="217" t="n">
        <v>15</v>
      </c>
      <c r="C54" s="217" t="n">
        <v>2</v>
      </c>
      <c r="D54" s="217" t="n">
        <v>36</v>
      </c>
      <c r="E54" s="217" t="n">
        <v>459.06</v>
      </c>
      <c r="F54" s="217" t="n">
        <v>0.949</v>
      </c>
      <c r="G54" s="217" t="n">
        <v>1</v>
      </c>
      <c r="H54" s="218" t="n">
        <v>0.1673611111111111</v>
      </c>
      <c r="I54" s="218" t="n">
        <v>0.16875</v>
      </c>
      <c r="J54" s="219">
        <f>I54-H54</f>
        <v/>
      </c>
    </row>
    <row r="55" ht="15.75" customHeight="1" s="109">
      <c r="A55" s="206" t="n">
        <v>24</v>
      </c>
      <c r="B55" s="207" t="n">
        <v>3</v>
      </c>
      <c r="C55" s="207" t="n">
        <v>2</v>
      </c>
      <c r="D55" s="207" t="n">
        <v>51</v>
      </c>
      <c r="E55" s="207" t="n">
        <v>56.87</v>
      </c>
      <c r="F55" s="207" t="n">
        <v>0.259</v>
      </c>
      <c r="G55" s="207" t="n">
        <v>1</v>
      </c>
      <c r="H55" s="208" t="n">
        <v>0.1118055555555556</v>
      </c>
      <c r="I55" s="208" t="n">
        <v>0.11875</v>
      </c>
      <c r="J55" s="209">
        <f>I55-H55</f>
        <v/>
      </c>
    </row>
    <row r="56" ht="15.75" customHeight="1" s="109">
      <c r="A56" s="216" t="n">
        <v>24</v>
      </c>
      <c r="B56" s="217" t="n">
        <v>4</v>
      </c>
      <c r="C56" s="217" t="n">
        <v>1</v>
      </c>
      <c r="D56" s="217" t="n">
        <v>1</v>
      </c>
      <c r="E56" s="217" t="n">
        <v>11.28</v>
      </c>
      <c r="F56" s="217" t="n">
        <v>0.023</v>
      </c>
      <c r="G56" s="217" t="n">
        <v>1</v>
      </c>
      <c r="H56" s="218" t="n">
        <v>0.1208333333333333</v>
      </c>
      <c r="I56" s="218" t="n">
        <v>0.1215277777777778</v>
      </c>
      <c r="J56" s="219">
        <f>I56-H56</f>
        <v/>
      </c>
    </row>
    <row r="57" ht="15.75" customHeight="1" s="109">
      <c r="A57" s="206" t="n">
        <v>24</v>
      </c>
      <c r="B57" s="207" t="n">
        <v>2</v>
      </c>
      <c r="C57" s="207" t="n">
        <v>23</v>
      </c>
      <c r="D57" s="207" t="n">
        <v>193</v>
      </c>
      <c r="E57" s="207" t="n">
        <v>43.69</v>
      </c>
      <c r="F57" s="207" t="n">
        <v>0.593</v>
      </c>
      <c r="G57" s="207" t="n">
        <v>1</v>
      </c>
      <c r="H57" s="208" t="n">
        <v>0.08749999999999999</v>
      </c>
      <c r="I57" s="208" t="n">
        <v>0.1041666666666667</v>
      </c>
      <c r="J57" s="209">
        <f>I57-H57</f>
        <v/>
      </c>
    </row>
    <row r="58" ht="15.75" customHeight="1" s="109">
      <c r="A58" s="216" t="n">
        <v>24</v>
      </c>
      <c r="B58" s="217" t="n">
        <v>15</v>
      </c>
      <c r="C58" s="217" t="n">
        <v>1</v>
      </c>
      <c r="D58" s="217" t="n">
        <v>5</v>
      </c>
      <c r="E58" s="217" t="n">
        <v>61.6</v>
      </c>
      <c r="F58" s="217" t="n">
        <v>0.097</v>
      </c>
      <c r="G58" s="217" t="n">
        <v>1</v>
      </c>
      <c r="H58" s="218" t="n">
        <v>0.08263888888888889</v>
      </c>
      <c r="I58" s="218" t="n">
        <v>0.08402777777777778</v>
      </c>
      <c r="J58" s="219">
        <f>I58-H58</f>
        <v/>
      </c>
    </row>
    <row r="59" ht="15.75" customHeight="1" s="109">
      <c r="A59" s="206" t="n">
        <v>24</v>
      </c>
      <c r="B59" s="207" t="n">
        <v>11</v>
      </c>
      <c r="C59" s="207" t="n">
        <v>16</v>
      </c>
      <c r="D59" s="207" t="n">
        <v>58</v>
      </c>
      <c r="E59" s="207" t="n">
        <v>62.59</v>
      </c>
      <c r="F59" s="207" t="n">
        <v>0.124</v>
      </c>
      <c r="G59" s="207" t="n">
        <v>1</v>
      </c>
      <c r="H59" s="208" t="n">
        <v>0.06111111111111111</v>
      </c>
      <c r="I59" s="208" t="n">
        <v>0.07361111111111111</v>
      </c>
      <c r="J59" s="209">
        <f>I59-H59</f>
        <v/>
      </c>
    </row>
    <row r="60" ht="15.75" customHeight="1" s="109">
      <c r="A60" s="216" t="n">
        <v>24</v>
      </c>
      <c r="B60" s="217" t="n">
        <v>10</v>
      </c>
      <c r="C60" s="217" t="n">
        <v>8</v>
      </c>
      <c r="D60" s="217" t="n">
        <v>19</v>
      </c>
      <c r="E60" s="217" t="n">
        <v>12.99</v>
      </c>
      <c r="F60" s="217" t="n">
        <v>0.017</v>
      </c>
      <c r="G60" s="217" t="n">
        <v>1</v>
      </c>
      <c r="H60" s="218" t="n">
        <v>0.075</v>
      </c>
      <c r="I60" s="218" t="n">
        <v>0.07916666666666666</v>
      </c>
      <c r="J60" s="219">
        <f>I60-H60</f>
        <v/>
      </c>
    </row>
    <row r="61" ht="15.75" customHeight="1" s="109">
      <c r="A61" s="206" t="n">
        <v>24</v>
      </c>
      <c r="B61" s="207" t="n">
        <v>17</v>
      </c>
      <c r="C61" s="207" t="n">
        <v>24</v>
      </c>
      <c r="D61" s="207" t="n">
        <v>197</v>
      </c>
      <c r="E61" s="207" t="n">
        <v>9.960000000000001</v>
      </c>
      <c r="F61" s="207" t="n">
        <v>0.083</v>
      </c>
      <c r="G61" s="207" t="n">
        <v>1</v>
      </c>
      <c r="H61" s="208" t="n">
        <v>0.04166666666666666</v>
      </c>
      <c r="I61" s="208" t="n">
        <v>0.05902777777777778</v>
      </c>
      <c r="J61" s="209">
        <f>I61-H61</f>
        <v/>
      </c>
    </row>
    <row r="62" ht="15.75" customHeight="1" s="109">
      <c r="A62" s="216" t="n">
        <v>24</v>
      </c>
      <c r="B62" s="217" t="n">
        <v>11</v>
      </c>
      <c r="C62" s="217" t="n">
        <v>26</v>
      </c>
      <c r="D62" s="217" t="n">
        <v>240</v>
      </c>
      <c r="E62" s="217" t="n">
        <v>644.46</v>
      </c>
      <c r="F62" s="217" t="n">
        <v>1.289</v>
      </c>
      <c r="G62" s="217" t="n">
        <v>1</v>
      </c>
      <c r="H62" s="218" t="n">
        <v>0.008333333333333333</v>
      </c>
      <c r="I62" s="218" t="n">
        <v>0.03055555555555555</v>
      </c>
      <c r="J62" s="219">
        <f>I62-H62</f>
        <v/>
      </c>
    </row>
    <row r="63" ht="15.75" customHeight="1" s="109">
      <c r="A63" s="206" t="n">
        <v>24</v>
      </c>
      <c r="B63" s="207" t="n">
        <v>2</v>
      </c>
      <c r="C63" s="207" t="n">
        <v>17</v>
      </c>
      <c r="D63" s="207" t="n">
        <v>71</v>
      </c>
      <c r="E63" s="207" t="n">
        <v>38.41</v>
      </c>
      <c r="F63" s="207" t="n">
        <v>0.326</v>
      </c>
      <c r="G63" s="207" t="n">
        <v>1</v>
      </c>
      <c r="H63" s="208" t="n">
        <v>0.4534722222222222</v>
      </c>
      <c r="I63" s="208" t="n">
        <v>0.5076388888888889</v>
      </c>
      <c r="J63" s="209">
        <f>I63-H63</f>
        <v/>
      </c>
    </row>
    <row r="64" ht="15.75" customHeight="1" s="109">
      <c r="A64" s="216" t="n">
        <v>24</v>
      </c>
      <c r="B64" s="217" t="n">
        <v>13</v>
      </c>
      <c r="C64" s="217" t="n">
        <v>6</v>
      </c>
      <c r="D64" s="217" t="n">
        <v>585</v>
      </c>
      <c r="E64" s="217" t="n">
        <v>228.04</v>
      </c>
      <c r="F64" s="217" t="n">
        <v>0.595</v>
      </c>
      <c r="G64" s="217" t="n">
        <v>1</v>
      </c>
      <c r="H64" s="218" t="n">
        <v>0.9131944444444444</v>
      </c>
      <c r="I64" s="218" t="n">
        <v>0.9201388888888888</v>
      </c>
      <c r="J64" s="219">
        <f>I64-H64</f>
        <v/>
      </c>
    </row>
    <row r="65" ht="15.75" customHeight="1" s="109">
      <c r="A65" s="206" t="n">
        <v>24</v>
      </c>
      <c r="B65" s="207" t="n">
        <v>14</v>
      </c>
      <c r="C65" s="207" t="n">
        <v>7</v>
      </c>
      <c r="D65" s="207" t="n">
        <v>38</v>
      </c>
      <c r="E65" s="207" t="n">
        <v>585.34</v>
      </c>
      <c r="F65" s="207" t="n">
        <v>0.791</v>
      </c>
      <c r="G65" s="207" t="n">
        <v>1</v>
      </c>
      <c r="H65" s="208" t="n">
        <v>0.9208333333333333</v>
      </c>
      <c r="I65" s="208" t="n">
        <v>0.93125</v>
      </c>
      <c r="J65" s="209">
        <f>I65-H65</f>
        <v/>
      </c>
    </row>
    <row r="66" ht="15.75" customHeight="1" s="109">
      <c r="A66" s="216" t="n">
        <v>24</v>
      </c>
      <c r="B66" s="217" t="n">
        <v>19</v>
      </c>
      <c r="C66" s="217" t="n">
        <v>22</v>
      </c>
      <c r="D66" s="217" t="n">
        <v>36</v>
      </c>
      <c r="E66" s="217" t="n">
        <v>30.18</v>
      </c>
      <c r="F66" s="217" t="n">
        <v>0.053</v>
      </c>
      <c r="G66" s="217" t="n">
        <v>1</v>
      </c>
      <c r="H66" s="218" t="n">
        <v>0.9027777777777778</v>
      </c>
      <c r="I66" s="218" t="n">
        <v>0.9125</v>
      </c>
      <c r="J66" s="219">
        <f>I66-H66</f>
        <v/>
      </c>
    </row>
    <row r="67" ht="15.75" customHeight="1" s="109">
      <c r="A67" s="206" t="n">
        <v>24</v>
      </c>
      <c r="B67" s="207" t="n">
        <v>14</v>
      </c>
      <c r="C67" s="207" t="n">
        <v>4</v>
      </c>
      <c r="D67" s="207" t="n">
        <v>35</v>
      </c>
      <c r="E67" s="207" t="n">
        <v>554.1</v>
      </c>
      <c r="F67" s="207" t="n">
        <v>0.779</v>
      </c>
      <c r="G67" s="207" t="n">
        <v>1</v>
      </c>
      <c r="H67" s="208" t="n">
        <v>0.8951388888888889</v>
      </c>
      <c r="I67" s="208" t="n">
        <v>0.9006944444444445</v>
      </c>
      <c r="J67" s="209">
        <f>I67-H67</f>
        <v/>
      </c>
    </row>
    <row r="68" ht="15.75" customHeight="1" s="109">
      <c r="A68" s="216" t="n">
        <v>24</v>
      </c>
      <c r="B68" s="217" t="n">
        <v>10</v>
      </c>
      <c r="C68" s="217" t="n">
        <v>15</v>
      </c>
      <c r="D68" s="217" t="n">
        <v>318</v>
      </c>
      <c r="E68" s="217" t="n">
        <v>262.06</v>
      </c>
      <c r="F68" s="217" t="n">
        <v>0.555</v>
      </c>
      <c r="G68" s="217" t="n">
        <v>1</v>
      </c>
      <c r="H68" s="218" t="n">
        <v>0.8701388888888889</v>
      </c>
      <c r="I68" s="218" t="n">
        <v>0.8798611111111111</v>
      </c>
      <c r="J68" s="219">
        <f>I68-H68</f>
        <v/>
      </c>
    </row>
    <row r="69" ht="15.75" customHeight="1" s="109">
      <c r="A69" s="206" t="n">
        <v>24</v>
      </c>
      <c r="B69" s="207" t="n">
        <v>7</v>
      </c>
      <c r="C69" s="207" t="n">
        <v>1</v>
      </c>
      <c r="D69" s="207" t="n">
        <v>12</v>
      </c>
      <c r="E69" s="207" t="n">
        <v>0.72</v>
      </c>
      <c r="F69" s="207" t="n">
        <v>0.006</v>
      </c>
      <c r="G69" s="207" t="n">
        <v>1</v>
      </c>
      <c r="H69" s="208" t="n">
        <v>0.8881944444444444</v>
      </c>
      <c r="I69" s="208" t="n">
        <v>0.8888888888888888</v>
      </c>
      <c r="J69" s="209">
        <f>I69-H69</f>
        <v/>
      </c>
    </row>
    <row r="70" ht="15.75" customHeight="1" s="109">
      <c r="A70" s="216" t="n">
        <v>24</v>
      </c>
      <c r="B70" s="217" t="n">
        <v>9</v>
      </c>
      <c r="C70" s="217" t="n">
        <v>1</v>
      </c>
      <c r="D70" s="217" t="n">
        <v>2</v>
      </c>
      <c r="E70" s="217" t="n">
        <v>19.27</v>
      </c>
      <c r="F70" s="217" t="n">
        <v>0.074</v>
      </c>
      <c r="G70" s="217" t="n">
        <v>1</v>
      </c>
      <c r="H70" s="218" t="n">
        <v>0.8868055555555555</v>
      </c>
      <c r="I70" s="218" t="n">
        <v>0.8875</v>
      </c>
      <c r="J70" s="219">
        <f>I70-H70</f>
        <v/>
      </c>
    </row>
    <row r="71" ht="15.75" customHeight="1" s="109">
      <c r="A71" s="206" t="n">
        <v>24</v>
      </c>
      <c r="B71" s="207" t="n">
        <v>17</v>
      </c>
      <c r="C71" s="207" t="n">
        <v>9</v>
      </c>
      <c r="D71" s="207" t="n">
        <v>78</v>
      </c>
      <c r="E71" s="207" t="n">
        <v>19.31</v>
      </c>
      <c r="F71" s="207" t="n">
        <v>0.112</v>
      </c>
      <c r="G71" s="207" t="n">
        <v>1</v>
      </c>
      <c r="H71" s="208" t="n">
        <v>0.8569444444444444</v>
      </c>
      <c r="I71" s="208" t="n">
        <v>0.8604166666666667</v>
      </c>
      <c r="J71" s="209">
        <f>I71-H71</f>
        <v/>
      </c>
    </row>
    <row r="72" ht="15.75" customHeight="1" s="109">
      <c r="A72" s="216" t="n">
        <v>24</v>
      </c>
      <c r="B72" s="217" t="n">
        <v>18</v>
      </c>
      <c r="C72" s="217" t="n">
        <v>3</v>
      </c>
      <c r="D72" s="217" t="n">
        <v>17</v>
      </c>
      <c r="E72" s="217" t="n">
        <v>5.25</v>
      </c>
      <c r="F72" s="217" t="n">
        <v>0.015</v>
      </c>
      <c r="G72" s="217" t="n">
        <v>1</v>
      </c>
      <c r="H72" s="218" t="n">
        <v>0.8604166666666667</v>
      </c>
      <c r="I72" s="218" t="n">
        <v>0.8611111111111112</v>
      </c>
      <c r="J72" s="219">
        <f>I72-H72</f>
        <v/>
      </c>
    </row>
    <row r="73" ht="15.75" customHeight="1" s="109">
      <c r="A73" s="206" t="n">
        <v>24</v>
      </c>
      <c r="B73" s="207" t="n">
        <v>19</v>
      </c>
      <c r="C73" s="207" t="n">
        <v>3</v>
      </c>
      <c r="D73" s="207" t="n">
        <v>12</v>
      </c>
      <c r="E73" s="207" t="n">
        <v>3.56</v>
      </c>
      <c r="F73" s="207" t="n">
        <v>0.017</v>
      </c>
      <c r="G73" s="207" t="n">
        <v>1</v>
      </c>
      <c r="H73" s="208" t="n">
        <v>0.8611111111111112</v>
      </c>
      <c r="I73" s="208" t="n">
        <v>0.8625</v>
      </c>
      <c r="J73" s="209">
        <f>I73-H73</f>
        <v/>
      </c>
    </row>
    <row r="74" ht="15.75" customHeight="1" s="109">
      <c r="A74" s="216" t="n">
        <v>24</v>
      </c>
      <c r="B74" s="217" t="n">
        <v>21</v>
      </c>
      <c r="C74" s="217" t="n">
        <v>2</v>
      </c>
      <c r="D74" s="217" t="n">
        <v>2</v>
      </c>
      <c r="E74" s="217" t="n">
        <v>6.01</v>
      </c>
      <c r="F74" s="217" t="n">
        <v>0.038</v>
      </c>
      <c r="G74" s="217" t="n">
        <v>1</v>
      </c>
      <c r="H74" s="218" t="n">
        <v>0.8625</v>
      </c>
      <c r="I74" s="218" t="n">
        <v>0.8631944444444445</v>
      </c>
      <c r="J74" s="219">
        <f>I74-H74</f>
        <v/>
      </c>
    </row>
    <row r="75" ht="15.75" customHeight="1" s="109">
      <c r="A75" s="206" t="n">
        <v>24</v>
      </c>
      <c r="B75" s="207" t="n">
        <v>14</v>
      </c>
      <c r="C75" s="207" t="n">
        <v>6</v>
      </c>
      <c r="D75" s="207" t="n">
        <v>11</v>
      </c>
      <c r="E75" s="207" t="n">
        <v>291.2</v>
      </c>
      <c r="F75" s="207" t="n">
        <v>0.38</v>
      </c>
      <c r="G75" s="207" t="n">
        <v>1</v>
      </c>
      <c r="H75" s="208" t="n">
        <v>0.85</v>
      </c>
      <c r="I75" s="208" t="n">
        <v>0.8534722222222222</v>
      </c>
      <c r="J75" s="209">
        <f>I75-H75</f>
        <v/>
      </c>
    </row>
    <row r="76" ht="15.75" customHeight="1" s="109">
      <c r="A76" s="216" t="n">
        <v>24</v>
      </c>
      <c r="B76" s="217" t="n">
        <v>15</v>
      </c>
      <c r="C76" s="217" t="n">
        <v>2</v>
      </c>
      <c r="D76" s="217" t="n">
        <v>5</v>
      </c>
      <c r="E76" s="217" t="n">
        <v>16.37</v>
      </c>
      <c r="F76" s="217" t="n">
        <v>0.051</v>
      </c>
      <c r="G76" s="217" t="n">
        <v>1</v>
      </c>
      <c r="H76" s="218" t="n">
        <v>0.8513888888888889</v>
      </c>
      <c r="I76" s="218" t="n">
        <v>0.8520833333333333</v>
      </c>
      <c r="J76" s="219">
        <f>I76-H76</f>
        <v/>
      </c>
    </row>
    <row r="77" ht="15.75" customHeight="1" s="109">
      <c r="A77" s="206" t="n">
        <v>24</v>
      </c>
      <c r="B77" s="207" t="n">
        <v>30</v>
      </c>
      <c r="C77" s="207" t="n">
        <v>1</v>
      </c>
      <c r="D77" s="207" t="n">
        <v>2</v>
      </c>
      <c r="E77" s="207" t="n">
        <v>50.2</v>
      </c>
      <c r="F77" s="207" t="n">
        <v>0.142</v>
      </c>
      <c r="G77" s="207" t="n">
        <v>1</v>
      </c>
      <c r="H77" s="208" t="n">
        <v>0.8381944444444445</v>
      </c>
      <c r="I77" s="208" t="n">
        <v>0.8388888888888889</v>
      </c>
      <c r="J77" s="209">
        <f>I77-H77</f>
        <v/>
      </c>
    </row>
    <row r="78" ht="15.75" customHeight="1" s="109">
      <c r="A78" s="216" t="n">
        <v>24</v>
      </c>
      <c r="B78" s="217" t="n">
        <v>16</v>
      </c>
      <c r="C78" s="217" t="n">
        <v>3</v>
      </c>
      <c r="D78" s="217" t="n">
        <v>15</v>
      </c>
      <c r="E78" s="217" t="n">
        <v>1.13</v>
      </c>
      <c r="F78" s="217" t="n">
        <v>0.007</v>
      </c>
      <c r="G78" s="217" t="n">
        <v>1</v>
      </c>
      <c r="H78" s="218" t="n">
        <v>0.8402777777777778</v>
      </c>
      <c r="I78" s="218" t="n">
        <v>0.8409722222222222</v>
      </c>
      <c r="J78" s="219">
        <f>I78-H78</f>
        <v/>
      </c>
    </row>
    <row r="79" ht="15.75" customHeight="1" s="109">
      <c r="A79" s="206" t="n">
        <v>24</v>
      </c>
      <c r="B79" s="207" t="n">
        <v>17</v>
      </c>
      <c r="C79" s="207" t="n">
        <v>4</v>
      </c>
      <c r="D79" s="207" t="n">
        <v>5</v>
      </c>
      <c r="E79" s="207" t="n">
        <v>0.71</v>
      </c>
      <c r="F79" s="207" t="n">
        <v>0.004</v>
      </c>
      <c r="G79" s="207" t="n">
        <v>1</v>
      </c>
      <c r="H79" s="208" t="n">
        <v>0.8423611111111111</v>
      </c>
      <c r="I79" s="208" t="n">
        <v>0.8430555555555556</v>
      </c>
      <c r="J79" s="209">
        <f>I79-H79</f>
        <v/>
      </c>
    </row>
    <row r="80" ht="15.75" customHeight="1" s="109">
      <c r="A80" s="216" t="n">
        <v>24</v>
      </c>
      <c r="B80" s="217" t="n">
        <v>10</v>
      </c>
      <c r="C80" s="217" t="n">
        <v>5</v>
      </c>
      <c r="D80" s="217" t="n">
        <v>22</v>
      </c>
      <c r="E80" s="217" t="n">
        <v>51.69</v>
      </c>
      <c r="F80" s="217" t="n">
        <v>0.094</v>
      </c>
      <c r="G80" s="217" t="n">
        <v>1</v>
      </c>
      <c r="H80" s="218" t="n">
        <v>0.8340277777777778</v>
      </c>
      <c r="I80" s="218" t="n">
        <v>0.8368055555555556</v>
      </c>
      <c r="J80" s="219">
        <f>I80-H80</f>
        <v/>
      </c>
    </row>
    <row r="81" ht="15.75" customHeight="1" s="109">
      <c r="A81" s="206" t="n">
        <v>24</v>
      </c>
      <c r="B81" s="207" t="n">
        <v>2</v>
      </c>
      <c r="C81" s="207" t="n">
        <v>4</v>
      </c>
      <c r="D81" s="207" t="n">
        <v>4</v>
      </c>
      <c r="E81" s="207" t="n">
        <v>1.99</v>
      </c>
      <c r="F81" s="207" t="n">
        <v>0.015</v>
      </c>
      <c r="G81" s="207" t="n">
        <v>1</v>
      </c>
      <c r="H81" s="208" t="n">
        <v>0.8229166666666666</v>
      </c>
      <c r="I81" s="208" t="n">
        <v>0.8263888888888888</v>
      </c>
      <c r="J81" s="209">
        <f>I81-H81</f>
        <v/>
      </c>
    </row>
    <row r="82" ht="15.75" customHeight="1" s="109">
      <c r="A82" s="216" t="n">
        <v>24</v>
      </c>
      <c r="B82" s="217" t="n">
        <v>3</v>
      </c>
      <c r="C82" s="217" t="n">
        <v>4</v>
      </c>
      <c r="D82" s="217" t="n">
        <v>15</v>
      </c>
      <c r="E82" s="217" t="n">
        <v>5.96</v>
      </c>
      <c r="F82" s="217" t="n">
        <v>0.08799999999999999</v>
      </c>
      <c r="G82" s="217" t="n">
        <v>1</v>
      </c>
      <c r="H82" s="218" t="n">
        <v>0.8270833333333333</v>
      </c>
      <c r="I82" s="218" t="n">
        <v>0.8284722222222223</v>
      </c>
      <c r="J82" s="219">
        <f>I82-H82</f>
        <v/>
      </c>
    </row>
    <row r="83" ht="15.75" customHeight="1" s="109">
      <c r="A83" s="206" t="n">
        <v>24</v>
      </c>
      <c r="B83" s="207" t="n">
        <v>7</v>
      </c>
      <c r="C83" s="207" t="n">
        <v>6</v>
      </c>
      <c r="D83" s="207" t="n">
        <v>12</v>
      </c>
      <c r="E83" s="207" t="n">
        <v>37.28</v>
      </c>
      <c r="F83" s="207" t="n">
        <v>0.101</v>
      </c>
      <c r="G83" s="207" t="n">
        <v>1</v>
      </c>
      <c r="H83" s="208" t="n">
        <v>0.8291666666666667</v>
      </c>
      <c r="I83" s="208" t="n">
        <v>0.8319444444444445</v>
      </c>
      <c r="J83" s="209">
        <f>I83-H83</f>
        <v/>
      </c>
    </row>
    <row r="84" ht="15.75" customHeight="1" s="109">
      <c r="A84" s="216" t="n">
        <v>24</v>
      </c>
      <c r="B84" s="217" t="n">
        <v>11</v>
      </c>
      <c r="C84" s="217" t="n">
        <v>10</v>
      </c>
      <c r="D84" s="217" t="n">
        <v>149</v>
      </c>
      <c r="E84" s="217" t="n">
        <v>638.83</v>
      </c>
      <c r="F84" s="217" t="n">
        <v>1.21</v>
      </c>
      <c r="G84" s="217" t="n">
        <v>1</v>
      </c>
      <c r="H84" s="218" t="n">
        <v>0.8131944444444444</v>
      </c>
      <c r="I84" s="218" t="n">
        <v>0.8215277777777777</v>
      </c>
      <c r="J84" s="219">
        <f>I84-H84</f>
        <v/>
      </c>
    </row>
    <row r="85" ht="15.75" customHeight="1" s="109">
      <c r="A85" s="206" t="n">
        <v>24</v>
      </c>
      <c r="B85" s="207" t="n">
        <v>13</v>
      </c>
      <c r="C85" s="207" t="n">
        <v>2</v>
      </c>
      <c r="D85" s="207" t="n">
        <v>101</v>
      </c>
      <c r="E85" s="207" t="n">
        <v>26.08</v>
      </c>
      <c r="F85" s="207" t="n">
        <v>0.089</v>
      </c>
      <c r="G85" s="207" t="n">
        <v>1</v>
      </c>
      <c r="H85" s="208" t="n">
        <v>0.8083333333333333</v>
      </c>
      <c r="I85" s="208" t="n">
        <v>0.8097222222222222</v>
      </c>
      <c r="J85" s="209">
        <f>I85-H85</f>
        <v/>
      </c>
    </row>
    <row r="86" ht="15.75" customHeight="1" s="109">
      <c r="A86" s="216" t="n">
        <v>25</v>
      </c>
      <c r="B86" s="217" t="n">
        <v>16</v>
      </c>
      <c r="C86" s="217" t="n">
        <v>20</v>
      </c>
      <c r="D86" s="217" t="n">
        <v>95</v>
      </c>
      <c r="E86" s="217" t="n">
        <v>3.33</v>
      </c>
      <c r="F86" s="217" t="n">
        <v>0.016</v>
      </c>
      <c r="G86" s="217" t="n">
        <v>1</v>
      </c>
      <c r="H86" s="218" t="n">
        <v>0.08541666666666667</v>
      </c>
      <c r="I86" s="218" t="n">
        <v>0.09722222222222222</v>
      </c>
      <c r="J86" s="219">
        <f>I86-H86</f>
        <v/>
      </c>
    </row>
    <row r="87" ht="15.75" customHeight="1" s="109">
      <c r="A87" s="206" t="n">
        <v>25</v>
      </c>
      <c r="B87" s="207" t="n">
        <v>16</v>
      </c>
      <c r="C87" s="207" t="n">
        <v>7</v>
      </c>
      <c r="D87" s="207" t="n">
        <v>26</v>
      </c>
      <c r="E87" s="207" t="n">
        <v>0.99</v>
      </c>
      <c r="F87" s="207" t="n">
        <v>0.004</v>
      </c>
      <c r="G87" s="207" t="n">
        <v>1</v>
      </c>
      <c r="H87" s="208" t="n">
        <v>0.07291666666666667</v>
      </c>
      <c r="I87" s="208" t="n">
        <v>0.08194444444444444</v>
      </c>
      <c r="J87" s="209">
        <f>I87-H87</f>
        <v/>
      </c>
    </row>
    <row r="88" ht="15.75" customHeight="1" s="109">
      <c r="A88" s="216" t="n">
        <v>25</v>
      </c>
      <c r="B88" s="217" t="n">
        <v>17</v>
      </c>
      <c r="C88" s="217" t="n">
        <v>1</v>
      </c>
      <c r="D88" s="217" t="n">
        <v>6</v>
      </c>
      <c r="E88" s="217" t="n">
        <v>0.3</v>
      </c>
      <c r="F88" s="217" t="n">
        <v>0.003</v>
      </c>
      <c r="G88" s="217" t="n">
        <v>1</v>
      </c>
      <c r="H88" s="218" t="n">
        <v>0.08194444444444444</v>
      </c>
      <c r="I88" s="218" t="n">
        <v>0.08263888888888889</v>
      </c>
      <c r="J88" s="219">
        <f>I88-H88</f>
        <v/>
      </c>
    </row>
    <row r="89" ht="15.75" customHeight="1" s="109">
      <c r="A89" s="206" t="n">
        <v>25</v>
      </c>
      <c r="B89" s="207" t="n">
        <v>10</v>
      </c>
      <c r="C89" s="207" t="n">
        <v>5</v>
      </c>
      <c r="D89" s="207" t="n">
        <v>64</v>
      </c>
      <c r="E89" s="207" t="n">
        <v>26.56</v>
      </c>
      <c r="F89" s="207" t="n">
        <v>0.062</v>
      </c>
      <c r="G89" s="207" t="n">
        <v>1</v>
      </c>
      <c r="H89" s="208" t="n">
        <v>0.06805555555555555</v>
      </c>
      <c r="I89" s="208" t="n">
        <v>0.07083333333333333</v>
      </c>
      <c r="J89" s="209">
        <f>I89-H89</f>
        <v/>
      </c>
    </row>
    <row r="90" ht="15.75" customHeight="1" s="109">
      <c r="A90" s="216" t="n">
        <v>25</v>
      </c>
      <c r="B90" s="217" t="n">
        <v>14</v>
      </c>
      <c r="C90" s="217" t="n">
        <v>1</v>
      </c>
      <c r="D90" s="217" t="n">
        <v>8</v>
      </c>
      <c r="E90" s="217" t="n">
        <v>83.04000000000001</v>
      </c>
      <c r="F90" s="217" t="n">
        <v>0.117</v>
      </c>
      <c r="G90" s="217" t="n">
        <v>1</v>
      </c>
      <c r="H90" s="218" t="n">
        <v>0.04861111111111111</v>
      </c>
      <c r="I90" s="218" t="n">
        <v>0.05</v>
      </c>
      <c r="J90" s="219">
        <f>I90-H90</f>
        <v/>
      </c>
    </row>
    <row r="91" ht="15.75" customHeight="1" s="109">
      <c r="A91" s="206" t="n">
        <v>25</v>
      </c>
      <c r="B91" s="207" t="n">
        <v>13</v>
      </c>
      <c r="C91" s="207" t="n">
        <v>1</v>
      </c>
      <c r="D91" s="207" t="n">
        <v>1</v>
      </c>
      <c r="E91" s="207" t="n">
        <v>10.08</v>
      </c>
      <c r="F91" s="207" t="n">
        <v>0.013</v>
      </c>
      <c r="G91" s="207" t="n">
        <v>1</v>
      </c>
      <c r="H91" s="208" t="n">
        <v>0.05</v>
      </c>
      <c r="I91" s="208" t="n">
        <v>0.05069444444444444</v>
      </c>
      <c r="J91" s="209">
        <f>I91-H91</f>
        <v/>
      </c>
    </row>
    <row r="92" ht="15.75" customHeight="1" s="109">
      <c r="A92" s="216" t="n">
        <v>25</v>
      </c>
      <c r="B92" s="217" t="n">
        <v>12</v>
      </c>
      <c r="C92" s="217" t="n">
        <v>4</v>
      </c>
      <c r="D92" s="217" t="n">
        <v>14</v>
      </c>
      <c r="E92" s="217" t="n">
        <v>7.67</v>
      </c>
      <c r="F92" s="217" t="n">
        <v>0.091</v>
      </c>
      <c r="G92" s="217" t="n">
        <v>1</v>
      </c>
      <c r="H92" s="218" t="n">
        <v>0.05277777777777778</v>
      </c>
      <c r="I92" s="218" t="n">
        <v>0.05625</v>
      </c>
      <c r="J92" s="219">
        <f>I92-H92</f>
        <v/>
      </c>
    </row>
    <row r="93" ht="15.75" customHeight="1" s="109">
      <c r="A93" s="206" t="n">
        <v>25</v>
      </c>
      <c r="B93" s="207" t="n">
        <v>3</v>
      </c>
      <c r="C93" s="207" t="n">
        <v>6</v>
      </c>
      <c r="D93" s="207" t="n">
        <v>17</v>
      </c>
      <c r="E93" s="207" t="n">
        <v>7.93</v>
      </c>
      <c r="F93" s="207" t="n">
        <v>0.042</v>
      </c>
      <c r="G93" s="207" t="n">
        <v>1</v>
      </c>
      <c r="H93" s="208" t="n">
        <v>0.45</v>
      </c>
      <c r="I93" s="208" t="n">
        <v>0.5173611111111112</v>
      </c>
      <c r="J93" s="209">
        <f>I93-H93</f>
        <v/>
      </c>
    </row>
    <row r="94" ht="15.75" customHeight="1" s="109">
      <c r="A94" s="216" t="n">
        <v>25</v>
      </c>
      <c r="B94" s="217" t="n">
        <v>7</v>
      </c>
      <c r="C94" s="217" t="n">
        <v>3</v>
      </c>
      <c r="D94" s="217" t="n">
        <v>30</v>
      </c>
      <c r="E94" s="217" t="n">
        <v>41.19</v>
      </c>
      <c r="F94" s="217" t="n">
        <v>0.094</v>
      </c>
      <c r="G94" s="217" t="n">
        <v>1</v>
      </c>
      <c r="H94" s="218" t="n">
        <v>0.01805555555555555</v>
      </c>
      <c r="I94" s="218" t="n">
        <v>0.02083333333333333</v>
      </c>
      <c r="J94" s="219">
        <f>I94-H94</f>
        <v/>
      </c>
    </row>
    <row r="95" ht="15.75" customHeight="1" s="109">
      <c r="A95" s="206" t="n">
        <v>25</v>
      </c>
      <c r="B95" s="207" t="n">
        <v>8</v>
      </c>
      <c r="C95" s="207" t="n">
        <v>3</v>
      </c>
      <c r="D95" s="207" t="n">
        <v>204</v>
      </c>
      <c r="E95" s="207" t="n">
        <v>926.1</v>
      </c>
      <c r="F95" s="207" t="n">
        <v>4.877</v>
      </c>
      <c r="G95" s="207" t="n">
        <v>1</v>
      </c>
      <c r="H95" s="208" t="n">
        <v>0.02222222222222222</v>
      </c>
      <c r="I95" s="208" t="n">
        <v>0.04027777777777778</v>
      </c>
      <c r="J95" s="209">
        <f>I95-H95</f>
        <v/>
      </c>
    </row>
    <row r="96" ht="15.75" customHeight="1" s="109">
      <c r="A96" s="216" t="n">
        <v>25</v>
      </c>
      <c r="B96" s="217" t="n">
        <v>30</v>
      </c>
      <c r="C96" s="217" t="n">
        <v>7</v>
      </c>
      <c r="D96" s="217" t="n">
        <v>24</v>
      </c>
      <c r="E96" s="217" t="n">
        <v>387.64</v>
      </c>
      <c r="F96" s="217" t="n">
        <v>1.196</v>
      </c>
      <c r="G96" s="217" t="n">
        <v>1</v>
      </c>
      <c r="H96" s="218" t="n">
        <v>0.9326388888888889</v>
      </c>
      <c r="I96" s="218" t="n">
        <v>0.9381944444444444</v>
      </c>
      <c r="J96" s="219">
        <f>I96-H96</f>
        <v/>
      </c>
    </row>
    <row r="97" ht="15.75" customHeight="1" s="109">
      <c r="A97" s="206" t="n">
        <v>25</v>
      </c>
      <c r="B97" s="207" t="n">
        <v>11</v>
      </c>
      <c r="C97" s="207" t="n">
        <v>14</v>
      </c>
      <c r="D97" s="207" t="n">
        <v>328</v>
      </c>
      <c r="E97" s="207" t="n">
        <v>103.28</v>
      </c>
      <c r="F97" s="207" t="n">
        <v>0.251</v>
      </c>
      <c r="G97" s="207" t="n">
        <v>1</v>
      </c>
      <c r="H97" s="208" t="n">
        <v>0.9215277777777777</v>
      </c>
      <c r="I97" s="208" t="n">
        <v>0.9298611111111111</v>
      </c>
      <c r="J97" s="209">
        <f>I97-H97</f>
        <v/>
      </c>
    </row>
    <row r="98" ht="15.75" customHeight="1" s="109">
      <c r="A98" s="216" t="n">
        <v>25</v>
      </c>
      <c r="B98" s="217" t="n">
        <v>1</v>
      </c>
      <c r="C98" s="217" t="n">
        <v>3</v>
      </c>
      <c r="D98" s="217" t="n">
        <v>28</v>
      </c>
      <c r="E98" s="217" t="n">
        <v>26.6</v>
      </c>
      <c r="F98" s="217" t="n">
        <v>0.049</v>
      </c>
      <c r="G98" s="217" t="n">
        <v>1</v>
      </c>
      <c r="H98" s="218" t="n">
        <v>0.9145833333333333</v>
      </c>
      <c r="I98" s="218" t="n">
        <v>0.9152777777777777</v>
      </c>
      <c r="J98" s="219">
        <f>I98-H98</f>
        <v/>
      </c>
    </row>
    <row r="99" ht="15.75" customHeight="1" s="109">
      <c r="A99" s="206" t="n">
        <v>25</v>
      </c>
      <c r="B99" s="207" t="n">
        <v>3</v>
      </c>
      <c r="C99" s="207" t="n">
        <v>3</v>
      </c>
      <c r="D99" s="207" t="n">
        <v>19</v>
      </c>
      <c r="E99" s="207" t="n">
        <v>5.33</v>
      </c>
      <c r="F99" s="207" t="n">
        <v>0.039</v>
      </c>
      <c r="G99" s="207" t="n">
        <v>1</v>
      </c>
      <c r="H99" s="208" t="n">
        <v>0.9111111111111111</v>
      </c>
      <c r="I99" s="208" t="n">
        <v>0.9138888888888889</v>
      </c>
      <c r="J99" s="209">
        <f>I99-H99</f>
        <v/>
      </c>
    </row>
    <row r="100" ht="15.75" customHeight="1" s="109">
      <c r="A100" s="216" t="n">
        <v>25</v>
      </c>
      <c r="B100" s="217" t="n">
        <v>7</v>
      </c>
      <c r="C100" s="217" t="n">
        <v>1</v>
      </c>
      <c r="D100" s="217" t="n">
        <v>42</v>
      </c>
      <c r="E100" s="217" t="n">
        <v>1.26</v>
      </c>
      <c r="F100" s="217" t="n">
        <v>0.006</v>
      </c>
      <c r="G100" s="217" t="n">
        <v>1</v>
      </c>
      <c r="H100" s="218" t="n">
        <v>0.9083333333333333</v>
      </c>
      <c r="I100" s="218" t="n">
        <v>0.9104166666666667</v>
      </c>
      <c r="J100" s="219">
        <f>I100-H100</f>
        <v/>
      </c>
    </row>
    <row r="101" ht="15.75" customHeight="1" s="109">
      <c r="A101" s="206" t="n">
        <v>25</v>
      </c>
      <c r="B101" s="207" t="n">
        <v>8</v>
      </c>
      <c r="C101" s="207" t="n">
        <v>2</v>
      </c>
      <c r="D101" s="207" t="n">
        <v>2</v>
      </c>
      <c r="E101" s="207" t="n">
        <v>9.75</v>
      </c>
      <c r="F101" s="207" t="n">
        <v>0.038</v>
      </c>
      <c r="G101" s="207" t="n">
        <v>1</v>
      </c>
      <c r="H101" s="208" t="n">
        <v>0.90625</v>
      </c>
      <c r="I101" s="208" t="n">
        <v>0.9083333333333333</v>
      </c>
      <c r="J101" s="209">
        <f>I101-H101</f>
        <v/>
      </c>
    </row>
    <row r="102" ht="15.75" customHeight="1" s="109">
      <c r="A102" s="216" t="n">
        <v>25</v>
      </c>
      <c r="B102" s="217" t="n">
        <v>15</v>
      </c>
      <c r="C102" s="217" t="n">
        <v>2</v>
      </c>
      <c r="D102" s="217" t="n">
        <v>4</v>
      </c>
      <c r="E102" s="217" t="n">
        <v>30.93</v>
      </c>
      <c r="F102" s="217" t="n">
        <v>0.083</v>
      </c>
      <c r="G102" s="217" t="n">
        <v>1</v>
      </c>
      <c r="H102" s="218" t="n">
        <v>0.8965277777777778</v>
      </c>
      <c r="I102" s="218" t="n">
        <v>0.8972222222222223</v>
      </c>
      <c r="J102" s="219">
        <f>I102-H102</f>
        <v/>
      </c>
    </row>
    <row r="103" ht="15.75" customHeight="1" s="109">
      <c r="A103" s="206" t="n">
        <v>25</v>
      </c>
      <c r="B103" s="207" t="n">
        <v>16</v>
      </c>
      <c r="C103" s="207" t="n">
        <v>1</v>
      </c>
      <c r="D103" s="207" t="n">
        <v>9</v>
      </c>
      <c r="E103" s="207" t="n">
        <v>0.54</v>
      </c>
      <c r="F103" s="207" t="n">
        <v>0.003</v>
      </c>
      <c r="G103" s="207" t="n">
        <v>1</v>
      </c>
      <c r="H103" s="208" t="n">
        <v>0.8979166666666667</v>
      </c>
      <c r="I103" s="208" t="n">
        <v>0.8986111111111111</v>
      </c>
      <c r="J103" s="209">
        <f>I103-H103</f>
        <v/>
      </c>
    </row>
    <row r="104" ht="15.75" customHeight="1" s="109">
      <c r="A104" s="216" t="n">
        <v>25</v>
      </c>
      <c r="B104" s="217" t="n">
        <v>17</v>
      </c>
      <c r="C104" s="217" t="n">
        <v>1</v>
      </c>
      <c r="D104" s="217" t="n">
        <v>6</v>
      </c>
      <c r="E104" s="217" t="n">
        <v>0.63</v>
      </c>
      <c r="F104" s="217" t="n">
        <v>0.003</v>
      </c>
      <c r="G104" s="217" t="n">
        <v>1</v>
      </c>
      <c r="H104" s="218" t="n">
        <v>0.9</v>
      </c>
      <c r="I104" s="218" t="n">
        <v>0.9006944444444445</v>
      </c>
      <c r="J104" s="219">
        <f>I104-H104</f>
        <v/>
      </c>
    </row>
    <row r="105" ht="15.75" customHeight="1" s="109">
      <c r="A105" s="206" t="n">
        <v>25</v>
      </c>
      <c r="B105" s="207" t="n">
        <v>1</v>
      </c>
      <c r="C105" s="207" t="n">
        <v>16</v>
      </c>
      <c r="D105" s="207" t="n">
        <v>83</v>
      </c>
      <c r="E105" s="207" t="n">
        <v>525.8</v>
      </c>
      <c r="F105" s="207" t="n">
        <v>0.906</v>
      </c>
      <c r="G105" s="207" t="n">
        <v>1</v>
      </c>
      <c r="H105" s="208" t="n">
        <v>0.8680555555555556</v>
      </c>
      <c r="I105" s="208" t="n">
        <v>0.8756944444444444</v>
      </c>
      <c r="J105" s="209">
        <f>I105-H105</f>
        <v/>
      </c>
    </row>
    <row r="106" ht="15.75" customHeight="1" s="109">
      <c r="A106" s="216" t="n">
        <v>25</v>
      </c>
      <c r="B106" s="217" t="n">
        <v>30</v>
      </c>
      <c r="C106" s="217" t="n">
        <v>1</v>
      </c>
      <c r="D106" s="217" t="n">
        <v>1</v>
      </c>
      <c r="E106" s="217" t="n">
        <v>9.300000000000001</v>
      </c>
      <c r="F106" s="217" t="n">
        <v>0.699</v>
      </c>
      <c r="G106" s="217" t="n">
        <v>1</v>
      </c>
      <c r="H106" s="218" t="n">
        <v>0.8631944444444445</v>
      </c>
      <c r="I106" s="218" t="n">
        <v>0.8638888888888889</v>
      </c>
      <c r="J106" s="219">
        <f>I106-H106</f>
        <v/>
      </c>
    </row>
    <row r="107" ht="15.75" customHeight="1" s="109">
      <c r="A107" s="206" t="n">
        <v>25</v>
      </c>
      <c r="B107" s="207" t="n">
        <v>6</v>
      </c>
      <c r="C107" s="207" t="n">
        <v>7</v>
      </c>
      <c r="D107" s="207" t="n">
        <v>36</v>
      </c>
      <c r="E107" s="207" t="n">
        <v>76.34999999999999</v>
      </c>
      <c r="F107" s="207" t="n">
        <v>1.239</v>
      </c>
      <c r="G107" s="207" t="n">
        <v>1</v>
      </c>
      <c r="H107" s="208" t="n">
        <v>0.8486111111111111</v>
      </c>
      <c r="I107" s="208" t="n">
        <v>0.8555555555555555</v>
      </c>
      <c r="J107" s="209">
        <f>I107-H107</f>
        <v/>
      </c>
    </row>
    <row r="108" ht="15.75" customHeight="1" s="109">
      <c r="A108" s="216" t="n">
        <v>25</v>
      </c>
      <c r="B108" s="217" t="n">
        <v>7</v>
      </c>
      <c r="C108" s="217" t="n">
        <v>14</v>
      </c>
      <c r="D108" s="217" t="n">
        <v>344</v>
      </c>
      <c r="E108" s="217" t="n">
        <v>61.53</v>
      </c>
      <c r="F108" s="217" t="n">
        <v>0.338</v>
      </c>
      <c r="G108" s="217" t="n">
        <v>1</v>
      </c>
      <c r="H108" s="218" t="n">
        <v>0.8236111111111111</v>
      </c>
      <c r="I108" s="218" t="n">
        <v>0.8333333333333334</v>
      </c>
      <c r="J108" s="219">
        <f>I108-H108</f>
        <v/>
      </c>
    </row>
    <row r="109" ht="15.75" customHeight="1" s="109">
      <c r="A109" s="206" t="n">
        <v>25</v>
      </c>
      <c r="B109" s="207" t="n">
        <v>6</v>
      </c>
      <c r="C109" s="207" t="n">
        <v>2</v>
      </c>
      <c r="D109" s="207" t="n">
        <v>2</v>
      </c>
      <c r="E109" s="207" t="n">
        <v>7.88</v>
      </c>
      <c r="F109" s="207" t="n">
        <v>0.1</v>
      </c>
      <c r="G109" s="207" t="n">
        <v>1</v>
      </c>
      <c r="H109" s="208" t="n">
        <v>0.8333333333333334</v>
      </c>
      <c r="I109" s="208" t="n">
        <v>0.8347222222222223</v>
      </c>
      <c r="J109" s="209">
        <f>I109-H109</f>
        <v/>
      </c>
    </row>
    <row r="110" ht="15.75" customHeight="1" s="109">
      <c r="A110" s="216" t="n">
        <v>25</v>
      </c>
      <c r="B110" s="217" t="n">
        <v>4</v>
      </c>
      <c r="C110" s="217" t="n">
        <v>1</v>
      </c>
      <c r="D110" s="217" t="n">
        <v>1</v>
      </c>
      <c r="E110" s="217" t="n">
        <v>1.88</v>
      </c>
      <c r="F110" s="217" t="n">
        <v>0.027</v>
      </c>
      <c r="G110" s="217" t="n">
        <v>1</v>
      </c>
      <c r="H110" s="218" t="n">
        <v>0.8201388888888889</v>
      </c>
      <c r="I110" s="218" t="n">
        <v>0.8208333333333333</v>
      </c>
      <c r="J110" s="219">
        <f>I110-H110</f>
        <v/>
      </c>
    </row>
    <row r="111" ht="15.75" customHeight="1" s="109">
      <c r="A111" s="206" t="n">
        <v>25</v>
      </c>
      <c r="B111" s="207" t="n">
        <v>6</v>
      </c>
      <c r="C111" s="207" t="n">
        <v>2</v>
      </c>
      <c r="D111" s="207" t="n">
        <v>2</v>
      </c>
      <c r="E111" s="207" t="n">
        <v>10.4</v>
      </c>
      <c r="F111" s="207" t="n">
        <v>0.145</v>
      </c>
      <c r="G111" s="207" t="n">
        <v>1</v>
      </c>
      <c r="H111" s="208" t="n">
        <v>0.8208333333333333</v>
      </c>
      <c r="I111" s="208" t="n">
        <v>0.8215277777777777</v>
      </c>
      <c r="J111" s="209">
        <f>I111-H111</f>
        <v/>
      </c>
    </row>
    <row r="112" ht="15.75" customHeight="1" s="109">
      <c r="A112" s="216" t="n">
        <v>25</v>
      </c>
      <c r="B112" s="217" t="n">
        <v>7</v>
      </c>
      <c r="C112" s="217" t="n">
        <v>1</v>
      </c>
      <c r="D112" s="217" t="n">
        <v>25</v>
      </c>
      <c r="E112" s="217" t="n">
        <v>2.63</v>
      </c>
      <c r="F112" s="217" t="n">
        <v>0.018</v>
      </c>
      <c r="G112" s="217" t="n">
        <v>1</v>
      </c>
      <c r="H112" s="218" t="n">
        <v>0.8222222222222222</v>
      </c>
      <c r="I112" s="218" t="n">
        <v>0.8229166666666666</v>
      </c>
      <c r="J112" s="219">
        <f>I112-H112</f>
        <v/>
      </c>
    </row>
    <row r="113" ht="15.75" customHeight="1" s="109">
      <c r="A113" s="206" t="n">
        <v>25</v>
      </c>
      <c r="B113" s="207" t="n">
        <v>8</v>
      </c>
      <c r="C113" s="207" t="n">
        <v>2</v>
      </c>
      <c r="D113" s="207" t="n">
        <v>3</v>
      </c>
      <c r="E113" s="207" t="n">
        <v>16.48</v>
      </c>
      <c r="F113" s="207" t="n">
        <v>0.037</v>
      </c>
      <c r="G113" s="207" t="n">
        <v>1</v>
      </c>
      <c r="H113" s="208" t="n">
        <v>0.8229166666666666</v>
      </c>
      <c r="I113" s="208" t="n">
        <v>0.8243055555555555</v>
      </c>
      <c r="J113" s="209">
        <f>I113-H113</f>
        <v/>
      </c>
    </row>
    <row r="114" ht="15.75" customHeight="1" s="109">
      <c r="A114" s="216" t="n">
        <v>25</v>
      </c>
      <c r="B114" s="217" t="n">
        <v>15</v>
      </c>
      <c r="C114" s="217" t="n">
        <v>3</v>
      </c>
      <c r="D114" s="217" t="n">
        <v>33</v>
      </c>
      <c r="E114" s="217" t="n">
        <v>476.83</v>
      </c>
      <c r="F114" s="217" t="n">
        <v>0.993</v>
      </c>
      <c r="G114" s="217" t="n">
        <v>1</v>
      </c>
      <c r="H114" s="218" t="n">
        <v>0.8125</v>
      </c>
      <c r="I114" s="218" t="n">
        <v>0.8173611111111111</v>
      </c>
      <c r="J114" s="219">
        <f>I114-H114</f>
        <v/>
      </c>
    </row>
    <row r="115" ht="15.75" customHeight="1" s="109">
      <c r="A115" s="206" t="n">
        <v>26</v>
      </c>
      <c r="B115" s="207" t="n">
        <v>8</v>
      </c>
      <c r="C115" s="207" t="n">
        <v>9</v>
      </c>
      <c r="D115" s="207" t="n">
        <v>57</v>
      </c>
      <c r="E115" s="207" t="n">
        <v>254.82</v>
      </c>
      <c r="F115" s="207" t="n">
        <v>0.644</v>
      </c>
      <c r="G115" s="207" t="n">
        <v>1</v>
      </c>
      <c r="H115" s="208" t="n">
        <v>0.9006944444444445</v>
      </c>
      <c r="I115" s="208" t="n">
        <v>0.9090277777777778</v>
      </c>
      <c r="J115" s="209">
        <f>I115-H115</f>
        <v/>
      </c>
    </row>
    <row r="116" ht="15.75" customHeight="1" s="109">
      <c r="A116" s="216" t="n">
        <v>26</v>
      </c>
      <c r="B116" s="217" t="n">
        <v>8</v>
      </c>
      <c r="C116" s="217" t="n">
        <v>17</v>
      </c>
      <c r="D116" s="217" t="n">
        <v>53</v>
      </c>
      <c r="E116" s="217" t="n">
        <v>186.39</v>
      </c>
      <c r="F116" s="217" t="n">
        <v>0.466</v>
      </c>
      <c r="G116" s="217" t="n">
        <v>1</v>
      </c>
      <c r="H116" s="218" t="n">
        <v>0.8888888888888888</v>
      </c>
      <c r="I116" s="218" t="n">
        <v>0.8972222222222223</v>
      </c>
      <c r="J116" s="219">
        <f>I116-H116</f>
        <v/>
      </c>
    </row>
    <row r="117" ht="15.75" customHeight="1" s="109">
      <c r="A117" s="206" t="n">
        <v>26</v>
      </c>
      <c r="B117" s="207" t="n">
        <v>18</v>
      </c>
      <c r="C117" s="207" t="n">
        <v>1</v>
      </c>
      <c r="D117" s="207" t="n">
        <v>500</v>
      </c>
      <c r="E117" s="207" t="n">
        <v>1205</v>
      </c>
      <c r="F117" s="207" t="n">
        <v>1.774</v>
      </c>
      <c r="G117" s="207" t="n">
        <v>1</v>
      </c>
      <c r="H117" s="208" t="n">
        <v>0.8486111111111111</v>
      </c>
      <c r="I117" s="208" t="n">
        <v>0.8541666666666666</v>
      </c>
      <c r="J117" s="209">
        <f>I117-H117</f>
        <v/>
      </c>
    </row>
    <row r="118" ht="15.75" customHeight="1" s="109">
      <c r="A118" s="216" t="n">
        <v>26</v>
      </c>
      <c r="B118" s="217" t="n">
        <v>10</v>
      </c>
      <c r="C118" s="217" t="n">
        <v>2</v>
      </c>
      <c r="D118" s="217" t="n">
        <v>360</v>
      </c>
      <c r="E118" s="217" t="n">
        <v>167.4</v>
      </c>
      <c r="F118" s="217" t="n">
        <v>0.421</v>
      </c>
      <c r="G118" s="217" t="n">
        <v>1</v>
      </c>
      <c r="H118" s="218" t="n">
        <v>0.84375</v>
      </c>
      <c r="I118" s="218" t="n">
        <v>0.8465277777777778</v>
      </c>
      <c r="J118" s="219">
        <f>I118-H118</f>
        <v/>
      </c>
    </row>
    <row r="119" ht="15.75" customHeight="1" s="109">
      <c r="A119" s="206" t="n">
        <v>26</v>
      </c>
      <c r="B119" s="207" t="n">
        <v>19</v>
      </c>
      <c r="C119" s="207" t="n">
        <v>2</v>
      </c>
      <c r="D119" s="207" t="n">
        <v>3</v>
      </c>
      <c r="E119" s="207" t="n">
        <v>2.2</v>
      </c>
      <c r="F119" s="207" t="n">
        <v>0.007</v>
      </c>
      <c r="G119" s="207" t="n">
        <v>1</v>
      </c>
      <c r="H119" s="208" t="n">
        <v>0.8256944444444444</v>
      </c>
      <c r="I119" s="208" t="n">
        <v>0.8284722222222223</v>
      </c>
      <c r="J119" s="209">
        <f>I119-H119</f>
        <v/>
      </c>
    </row>
    <row r="120" ht="15.75" customHeight="1" s="109">
      <c r="A120" s="216" t="n">
        <v>26</v>
      </c>
      <c r="B120" s="217" t="n">
        <v>21</v>
      </c>
      <c r="C120" s="217" t="n">
        <v>1</v>
      </c>
      <c r="D120" s="217" t="n">
        <v>1</v>
      </c>
      <c r="E120" s="217" t="n">
        <v>0.23</v>
      </c>
      <c r="F120" s="217" t="n">
        <v>0.001</v>
      </c>
      <c r="G120" s="217" t="n">
        <v>1</v>
      </c>
      <c r="H120" s="218" t="n">
        <v>0.8284722222222223</v>
      </c>
      <c r="I120" s="218" t="n">
        <v>0.8291666666666667</v>
      </c>
      <c r="J120" s="219">
        <f>I120-H120</f>
        <v/>
      </c>
    </row>
    <row r="121" ht="15.75" customHeight="1" s="109">
      <c r="A121" s="206" t="n">
        <v>29</v>
      </c>
      <c r="B121" s="207" t="n">
        <v>14</v>
      </c>
      <c r="C121" s="207" t="n">
        <v>7</v>
      </c>
      <c r="D121" s="207" t="n">
        <v>150</v>
      </c>
      <c r="E121" s="207" t="n">
        <v>3713.2</v>
      </c>
      <c r="F121" s="207" t="n">
        <v>4.673</v>
      </c>
      <c r="G121" s="207" t="n">
        <v>1</v>
      </c>
      <c r="H121" s="208" t="n">
        <v>0.8847222222222222</v>
      </c>
      <c r="I121" s="208" t="n">
        <v>0.9006944444444445</v>
      </c>
      <c r="J121" s="209">
        <f>I121-H121</f>
        <v/>
      </c>
    </row>
    <row r="122" ht="15.75" customHeight="1" s="109">
      <c r="A122" s="216" t="n">
        <v>29</v>
      </c>
      <c r="B122" s="217" t="n">
        <v>7</v>
      </c>
      <c r="C122" s="217" t="n">
        <v>8</v>
      </c>
      <c r="D122" s="217" t="n">
        <v>95</v>
      </c>
      <c r="E122" s="217" t="n">
        <v>15.49</v>
      </c>
      <c r="F122" s="217" t="n">
        <v>0.074</v>
      </c>
      <c r="G122" s="217" t="n">
        <v>1</v>
      </c>
      <c r="H122" s="218" t="n">
        <v>0.8631944444444445</v>
      </c>
      <c r="I122" s="218" t="n">
        <v>0.8708333333333333</v>
      </c>
      <c r="J122" s="219">
        <f>I122-H122</f>
        <v/>
      </c>
    </row>
    <row r="123" ht="15.75" customHeight="1" s="109">
      <c r="A123" s="206" t="n">
        <v>29</v>
      </c>
      <c r="B123" s="207" t="n">
        <v>8</v>
      </c>
      <c r="C123" s="207" t="n">
        <v>13</v>
      </c>
      <c r="D123" s="207" t="n">
        <v>52</v>
      </c>
      <c r="E123" s="207" t="n">
        <v>234.75</v>
      </c>
      <c r="F123" s="207" t="n">
        <v>1.034</v>
      </c>
      <c r="G123" s="207" t="n">
        <v>1</v>
      </c>
      <c r="H123" s="208" t="n">
        <v>0.8715277777777778</v>
      </c>
      <c r="I123" s="208" t="n">
        <v>0.88125</v>
      </c>
      <c r="J123" s="209">
        <f>I123-H123</f>
        <v/>
      </c>
    </row>
    <row r="124" ht="15.75" customHeight="1" s="109">
      <c r="A124" s="216" t="n">
        <v>29</v>
      </c>
      <c r="B124" s="217" t="n">
        <v>1</v>
      </c>
      <c r="C124" s="217" t="n">
        <v>39</v>
      </c>
      <c r="D124" s="217" t="n">
        <v>190</v>
      </c>
      <c r="E124" s="217" t="n">
        <v>852.65</v>
      </c>
      <c r="F124" s="217" t="n">
        <v>1.283</v>
      </c>
      <c r="G124" s="217" t="n">
        <v>1</v>
      </c>
      <c r="H124" s="218" t="n">
        <v>0.8375</v>
      </c>
      <c r="I124" s="218" t="n">
        <v>0.8625</v>
      </c>
      <c r="J124" s="219">
        <f>I124-H124</f>
        <v/>
      </c>
    </row>
    <row r="125" ht="15.75" customHeight="1" s="109">
      <c r="A125" s="206" t="n">
        <v>29</v>
      </c>
      <c r="B125" s="207" t="n">
        <v>11</v>
      </c>
      <c r="C125" s="207" t="n">
        <v>1</v>
      </c>
      <c r="D125" s="207" t="n">
        <v>475</v>
      </c>
      <c r="E125" s="207" t="n">
        <v>774.25</v>
      </c>
      <c r="F125" s="207" t="n">
        <v>0.781</v>
      </c>
      <c r="G125" s="207" t="n">
        <v>1</v>
      </c>
      <c r="H125" s="208" t="n">
        <v>0.8090277777777778</v>
      </c>
      <c r="I125" s="208" t="n">
        <v>0.8159722222222222</v>
      </c>
      <c r="J125" s="209">
        <f>I125-H125</f>
        <v/>
      </c>
    </row>
    <row r="126" ht="15.75" customHeight="1" s="109">
      <c r="A126" s="216" t="n">
        <v>29</v>
      </c>
      <c r="B126" s="217" t="n">
        <v>15</v>
      </c>
      <c r="C126" s="217" t="n">
        <v>1</v>
      </c>
      <c r="D126" s="217" t="n">
        <v>1160</v>
      </c>
      <c r="E126" s="217" t="n">
        <v>2731.8</v>
      </c>
      <c r="F126" s="217" t="n">
        <v>3.262</v>
      </c>
      <c r="G126" s="217" t="n">
        <v>1</v>
      </c>
      <c r="H126" s="218" t="n">
        <v>0.8166666666666667</v>
      </c>
      <c r="I126" s="218" t="n">
        <v>0.8354166666666667</v>
      </c>
      <c r="J126" s="219">
        <f>I126-H126</f>
        <v/>
      </c>
    </row>
    <row r="127" ht="15.75" customHeight="1" s="109">
      <c r="A127" s="206" t="n">
        <v>29</v>
      </c>
      <c r="B127" s="207" t="n">
        <v>15</v>
      </c>
      <c r="C127" s="207" t="n">
        <v>5</v>
      </c>
      <c r="D127" s="207" t="n">
        <v>18</v>
      </c>
      <c r="E127" s="207" t="n">
        <v>47.45</v>
      </c>
      <c r="F127" s="207" t="n">
        <v>0.108</v>
      </c>
      <c r="G127" s="207" t="n">
        <v>1</v>
      </c>
      <c r="H127" s="208" t="n">
        <v>0.1006944444444444</v>
      </c>
      <c r="I127" s="208" t="n">
        <v>0.1020833333333333</v>
      </c>
      <c r="J127" s="209">
        <f>I127-H127</f>
        <v/>
      </c>
    </row>
    <row r="128" ht="15.75" customHeight="1" s="109">
      <c r="A128" s="216" t="n">
        <v>29</v>
      </c>
      <c r="B128" s="217" t="n">
        <v>13</v>
      </c>
      <c r="C128" s="217" t="n">
        <v>8</v>
      </c>
      <c r="D128" s="217" t="n">
        <v>63</v>
      </c>
      <c r="E128" s="217" t="n">
        <v>177.82</v>
      </c>
      <c r="F128" s="217" t="n">
        <v>0.261</v>
      </c>
      <c r="G128" s="217" t="n">
        <v>1</v>
      </c>
      <c r="H128" s="218" t="n">
        <v>0.1020833333333333</v>
      </c>
      <c r="I128" s="218" t="n">
        <v>0.1055555555555556</v>
      </c>
      <c r="J128" s="219">
        <f>I128-H128</f>
        <v/>
      </c>
    </row>
    <row r="129" ht="15.75" customHeight="1" s="109">
      <c r="A129" s="206" t="n">
        <v>29</v>
      </c>
      <c r="B129" s="207" t="n">
        <v>11</v>
      </c>
      <c r="C129" s="207" t="n">
        <v>21</v>
      </c>
      <c r="D129" s="207" t="n">
        <v>499</v>
      </c>
      <c r="E129" s="207" t="n">
        <v>260.7</v>
      </c>
      <c r="F129" s="207" t="n">
        <v>0.63</v>
      </c>
      <c r="G129" s="207" t="n">
        <v>1</v>
      </c>
      <c r="H129" s="208" t="n">
        <v>0.07291666666666667</v>
      </c>
      <c r="I129" s="208" t="n">
        <v>0.08541666666666667</v>
      </c>
      <c r="J129" s="209">
        <f>I129-H129</f>
        <v/>
      </c>
    </row>
    <row r="130" ht="15.75" customHeight="1" s="109">
      <c r="A130" s="216" t="n">
        <v>29</v>
      </c>
      <c r="B130" s="217" t="n">
        <v>1</v>
      </c>
      <c r="C130" s="217" t="n">
        <v>6</v>
      </c>
      <c r="D130" s="217" t="n">
        <v>588</v>
      </c>
      <c r="E130" s="217" t="n">
        <v>29.34</v>
      </c>
      <c r="F130" s="217" t="n">
        <v>0.435</v>
      </c>
      <c r="G130" s="217" t="n">
        <v>1</v>
      </c>
      <c r="H130" s="218" t="n">
        <v>0.06458333333333334</v>
      </c>
      <c r="I130" s="218" t="n">
        <v>0.06736111111111111</v>
      </c>
      <c r="J130" s="219">
        <f>I130-H130</f>
        <v/>
      </c>
    </row>
    <row r="131" ht="15.75" customHeight="1" s="109">
      <c r="A131" s="206" t="n">
        <v>29</v>
      </c>
      <c r="B131" s="207" t="n">
        <v>2</v>
      </c>
      <c r="C131" s="207" t="n">
        <v>1</v>
      </c>
      <c r="D131" s="207" t="n">
        <v>10</v>
      </c>
      <c r="E131" s="207" t="n">
        <v>5.5</v>
      </c>
      <c r="F131" s="207" t="n">
        <v>0.14</v>
      </c>
      <c r="G131" s="207" t="n">
        <v>1</v>
      </c>
      <c r="H131" s="208" t="n">
        <v>0.06736111111111111</v>
      </c>
      <c r="I131" s="208" t="n">
        <v>0.06875000000000001</v>
      </c>
      <c r="J131" s="209">
        <f>I131-H131</f>
        <v/>
      </c>
    </row>
    <row r="132" ht="15.75" customHeight="1" s="109">
      <c r="A132" s="216" t="n">
        <v>29</v>
      </c>
      <c r="B132" s="217" t="n">
        <v>15</v>
      </c>
      <c r="C132" s="217" t="n">
        <v>5</v>
      </c>
      <c r="D132" s="217" t="n">
        <v>57</v>
      </c>
      <c r="E132" s="217" t="n">
        <v>252.18</v>
      </c>
      <c r="F132" s="217" t="n">
        <v>0.424</v>
      </c>
      <c r="G132" s="217" t="n">
        <v>1</v>
      </c>
      <c r="H132" s="218" t="n">
        <v>0.02986111111111111</v>
      </c>
      <c r="I132" s="218" t="n">
        <v>0.03472222222222222</v>
      </c>
      <c r="J132" s="219">
        <f>I132-H132</f>
        <v/>
      </c>
    </row>
    <row r="133" ht="15.75" customHeight="1" s="109">
      <c r="A133" s="206" t="n">
        <v>29</v>
      </c>
      <c r="B133" s="207" t="n">
        <v>6</v>
      </c>
      <c r="C133" s="207" t="n">
        <v>8</v>
      </c>
      <c r="D133" s="207" t="n">
        <v>45</v>
      </c>
      <c r="E133" s="207" t="n">
        <v>257.5</v>
      </c>
      <c r="F133" s="207" t="n">
        <v>3.209</v>
      </c>
      <c r="G133" s="207" t="n">
        <v>1</v>
      </c>
      <c r="H133" s="208" t="n">
        <v>0.01527777777777778</v>
      </c>
      <c r="I133" s="208" t="n">
        <v>0.02777777777777778</v>
      </c>
      <c r="J133" s="209">
        <f>I133-H133</f>
        <v/>
      </c>
    </row>
    <row r="134" ht="15.75" customHeight="1" s="109">
      <c r="A134" s="216" t="n">
        <v>29</v>
      </c>
      <c r="B134" s="217" t="n">
        <v>3</v>
      </c>
      <c r="C134" s="217" t="n">
        <v>13</v>
      </c>
      <c r="D134" s="217" t="n">
        <v>83</v>
      </c>
      <c r="E134" s="217" t="n">
        <v>54.36</v>
      </c>
      <c r="F134" s="217" t="n">
        <v>0.349</v>
      </c>
      <c r="G134" s="217" t="n">
        <v>1</v>
      </c>
      <c r="H134" s="218" t="n">
        <v>0.9375</v>
      </c>
      <c r="I134" s="218" t="n">
        <v>0.9451388888888889</v>
      </c>
      <c r="J134" s="219">
        <f>I134-H134</f>
        <v/>
      </c>
    </row>
    <row r="135" ht="15.75" customHeight="1" s="109">
      <c r="A135" s="206" t="n">
        <v>29</v>
      </c>
      <c r="B135" s="207" t="n">
        <v>11</v>
      </c>
      <c r="C135" s="207" t="n">
        <v>28</v>
      </c>
      <c r="D135" s="207" t="n">
        <v>484</v>
      </c>
      <c r="E135" s="207" t="n">
        <v>436.87</v>
      </c>
      <c r="F135" s="207" t="n">
        <v>1.171</v>
      </c>
      <c r="G135" s="207" t="n">
        <v>1</v>
      </c>
      <c r="H135" s="208" t="n">
        <v>0.9194444444444444</v>
      </c>
      <c r="I135" s="208" t="n">
        <v>0.9368055555555556</v>
      </c>
      <c r="J135" s="209">
        <f>I135-H135</f>
        <v/>
      </c>
    </row>
    <row r="136" ht="15.75" customHeight="1" s="109">
      <c r="A136" s="216" t="n">
        <v>29</v>
      </c>
      <c r="B136" s="217" t="n">
        <v>1</v>
      </c>
      <c r="C136" s="217" t="n">
        <v>26</v>
      </c>
      <c r="D136" s="217" t="n">
        <v>73</v>
      </c>
      <c r="E136" s="217" t="n">
        <v>191.89</v>
      </c>
      <c r="F136" s="217" t="n">
        <v>0.266</v>
      </c>
      <c r="G136" s="217" t="n">
        <v>1</v>
      </c>
      <c r="H136" s="218" t="n">
        <v>0.04861111111111111</v>
      </c>
      <c r="I136" s="218" t="n">
        <v>0.06319444444444444</v>
      </c>
      <c r="J136" s="219">
        <f>I136-H136</f>
        <v/>
      </c>
    </row>
    <row r="137" ht="15.75" customHeight="1" s="109">
      <c r="A137" s="206" t="n">
        <v>29</v>
      </c>
      <c r="B137" s="207" t="n">
        <v>16</v>
      </c>
      <c r="C137" s="207" t="n">
        <v>17</v>
      </c>
      <c r="D137" s="207" t="n">
        <v>134</v>
      </c>
      <c r="E137" s="207" t="n">
        <v>6.04</v>
      </c>
      <c r="F137" s="207" t="n">
        <v>0.023</v>
      </c>
      <c r="G137" s="207" t="n">
        <v>1</v>
      </c>
      <c r="H137" s="208" t="n">
        <v>0.0375</v>
      </c>
      <c r="I137" s="208" t="n">
        <v>0.04166666666666666</v>
      </c>
      <c r="J137" s="209">
        <f>I137-H137</f>
        <v/>
      </c>
    </row>
    <row r="138" ht="15.75" customHeight="1" s="109">
      <c r="A138" s="216" t="n">
        <v>29</v>
      </c>
      <c r="B138" s="217" t="n">
        <v>13</v>
      </c>
      <c r="C138" s="217" t="n">
        <v>4</v>
      </c>
      <c r="D138" s="217" t="n">
        <v>55</v>
      </c>
      <c r="E138" s="217" t="n">
        <v>68.63</v>
      </c>
      <c r="F138" s="217" t="n">
        <v>0.121</v>
      </c>
      <c r="G138" s="217" t="n">
        <v>1</v>
      </c>
      <c r="H138" s="218" t="n">
        <v>0.1729166666666667</v>
      </c>
      <c r="I138" s="218" t="n">
        <v>0.175</v>
      </c>
      <c r="J138" s="219">
        <f>I138-H138</f>
        <v/>
      </c>
    </row>
    <row r="139" ht="15.75" customHeight="1" s="109">
      <c r="A139" s="206" t="n">
        <v>29</v>
      </c>
      <c r="B139" s="207" t="n">
        <v>30</v>
      </c>
      <c r="C139" s="207" t="n">
        <v>3</v>
      </c>
      <c r="D139" s="207" t="n">
        <v>6</v>
      </c>
      <c r="E139" s="207" t="n">
        <v>108.25</v>
      </c>
      <c r="F139" s="207" t="n">
        <v>0.348</v>
      </c>
      <c r="G139" s="207" t="n">
        <v>1</v>
      </c>
      <c r="H139" s="208" t="n">
        <v>0.1451388888888889</v>
      </c>
      <c r="I139" s="208" t="n">
        <v>0.1472222222222222</v>
      </c>
      <c r="J139" s="209">
        <f>I139-H139</f>
        <v/>
      </c>
    </row>
    <row r="140" ht="15.75" customHeight="1" s="109">
      <c r="A140" s="216" t="n">
        <v>29</v>
      </c>
      <c r="B140" s="217" t="n">
        <v>1</v>
      </c>
      <c r="C140" s="217" t="n">
        <v>15</v>
      </c>
      <c r="D140" s="217" t="n">
        <v>94</v>
      </c>
      <c r="E140" s="217" t="n">
        <v>101.13</v>
      </c>
      <c r="F140" s="217" t="n">
        <v>0.155</v>
      </c>
      <c r="G140" s="217" t="n">
        <v>1</v>
      </c>
      <c r="H140" s="218" t="n">
        <v>0.1479166666666667</v>
      </c>
      <c r="I140" s="218" t="n">
        <v>0.1569444444444444</v>
      </c>
      <c r="J140" s="219">
        <f>I140-H140</f>
        <v/>
      </c>
    </row>
    <row r="141" ht="15.75" customHeight="1" s="109">
      <c r="A141" s="206" t="n">
        <v>29</v>
      </c>
      <c r="B141" s="207" t="n">
        <v>13</v>
      </c>
      <c r="C141" s="207" t="n">
        <v>3</v>
      </c>
      <c r="D141" s="207" t="n">
        <v>3</v>
      </c>
      <c r="E141" s="207" t="n">
        <v>11.71</v>
      </c>
      <c r="F141" s="207" t="n">
        <v>0.016</v>
      </c>
      <c r="G141" s="207" t="n">
        <v>1</v>
      </c>
      <c r="H141" s="208" t="n">
        <v>0.1277777777777778</v>
      </c>
      <c r="I141" s="208" t="n">
        <v>0.1291666666666667</v>
      </c>
      <c r="J141" s="209">
        <f>I141-H141</f>
        <v/>
      </c>
    </row>
    <row r="142" ht="15.75" customHeight="1" s="109">
      <c r="A142" s="216" t="n">
        <v>29</v>
      </c>
      <c r="B142" s="217" t="n">
        <v>15</v>
      </c>
      <c r="C142" s="217" t="n">
        <v>1</v>
      </c>
      <c r="D142" s="217" t="n">
        <v>5</v>
      </c>
      <c r="E142" s="217" t="n">
        <v>2.55</v>
      </c>
      <c r="F142" s="217" t="n">
        <v>0.004</v>
      </c>
      <c r="G142" s="217" t="n">
        <v>1</v>
      </c>
      <c r="H142" s="218" t="n">
        <v>0.1291666666666667</v>
      </c>
      <c r="I142" s="218" t="n">
        <v>0.1298611111111111</v>
      </c>
      <c r="J142" s="219">
        <f>I142-H142</f>
        <v/>
      </c>
    </row>
    <row r="143" ht="15.75" customHeight="1" s="109">
      <c r="A143" s="206" t="n">
        <v>29</v>
      </c>
      <c r="B143" s="207" t="n">
        <v>3</v>
      </c>
      <c r="C143" s="207" t="n">
        <v>22</v>
      </c>
      <c r="D143" s="207" t="n">
        <v>99</v>
      </c>
      <c r="E143" s="207" t="n">
        <v>94.23999999999999</v>
      </c>
      <c r="F143" s="207" t="n">
        <v>0.654</v>
      </c>
      <c r="G143" s="207" t="n">
        <v>1</v>
      </c>
      <c r="H143" s="208" t="n">
        <v>0.1118055555555556</v>
      </c>
      <c r="I143" s="208" t="n">
        <v>0.1270833333333333</v>
      </c>
      <c r="J143" s="209">
        <f>I143-H143</f>
        <v/>
      </c>
    </row>
    <row r="144" ht="15.75" customHeight="1" s="109">
      <c r="A144" s="216" t="n">
        <v>29</v>
      </c>
      <c r="B144" s="217" t="n">
        <v>14</v>
      </c>
      <c r="C144" s="217" t="n">
        <v>9</v>
      </c>
      <c r="D144" s="217" t="n">
        <v>40</v>
      </c>
      <c r="E144" s="217" t="n">
        <v>1104.02</v>
      </c>
      <c r="F144" s="217" t="n">
        <v>1.426</v>
      </c>
      <c r="G144" s="217" t="n">
        <v>1</v>
      </c>
      <c r="H144" s="218" t="n">
        <v>0.08958333333333333</v>
      </c>
      <c r="I144" s="218" t="n">
        <v>0.09791666666666667</v>
      </c>
      <c r="J144" s="219">
        <f>I144-H144</f>
        <v/>
      </c>
    </row>
    <row r="145" ht="15.75" customHeight="1" s="109">
      <c r="A145" s="206" t="n">
        <v>29</v>
      </c>
      <c r="B145" s="207" t="n">
        <v>1</v>
      </c>
      <c r="C145" s="207" t="n">
        <v>10</v>
      </c>
      <c r="D145" s="207" t="n">
        <v>39</v>
      </c>
      <c r="E145" s="207" t="n">
        <v>230.43</v>
      </c>
      <c r="F145" s="207" t="n">
        <v>0.414</v>
      </c>
      <c r="G145" s="207" t="n">
        <v>1</v>
      </c>
      <c r="H145" s="208" t="n">
        <v>0.2506944444444444</v>
      </c>
      <c r="I145" s="208" t="n">
        <v>0.2590277777777778</v>
      </c>
      <c r="J145" s="209">
        <f>I145-H145</f>
        <v/>
      </c>
    </row>
    <row r="146" ht="15.75" customHeight="1" s="109">
      <c r="A146" s="216" t="n">
        <v>29</v>
      </c>
      <c r="B146" s="217" t="n">
        <v>3</v>
      </c>
      <c r="C146" s="217" t="n">
        <v>2</v>
      </c>
      <c r="D146" s="217" t="n">
        <v>12</v>
      </c>
      <c r="E146" s="217" t="n">
        <v>2.52</v>
      </c>
      <c r="F146" s="217" t="n">
        <v>0.017</v>
      </c>
      <c r="G146" s="217" t="n">
        <v>1</v>
      </c>
      <c r="H146" s="218" t="n">
        <v>0.2590277777777778</v>
      </c>
      <c r="I146" s="218" t="n">
        <v>0.2604166666666667</v>
      </c>
      <c r="J146" s="219">
        <f>I146-H146</f>
        <v/>
      </c>
    </row>
    <row r="147" ht="15.75" customHeight="1" s="109">
      <c r="A147" s="206" t="n">
        <v>29</v>
      </c>
      <c r="B147" s="207" t="n">
        <v>17</v>
      </c>
      <c r="C147" s="207" t="n">
        <v>2</v>
      </c>
      <c r="D147" s="207" t="n">
        <v>40</v>
      </c>
      <c r="E147" s="207" t="n">
        <v>4.1</v>
      </c>
      <c r="F147" s="207" t="n">
        <v>0.015</v>
      </c>
      <c r="G147" s="207" t="n">
        <v>1</v>
      </c>
      <c r="H147" s="208" t="n">
        <v>0.2472222222222222</v>
      </c>
      <c r="I147" s="208" t="n">
        <v>0.2486111111111111</v>
      </c>
      <c r="J147" s="209">
        <f>I147-H147</f>
        <v/>
      </c>
    </row>
    <row r="148" ht="15.75" customHeight="1" s="109">
      <c r="A148" s="216" t="n">
        <v>29</v>
      </c>
      <c r="B148" s="217" t="n">
        <v>10</v>
      </c>
      <c r="C148" s="217" t="n">
        <v>4</v>
      </c>
      <c r="D148" s="217" t="n">
        <v>53</v>
      </c>
      <c r="E148" s="217" t="n">
        <v>211.28</v>
      </c>
      <c r="F148" s="217" t="n">
        <v>0.681</v>
      </c>
      <c r="G148" s="217" t="n">
        <v>1</v>
      </c>
      <c r="H148" s="218" t="n">
        <v>0.2256944444444444</v>
      </c>
      <c r="I148" s="218" t="n">
        <v>0.2340277777777778</v>
      </c>
      <c r="J148" s="219">
        <f>I148-H148</f>
        <v/>
      </c>
    </row>
    <row r="149" ht="15.75" customHeight="1" s="109">
      <c r="A149" s="206" t="n">
        <v>29</v>
      </c>
      <c r="B149" s="207" t="n">
        <v>30</v>
      </c>
      <c r="C149" s="207" t="n">
        <v>3</v>
      </c>
      <c r="D149" s="207" t="n">
        <v>6</v>
      </c>
      <c r="E149" s="207" t="n">
        <v>130.6</v>
      </c>
      <c r="F149" s="207" t="n">
        <v>0.362</v>
      </c>
      <c r="G149" s="207" t="n">
        <v>1</v>
      </c>
      <c r="H149" s="208" t="n">
        <v>0.2145833333333333</v>
      </c>
      <c r="I149" s="208" t="n">
        <v>0.21875</v>
      </c>
      <c r="J149" s="209">
        <f>I149-H149</f>
        <v/>
      </c>
    </row>
    <row r="150" ht="15.75" customHeight="1" s="109">
      <c r="A150" s="216" t="n">
        <v>29</v>
      </c>
      <c r="B150" s="217" t="n">
        <v>16</v>
      </c>
      <c r="C150" s="217" t="n">
        <v>7</v>
      </c>
      <c r="D150" s="217" t="n">
        <v>76</v>
      </c>
      <c r="E150" s="217" t="n">
        <v>1.7</v>
      </c>
      <c r="F150" s="217" t="n">
        <v>0.019</v>
      </c>
      <c r="G150" s="217" t="n">
        <v>1</v>
      </c>
      <c r="H150" s="218" t="n">
        <v>0.1784722222222222</v>
      </c>
      <c r="I150" s="218" t="n">
        <v>0.1819444444444444</v>
      </c>
      <c r="J150" s="219">
        <f>I150-H150</f>
        <v/>
      </c>
    </row>
    <row r="151" ht="15.75" customHeight="1" s="109">
      <c r="A151" s="206" t="n">
        <v>29</v>
      </c>
      <c r="B151" s="207" t="n">
        <v>18</v>
      </c>
      <c r="C151" s="207" t="n">
        <v>14</v>
      </c>
      <c r="D151" s="207" t="n">
        <v>47</v>
      </c>
      <c r="E151" s="207" t="n">
        <v>45.52</v>
      </c>
      <c r="F151" s="207" t="n">
        <v>0.075</v>
      </c>
      <c r="G151" s="207" t="n">
        <v>1</v>
      </c>
      <c r="H151" s="208" t="n">
        <v>0.1819444444444444</v>
      </c>
      <c r="I151" s="208" t="n">
        <v>0.1875</v>
      </c>
      <c r="J151" s="209">
        <f>I151-H151</f>
        <v/>
      </c>
    </row>
    <row r="152" ht="15.75" customHeight="1" s="109">
      <c r="A152" s="216" t="n">
        <v>29</v>
      </c>
      <c r="B152" s="217" t="n">
        <v>19</v>
      </c>
      <c r="C152" s="217" t="n">
        <v>3</v>
      </c>
      <c r="D152" s="217" t="n">
        <v>4</v>
      </c>
      <c r="E152" s="217" t="n">
        <v>5.49</v>
      </c>
      <c r="F152" s="217" t="n">
        <v>0.013</v>
      </c>
      <c r="G152" s="217" t="n">
        <v>1</v>
      </c>
      <c r="H152" s="218" t="n">
        <v>0.20625</v>
      </c>
      <c r="I152" s="218" t="n">
        <v>0.2069444444444444</v>
      </c>
      <c r="J152" s="219">
        <f>I152-H152</f>
        <v/>
      </c>
    </row>
    <row r="153" ht="15.75" customHeight="1" s="109">
      <c r="A153" s="206" t="n">
        <v>29</v>
      </c>
      <c r="B153" s="207" t="n">
        <v>20</v>
      </c>
      <c r="C153" s="207" t="n">
        <v>1</v>
      </c>
      <c r="D153" s="207" t="n">
        <v>2</v>
      </c>
      <c r="E153" s="207" t="n">
        <v>2.97</v>
      </c>
      <c r="F153" s="207" t="n">
        <v>0.003</v>
      </c>
      <c r="G153" s="207" t="n">
        <v>1</v>
      </c>
      <c r="H153" s="208" t="n">
        <v>0.2069444444444444</v>
      </c>
      <c r="I153" s="208" t="n">
        <v>0.2076388888888889</v>
      </c>
      <c r="J153" s="209">
        <f>I153-H153</f>
        <v/>
      </c>
    </row>
    <row r="154" ht="15.75" customHeight="1" s="109">
      <c r="A154" s="216" t="n">
        <v>29</v>
      </c>
      <c r="B154" s="217" t="n">
        <v>21</v>
      </c>
      <c r="C154" s="217" t="n">
        <v>5</v>
      </c>
      <c r="D154" s="217" t="n">
        <v>13</v>
      </c>
      <c r="E154" s="217" t="n">
        <v>1.31</v>
      </c>
      <c r="F154" s="217" t="n">
        <v>0.004</v>
      </c>
      <c r="G154" s="217" t="n">
        <v>1</v>
      </c>
      <c r="H154" s="218" t="n">
        <v>0.2076388888888889</v>
      </c>
      <c r="I154" s="218" t="n">
        <v>0.2111111111111111</v>
      </c>
      <c r="J154" s="219">
        <f>I154-H154</f>
        <v/>
      </c>
    </row>
    <row r="155" ht="15.75" customHeight="1" s="109">
      <c r="A155" s="206" t="n">
        <v>29</v>
      </c>
      <c r="B155" s="207" t="n">
        <v>14</v>
      </c>
      <c r="C155" s="207" t="n">
        <v>9</v>
      </c>
      <c r="D155" s="207" t="n">
        <v>16</v>
      </c>
      <c r="E155" s="207" t="n">
        <v>381.14</v>
      </c>
      <c r="F155" s="207" t="n">
        <v>0.506</v>
      </c>
      <c r="G155" s="207" t="n">
        <v>1</v>
      </c>
      <c r="H155" s="208" t="n">
        <v>0.1625</v>
      </c>
      <c r="I155" s="208" t="n">
        <v>0.1694444444444445</v>
      </c>
      <c r="J155" s="209">
        <f>I155-H155</f>
        <v/>
      </c>
    </row>
    <row r="156" ht="15.75" customHeight="1" s="109">
      <c r="A156" s="216" t="n">
        <v>29</v>
      </c>
      <c r="B156" s="217" t="n">
        <v>15</v>
      </c>
      <c r="C156" s="217" t="n">
        <v>5</v>
      </c>
      <c r="D156" s="217" t="n">
        <v>11</v>
      </c>
      <c r="E156" s="217" t="n">
        <v>47.59</v>
      </c>
      <c r="F156" s="217" t="n">
        <v>0.103</v>
      </c>
      <c r="G156" s="217" t="n">
        <v>1</v>
      </c>
      <c r="H156" s="218" t="n">
        <v>0.1701388888888889</v>
      </c>
      <c r="I156" s="218" t="n">
        <v>0.1729166666666667</v>
      </c>
      <c r="J156" s="219">
        <f>I156-H156</f>
        <v/>
      </c>
    </row>
    <row r="157" ht="15.75" customHeight="1" s="109">
      <c r="A157" s="206" t="n">
        <v>30</v>
      </c>
      <c r="B157" s="207" t="n">
        <v>20</v>
      </c>
      <c r="C157" s="207" t="n">
        <v>11</v>
      </c>
      <c r="D157" s="207" t="n">
        <v>14</v>
      </c>
      <c r="E157" s="207" t="n">
        <v>23.97</v>
      </c>
      <c r="F157" s="207" t="n">
        <v>0.042</v>
      </c>
      <c r="G157" s="207" t="n">
        <v>1</v>
      </c>
      <c r="H157" s="208" t="n">
        <v>0.8361111111111111</v>
      </c>
      <c r="I157" s="208" t="n">
        <v>0.8409722222222222</v>
      </c>
      <c r="J157" s="209">
        <f>I157-H157</f>
        <v/>
      </c>
    </row>
    <row r="158" ht="15.75" customHeight="1" s="109">
      <c r="A158" s="216" t="n">
        <v>30</v>
      </c>
      <c r="B158" s="217" t="n">
        <v>21</v>
      </c>
      <c r="C158" s="217" t="n">
        <v>5</v>
      </c>
      <c r="D158" s="217" t="n">
        <v>10</v>
      </c>
      <c r="E158" s="217" t="n">
        <v>1.15</v>
      </c>
      <c r="F158" s="217" t="n">
        <v>0.007</v>
      </c>
      <c r="G158" s="217" t="n">
        <v>1</v>
      </c>
      <c r="H158" s="218" t="n">
        <v>0.8409722222222222</v>
      </c>
      <c r="I158" s="218" t="n">
        <v>0.8423611111111111</v>
      </c>
      <c r="J158" s="219">
        <f>I158-H158</f>
        <v/>
      </c>
    </row>
    <row r="159" ht="15.75" customHeight="1" s="109">
      <c r="A159" s="206" t="n">
        <v>30</v>
      </c>
      <c r="B159" s="207" t="n">
        <v>9</v>
      </c>
      <c r="C159" s="207" t="n">
        <v>13</v>
      </c>
      <c r="D159" s="207" t="n">
        <v>29</v>
      </c>
      <c r="E159" s="207" t="n">
        <v>203.27</v>
      </c>
      <c r="F159" s="207" t="n">
        <v>0.72</v>
      </c>
      <c r="G159" s="207" t="n">
        <v>1</v>
      </c>
      <c r="H159" s="208" t="n">
        <v>0.8229166666666666</v>
      </c>
      <c r="I159" s="208" t="n">
        <v>0.8305555555555556</v>
      </c>
      <c r="J159" s="209">
        <f>I159-H159</f>
        <v/>
      </c>
    </row>
    <row r="160" ht="15.75" customHeight="1" s="109">
      <c r="A160" s="216" t="n">
        <v>30</v>
      </c>
      <c r="B160" s="217" t="n">
        <v>10</v>
      </c>
      <c r="C160" s="217" t="n">
        <v>8</v>
      </c>
      <c r="D160" s="217" t="n">
        <v>42</v>
      </c>
      <c r="E160" s="217" t="n">
        <v>41.22</v>
      </c>
      <c r="F160" s="217" t="n">
        <v>0.083</v>
      </c>
      <c r="G160" s="217" t="n">
        <v>1</v>
      </c>
      <c r="H160" s="218" t="n">
        <v>0.8173611111111111</v>
      </c>
      <c r="I160" s="218" t="n">
        <v>0.8208333333333333</v>
      </c>
      <c r="J160" s="219">
        <f>I160-H160</f>
        <v/>
      </c>
    </row>
    <row r="161" ht="15.75" customHeight="1" s="109">
      <c r="A161" s="206" t="n">
        <v>30</v>
      </c>
      <c r="B161" s="207" t="n">
        <v>15</v>
      </c>
      <c r="C161" s="207" t="n">
        <v>2</v>
      </c>
      <c r="D161" s="207" t="n">
        <v>56</v>
      </c>
      <c r="E161" s="207" t="n">
        <v>559.9400000000001</v>
      </c>
      <c r="F161" s="207" t="n">
        <v>1.353</v>
      </c>
      <c r="G161" s="207" t="n">
        <v>1</v>
      </c>
      <c r="H161" s="208" t="n">
        <v>0.003472222222222222</v>
      </c>
      <c r="I161" s="208" t="n">
        <v>0.007638888888888889</v>
      </c>
      <c r="J161" s="209">
        <f>I161-H161</f>
        <v/>
      </c>
    </row>
    <row r="162" ht="15.75" customHeight="1" s="109">
      <c r="A162" s="216" t="n">
        <v>30</v>
      </c>
      <c r="B162" s="217" t="n">
        <v>14</v>
      </c>
      <c r="C162" s="217" t="n">
        <v>6</v>
      </c>
      <c r="D162" s="217" t="n">
        <v>34</v>
      </c>
      <c r="E162" s="217" t="n">
        <v>965.04</v>
      </c>
      <c r="F162" s="217" t="n">
        <v>1.183</v>
      </c>
      <c r="G162" s="217" t="n">
        <v>1</v>
      </c>
      <c r="H162" s="218" t="n">
        <v>0.94375</v>
      </c>
      <c r="I162" s="218" t="n">
        <v>0.95625</v>
      </c>
      <c r="J162" s="219">
        <f>I162-H162</f>
        <v/>
      </c>
    </row>
    <row r="163" ht="15.75" customHeight="1" s="109">
      <c r="A163" s="206" t="n">
        <v>30</v>
      </c>
      <c r="B163" s="207" t="n">
        <v>9</v>
      </c>
      <c r="C163" s="207" t="n">
        <v>4</v>
      </c>
      <c r="D163" s="207" t="n">
        <v>177</v>
      </c>
      <c r="E163" s="207" t="n">
        <v>1625.54</v>
      </c>
      <c r="F163" s="207" t="n">
        <v>2.589</v>
      </c>
      <c r="G163" s="207" t="n">
        <v>1</v>
      </c>
      <c r="H163" s="208" t="n">
        <v>0.9236111111111112</v>
      </c>
      <c r="I163" s="208" t="n">
        <v>0.93125</v>
      </c>
      <c r="J163" s="209">
        <f>I163-H163</f>
        <v/>
      </c>
    </row>
    <row r="164" ht="15.75" customHeight="1" s="109">
      <c r="A164" s="216" t="n">
        <v>30</v>
      </c>
      <c r="B164" s="217" t="n">
        <v>8</v>
      </c>
      <c r="C164" s="217" t="n">
        <v>3</v>
      </c>
      <c r="D164" s="217" t="n">
        <v>5</v>
      </c>
      <c r="E164" s="217" t="n">
        <v>9.619999999999999</v>
      </c>
      <c r="F164" s="217" t="n">
        <v>0.027</v>
      </c>
      <c r="G164" s="217" t="n">
        <v>1</v>
      </c>
      <c r="H164" s="218" t="n">
        <v>0.925</v>
      </c>
      <c r="I164" s="218" t="n">
        <v>0.9263888888888889</v>
      </c>
      <c r="J164" s="219">
        <f>I164-H164</f>
        <v/>
      </c>
    </row>
    <row r="165" ht="15.75" customHeight="1" s="109">
      <c r="A165" s="206" t="n">
        <v>30</v>
      </c>
      <c r="B165" s="207" t="n">
        <v>3</v>
      </c>
      <c r="C165" s="207" t="n">
        <v>19</v>
      </c>
      <c r="D165" s="207" t="n">
        <v>71</v>
      </c>
      <c r="E165" s="207" t="n">
        <v>54.08</v>
      </c>
      <c r="F165" s="207" t="n">
        <v>0.293</v>
      </c>
      <c r="G165" s="207" t="n">
        <v>1</v>
      </c>
      <c r="H165" s="208" t="n">
        <v>0.9076388888888889</v>
      </c>
      <c r="I165" s="208" t="n">
        <v>0.9159722222222222</v>
      </c>
      <c r="J165" s="209">
        <f>I165-H165</f>
        <v/>
      </c>
    </row>
    <row r="166" ht="15.75" customHeight="1" s="109">
      <c r="A166" s="216" t="n">
        <v>30</v>
      </c>
      <c r="B166" s="217" t="n">
        <v>9</v>
      </c>
      <c r="C166" s="217" t="n">
        <v>1</v>
      </c>
      <c r="D166" s="217" t="n">
        <v>101</v>
      </c>
      <c r="E166" s="217" t="n">
        <v>1010</v>
      </c>
      <c r="F166" s="217" t="n">
        <v>1.267</v>
      </c>
      <c r="G166" s="217" t="n">
        <v>1</v>
      </c>
      <c r="H166" s="218" t="n">
        <v>0.8909722222222223</v>
      </c>
      <c r="I166" s="218" t="n">
        <v>0.8972222222222223</v>
      </c>
      <c r="J166" s="219">
        <f>I166-H166</f>
        <v/>
      </c>
    </row>
    <row r="167" ht="15.75" customHeight="1" s="109">
      <c r="A167" s="206" t="n">
        <v>30</v>
      </c>
      <c r="B167" s="207" t="n">
        <v>10</v>
      </c>
      <c r="C167" s="207" t="n">
        <v>1</v>
      </c>
      <c r="D167" s="207" t="n">
        <v>1</v>
      </c>
      <c r="E167" s="207" t="n">
        <v>0.46</v>
      </c>
      <c r="F167" s="207" t="n">
        <v>0.001</v>
      </c>
      <c r="G167" s="207" t="n">
        <v>1</v>
      </c>
      <c r="H167" s="208" t="n">
        <v>0.8916666666666667</v>
      </c>
      <c r="I167" s="208" t="n">
        <v>0.8923611111111112</v>
      </c>
      <c r="J167" s="209">
        <f>I167-H167</f>
        <v/>
      </c>
    </row>
    <row r="168" ht="15.75" customHeight="1" s="109">
      <c r="A168" s="216" t="n">
        <v>30</v>
      </c>
      <c r="B168" s="217" t="n">
        <v>9</v>
      </c>
      <c r="C168" s="217" t="n">
        <v>11</v>
      </c>
      <c r="D168" s="217" t="n">
        <v>53</v>
      </c>
      <c r="E168" s="217" t="n">
        <v>303.47</v>
      </c>
      <c r="F168" s="217" t="n">
        <v>0.88</v>
      </c>
      <c r="G168" s="217" t="n">
        <v>1</v>
      </c>
      <c r="H168" s="218" t="n">
        <v>0.8743055555555556</v>
      </c>
      <c r="I168" s="218" t="n">
        <v>0.8833333333333333</v>
      </c>
      <c r="J168" s="219">
        <f>I168-H168</f>
        <v/>
      </c>
    </row>
    <row r="169" ht="15.75" customHeight="1" s="109">
      <c r="A169" s="206" t="n">
        <v>30</v>
      </c>
      <c r="B169" s="207" t="n">
        <v>10</v>
      </c>
      <c r="C169" s="207" t="n">
        <v>9</v>
      </c>
      <c r="D169" s="207" t="n">
        <v>103</v>
      </c>
      <c r="E169" s="207" t="n">
        <v>124.48</v>
      </c>
      <c r="F169" s="207" t="n">
        <v>0.441</v>
      </c>
      <c r="G169" s="207" t="n">
        <v>1</v>
      </c>
      <c r="H169" s="208" t="n">
        <v>0.8486111111111111</v>
      </c>
      <c r="I169" s="208" t="n">
        <v>0.8576388888888888</v>
      </c>
      <c r="J169" s="209">
        <f>I169-H169</f>
        <v/>
      </c>
    </row>
    <row r="170" ht="15.75" customHeight="1" s="109">
      <c r="A170" s="216" t="n">
        <v>30</v>
      </c>
      <c r="B170" s="217" t="n">
        <v>19</v>
      </c>
      <c r="C170" s="217" t="n">
        <v>9</v>
      </c>
      <c r="D170" s="217" t="n">
        <v>11</v>
      </c>
      <c r="E170" s="217" t="n">
        <v>9.039999999999999</v>
      </c>
      <c r="F170" s="217" t="n">
        <v>0.017</v>
      </c>
      <c r="G170" s="217" t="n">
        <v>1</v>
      </c>
      <c r="H170" s="218" t="n">
        <v>0.8333333333333334</v>
      </c>
      <c r="I170" s="218" t="n">
        <v>0.8354166666666667</v>
      </c>
      <c r="J170" s="219">
        <f>I170-H170</f>
        <v/>
      </c>
    </row>
    <row r="171" ht="15.75" customHeight="1" s="109">
      <c r="A171" s="206" t="n">
        <v>30</v>
      </c>
      <c r="B171" s="207" t="n">
        <v>8</v>
      </c>
      <c r="C171" s="207" t="n">
        <v>26</v>
      </c>
      <c r="D171" s="207" t="n">
        <v>79</v>
      </c>
      <c r="E171" s="207" t="n">
        <v>104.73</v>
      </c>
      <c r="F171" s="207" t="n">
        <v>0.396</v>
      </c>
      <c r="G171" s="207" t="n">
        <v>1</v>
      </c>
      <c r="H171" s="208" t="n">
        <v>0.2083333333333333</v>
      </c>
      <c r="I171" s="208" t="n">
        <v>0.225</v>
      </c>
      <c r="J171" s="209">
        <f>I171-H171</f>
        <v/>
      </c>
    </row>
    <row r="172" ht="15.75" customHeight="1" s="109">
      <c r="A172" s="216" t="n">
        <v>30</v>
      </c>
      <c r="B172" s="217" t="n">
        <v>10</v>
      </c>
      <c r="C172" s="217" t="n">
        <v>21</v>
      </c>
      <c r="D172" s="217" t="n">
        <v>1156</v>
      </c>
      <c r="E172" s="217" t="n">
        <v>576.2</v>
      </c>
      <c r="F172" s="217" t="n">
        <v>1.631</v>
      </c>
      <c r="G172" s="217" t="n">
        <v>1</v>
      </c>
      <c r="H172" s="218" t="n">
        <v>0.1451388888888889</v>
      </c>
      <c r="I172" s="218" t="n">
        <v>0.20625</v>
      </c>
      <c r="J172" s="219">
        <f>I172-H172</f>
        <v/>
      </c>
    </row>
    <row r="173" ht="15.75" customHeight="1" s="109">
      <c r="A173" s="206" t="n">
        <v>30</v>
      </c>
      <c r="B173" s="207" t="n">
        <v>5</v>
      </c>
      <c r="C173" s="207" t="n">
        <v>8</v>
      </c>
      <c r="D173" s="207" t="n">
        <v>258</v>
      </c>
      <c r="E173" s="207" t="n">
        <v>86.31999999999999</v>
      </c>
      <c r="F173" s="207" t="n">
        <v>7.034</v>
      </c>
      <c r="G173" s="207" t="n">
        <v>1</v>
      </c>
      <c r="H173" s="208" t="n">
        <v>0.09166666666666666</v>
      </c>
      <c r="I173" s="208" t="n"/>
      <c r="J173" s="209">
        <f>I173-H173</f>
        <v/>
      </c>
    </row>
    <row r="174" ht="15.75" customHeight="1" s="109">
      <c r="A174" s="216" t="n">
        <v>30</v>
      </c>
      <c r="B174" s="217" t="n">
        <v>5</v>
      </c>
      <c r="C174" s="217" t="n">
        <v>4</v>
      </c>
      <c r="D174" s="217" t="n">
        <v>10</v>
      </c>
      <c r="E174" s="217" t="n">
        <v>4.66</v>
      </c>
      <c r="F174" s="217" t="n">
        <v>0.251</v>
      </c>
      <c r="G174" s="217" t="n">
        <v>1</v>
      </c>
      <c r="H174" s="218" t="n">
        <v>0.07013888888888889</v>
      </c>
      <c r="I174" s="218" t="n">
        <v>0.07361111111111111</v>
      </c>
      <c r="J174" s="219">
        <f>I174-H174</f>
        <v/>
      </c>
    </row>
    <row r="175" ht="15.75" customHeight="1" s="109">
      <c r="A175" s="206" t="n">
        <v>30</v>
      </c>
      <c r="B175" s="207" t="n">
        <v>6</v>
      </c>
      <c r="C175" s="207" t="n">
        <v>3</v>
      </c>
      <c r="D175" s="207" t="n">
        <v>5</v>
      </c>
      <c r="E175" s="207" t="n">
        <v>9.279999999999999</v>
      </c>
      <c r="F175" s="207" t="n">
        <v>0.364</v>
      </c>
      <c r="G175" s="207" t="n">
        <v>1</v>
      </c>
      <c r="H175" s="208" t="n">
        <v>0.07430555555555556</v>
      </c>
      <c r="I175" s="208" t="n">
        <v>0.07569444444444444</v>
      </c>
      <c r="J175" s="209">
        <f>I175-H175</f>
        <v/>
      </c>
    </row>
    <row r="176" ht="15.75" customHeight="1" s="109">
      <c r="A176" s="216" t="n">
        <v>30</v>
      </c>
      <c r="B176" s="217" t="n">
        <v>1</v>
      </c>
      <c r="C176" s="217" t="n">
        <v>10</v>
      </c>
      <c r="D176" s="217" t="n">
        <v>237</v>
      </c>
      <c r="E176" s="217" t="n">
        <v>34.64</v>
      </c>
      <c r="F176" s="217" t="n">
        <v>0.067</v>
      </c>
      <c r="G176" s="217" t="n">
        <v>1</v>
      </c>
      <c r="H176" s="218" t="n">
        <v>0.05763888888888889</v>
      </c>
      <c r="I176" s="218" t="n">
        <v>0.06736111111111111</v>
      </c>
      <c r="J176" s="219">
        <f>I176-H176</f>
        <v/>
      </c>
    </row>
    <row r="177" ht="15.75" customHeight="1" s="109">
      <c r="A177" s="206" t="n">
        <v>30</v>
      </c>
      <c r="B177" s="207" t="n">
        <v>18</v>
      </c>
      <c r="C177" s="207" t="n">
        <v>12</v>
      </c>
      <c r="D177" s="207" t="n">
        <v>18</v>
      </c>
      <c r="E177" s="207" t="n">
        <v>6.32</v>
      </c>
      <c r="F177" s="207" t="n">
        <v>0.034</v>
      </c>
      <c r="G177" s="207" t="n">
        <v>1</v>
      </c>
      <c r="H177" s="208" t="n">
        <v>0.03125</v>
      </c>
      <c r="I177" s="208" t="n">
        <v>0.03819444444444445</v>
      </c>
      <c r="J177" s="209">
        <f>I177-H177</f>
        <v/>
      </c>
    </row>
    <row r="178" ht="15.75" customHeight="1" s="109">
      <c r="A178" s="216" t="n">
        <v>30</v>
      </c>
      <c r="B178" s="217" t="n">
        <v>19</v>
      </c>
      <c r="C178" s="217" t="n">
        <v>10</v>
      </c>
      <c r="D178" s="217" t="n">
        <v>31</v>
      </c>
      <c r="E178" s="217" t="n">
        <v>9.16</v>
      </c>
      <c r="F178" s="217" t="n">
        <v>0.031</v>
      </c>
      <c r="G178" s="217" t="n">
        <v>1</v>
      </c>
      <c r="H178" s="218" t="n">
        <v>0.03819444444444445</v>
      </c>
      <c r="I178" s="218" t="n">
        <v>0.04166666666666666</v>
      </c>
      <c r="J178" s="219">
        <f>I178-H178</f>
        <v/>
      </c>
    </row>
    <row r="179" ht="15.75" customHeight="1" s="109">
      <c r="A179" s="206" t="n">
        <v>30</v>
      </c>
      <c r="B179" s="207" t="n">
        <v>20</v>
      </c>
      <c r="C179" s="207" t="n">
        <v>7</v>
      </c>
      <c r="D179" s="207" t="n">
        <v>8</v>
      </c>
      <c r="E179" s="207" t="n">
        <v>18.24</v>
      </c>
      <c r="F179" s="207" t="n">
        <v>0.027</v>
      </c>
      <c r="G179" s="207" t="n">
        <v>1</v>
      </c>
      <c r="H179" s="208" t="n">
        <v>0.04305555555555556</v>
      </c>
      <c r="I179" s="208" t="n">
        <v>0.04722222222222222</v>
      </c>
      <c r="J179" s="209">
        <f>I179-H179</f>
        <v/>
      </c>
    </row>
    <row r="180" ht="15.75" customHeight="1" s="109">
      <c r="A180" s="216" t="n">
        <v>30</v>
      </c>
      <c r="B180" s="217" t="n">
        <v>21</v>
      </c>
      <c r="C180" s="217" t="n">
        <v>9</v>
      </c>
      <c r="D180" s="217" t="n">
        <v>11</v>
      </c>
      <c r="E180" s="217" t="n">
        <v>2.71</v>
      </c>
      <c r="F180" s="217" t="n">
        <v>0.013</v>
      </c>
      <c r="G180" s="217" t="n">
        <v>1</v>
      </c>
      <c r="H180" s="218" t="n">
        <v>0.04722222222222222</v>
      </c>
      <c r="I180" s="218" t="n">
        <v>0.05208333333333334</v>
      </c>
      <c r="J180" s="219">
        <f>I180-H180</f>
        <v/>
      </c>
    </row>
    <row r="181" ht="15.75" customHeight="1" s="109">
      <c r="A181" s="206" t="n">
        <v>30</v>
      </c>
      <c r="B181" s="207" t="n">
        <v>19</v>
      </c>
      <c r="C181" s="207" t="n">
        <v>3</v>
      </c>
      <c r="D181" s="207" t="n">
        <v>6</v>
      </c>
      <c r="E181" s="207" t="n">
        <v>4.07</v>
      </c>
      <c r="F181" s="207" t="n">
        <v>0.007</v>
      </c>
      <c r="G181" s="207" t="n">
        <v>1</v>
      </c>
      <c r="H181" s="208" t="n">
        <v>0.02430555555555556</v>
      </c>
      <c r="I181" s="208" t="n">
        <v>0.02569444444444444</v>
      </c>
      <c r="J181" s="209">
        <f>I181-H181</f>
        <v/>
      </c>
    </row>
    <row r="182" ht="15.75" customHeight="1" s="109">
      <c r="A182" s="216" t="n">
        <v>30</v>
      </c>
      <c r="B182" s="217" t="n">
        <v>21</v>
      </c>
      <c r="C182" s="217" t="n">
        <v>7</v>
      </c>
      <c r="D182" s="217" t="n">
        <v>24</v>
      </c>
      <c r="E182" s="217" t="n">
        <v>4.87</v>
      </c>
      <c r="F182" s="217" t="n">
        <v>0.017</v>
      </c>
      <c r="G182" s="217" t="n">
        <v>1</v>
      </c>
      <c r="H182" s="218" t="n">
        <v>0.02569444444444444</v>
      </c>
      <c r="I182" s="218" t="n">
        <v>0.02847222222222222</v>
      </c>
      <c r="J182" s="219">
        <f>I182-H182</f>
        <v/>
      </c>
    </row>
    <row r="183" ht="15.75" customHeight="1" s="109">
      <c r="A183" s="206" t="n">
        <v>31</v>
      </c>
      <c r="B183" s="207" t="n">
        <v>3</v>
      </c>
      <c r="C183" s="207" t="n">
        <v>12</v>
      </c>
      <c r="D183" s="207" t="n">
        <v>25</v>
      </c>
      <c r="E183" s="207" t="n">
        <v>7.88</v>
      </c>
      <c r="F183" s="207" t="n">
        <v>0.094</v>
      </c>
      <c r="G183" s="207" t="n">
        <v>1</v>
      </c>
      <c r="H183" s="208" t="n">
        <v>0.1111111111111111</v>
      </c>
      <c r="I183" s="208" t="n">
        <v>0.1180555555555556</v>
      </c>
      <c r="J183" s="209">
        <f>I183-H183</f>
        <v/>
      </c>
    </row>
    <row r="184" ht="15.75" customHeight="1" s="109">
      <c r="A184" s="216" t="n">
        <v>31</v>
      </c>
      <c r="B184" s="217" t="n">
        <v>14</v>
      </c>
      <c r="C184" s="217" t="n">
        <v>10</v>
      </c>
      <c r="D184" s="217" t="n">
        <v>13</v>
      </c>
      <c r="E184" s="217" t="n">
        <v>231.65</v>
      </c>
      <c r="F184" s="217" t="n">
        <v>0.307</v>
      </c>
      <c r="G184" s="217" t="n">
        <v>1</v>
      </c>
      <c r="H184" s="218" t="n">
        <v>0.08333333333333333</v>
      </c>
      <c r="I184" s="218" t="n">
        <v>0.08680555555555555</v>
      </c>
      <c r="J184" s="219">
        <f>I184-H184</f>
        <v/>
      </c>
    </row>
    <row r="185" ht="15.75" customHeight="1" s="109">
      <c r="A185" s="206" t="n">
        <v>31</v>
      </c>
      <c r="B185" s="207" t="n">
        <v>15</v>
      </c>
      <c r="C185" s="207" t="n">
        <v>3</v>
      </c>
      <c r="D185" s="207" t="n">
        <v>35</v>
      </c>
      <c r="E185" s="207" t="n">
        <v>277.35</v>
      </c>
      <c r="F185" s="207" t="n">
        <v>0.663</v>
      </c>
      <c r="G185" s="207" t="n">
        <v>1</v>
      </c>
      <c r="H185" s="208" t="n">
        <v>0.08958333333333333</v>
      </c>
      <c r="I185" s="208" t="n">
        <v>0.09444444444444444</v>
      </c>
      <c r="J185" s="209">
        <f>I185-H185</f>
        <v/>
      </c>
    </row>
    <row r="186" ht="15.75" customHeight="1" s="109">
      <c r="A186" s="216" t="n">
        <v>31</v>
      </c>
      <c r="B186" s="217" t="n">
        <v>16</v>
      </c>
      <c r="C186" s="217" t="n">
        <v>38</v>
      </c>
      <c r="D186" s="217" t="n">
        <v>79</v>
      </c>
      <c r="E186" s="217" t="n">
        <v>3.31</v>
      </c>
      <c r="F186" s="217" t="n">
        <v>0.033</v>
      </c>
      <c r="G186" s="217" t="n">
        <v>1</v>
      </c>
      <c r="H186" s="218" t="n">
        <v>0.04861111111111111</v>
      </c>
      <c r="I186" s="218" t="n"/>
      <c r="J186" s="219">
        <f>I186-H186</f>
        <v/>
      </c>
    </row>
    <row r="187" ht="15.75" customHeight="1" s="109">
      <c r="A187" s="206" t="n">
        <v>31</v>
      </c>
      <c r="B187" s="207" t="n">
        <v>4</v>
      </c>
      <c r="C187" s="207" t="n">
        <v>2</v>
      </c>
      <c r="D187" s="207" t="n">
        <v>2</v>
      </c>
      <c r="E187" s="207" t="n">
        <v>11.76</v>
      </c>
      <c r="F187" s="207" t="n">
        <v>0.024</v>
      </c>
      <c r="G187" s="207" t="n">
        <v>1</v>
      </c>
      <c r="H187" s="208" t="n">
        <v>0.04305555555555556</v>
      </c>
      <c r="I187" s="208" t="n">
        <v>0.04375</v>
      </c>
      <c r="J187" s="209">
        <f>I187-H187</f>
        <v/>
      </c>
    </row>
    <row r="188" ht="15.75" customHeight="1" s="109">
      <c r="A188" s="216" t="n">
        <v>31</v>
      </c>
      <c r="B188" s="217" t="n">
        <v>30</v>
      </c>
      <c r="C188" s="217" t="n">
        <v>5</v>
      </c>
      <c r="D188" s="217" t="n">
        <v>7</v>
      </c>
      <c r="E188" s="217" t="n">
        <v>67.03</v>
      </c>
      <c r="F188" s="217" t="n">
        <v>0.313</v>
      </c>
      <c r="G188" s="217" t="n">
        <v>1</v>
      </c>
      <c r="H188" s="218" t="n">
        <v>0.04375</v>
      </c>
      <c r="I188" s="218" t="n">
        <v>0.04791666666666667</v>
      </c>
      <c r="J188" s="219">
        <f>I188-H188</f>
        <v/>
      </c>
    </row>
    <row r="189" ht="15.75" customHeight="1" s="109">
      <c r="A189" s="206" t="n">
        <v>31</v>
      </c>
      <c r="B189" s="207" t="n">
        <v>31</v>
      </c>
      <c r="C189" s="207" t="n">
        <v>1</v>
      </c>
      <c r="D189" s="207" t="n">
        <v>2</v>
      </c>
      <c r="E189" s="207" t="n">
        <v>2.76</v>
      </c>
      <c r="F189" s="207" t="n">
        <v>0.029</v>
      </c>
      <c r="G189" s="207" t="n">
        <v>1</v>
      </c>
      <c r="H189" s="208" t="n">
        <v>0.04791666666666667</v>
      </c>
      <c r="I189" s="208" t="n">
        <v>0.04861111111111111</v>
      </c>
      <c r="J189" s="209">
        <f>I189-H189</f>
        <v/>
      </c>
    </row>
    <row r="190" ht="15.75" customHeight="1" s="109">
      <c r="A190" s="216" t="n">
        <v>31</v>
      </c>
      <c r="B190" s="217" t="n">
        <v>7</v>
      </c>
      <c r="C190" s="217" t="n">
        <v>24</v>
      </c>
      <c r="D190" s="217" t="n">
        <v>232</v>
      </c>
      <c r="E190" s="217" t="n">
        <v>56.24</v>
      </c>
      <c r="F190" s="217" t="n">
        <v>0.313</v>
      </c>
      <c r="G190" s="217" t="n">
        <v>1</v>
      </c>
      <c r="H190" s="218" t="n">
        <v>0.02569444444444444</v>
      </c>
      <c r="I190" s="218" t="n">
        <v>0.04097222222222222</v>
      </c>
      <c r="J190" s="219">
        <f>I190-H190</f>
        <v/>
      </c>
    </row>
    <row r="191" ht="15.75" customHeight="1" s="109">
      <c r="A191" s="206" t="n">
        <v>31</v>
      </c>
      <c r="B191" s="207" t="n">
        <v>1</v>
      </c>
      <c r="C191" s="207" t="n">
        <v>16</v>
      </c>
      <c r="D191" s="207" t="n">
        <v>392</v>
      </c>
      <c r="E191" s="207" t="n">
        <v>207.07</v>
      </c>
      <c r="F191" s="207" t="n">
        <v>0.586</v>
      </c>
      <c r="G191" s="207" t="n">
        <v>1</v>
      </c>
      <c r="H191" s="208" t="n">
        <v>0.004166666666666667</v>
      </c>
      <c r="I191" s="208" t="n">
        <v>0.025</v>
      </c>
      <c r="J191" s="209">
        <f>I191-H191</f>
        <v/>
      </c>
    </row>
    <row r="192" ht="15.75" customHeight="1" s="109">
      <c r="A192" s="216" t="n">
        <v>31</v>
      </c>
      <c r="B192" s="217" t="n">
        <v>14</v>
      </c>
      <c r="C192" s="217" t="n">
        <v>5</v>
      </c>
      <c r="D192" s="217" t="n">
        <v>92</v>
      </c>
      <c r="E192" s="217" t="n">
        <v>1737.56</v>
      </c>
      <c r="F192" s="217" t="n">
        <v>2.235</v>
      </c>
      <c r="G192" s="217" t="n">
        <v>1</v>
      </c>
      <c r="H192" s="218" t="n">
        <v>0.9201388888888888</v>
      </c>
      <c r="I192" s="218" t="n">
        <v>0.9395833333333333</v>
      </c>
      <c r="J192" s="219">
        <f>I192-H192</f>
        <v/>
      </c>
    </row>
    <row r="193" ht="15.75" customHeight="1" s="109">
      <c r="A193" s="206" t="n">
        <v>31</v>
      </c>
      <c r="B193" s="207" t="n">
        <v>15</v>
      </c>
      <c r="C193" s="207" t="n">
        <v>1</v>
      </c>
      <c r="D193" s="207" t="n">
        <v>35</v>
      </c>
      <c r="E193" s="207" t="n">
        <v>179.03</v>
      </c>
      <c r="F193" s="207" t="n">
        <v>0.573</v>
      </c>
      <c r="G193" s="207" t="n">
        <v>1</v>
      </c>
      <c r="H193" s="208" t="n">
        <v>0.9444444444444444</v>
      </c>
      <c r="I193" s="208" t="n">
        <v>0.9472222222222222</v>
      </c>
      <c r="J193" s="209">
        <f>I193-H193</f>
        <v/>
      </c>
    </row>
    <row r="194" ht="15.75" customHeight="1" s="109">
      <c r="A194" s="216" t="n">
        <v>31</v>
      </c>
      <c r="B194" s="217" t="n">
        <v>3</v>
      </c>
      <c r="C194" s="217" t="n">
        <v>7</v>
      </c>
      <c r="D194" s="217" t="n">
        <v>49</v>
      </c>
      <c r="E194" s="217" t="n">
        <v>35.58</v>
      </c>
      <c r="F194" s="217" t="n">
        <v>0.118</v>
      </c>
      <c r="G194" s="217" t="n">
        <v>1</v>
      </c>
      <c r="H194" s="218" t="n">
        <v>0.9034722222222222</v>
      </c>
      <c r="I194" s="218" t="n">
        <v>0.9083333333333333</v>
      </c>
      <c r="J194" s="219">
        <f>I194-H194</f>
        <v/>
      </c>
    </row>
    <row r="195" ht="15.75" customHeight="1" s="109">
      <c r="A195" s="206" t="n">
        <v>31</v>
      </c>
      <c r="B195" s="207" t="n">
        <v>8</v>
      </c>
      <c r="C195" s="207" t="n">
        <v>8</v>
      </c>
      <c r="D195" s="207" t="n">
        <v>20</v>
      </c>
      <c r="E195" s="207" t="n">
        <v>59.75</v>
      </c>
      <c r="F195" s="207" t="n">
        <v>0.292</v>
      </c>
      <c r="G195" s="207" t="n">
        <v>1</v>
      </c>
      <c r="H195" s="208" t="n">
        <v>0.9090277777777778</v>
      </c>
      <c r="I195" s="208" t="n">
        <v>0.9138888888888889</v>
      </c>
      <c r="J195" s="209">
        <f>I195-H195</f>
        <v/>
      </c>
    </row>
    <row r="196" ht="15.75" customHeight="1" s="109">
      <c r="A196" s="216" t="n">
        <v>31</v>
      </c>
      <c r="B196" s="217" t="n">
        <v>18</v>
      </c>
      <c r="C196" s="217" t="n">
        <v>10</v>
      </c>
      <c r="D196" s="217" t="n">
        <v>73</v>
      </c>
      <c r="E196" s="217" t="n">
        <v>8.550000000000001</v>
      </c>
      <c r="F196" s="217" t="n">
        <v>0.026</v>
      </c>
      <c r="G196" s="217" t="n">
        <v>1</v>
      </c>
      <c r="H196" s="218" t="n">
        <v>0.8895833333333333</v>
      </c>
      <c r="I196" s="218" t="n">
        <v>0.8958333333333334</v>
      </c>
      <c r="J196" s="219">
        <f>I196-H196</f>
        <v/>
      </c>
    </row>
    <row r="197" ht="15.75" customHeight="1" s="109">
      <c r="A197" s="206" t="n">
        <v>31</v>
      </c>
      <c r="B197" s="207" t="n">
        <v>19</v>
      </c>
      <c r="C197" s="207" t="n">
        <v>1</v>
      </c>
      <c r="D197" s="207" t="n">
        <v>3</v>
      </c>
      <c r="E197" s="207" t="n">
        <v>4.96</v>
      </c>
      <c r="F197" s="207" t="n">
        <v>0.007</v>
      </c>
      <c r="G197" s="207" t="n">
        <v>1</v>
      </c>
      <c r="H197" s="208" t="n">
        <v>0.8965277777777778</v>
      </c>
      <c r="I197" s="208" t="n">
        <v>0.8972222222222223</v>
      </c>
      <c r="J197" s="209">
        <f>I197-H197</f>
        <v/>
      </c>
    </row>
    <row r="198" ht="15.75" customHeight="1" s="109">
      <c r="A198" s="216" t="n">
        <v>31</v>
      </c>
      <c r="B198" s="217" t="n">
        <v>20</v>
      </c>
      <c r="C198" s="217" t="n">
        <v>2</v>
      </c>
      <c r="D198" s="217" t="n">
        <v>2</v>
      </c>
      <c r="E198" s="217" t="n">
        <v>1.24</v>
      </c>
      <c r="F198" s="217" t="n">
        <v>0.002</v>
      </c>
      <c r="G198" s="217" t="n">
        <v>1</v>
      </c>
      <c r="H198" s="218" t="n">
        <v>0.8972222222222223</v>
      </c>
      <c r="I198" s="218" t="n">
        <v>0.8979166666666667</v>
      </c>
      <c r="J198" s="219">
        <f>I198-H198</f>
        <v/>
      </c>
    </row>
    <row r="199" ht="15.75" customHeight="1" s="109">
      <c r="A199" s="206" t="n">
        <v>31</v>
      </c>
      <c r="B199" s="207" t="n">
        <v>21</v>
      </c>
      <c r="C199" s="207" t="n">
        <v>4</v>
      </c>
      <c r="D199" s="207" t="n">
        <v>16</v>
      </c>
      <c r="E199" s="207" t="n">
        <v>8.69</v>
      </c>
      <c r="F199" s="207" t="n">
        <v>0.017</v>
      </c>
      <c r="G199" s="207" t="n">
        <v>1</v>
      </c>
      <c r="H199" s="208" t="n">
        <v>0.8979166666666667</v>
      </c>
      <c r="I199" s="208" t="n">
        <v>0.8993055555555556</v>
      </c>
      <c r="J199" s="209">
        <f>I199-H199</f>
        <v/>
      </c>
    </row>
    <row r="200" ht="15.75" customHeight="1" s="109">
      <c r="A200" s="216" t="n">
        <v>31</v>
      </c>
      <c r="B200" s="217" t="n">
        <v>1</v>
      </c>
      <c r="C200" s="217" t="n">
        <v>17</v>
      </c>
      <c r="D200" s="217" t="n">
        <v>81</v>
      </c>
      <c r="E200" s="217" t="n">
        <v>685.24</v>
      </c>
      <c r="F200" s="217" t="n">
        <v>0.846</v>
      </c>
      <c r="G200" s="217" t="n">
        <v>1</v>
      </c>
      <c r="H200" s="218" t="n">
        <v>0.8743055555555556</v>
      </c>
      <c r="I200" s="218" t="n">
        <v>0.8875</v>
      </c>
      <c r="J200" s="219">
        <f>I200-H200</f>
        <v/>
      </c>
    </row>
    <row r="201" ht="15.75" customHeight="1" s="109">
      <c r="A201" s="206" t="n">
        <v>31</v>
      </c>
      <c r="B201" s="207" t="n">
        <v>30</v>
      </c>
      <c r="C201" s="207" t="n">
        <v>5</v>
      </c>
      <c r="D201" s="207" t="n">
        <v>14</v>
      </c>
      <c r="E201" s="207" t="n">
        <v>40.66</v>
      </c>
      <c r="F201" s="207" t="n">
        <v>0.095</v>
      </c>
      <c r="G201" s="207" t="n">
        <v>1</v>
      </c>
      <c r="H201" s="208" t="n">
        <v>0.8597222222222223</v>
      </c>
      <c r="I201" s="208" t="n">
        <v>0.8673611111111111</v>
      </c>
      <c r="J201" s="209">
        <f>I201-H201</f>
        <v/>
      </c>
    </row>
    <row r="202" ht="15.75" customHeight="1" s="109">
      <c r="A202" s="216" t="n">
        <v>31</v>
      </c>
      <c r="B202" s="217" t="n">
        <v>1</v>
      </c>
      <c r="C202" s="217" t="n">
        <v>1</v>
      </c>
      <c r="D202" s="217" t="n">
        <v>6</v>
      </c>
      <c r="E202" s="217" t="n">
        <v>0.21</v>
      </c>
      <c r="F202" s="217" t="n">
        <v>0.001</v>
      </c>
      <c r="G202" s="217" t="n">
        <v>1</v>
      </c>
      <c r="H202" s="218" t="n">
        <v>0.8673611111111111</v>
      </c>
      <c r="I202" s="218" t="n">
        <v>0.8680555555555556</v>
      </c>
      <c r="J202" s="219">
        <f>I202-H202</f>
        <v/>
      </c>
    </row>
    <row r="203" ht="15.75" customHeight="1" s="109">
      <c r="A203" s="206" t="n">
        <v>31</v>
      </c>
      <c r="B203" s="207" t="n">
        <v>2</v>
      </c>
      <c r="C203" s="207" t="n">
        <v>5</v>
      </c>
      <c r="D203" s="207" t="n">
        <v>19</v>
      </c>
      <c r="E203" s="207" t="n">
        <v>6.28</v>
      </c>
      <c r="F203" s="207" t="n">
        <v>0.119</v>
      </c>
      <c r="G203" s="207" t="n">
        <v>1</v>
      </c>
      <c r="H203" s="208" t="n">
        <v>0.86875</v>
      </c>
      <c r="I203" s="208" t="n">
        <v>0.8722222222222222</v>
      </c>
      <c r="J203" s="209">
        <f>I203-H203</f>
        <v/>
      </c>
    </row>
    <row r="204" ht="15.75" customHeight="1" s="109">
      <c r="A204" s="216" t="n">
        <v>31</v>
      </c>
      <c r="B204" s="217" t="n">
        <v>14</v>
      </c>
      <c r="C204" s="217" t="n">
        <v>6</v>
      </c>
      <c r="D204" s="217" t="n">
        <v>131</v>
      </c>
      <c r="E204" s="217" t="n">
        <v>1334.04</v>
      </c>
      <c r="F204" s="217" t="n">
        <v>2.337</v>
      </c>
      <c r="G204" s="217" t="n">
        <v>1</v>
      </c>
      <c r="H204" s="218" t="n">
        <v>0.8451388888888889</v>
      </c>
      <c r="I204" s="218" t="n">
        <v>0.8590277777777777</v>
      </c>
      <c r="J204" s="219">
        <f>I204-H204</f>
        <v/>
      </c>
    </row>
    <row r="205" ht="15.75" customHeight="1" s="109">
      <c r="A205" s="206" t="n">
        <v>31</v>
      </c>
      <c r="B205" s="207" t="n">
        <v>10</v>
      </c>
      <c r="C205" s="207" t="n">
        <v>25</v>
      </c>
      <c r="D205" s="207" t="n">
        <v>107</v>
      </c>
      <c r="E205" s="207" t="n">
        <v>43.03</v>
      </c>
      <c r="F205" s="207" t="n">
        <v>0.103</v>
      </c>
      <c r="G205" s="207" t="n">
        <v>1</v>
      </c>
      <c r="H205" s="208" t="n">
        <v>0.2805555555555556</v>
      </c>
      <c r="I205" s="208" t="n"/>
      <c r="J205" s="209">
        <f>I205-H205</f>
        <v/>
      </c>
    </row>
    <row r="206" ht="15.75" customHeight="1" s="109">
      <c r="A206" s="216" t="n">
        <v>31</v>
      </c>
      <c r="B206" s="217" t="n">
        <v>1</v>
      </c>
      <c r="C206" s="217" t="n">
        <v>17</v>
      </c>
      <c r="D206" s="217" t="n">
        <v>155</v>
      </c>
      <c r="E206" s="217" t="n">
        <v>619.22</v>
      </c>
      <c r="F206" s="217" t="n">
        <v>1.074</v>
      </c>
      <c r="G206" s="217" t="n">
        <v>1</v>
      </c>
      <c r="H206" s="218" t="n">
        <v>0.2534722222222222</v>
      </c>
      <c r="I206" s="218" t="n"/>
      <c r="J206" s="219">
        <f>I206-H206</f>
        <v/>
      </c>
    </row>
    <row r="207" ht="15.75" customHeight="1" s="109">
      <c r="A207" s="206" t="n">
        <v>31</v>
      </c>
      <c r="B207" s="207" t="n">
        <v>5</v>
      </c>
      <c r="C207" s="207" t="n">
        <v>4</v>
      </c>
      <c r="D207" s="207" t="n">
        <v>40</v>
      </c>
      <c r="E207" s="207" t="n">
        <v>16.72</v>
      </c>
      <c r="F207" s="207" t="n">
        <v>0.8110000000000001</v>
      </c>
      <c r="G207" s="207" t="n">
        <v>1</v>
      </c>
      <c r="H207" s="208" t="n">
        <v>0.2493055555555556</v>
      </c>
      <c r="I207" s="208" t="n">
        <v>0.2527777777777778</v>
      </c>
      <c r="J207" s="209">
        <f>I207-H207</f>
        <v/>
      </c>
    </row>
    <row r="208" ht="15.75" customHeight="1" s="109">
      <c r="A208" s="216" t="n">
        <v>31</v>
      </c>
      <c r="B208" s="217" t="n">
        <v>22</v>
      </c>
      <c r="C208" s="217" t="n">
        <v>3</v>
      </c>
      <c r="D208" s="217" t="n">
        <v>3</v>
      </c>
      <c r="E208" s="217" t="n">
        <v>0.35</v>
      </c>
      <c r="F208" s="217" t="n">
        <v>0.007</v>
      </c>
      <c r="G208" s="217" t="n">
        <v>1</v>
      </c>
      <c r="H208" s="218" t="n">
        <v>0.2347222222222222</v>
      </c>
      <c r="I208" s="218" t="n">
        <v>0.2354166666666667</v>
      </c>
      <c r="J208" s="219">
        <f>I208-H208</f>
        <v/>
      </c>
    </row>
    <row r="209" ht="15.75" customHeight="1" s="109">
      <c r="A209" s="206" t="n">
        <v>31</v>
      </c>
      <c r="B209" s="207" t="n">
        <v>31</v>
      </c>
      <c r="C209" s="207" t="n">
        <v>1</v>
      </c>
      <c r="D209" s="207" t="n">
        <v>1</v>
      </c>
      <c r="E209" s="207" t="n">
        <v>1.88</v>
      </c>
      <c r="F209" s="207" t="n">
        <v>0.027</v>
      </c>
      <c r="G209" s="207" t="n">
        <v>1</v>
      </c>
      <c r="H209" s="208" t="n">
        <v>0.2354166666666667</v>
      </c>
      <c r="I209" s="208" t="n">
        <v>0.2361111111111111</v>
      </c>
      <c r="J209" s="209">
        <f>I209-H209</f>
        <v/>
      </c>
    </row>
    <row r="210" ht="15.75" customHeight="1" s="109">
      <c r="A210" s="216" t="n">
        <v>31</v>
      </c>
      <c r="B210" s="217" t="n">
        <v>3</v>
      </c>
      <c r="C210" s="217" t="n">
        <v>23</v>
      </c>
      <c r="D210" s="217" t="n">
        <v>103</v>
      </c>
      <c r="E210" s="217" t="n">
        <v>86.45999999999999</v>
      </c>
      <c r="F210" s="217" t="n">
        <v>0.5</v>
      </c>
      <c r="G210" s="217" t="n">
        <v>1</v>
      </c>
      <c r="H210" s="218" t="n">
        <v>0.2173611111111111</v>
      </c>
      <c r="I210" s="218" t="n">
        <v>0.2326388888888889</v>
      </c>
      <c r="J210" s="219">
        <f>I210-H210</f>
        <v/>
      </c>
    </row>
    <row r="211" ht="15.75" customHeight="1" s="109">
      <c r="A211" s="206" t="n">
        <v>31</v>
      </c>
      <c r="B211" s="207" t="n">
        <v>19</v>
      </c>
      <c r="C211" s="207" t="n">
        <v>18</v>
      </c>
      <c r="D211" s="207" t="n">
        <v>34</v>
      </c>
      <c r="E211" s="207" t="n">
        <v>27.34</v>
      </c>
      <c r="F211" s="207" t="n">
        <v>0.07199999999999999</v>
      </c>
      <c r="G211" s="207" t="n">
        <v>1</v>
      </c>
      <c r="H211" s="208" t="n">
        <v>0.1805555555555556</v>
      </c>
      <c r="I211" s="208" t="n">
        <v>0.1868055555555556</v>
      </c>
      <c r="J211" s="209">
        <f>I211-H211</f>
        <v/>
      </c>
    </row>
    <row r="212" ht="15.75" customHeight="1" s="109">
      <c r="A212" s="216" t="n">
        <v>31</v>
      </c>
      <c r="B212" s="217" t="n">
        <v>20</v>
      </c>
      <c r="C212" s="217" t="n">
        <v>11</v>
      </c>
      <c r="D212" s="217" t="n">
        <v>13</v>
      </c>
      <c r="E212" s="217" t="n">
        <v>6.91</v>
      </c>
      <c r="F212" s="217" t="n">
        <v>0.012</v>
      </c>
      <c r="G212" s="217" t="n">
        <v>1</v>
      </c>
      <c r="H212" s="218" t="n">
        <v>0.2083333333333333</v>
      </c>
      <c r="I212" s="218" t="n">
        <v>0.2152777777777778</v>
      </c>
      <c r="J212" s="219">
        <f>I212-H212</f>
        <v/>
      </c>
    </row>
    <row r="213" ht="15.75" customHeight="1" s="109">
      <c r="A213" s="206" t="n">
        <v>31</v>
      </c>
      <c r="B213" s="207" t="n">
        <v>14</v>
      </c>
      <c r="C213" s="207" t="n">
        <v>8</v>
      </c>
      <c r="D213" s="207" t="n">
        <v>51</v>
      </c>
      <c r="E213" s="207" t="n">
        <v>1435.3</v>
      </c>
      <c r="F213" s="207" t="n">
        <v>1.865</v>
      </c>
      <c r="G213" s="207" t="n">
        <v>1</v>
      </c>
      <c r="H213" s="208" t="n">
        <v>0.1597222222222222</v>
      </c>
      <c r="I213" s="208" t="n">
        <v>0.1666666666666667</v>
      </c>
      <c r="J213" s="209">
        <f>I213-H213</f>
        <v/>
      </c>
    </row>
    <row r="214" ht="15.75" customHeight="1" s="109">
      <c r="A214" s="216" t="n">
        <v>31</v>
      </c>
      <c r="B214" s="217" t="n">
        <v>14</v>
      </c>
      <c r="C214" s="217" t="n">
        <v>9</v>
      </c>
      <c r="D214" s="217" t="n">
        <v>242</v>
      </c>
      <c r="E214" s="217" t="n">
        <v>6467.47</v>
      </c>
      <c r="F214" s="217" t="n">
        <v>8.455</v>
      </c>
      <c r="G214" s="217" t="n">
        <v>1</v>
      </c>
      <c r="H214" s="218" t="n">
        <v>0.1354166666666667</v>
      </c>
      <c r="I214" s="218" t="n">
        <v>0.1590277777777778</v>
      </c>
      <c r="J214" s="219">
        <f>I214-H214</f>
        <v/>
      </c>
    </row>
    <row r="215" ht="15.75" customHeight="1" s="109">
      <c r="A215" s="206" t="n">
        <v>31</v>
      </c>
      <c r="B215" s="207" t="n">
        <v>15</v>
      </c>
      <c r="C215" s="207" t="n">
        <v>4</v>
      </c>
      <c r="D215" s="207" t="n">
        <v>88</v>
      </c>
      <c r="E215" s="207" t="n">
        <v>592.88</v>
      </c>
      <c r="F215" s="207" t="n">
        <v>1.413</v>
      </c>
      <c r="G215" s="207" t="n">
        <v>1</v>
      </c>
      <c r="H215" s="208" t="n">
        <v>0.1215277777777778</v>
      </c>
      <c r="I215" s="208" t="n">
        <v>0.1284722222222222</v>
      </c>
      <c r="J215" s="209">
        <f>I215-H215</f>
        <v/>
      </c>
    </row>
    <row r="216" ht="15.75" customHeight="1" s="109">
      <c r="A216" s="216" t="n">
        <v>31</v>
      </c>
      <c r="B216" s="217" t="n">
        <v>2</v>
      </c>
      <c r="C216" s="217" t="n">
        <v>11</v>
      </c>
      <c r="D216" s="217" t="n">
        <v>38</v>
      </c>
      <c r="E216" s="217" t="n">
        <v>4.07</v>
      </c>
      <c r="F216" s="217" t="n">
        <v>0.06900000000000001</v>
      </c>
      <c r="G216" s="217" t="n">
        <v>1</v>
      </c>
      <c r="H216" s="218" t="n">
        <v>0.1027777777777778</v>
      </c>
      <c r="I216" s="218" t="n">
        <v>0.1097222222222222</v>
      </c>
      <c r="J216" s="219">
        <f>I216-H216</f>
        <v/>
      </c>
    </row>
    <row r="217" ht="15.75" customHeight="1" s="109">
      <c r="A217" s="206" t="n">
        <v>1</v>
      </c>
      <c r="B217" s="207" t="n">
        <v>18</v>
      </c>
      <c r="C217" s="207" t="n">
        <v>25</v>
      </c>
      <c r="D217" s="207" t="n">
        <v>191</v>
      </c>
      <c r="E217" s="207" t="n">
        <v>360.98</v>
      </c>
      <c r="F217" s="207" t="n">
        <v>0.581</v>
      </c>
      <c r="G217" s="207" t="n">
        <v>1</v>
      </c>
      <c r="H217" s="208" t="n">
        <v>0.09375</v>
      </c>
      <c r="I217" s="208" t="n"/>
      <c r="J217" s="209">
        <f>I217-H217</f>
        <v/>
      </c>
    </row>
    <row r="218" ht="15.75" customHeight="1" s="109">
      <c r="A218" s="216" t="n">
        <v>1</v>
      </c>
      <c r="B218" s="217" t="n">
        <v>30</v>
      </c>
      <c r="C218" s="217" t="n">
        <v>8</v>
      </c>
      <c r="D218" s="217" t="n">
        <v>11</v>
      </c>
      <c r="E218" s="217" t="n">
        <v>157.3</v>
      </c>
      <c r="F218" s="217" t="n">
        <v>0.675</v>
      </c>
      <c r="G218" s="217" t="n">
        <v>1</v>
      </c>
      <c r="H218" s="218" t="n">
        <v>0.08194444444444444</v>
      </c>
      <c r="I218" s="218" t="n">
        <v>0.08680555555555555</v>
      </c>
      <c r="J218" s="219">
        <f>I218-H218</f>
        <v/>
      </c>
    </row>
    <row r="219" ht="15.75" customHeight="1" s="109">
      <c r="A219" s="206" t="n">
        <v>1</v>
      </c>
      <c r="B219" s="207" t="n">
        <v>14</v>
      </c>
      <c r="C219" s="207" t="n">
        <v>6</v>
      </c>
      <c r="D219" s="207" t="n">
        <v>230</v>
      </c>
      <c r="E219" s="207" t="n">
        <v>6326.8</v>
      </c>
      <c r="F219" s="207" t="n">
        <v>8.034000000000001</v>
      </c>
      <c r="G219" s="207" t="n">
        <v>1</v>
      </c>
      <c r="H219" s="208" t="n">
        <v>0.05625</v>
      </c>
      <c r="I219" s="208" t="n">
        <v>0.0798611111111111</v>
      </c>
      <c r="J219" s="209">
        <f>I219-H219</f>
        <v/>
      </c>
    </row>
    <row r="220" ht="15.75" customHeight="1" s="109">
      <c r="A220" s="216" t="n">
        <v>1</v>
      </c>
      <c r="B220" s="217" t="n">
        <v>12</v>
      </c>
      <c r="C220" s="217" t="n">
        <v>16</v>
      </c>
      <c r="D220" s="217" t="n">
        <v>281</v>
      </c>
      <c r="E220" s="217" t="n">
        <v>413.54</v>
      </c>
      <c r="F220" s="217" t="n">
        <v>1.28</v>
      </c>
      <c r="G220" s="217" t="n">
        <v>1</v>
      </c>
      <c r="H220" s="218" t="n">
        <v>0.03194444444444444</v>
      </c>
      <c r="I220" s="218" t="n">
        <v>0.04791666666666667</v>
      </c>
      <c r="J220" s="219">
        <f>I220-H220</f>
        <v/>
      </c>
    </row>
    <row r="221" ht="15.75" customHeight="1" s="109">
      <c r="A221" s="206" t="n">
        <v>1</v>
      </c>
      <c r="B221" s="207" t="n">
        <v>12</v>
      </c>
      <c r="C221" s="207" t="n">
        <v>27</v>
      </c>
      <c r="D221" s="207" t="n">
        <v>288</v>
      </c>
      <c r="E221" s="207" t="n">
        <v>160.54</v>
      </c>
      <c r="F221" s="207" t="n">
        <v>1.01</v>
      </c>
      <c r="G221" s="207" t="n">
        <v>1</v>
      </c>
      <c r="H221" s="208" t="n">
        <v>0.4486111111111111</v>
      </c>
      <c r="I221" s="208" t="n">
        <v>0.5138888888888888</v>
      </c>
      <c r="J221" s="209">
        <f>I221-H221</f>
        <v/>
      </c>
    </row>
    <row r="222" ht="15.75" customHeight="1" s="109">
      <c r="A222" s="216" t="n">
        <v>1</v>
      </c>
      <c r="B222" s="217" t="n">
        <v>14</v>
      </c>
      <c r="C222" s="217" t="n">
        <v>11</v>
      </c>
      <c r="D222" s="217" t="n">
        <v>79</v>
      </c>
      <c r="E222" s="217" t="n">
        <v>2197.86</v>
      </c>
      <c r="F222" s="217" t="n">
        <v>2.86</v>
      </c>
      <c r="G222" s="217" t="n">
        <v>1</v>
      </c>
      <c r="H222" s="218" t="n">
        <v>0.9159722222222222</v>
      </c>
      <c r="I222" s="218" t="n">
        <v>0.9305555555555556</v>
      </c>
      <c r="J222" s="219">
        <f>I222-H222</f>
        <v/>
      </c>
    </row>
    <row r="223" ht="15.75" customHeight="1" s="109">
      <c r="A223" s="206" t="n">
        <v>1</v>
      </c>
      <c r="B223" s="207" t="n">
        <v>13</v>
      </c>
      <c r="C223" s="207" t="n">
        <v>13</v>
      </c>
      <c r="D223" s="207" t="n">
        <v>279</v>
      </c>
      <c r="E223" s="207" t="n">
        <v>206.74</v>
      </c>
      <c r="F223" s="207" t="n">
        <v>0.498</v>
      </c>
      <c r="G223" s="207" t="n">
        <v>1</v>
      </c>
      <c r="H223" s="208" t="n">
        <v>0.9402777777777778</v>
      </c>
      <c r="I223" s="208" t="n">
        <v>0.9479166666666666</v>
      </c>
      <c r="J223" s="209">
        <f>I223-H223</f>
        <v/>
      </c>
    </row>
    <row r="224" ht="15.75" customHeight="1" s="109">
      <c r="A224" s="216" t="n">
        <v>1</v>
      </c>
      <c r="B224" s="217" t="n">
        <v>12</v>
      </c>
      <c r="C224" s="217" t="n">
        <v>1</v>
      </c>
      <c r="D224" s="217" t="n">
        <v>2</v>
      </c>
      <c r="E224" s="217" t="n">
        <v>1.01</v>
      </c>
      <c r="F224" s="217" t="n">
        <v>0.016</v>
      </c>
      <c r="G224" s="217" t="n">
        <v>1</v>
      </c>
      <c r="H224" s="218" t="n">
        <v>0.9041666666666667</v>
      </c>
      <c r="I224" s="218" t="n">
        <v>0.9048611111111111</v>
      </c>
      <c r="J224" s="219">
        <f>I224-H224</f>
        <v/>
      </c>
    </row>
    <row r="225" ht="15.75" customHeight="1" s="109">
      <c r="A225" s="206" t="n">
        <v>1</v>
      </c>
      <c r="B225" s="207" t="n">
        <v>14</v>
      </c>
      <c r="C225" s="207" t="n">
        <v>1</v>
      </c>
      <c r="D225" s="207" t="n">
        <v>10</v>
      </c>
      <c r="E225" s="207" t="n">
        <v>300</v>
      </c>
      <c r="F225" s="207" t="n">
        <v>0.39</v>
      </c>
      <c r="G225" s="207" t="n">
        <v>1</v>
      </c>
      <c r="H225" s="208" t="n">
        <v>0.9083333333333333</v>
      </c>
      <c r="I225" s="208" t="n">
        <v>0.9097222222222222</v>
      </c>
      <c r="J225" s="209">
        <f>I225-H225</f>
        <v/>
      </c>
    </row>
    <row r="226" ht="15.75" customHeight="1" s="109">
      <c r="A226" s="216" t="n">
        <v>1</v>
      </c>
      <c r="B226" s="217" t="n">
        <v>15</v>
      </c>
      <c r="C226" s="217" t="n">
        <v>1</v>
      </c>
      <c r="D226" s="217" t="n">
        <v>1</v>
      </c>
      <c r="E226" s="217" t="n">
        <v>5.12</v>
      </c>
      <c r="F226" s="217" t="n">
        <v>0.016</v>
      </c>
      <c r="G226" s="217" t="n">
        <v>1</v>
      </c>
      <c r="H226" s="218" t="n">
        <v>0.9104166666666667</v>
      </c>
      <c r="I226" s="218" t="n">
        <v>0.9111111111111111</v>
      </c>
      <c r="J226" s="219">
        <f>I226-H226</f>
        <v/>
      </c>
    </row>
    <row r="227" ht="15.75" customHeight="1" s="109">
      <c r="A227" s="206" t="n">
        <v>1</v>
      </c>
      <c r="B227" s="207" t="n">
        <v>1</v>
      </c>
      <c r="C227" s="207" t="n">
        <v>16</v>
      </c>
      <c r="D227" s="207" t="n">
        <v>80</v>
      </c>
      <c r="E227" s="207" t="n">
        <v>813.01</v>
      </c>
      <c r="F227" s="207" t="n">
        <v>1.449</v>
      </c>
      <c r="G227" s="207" t="n">
        <v>1</v>
      </c>
      <c r="H227" s="208" t="n">
        <v>0.8909722222222223</v>
      </c>
      <c r="I227" s="208" t="n">
        <v>0.9027777777777778</v>
      </c>
      <c r="J227" s="209">
        <f>I227-H227</f>
        <v/>
      </c>
    </row>
    <row r="228" ht="15.75" customHeight="1" s="109">
      <c r="A228" s="216" t="n">
        <v>1</v>
      </c>
      <c r="B228" s="217" t="n">
        <v>3</v>
      </c>
      <c r="C228" s="217" t="n">
        <v>10</v>
      </c>
      <c r="D228" s="217" t="n">
        <v>33</v>
      </c>
      <c r="E228" s="217" t="n">
        <v>19.3</v>
      </c>
      <c r="F228" s="217" t="n">
        <v>0.507</v>
      </c>
      <c r="G228" s="217" t="n">
        <v>1</v>
      </c>
      <c r="H228" s="218" t="n">
        <v>0.875</v>
      </c>
      <c r="I228" s="218" t="n">
        <v>0.8791666666666667</v>
      </c>
      <c r="J228" s="219">
        <f>I228-H228</f>
        <v/>
      </c>
    </row>
    <row r="229" ht="15.75" customHeight="1" s="109">
      <c r="A229" s="206" t="n">
        <v>1</v>
      </c>
      <c r="B229" s="207" t="n">
        <v>4</v>
      </c>
      <c r="C229" s="207" t="n">
        <v>1</v>
      </c>
      <c r="D229" s="207" t="n">
        <v>1</v>
      </c>
      <c r="E229" s="207" t="n">
        <v>11.97</v>
      </c>
      <c r="F229" s="207" t="n">
        <v>0.023</v>
      </c>
      <c r="G229" s="207" t="n">
        <v>1</v>
      </c>
      <c r="H229" s="208" t="n">
        <v>0.8798611111111111</v>
      </c>
      <c r="I229" s="208" t="n">
        <v>0.8805555555555555</v>
      </c>
      <c r="J229" s="209">
        <f>I229-H229</f>
        <v/>
      </c>
    </row>
    <row r="230" ht="15.75" customHeight="1" s="109">
      <c r="A230" s="216" t="n">
        <v>1</v>
      </c>
      <c r="B230" s="217" t="n">
        <v>7</v>
      </c>
      <c r="C230" s="217" t="n">
        <v>8</v>
      </c>
      <c r="D230" s="217" t="n">
        <v>20</v>
      </c>
      <c r="E230" s="217" t="n">
        <v>38.66</v>
      </c>
      <c r="F230" s="217" t="n">
        <v>0.08799999999999999</v>
      </c>
      <c r="G230" s="217" t="n">
        <v>1</v>
      </c>
      <c r="H230" s="218" t="n">
        <v>0.8840277777777777</v>
      </c>
      <c r="I230" s="218" t="n">
        <v>0.8875</v>
      </c>
      <c r="J230" s="219">
        <f>I230-H230</f>
        <v/>
      </c>
    </row>
    <row r="231" ht="15.75" customHeight="1" s="109">
      <c r="A231" s="206" t="n">
        <v>1</v>
      </c>
      <c r="B231" s="207" t="n">
        <v>1</v>
      </c>
      <c r="C231" s="207" t="n">
        <v>12</v>
      </c>
      <c r="D231" s="207" t="n">
        <v>211</v>
      </c>
      <c r="E231" s="207" t="n">
        <v>28.4</v>
      </c>
      <c r="F231" s="207" t="n">
        <v>0.156</v>
      </c>
      <c r="G231" s="207" t="n">
        <v>1</v>
      </c>
      <c r="H231" s="208" t="n">
        <v>0.8555555555555555</v>
      </c>
      <c r="I231" s="208" t="n">
        <v>0.8715277777777778</v>
      </c>
      <c r="J231" s="209">
        <f>I231-H231</f>
        <v/>
      </c>
    </row>
    <row r="232" ht="15.75" customHeight="1" s="109">
      <c r="A232" s="216" t="n">
        <v>1</v>
      </c>
      <c r="B232" s="217" t="n">
        <v>15</v>
      </c>
      <c r="C232" s="217" t="n">
        <v>6</v>
      </c>
      <c r="D232" s="217" t="n">
        <v>42</v>
      </c>
      <c r="E232" s="217" t="n">
        <v>87.56999999999999</v>
      </c>
      <c r="F232" s="217" t="n">
        <v>0.193</v>
      </c>
      <c r="G232" s="217" t="n">
        <v>1</v>
      </c>
      <c r="H232" s="218" t="n">
        <v>0.85</v>
      </c>
      <c r="I232" s="218" t="n">
        <v>0.8534722222222222</v>
      </c>
      <c r="J232" s="219">
        <f>I232-H232</f>
        <v/>
      </c>
    </row>
    <row r="233" ht="15.75" customHeight="1" s="109">
      <c r="A233" s="206" t="n">
        <v>1</v>
      </c>
      <c r="B233" s="207" t="n">
        <v>14</v>
      </c>
      <c r="C233" s="207" t="n">
        <v>14</v>
      </c>
      <c r="D233" s="207" t="n">
        <v>45</v>
      </c>
      <c r="E233" s="207" t="n">
        <v>521.2</v>
      </c>
      <c r="F233" s="207" t="n">
        <v>0.744</v>
      </c>
      <c r="G233" s="207" t="n">
        <v>1</v>
      </c>
      <c r="H233" s="208" t="n">
        <v>0.8354166666666667</v>
      </c>
      <c r="I233" s="208" t="n">
        <v>0.8486111111111111</v>
      </c>
      <c r="J233" s="209">
        <f>I233-H233</f>
        <v/>
      </c>
    </row>
    <row r="234" ht="15.75" customHeight="1" s="109">
      <c r="A234" s="216" t="n">
        <v>1</v>
      </c>
      <c r="B234" s="217" t="n">
        <v>2</v>
      </c>
      <c r="C234" s="217" t="n">
        <v>18</v>
      </c>
      <c r="D234" s="217" t="n">
        <v>100</v>
      </c>
      <c r="E234" s="217" t="n">
        <v>52.61</v>
      </c>
      <c r="F234" s="217" t="n">
        <v>0.777</v>
      </c>
      <c r="G234" s="217" t="n">
        <v>1</v>
      </c>
      <c r="H234" s="218" t="n">
        <v>0.8222222222222222</v>
      </c>
      <c r="I234" s="218" t="n">
        <v>0.8486111111111111</v>
      </c>
      <c r="J234" s="219">
        <f>I234-H234</f>
        <v/>
      </c>
    </row>
    <row r="235" ht="15.75" customHeight="1" s="109">
      <c r="A235" s="206" t="n">
        <v>1</v>
      </c>
      <c r="B235" s="207" t="n">
        <v>6</v>
      </c>
      <c r="C235" s="207" t="n">
        <v>1</v>
      </c>
      <c r="D235" s="207" t="n">
        <v>5</v>
      </c>
      <c r="E235" s="207" t="n">
        <v>7.63</v>
      </c>
      <c r="F235" s="207" t="n">
        <v>0.378</v>
      </c>
      <c r="G235" s="207" t="n">
        <v>1</v>
      </c>
      <c r="H235" s="208" t="n">
        <v>0.8131944444444444</v>
      </c>
      <c r="I235" s="208" t="n">
        <v>0.8138888888888889</v>
      </c>
      <c r="J235" s="209">
        <f>I235-H235</f>
        <v/>
      </c>
    </row>
    <row r="236" ht="15.75" customHeight="1" s="109">
      <c r="A236" s="216" t="n">
        <v>1</v>
      </c>
      <c r="B236" s="217" t="n">
        <v>7</v>
      </c>
      <c r="C236" s="217" t="n">
        <v>5</v>
      </c>
      <c r="D236" s="217" t="n">
        <v>180</v>
      </c>
      <c r="E236" s="217" t="n">
        <v>238.14</v>
      </c>
      <c r="F236" s="217" t="n">
        <v>1.875</v>
      </c>
      <c r="G236" s="217" t="n">
        <v>1</v>
      </c>
      <c r="H236" s="218" t="n">
        <v>0.8145833333333333</v>
      </c>
      <c r="I236" s="218" t="n">
        <v>0.8201388888888889</v>
      </c>
      <c r="J236" s="219">
        <f>I236-H236</f>
        <v/>
      </c>
    </row>
    <row r="237" ht="15.75" customHeight="1" s="109">
      <c r="A237" s="206" t="n">
        <v>3</v>
      </c>
      <c r="B237" s="207" t="n">
        <v>14</v>
      </c>
      <c r="C237" s="207" t="n">
        <v>10</v>
      </c>
      <c r="D237" s="207" t="n">
        <v>16</v>
      </c>
      <c r="E237" s="207" t="n">
        <v>342.41</v>
      </c>
      <c r="F237" s="207" t="n">
        <v>0.438</v>
      </c>
      <c r="G237" s="207" t="n">
        <v>1</v>
      </c>
      <c r="H237" s="208" t="n">
        <v>0.8722222222222222</v>
      </c>
      <c r="I237" s="208" t="n">
        <v>0.8777777777777778</v>
      </c>
      <c r="J237" s="209">
        <f>I237-H237</f>
        <v/>
      </c>
    </row>
    <row r="238" ht="15.75" customHeight="1" s="109">
      <c r="A238" s="216" t="n">
        <v>3</v>
      </c>
      <c r="B238" s="217" t="n">
        <v>15</v>
      </c>
      <c r="C238" s="217" t="n">
        <v>7</v>
      </c>
      <c r="D238" s="217" t="n">
        <v>15</v>
      </c>
      <c r="E238" s="217" t="n">
        <v>97.01000000000001</v>
      </c>
      <c r="F238" s="217" t="n">
        <v>0.207</v>
      </c>
      <c r="G238" s="217" t="n">
        <v>1</v>
      </c>
      <c r="H238" s="218" t="n">
        <v>0.8784722222222222</v>
      </c>
      <c r="I238" s="218" t="n">
        <v>0.8819444444444444</v>
      </c>
      <c r="J238" s="219">
        <f>I238-H238</f>
        <v/>
      </c>
    </row>
    <row r="239" ht="15.75" customHeight="1" s="109">
      <c r="A239" s="206" t="n">
        <v>3</v>
      </c>
      <c r="B239" s="207" t="n">
        <v>10</v>
      </c>
      <c r="C239" s="207" t="n">
        <v>13</v>
      </c>
      <c r="D239" s="207" t="n">
        <v>61</v>
      </c>
      <c r="E239" s="207" t="n">
        <v>54.05</v>
      </c>
      <c r="F239" s="207" t="n">
        <v>0.123</v>
      </c>
      <c r="G239" s="207" t="n">
        <v>1</v>
      </c>
      <c r="H239" s="208" t="n">
        <v>0.8583333333333333</v>
      </c>
      <c r="I239" s="208" t="n">
        <v>0.8715277777777778</v>
      </c>
      <c r="J239" s="209">
        <f>I239-H239</f>
        <v/>
      </c>
    </row>
    <row r="240" ht="15.75" customHeight="1" s="109">
      <c r="A240" s="216" t="n">
        <v>3</v>
      </c>
      <c r="B240" s="217" t="n">
        <v>15</v>
      </c>
      <c r="C240" s="217" t="n">
        <v>1</v>
      </c>
      <c r="D240" s="217" t="n">
        <v>20</v>
      </c>
      <c r="E240" s="217" t="n">
        <v>304</v>
      </c>
      <c r="F240" s="217" t="n">
        <v>0.63</v>
      </c>
      <c r="G240" s="217" t="n">
        <v>1</v>
      </c>
      <c r="H240" s="218" t="n">
        <v>0.8395833333333333</v>
      </c>
      <c r="I240" s="218" t="n">
        <v>0.8416666666666667</v>
      </c>
      <c r="J240" s="219">
        <f>I240-H240</f>
        <v/>
      </c>
    </row>
    <row r="241" ht="15.75" customHeight="1" s="109">
      <c r="A241" s="206" t="n">
        <v>3</v>
      </c>
      <c r="B241" s="207" t="n">
        <v>30</v>
      </c>
      <c r="C241" s="207" t="n">
        <v>2</v>
      </c>
      <c r="D241" s="207" t="n">
        <v>70</v>
      </c>
      <c r="E241" s="207" t="n">
        <v>1057</v>
      </c>
      <c r="F241" s="207" t="n">
        <v>3.11</v>
      </c>
      <c r="G241" s="207" t="n">
        <v>1</v>
      </c>
      <c r="H241" s="208" t="n">
        <v>0.8430555555555556</v>
      </c>
      <c r="I241" s="208" t="n">
        <v>0.8479166666666667</v>
      </c>
      <c r="J241" s="209">
        <f>I241-H241</f>
        <v/>
      </c>
    </row>
    <row r="242" ht="15.75" customHeight="1" s="109">
      <c r="A242" s="216" t="n">
        <v>3</v>
      </c>
      <c r="B242" s="217" t="n">
        <v>19</v>
      </c>
      <c r="C242" s="217" t="n">
        <v>22</v>
      </c>
      <c r="D242" s="217" t="n">
        <v>70</v>
      </c>
      <c r="E242" s="217" t="n">
        <v>26.98</v>
      </c>
      <c r="F242" s="217" t="n">
        <v>0.074</v>
      </c>
      <c r="G242" s="217" t="n">
        <v>1</v>
      </c>
      <c r="H242" s="218" t="n">
        <v>0.8256944444444444</v>
      </c>
      <c r="I242" s="218" t="n">
        <v>0.8354166666666667</v>
      </c>
      <c r="J242" s="219">
        <f>I242-H242</f>
        <v/>
      </c>
    </row>
    <row r="243" ht="15.75" customHeight="1" s="109">
      <c r="A243" s="206" t="n">
        <v>3</v>
      </c>
      <c r="B243" s="207" t="n">
        <v>12</v>
      </c>
      <c r="C243" s="207" t="n">
        <v>4</v>
      </c>
      <c r="D243" s="207" t="n">
        <v>305</v>
      </c>
      <c r="E243" s="207" t="n">
        <v>188.21</v>
      </c>
      <c r="F243" s="207" t="n">
        <v>0.021</v>
      </c>
      <c r="G243" s="207" t="n">
        <v>1</v>
      </c>
      <c r="H243" s="208" t="n">
        <v>0.8125</v>
      </c>
      <c r="I243" s="208" t="n"/>
      <c r="J243" s="209">
        <f>I243-H243</f>
        <v/>
      </c>
    </row>
    <row r="244" ht="15.75" customHeight="1" s="109">
      <c r="A244" s="216" t="n">
        <v>3</v>
      </c>
      <c r="B244" s="217" t="n">
        <v>17</v>
      </c>
      <c r="C244" s="217" t="n">
        <v>22</v>
      </c>
      <c r="D244" s="217" t="n">
        <v>167</v>
      </c>
      <c r="E244" s="217" t="n">
        <v>31.11</v>
      </c>
      <c r="F244" s="217" t="n">
        <v>0.184</v>
      </c>
      <c r="G244" s="217" t="n">
        <v>1</v>
      </c>
      <c r="H244" s="218" t="n">
        <v>0.7458333333333333</v>
      </c>
      <c r="I244" s="218" t="n">
        <v>0.7590277777777777</v>
      </c>
      <c r="J244" s="219">
        <f>I244-H244</f>
        <v/>
      </c>
    </row>
    <row r="245" ht="15.75" customHeight="1" s="109">
      <c r="A245" s="206" t="n">
        <v>3</v>
      </c>
      <c r="B245" s="207" t="n">
        <v>14</v>
      </c>
      <c r="C245" s="207" t="n">
        <v>11</v>
      </c>
      <c r="D245" s="207" t="n">
        <v>28</v>
      </c>
      <c r="E245" s="207" t="n">
        <v>502.51</v>
      </c>
      <c r="F245" s="207" t="n">
        <v>0.6909999999999999</v>
      </c>
      <c r="G245" s="207" t="n">
        <v>1</v>
      </c>
      <c r="H245" s="208" t="n">
        <v>0.7298611111111111</v>
      </c>
      <c r="I245" s="208" t="n">
        <v>0.7388888888888889</v>
      </c>
      <c r="J245" s="209">
        <f>I245-H245</f>
        <v/>
      </c>
    </row>
    <row r="246" ht="15.75" customHeight="1" s="109">
      <c r="A246" s="216" t="n">
        <v>3</v>
      </c>
      <c r="B246" s="217" t="n">
        <v>15</v>
      </c>
      <c r="C246" s="217" t="n">
        <v>5</v>
      </c>
      <c r="D246" s="217" t="n">
        <v>29</v>
      </c>
      <c r="E246" s="217" t="n">
        <v>109.42</v>
      </c>
      <c r="F246" s="217" t="n">
        <v>0.306</v>
      </c>
      <c r="G246" s="217" t="n">
        <v>1</v>
      </c>
      <c r="H246" s="218" t="n">
        <v>0.7395833333333334</v>
      </c>
      <c r="I246" s="218" t="n">
        <v>0.74375</v>
      </c>
      <c r="J246" s="219">
        <f>I246-H246</f>
        <v/>
      </c>
    </row>
    <row r="247" ht="15.75" customHeight="1" s="109">
      <c r="A247" s="206" t="n">
        <v>3</v>
      </c>
      <c r="B247" s="207" t="n">
        <v>1</v>
      </c>
      <c r="C247" s="207" t="n">
        <v>10</v>
      </c>
      <c r="D247" s="207" t="n">
        <v>23</v>
      </c>
      <c r="E247" s="207" t="n">
        <v>16.16</v>
      </c>
      <c r="F247" s="207" t="n">
        <v>0.027</v>
      </c>
      <c r="G247" s="207" t="n">
        <v>1</v>
      </c>
      <c r="H247" s="208" t="n">
        <v>0.7069444444444445</v>
      </c>
      <c r="I247" s="208" t="n">
        <v>0.7118055555555556</v>
      </c>
      <c r="J247" s="209">
        <f>I247-H247</f>
        <v/>
      </c>
    </row>
    <row r="248" ht="15.75" customHeight="1" s="109">
      <c r="A248" s="216" t="n">
        <v>3</v>
      </c>
      <c r="B248" s="217" t="n">
        <v>2</v>
      </c>
      <c r="C248" s="217" t="n">
        <v>13</v>
      </c>
      <c r="D248" s="217" t="n">
        <v>180</v>
      </c>
      <c r="E248" s="217" t="n">
        <v>17.41</v>
      </c>
      <c r="F248" s="217" t="n">
        <v>0.457</v>
      </c>
      <c r="G248" s="217" t="n">
        <v>1</v>
      </c>
      <c r="H248" s="218" t="n">
        <v>0.7125</v>
      </c>
      <c r="I248" s="218" t="n">
        <v>0.7236111111111111</v>
      </c>
      <c r="J248" s="219">
        <f>I248-H248</f>
        <v/>
      </c>
    </row>
    <row r="249" ht="15.75" customHeight="1" s="109">
      <c r="A249" s="206" t="n">
        <v>3</v>
      </c>
      <c r="B249" s="207" t="n">
        <v>10</v>
      </c>
      <c r="C249" s="207" t="n">
        <v>15</v>
      </c>
      <c r="D249" s="207" t="n">
        <v>45</v>
      </c>
      <c r="E249" s="207" t="n">
        <v>14.89</v>
      </c>
      <c r="F249" s="207" t="n">
        <v>0.03</v>
      </c>
      <c r="G249" s="207" t="n">
        <v>1</v>
      </c>
      <c r="H249" s="208" t="n">
        <v>0.6951388888888889</v>
      </c>
      <c r="I249" s="208" t="n">
        <v>0.7027777777777777</v>
      </c>
      <c r="J249" s="209">
        <f>I249-H249</f>
        <v/>
      </c>
    </row>
    <row r="250" ht="15.75" customHeight="1" s="109">
      <c r="A250" s="216" t="n">
        <v>3</v>
      </c>
      <c r="B250" s="217" t="n">
        <v>11</v>
      </c>
      <c r="C250" s="217" t="n">
        <v>1</v>
      </c>
      <c r="D250" s="217" t="n">
        <v>2</v>
      </c>
      <c r="E250" s="217" t="n">
        <v>0.4</v>
      </c>
      <c r="F250" s="217" t="n">
        <v>0.001</v>
      </c>
      <c r="G250" s="217" t="n">
        <v>1</v>
      </c>
      <c r="H250" s="218" t="n">
        <v>0.6951388888888889</v>
      </c>
      <c r="I250" s="218" t="n">
        <v>0.7027777777777777</v>
      </c>
      <c r="J250" s="219">
        <f>I250-H250</f>
        <v/>
      </c>
    </row>
    <row r="251" ht="15.75" customHeight="1" s="109">
      <c r="A251" s="206" t="n">
        <v>3</v>
      </c>
      <c r="B251" s="207" t="n">
        <v>21</v>
      </c>
      <c r="C251" s="207" t="n">
        <v>41</v>
      </c>
      <c r="D251" s="207" t="n">
        <v>82</v>
      </c>
      <c r="E251" s="207" t="n">
        <v>70.02</v>
      </c>
      <c r="F251" s="207" t="n">
        <v>0.335</v>
      </c>
      <c r="G251" s="207" t="n">
        <v>1</v>
      </c>
      <c r="H251" s="208" t="n">
        <v>0.6694444444444444</v>
      </c>
      <c r="I251" s="208" t="n">
        <v>0.6930555555555555</v>
      </c>
      <c r="J251" s="209">
        <f>I251-H251</f>
        <v/>
      </c>
    </row>
    <row r="252" ht="15.75" customHeight="1" s="109">
      <c r="A252" s="216" t="n">
        <v>3</v>
      </c>
      <c r="B252" s="217" t="n">
        <v>13</v>
      </c>
      <c r="C252" s="217" t="n">
        <v>1</v>
      </c>
      <c r="D252" s="217" t="n">
        <v>1</v>
      </c>
      <c r="E252" s="217" t="n">
        <v>30.08</v>
      </c>
      <c r="F252" s="217" t="n">
        <v>0.039</v>
      </c>
      <c r="G252" s="217" t="n">
        <v>1</v>
      </c>
      <c r="H252" s="218" t="n">
        <v>0.6611111111111111</v>
      </c>
      <c r="I252" s="218" t="n">
        <v>0.6618055555555555</v>
      </c>
      <c r="J252" s="219">
        <f>I252-H252</f>
        <v/>
      </c>
    </row>
    <row r="253" ht="15.75" customHeight="1" s="109">
      <c r="A253" s="206" t="n">
        <v>3</v>
      </c>
      <c r="B253" s="207" t="n">
        <v>14</v>
      </c>
      <c r="C253" s="207" t="n">
        <v>4</v>
      </c>
      <c r="D253" s="207" t="n">
        <v>22</v>
      </c>
      <c r="E253" s="207" t="n">
        <v>641.88</v>
      </c>
      <c r="F253" s="207" t="n">
        <v>0.832</v>
      </c>
      <c r="G253" s="207" t="n">
        <v>1</v>
      </c>
      <c r="H253" s="208" t="n">
        <v>0.6618055555555555</v>
      </c>
      <c r="I253" s="208" t="n">
        <v>0.68125</v>
      </c>
      <c r="J253" s="209">
        <f>I253-H253</f>
        <v/>
      </c>
    </row>
    <row r="254" ht="15.75" customHeight="1" s="109">
      <c r="A254" s="216" t="n">
        <v>3</v>
      </c>
      <c r="B254" s="217" t="n">
        <v>1</v>
      </c>
      <c r="C254" s="217" t="n">
        <v>7</v>
      </c>
      <c r="D254" s="217" t="n">
        <v>886</v>
      </c>
      <c r="E254" s="217" t="n">
        <v>42.67</v>
      </c>
      <c r="F254" s="217" t="n">
        <v>0.8159999999999999</v>
      </c>
      <c r="G254" s="217" t="n">
        <v>1</v>
      </c>
      <c r="H254" s="218" t="n">
        <v>0.6493055555555556</v>
      </c>
      <c r="I254" s="218" t="n">
        <v>0.6527777777777778</v>
      </c>
      <c r="J254" s="219">
        <f>I254-H254</f>
        <v/>
      </c>
    </row>
    <row r="255" ht="15.75" customHeight="1" s="109">
      <c r="A255" s="206" t="n">
        <v>3</v>
      </c>
      <c r="B255" s="207" t="n">
        <v>8</v>
      </c>
      <c r="C255" s="207" t="n">
        <v>39</v>
      </c>
      <c r="D255" s="207" t="n">
        <v>262</v>
      </c>
      <c r="E255" s="207" t="n">
        <v>1035.33</v>
      </c>
      <c r="F255" s="207" t="n">
        <v>2.787</v>
      </c>
      <c r="G255" s="207" t="n">
        <v>1</v>
      </c>
      <c r="H255" s="208" t="n">
        <v>0.6027777777777777</v>
      </c>
      <c r="I255" s="208" t="n">
        <v>0.6375</v>
      </c>
      <c r="J255" s="209">
        <f>I255-H255</f>
        <v/>
      </c>
    </row>
    <row r="256" ht="15.75" customHeight="1" s="109">
      <c r="A256" s="216" t="n">
        <v>3</v>
      </c>
      <c r="B256" s="217" t="n">
        <v>10</v>
      </c>
      <c r="C256" s="217" t="n">
        <v>10</v>
      </c>
      <c r="D256" s="217" t="n">
        <v>301</v>
      </c>
      <c r="E256" s="217" t="n">
        <v>138.29</v>
      </c>
      <c r="F256" s="217" t="n">
        <v>0.34</v>
      </c>
      <c r="G256" s="217" t="n">
        <v>1</v>
      </c>
      <c r="H256" s="218" t="n">
        <v>0.5909722222222222</v>
      </c>
      <c r="I256" s="218" t="n">
        <v>0.6</v>
      </c>
      <c r="J256" s="219">
        <f>I256-H256</f>
        <v/>
      </c>
    </row>
    <row r="257" ht="15.75" customHeight="1" s="109">
      <c r="A257" s="206" t="n">
        <v>3</v>
      </c>
      <c r="B257" s="207" t="n">
        <v>1</v>
      </c>
      <c r="C257" s="207" t="n">
        <v>1</v>
      </c>
      <c r="D257" s="207" t="n">
        <v>12</v>
      </c>
      <c r="E257" s="207" t="n">
        <v>6.24</v>
      </c>
      <c r="F257" s="207" t="n">
        <v>0.01</v>
      </c>
      <c r="G257" s="207" t="n">
        <v>1</v>
      </c>
      <c r="H257" s="208" t="n">
        <v>0.01597222222222222</v>
      </c>
      <c r="I257" s="208" t="n">
        <v>0.01666666666666667</v>
      </c>
      <c r="J257" s="209">
        <f>I257-H257</f>
        <v/>
      </c>
    </row>
    <row r="258" ht="15.75" customHeight="1" s="109">
      <c r="A258" s="216" t="n">
        <v>3</v>
      </c>
      <c r="B258" s="217" t="n">
        <v>6</v>
      </c>
      <c r="C258" s="217" t="n">
        <v>7</v>
      </c>
      <c r="D258" s="217" t="n">
        <v>64</v>
      </c>
      <c r="E258" s="217" t="n">
        <v>336.12</v>
      </c>
      <c r="F258" s="217" t="n">
        <v>4.382</v>
      </c>
      <c r="G258" s="217" t="n">
        <v>1</v>
      </c>
      <c r="H258" s="218" t="n">
        <v>0.01875</v>
      </c>
      <c r="I258" s="218" t="n">
        <v>0.025</v>
      </c>
      <c r="J258" s="219">
        <f>I258-H258</f>
        <v/>
      </c>
    </row>
    <row r="259" ht="15.75" customHeight="1" s="109">
      <c r="A259" s="206" t="n">
        <v>3</v>
      </c>
      <c r="B259" s="207" t="n">
        <v>10</v>
      </c>
      <c r="C259" s="207" t="n">
        <v>24</v>
      </c>
      <c r="D259" s="207" t="n">
        <v>158</v>
      </c>
      <c r="E259" s="207" t="n">
        <v>69.28</v>
      </c>
      <c r="F259" s="207" t="n">
        <v>0.199</v>
      </c>
      <c r="G259" s="207" t="n">
        <v>1</v>
      </c>
      <c r="H259" s="208" t="n">
        <v>0.5152777777777777</v>
      </c>
      <c r="I259" s="208" t="n">
        <v>0.5402777777777777</v>
      </c>
      <c r="J259" s="209">
        <f>I259-H259</f>
        <v/>
      </c>
    </row>
    <row r="260" ht="15.75" customHeight="1" s="109">
      <c r="A260" s="216" t="n">
        <v>3</v>
      </c>
      <c r="B260" s="217" t="n">
        <v>1</v>
      </c>
      <c r="C260" s="217" t="n">
        <v>15</v>
      </c>
      <c r="D260" s="217" t="n">
        <v>125</v>
      </c>
      <c r="E260" s="217" t="n">
        <v>435.85</v>
      </c>
      <c r="F260" s="217" t="n">
        <v>0.705</v>
      </c>
      <c r="G260" s="217" t="n">
        <v>1</v>
      </c>
      <c r="H260" s="218" t="n">
        <v>0.9256944444444445</v>
      </c>
      <c r="I260" s="218" t="n">
        <v>0.9451388888888889</v>
      </c>
      <c r="J260" s="219">
        <f>I260-H260</f>
        <v/>
      </c>
    </row>
    <row r="261" ht="15.75" customHeight="1" s="109">
      <c r="A261" s="206" t="n">
        <v>3</v>
      </c>
      <c r="B261" s="207" t="n">
        <v>14</v>
      </c>
      <c r="C261" s="207" t="n">
        <v>7</v>
      </c>
      <c r="D261" s="207" t="n">
        <v>34</v>
      </c>
      <c r="E261" s="207" t="n">
        <v>383.04</v>
      </c>
      <c r="F261" s="207" t="n">
        <v>0.527</v>
      </c>
      <c r="G261" s="207" t="n">
        <v>1</v>
      </c>
      <c r="H261" s="208" t="n">
        <v>0.90625</v>
      </c>
      <c r="I261" s="208" t="n">
        <v>0.9131944444444444</v>
      </c>
      <c r="J261" s="209">
        <f>I261-H261</f>
        <v/>
      </c>
    </row>
    <row r="262" ht="15.75" customHeight="1" s="109">
      <c r="A262" s="216" t="n">
        <v>3</v>
      </c>
      <c r="B262" s="217" t="n">
        <v>15</v>
      </c>
      <c r="C262" s="217" t="n">
        <v>4</v>
      </c>
      <c r="D262" s="217" t="n">
        <v>38</v>
      </c>
      <c r="E262" s="217" t="n">
        <v>193.64</v>
      </c>
      <c r="F262" s="217" t="n">
        <v>0.51</v>
      </c>
      <c r="G262" s="217" t="n">
        <v>1</v>
      </c>
      <c r="H262" s="218" t="n">
        <v>0.9152777777777777</v>
      </c>
      <c r="I262" s="218" t="n">
        <v>0.9201388888888888</v>
      </c>
      <c r="J262" s="219">
        <f>I262-H262</f>
        <v/>
      </c>
    </row>
    <row r="263" ht="15.75" customHeight="1" s="109">
      <c r="A263" s="206" t="n">
        <v>3</v>
      </c>
      <c r="B263" s="207" t="n">
        <v>2</v>
      </c>
      <c r="C263" s="207" t="n">
        <v>6</v>
      </c>
      <c r="D263" s="207" t="n">
        <v>61</v>
      </c>
      <c r="E263" s="207" t="n">
        <v>19.34</v>
      </c>
      <c r="F263" s="207" t="n">
        <v>0.349</v>
      </c>
      <c r="G263" s="207" t="n">
        <v>1</v>
      </c>
      <c r="H263" s="208" t="n">
        <v>0.8840277777777777</v>
      </c>
      <c r="I263" s="208" t="n">
        <v>0.8902777777777777</v>
      </c>
      <c r="J263" s="209">
        <f>I263-H263</f>
        <v/>
      </c>
    </row>
    <row r="264" ht="15.75" customHeight="1" s="109">
      <c r="A264" s="216" t="n">
        <v>3</v>
      </c>
      <c r="B264" s="217" t="n">
        <v>4</v>
      </c>
      <c r="C264" s="217" t="n">
        <v>4</v>
      </c>
      <c r="D264" s="217" t="n">
        <v>20</v>
      </c>
      <c r="E264" s="217" t="n">
        <v>175.03</v>
      </c>
      <c r="F264" s="217" t="n">
        <v>0.346</v>
      </c>
      <c r="G264" s="217" t="n">
        <v>1</v>
      </c>
      <c r="H264" s="218" t="n">
        <v>0.8930555555555556</v>
      </c>
      <c r="I264" s="218" t="n">
        <v>0.9</v>
      </c>
      <c r="J264" s="219">
        <f>I264-H264</f>
        <v/>
      </c>
    </row>
    <row r="265" ht="15.75" customHeight="1" s="109">
      <c r="A265" s="206" t="n">
        <v>2</v>
      </c>
      <c r="B265" s="207" t="n">
        <v>1</v>
      </c>
      <c r="C265" s="207" t="n">
        <v>5</v>
      </c>
      <c r="D265" s="207" t="n">
        <v>18</v>
      </c>
      <c r="E265" s="207" t="n">
        <v>3.82</v>
      </c>
      <c r="F265" s="207" t="n">
        <v>0.008999999999999999</v>
      </c>
      <c r="G265" s="207" t="n">
        <v>1</v>
      </c>
      <c r="H265" s="208" t="n">
        <v>0.8743055555555556</v>
      </c>
      <c r="I265" s="208" t="n">
        <v>0.8770833333333333</v>
      </c>
      <c r="J265" s="209">
        <f>I265-H265</f>
        <v/>
      </c>
    </row>
    <row r="266" ht="15.75" customHeight="1" s="109">
      <c r="A266" s="216" t="n">
        <v>2</v>
      </c>
      <c r="B266" s="217" t="n">
        <v>2</v>
      </c>
      <c r="C266" s="217" t="n">
        <v>4</v>
      </c>
      <c r="D266" s="217" t="n">
        <v>141</v>
      </c>
      <c r="E266" s="217" t="n">
        <v>155.12</v>
      </c>
      <c r="F266" s="217" t="n">
        <v>1.727</v>
      </c>
      <c r="G266" s="217" t="n">
        <v>1</v>
      </c>
      <c r="H266" s="218" t="n">
        <v>0.8805555555555555</v>
      </c>
      <c r="I266" s="218" t="n">
        <v>0.8840277777777777</v>
      </c>
      <c r="J266" s="219">
        <f>I266-H266</f>
        <v/>
      </c>
    </row>
    <row r="267" ht="15.75" customHeight="1" s="109">
      <c r="A267" s="206" t="n">
        <v>2</v>
      </c>
      <c r="B267" s="207" t="n">
        <v>9</v>
      </c>
      <c r="C267" s="207" t="n">
        <v>16</v>
      </c>
      <c r="D267" s="207" t="n">
        <v>27</v>
      </c>
      <c r="E267" s="207" t="n">
        <v>155.58</v>
      </c>
      <c r="F267" s="207" t="n">
        <v>0.54</v>
      </c>
      <c r="G267" s="207" t="n">
        <v>1</v>
      </c>
      <c r="H267" s="208" t="n">
        <v>0.8638888888888889</v>
      </c>
      <c r="I267" s="208" t="n">
        <v>0.8722222222222222</v>
      </c>
      <c r="J267" s="209">
        <f>I267-H267</f>
        <v/>
      </c>
    </row>
    <row r="268" ht="15.75" customHeight="1" s="109">
      <c r="A268" s="216" t="n">
        <v>2</v>
      </c>
      <c r="B268" s="217" t="n">
        <v>11</v>
      </c>
      <c r="C268" s="217" t="n">
        <v>20</v>
      </c>
      <c r="D268" s="217" t="n">
        <v>62</v>
      </c>
      <c r="E268" s="217" t="n">
        <v>61.09</v>
      </c>
      <c r="F268" s="217" t="n">
        <v>0.117</v>
      </c>
      <c r="G268" s="217" t="n">
        <v>1</v>
      </c>
      <c r="H268" s="218" t="n">
        <v>0.8486111111111111</v>
      </c>
      <c r="I268" s="218" t="n">
        <v>0.8611111111111112</v>
      </c>
      <c r="J268" s="219">
        <f>I268-H268</f>
        <v/>
      </c>
    </row>
    <row r="269" ht="15.75" customHeight="1" s="109">
      <c r="A269" s="206" t="n">
        <v>2</v>
      </c>
      <c r="B269" s="207" t="n">
        <v>21</v>
      </c>
      <c r="C269" s="207" t="n">
        <v>5</v>
      </c>
      <c r="D269" s="207" t="n">
        <v>9</v>
      </c>
      <c r="E269" s="207" t="n">
        <v>22.36</v>
      </c>
      <c r="F269" s="207" t="n">
        <v>0.183</v>
      </c>
      <c r="G269" s="207" t="n">
        <v>1</v>
      </c>
      <c r="H269" s="208" t="n">
        <v>0.8402777777777778</v>
      </c>
      <c r="I269" s="208" t="n">
        <v>0.8458333333333333</v>
      </c>
      <c r="J269" s="209">
        <f>I269-H269</f>
        <v/>
      </c>
    </row>
    <row r="270" ht="15.75" customHeight="1" s="109">
      <c r="A270" s="216" t="n">
        <v>2</v>
      </c>
      <c r="B270" s="217" t="n">
        <v>31</v>
      </c>
      <c r="C270" s="217" t="n">
        <v>1</v>
      </c>
      <c r="D270" s="217" t="n">
        <v>1</v>
      </c>
      <c r="E270" s="217" t="n">
        <v>1.5</v>
      </c>
      <c r="F270" s="217" t="n">
        <v>0.014</v>
      </c>
      <c r="G270" s="217" t="n">
        <v>1</v>
      </c>
      <c r="H270" s="218" t="n">
        <v>0.8465277777777778</v>
      </c>
      <c r="I270" s="218" t="n">
        <v>0.8472222222222222</v>
      </c>
      <c r="J270" s="219">
        <f>I270-H270</f>
        <v/>
      </c>
    </row>
    <row r="271" ht="15.75" customHeight="1" s="109">
      <c r="A271" s="206" t="n">
        <v>2</v>
      </c>
      <c r="B271" s="207" t="n">
        <v>8</v>
      </c>
      <c r="C271" s="207" t="n">
        <v>1</v>
      </c>
      <c r="D271" s="207" t="n">
        <v>1</v>
      </c>
      <c r="E271" s="207" t="n">
        <v>4.49</v>
      </c>
      <c r="F271" s="207" t="n">
        <v>0.024</v>
      </c>
      <c r="G271" s="207" t="n">
        <v>1</v>
      </c>
      <c r="H271" s="208" t="n">
        <v>0.8375</v>
      </c>
      <c r="I271" s="208" t="n">
        <v>0.8381944444444445</v>
      </c>
      <c r="J271" s="209">
        <f>I271-H271</f>
        <v/>
      </c>
    </row>
    <row r="272" ht="15.75" customHeight="1" s="109">
      <c r="A272" s="216" t="n">
        <v>2</v>
      </c>
      <c r="B272" s="217" t="n">
        <v>11</v>
      </c>
      <c r="C272" s="217" t="n">
        <v>3</v>
      </c>
      <c r="D272" s="217" t="n">
        <v>16</v>
      </c>
      <c r="E272" s="217" t="n">
        <v>27.88</v>
      </c>
      <c r="F272" s="217" t="n">
        <v>0.036</v>
      </c>
      <c r="G272" s="217" t="n">
        <v>1</v>
      </c>
      <c r="H272" s="218" t="n">
        <v>0.8354166666666667</v>
      </c>
      <c r="I272" s="218" t="n">
        <v>0.8368055555555556</v>
      </c>
      <c r="J272" s="219">
        <f>I272-H272</f>
        <v/>
      </c>
    </row>
    <row r="273" ht="15.75" customHeight="1" s="109">
      <c r="A273" s="206" t="n">
        <v>2</v>
      </c>
      <c r="B273" s="207" t="n">
        <v>16</v>
      </c>
      <c r="C273" s="207" t="n">
        <v>1</v>
      </c>
      <c r="D273" s="207" t="n">
        <v>36</v>
      </c>
      <c r="E273" s="207" t="n">
        <v>0.36</v>
      </c>
      <c r="F273" s="207" t="n">
        <v>0.094</v>
      </c>
      <c r="G273" s="207" t="n">
        <v>1</v>
      </c>
      <c r="H273" s="208" t="n">
        <v>0.8333333333333334</v>
      </c>
      <c r="I273" s="208" t="n">
        <v>0.8340277777777778</v>
      </c>
      <c r="J273" s="209">
        <f>I273-H273</f>
        <v/>
      </c>
    </row>
    <row r="274" ht="15.75" customHeight="1" s="109">
      <c r="A274" s="216" t="n">
        <v>2</v>
      </c>
      <c r="B274" s="217" t="n">
        <v>13</v>
      </c>
      <c r="C274" s="217" t="n">
        <v>2</v>
      </c>
      <c r="D274" s="217" t="n">
        <v>20</v>
      </c>
      <c r="E274" s="217" t="n">
        <v>203.25</v>
      </c>
      <c r="F274" s="217" t="n">
        <v>0.269</v>
      </c>
      <c r="G274" s="217" t="n">
        <v>1</v>
      </c>
      <c r="H274" s="218" t="n">
        <v>0.8125</v>
      </c>
      <c r="I274" s="218" t="n">
        <v>0.8159722222222222</v>
      </c>
      <c r="J274" s="219">
        <f>I274-H274</f>
        <v/>
      </c>
    </row>
    <row r="275" ht="15.75" customHeight="1" s="109">
      <c r="A275" s="206" t="n">
        <v>2</v>
      </c>
      <c r="B275" s="207" t="n">
        <v>14</v>
      </c>
      <c r="C275" s="207" t="n">
        <v>1</v>
      </c>
      <c r="D275" s="207" t="n">
        <v>25</v>
      </c>
      <c r="E275" s="207" t="n">
        <v>259.5</v>
      </c>
      <c r="F275" s="207" t="n">
        <v>0.365</v>
      </c>
      <c r="G275" s="207" t="n">
        <v>1</v>
      </c>
      <c r="H275" s="208" t="n">
        <v>0.8159722222222222</v>
      </c>
      <c r="I275" s="208" t="n">
        <v>0.8194444444444444</v>
      </c>
      <c r="J275" s="209">
        <f>I275-H275</f>
        <v/>
      </c>
    </row>
    <row r="276" ht="15.75" customHeight="1" s="109">
      <c r="A276" s="216" t="n">
        <v>2</v>
      </c>
      <c r="B276" s="217" t="n">
        <v>18</v>
      </c>
      <c r="C276" s="217" t="n">
        <v>1</v>
      </c>
      <c r="D276" s="217" t="n">
        <v>1</v>
      </c>
      <c r="E276" s="217" t="n">
        <v>2.41</v>
      </c>
      <c r="F276" s="217" t="n">
        <v>0.004</v>
      </c>
      <c r="G276" s="217" t="n">
        <v>1</v>
      </c>
      <c r="H276" s="218" t="n">
        <v>0.8194444444444444</v>
      </c>
      <c r="I276" s="218" t="n">
        <v>0.8201388888888889</v>
      </c>
      <c r="J276" s="219">
        <f>I276-H276</f>
        <v/>
      </c>
    </row>
    <row r="277" ht="15.75" customHeight="1" s="109">
      <c r="A277" s="206" t="n">
        <v>5</v>
      </c>
      <c r="B277" s="207" t="n">
        <v>14</v>
      </c>
      <c r="C277" s="207" t="n">
        <v>6</v>
      </c>
      <c r="D277" s="207" t="n">
        <v>11</v>
      </c>
      <c r="E277" s="207" t="n">
        <v>212.58</v>
      </c>
      <c r="F277" s="207" t="n">
        <v>0.27</v>
      </c>
      <c r="G277" s="207" t="n">
        <v>1</v>
      </c>
      <c r="H277" s="208" t="n">
        <v>0.9118055555555555</v>
      </c>
      <c r="I277" s="208" t="n">
        <v>0.9145833333333333</v>
      </c>
      <c r="J277" s="209">
        <f>I277-H277</f>
        <v/>
      </c>
    </row>
    <row r="278" ht="15.75" customHeight="1" s="109">
      <c r="A278" s="216" t="n">
        <v>5</v>
      </c>
      <c r="B278" s="217" t="n">
        <v>15</v>
      </c>
      <c r="C278" s="217" t="n">
        <v>1</v>
      </c>
      <c r="D278" s="217" t="n">
        <v>11</v>
      </c>
      <c r="E278" s="217" t="n">
        <v>11.05</v>
      </c>
      <c r="F278" s="217" t="n">
        <v>0.02</v>
      </c>
      <c r="G278" s="217" t="n">
        <v>1</v>
      </c>
      <c r="H278" s="218" t="n">
        <v>0.9145833333333333</v>
      </c>
      <c r="I278" s="218" t="n">
        <v>0.9152777777777777</v>
      </c>
      <c r="J278" s="219">
        <f>I278-H278</f>
        <v/>
      </c>
    </row>
    <row r="279" ht="15.75" customHeight="1" s="109">
      <c r="A279" s="206" t="n">
        <v>5</v>
      </c>
      <c r="B279" s="207" t="n">
        <v>10</v>
      </c>
      <c r="C279" s="207" t="n">
        <v>4</v>
      </c>
      <c r="D279" s="207" t="n">
        <v>37</v>
      </c>
      <c r="E279" s="207" t="n">
        <v>101.95</v>
      </c>
      <c r="F279" s="207" t="n">
        <v>0.239</v>
      </c>
      <c r="G279" s="207" t="n">
        <v>1</v>
      </c>
      <c r="H279" s="208" t="n">
        <v>0.8930555555555556</v>
      </c>
      <c r="I279" s="208" t="n">
        <v>0.8972222222222223</v>
      </c>
      <c r="J279" s="209">
        <f>I279-H279</f>
        <v/>
      </c>
    </row>
    <row r="280" ht="15.75" customHeight="1" s="109">
      <c r="A280" s="216" t="n">
        <v>5</v>
      </c>
      <c r="B280" s="217" t="n">
        <v>11</v>
      </c>
      <c r="C280" s="217" t="n">
        <v>16</v>
      </c>
      <c r="D280" s="217" t="n">
        <v>68</v>
      </c>
      <c r="E280" s="217" t="n">
        <v>154.26</v>
      </c>
      <c r="F280" s="217" t="n">
        <v>0.293</v>
      </c>
      <c r="G280" s="217" t="n">
        <v>1</v>
      </c>
      <c r="H280" s="218" t="n">
        <v>0.8979166666666667</v>
      </c>
      <c r="I280" s="218" t="n">
        <v>0.9097222222222222</v>
      </c>
      <c r="J280" s="219">
        <f>I280-H280</f>
        <v/>
      </c>
    </row>
    <row r="281" ht="15.75" customHeight="1" s="109">
      <c r="A281" s="206" t="n">
        <v>5</v>
      </c>
      <c r="B281" s="207" t="n">
        <v>5</v>
      </c>
      <c r="C281" s="207" t="n">
        <v>2</v>
      </c>
      <c r="D281" s="207" t="n">
        <v>60</v>
      </c>
      <c r="E281" s="207" t="n">
        <v>4.8</v>
      </c>
      <c r="F281" s="207" t="n">
        <v>0.288</v>
      </c>
      <c r="G281" s="207" t="n">
        <v>1</v>
      </c>
      <c r="H281" s="208" t="n">
        <v>0.8875</v>
      </c>
      <c r="I281" s="208" t="n">
        <v>0.8888888888888888</v>
      </c>
      <c r="J281" s="209">
        <f>I281-H281</f>
        <v/>
      </c>
    </row>
    <row r="282" ht="15.75" customHeight="1" s="109">
      <c r="A282" s="216" t="n">
        <v>5</v>
      </c>
      <c r="B282" s="217" t="n">
        <v>7</v>
      </c>
      <c r="C282" s="217" t="n">
        <v>4</v>
      </c>
      <c r="D282" s="217" t="n">
        <v>28</v>
      </c>
      <c r="E282" s="217" t="n">
        <v>14.36</v>
      </c>
      <c r="F282" s="217" t="n">
        <v>0.047</v>
      </c>
      <c r="G282" s="217" t="n">
        <v>1</v>
      </c>
      <c r="H282" s="218" t="n">
        <v>0.8902777777777777</v>
      </c>
      <c r="I282" s="218" t="n">
        <v>0.8916666666666667</v>
      </c>
      <c r="J282" s="219">
        <f>I282-H282</f>
        <v/>
      </c>
    </row>
    <row r="283" ht="15.75" customHeight="1" s="109">
      <c r="A283" s="206" t="n">
        <v>5</v>
      </c>
      <c r="B283" s="207" t="n">
        <v>5</v>
      </c>
      <c r="C283" s="207" t="n">
        <v>4</v>
      </c>
      <c r="D283" s="207" t="n">
        <v>13</v>
      </c>
      <c r="E283" s="207" t="n">
        <v>1.89</v>
      </c>
      <c r="F283" s="207" t="n">
        <v>0.173</v>
      </c>
      <c r="G283" s="207" t="n">
        <v>1</v>
      </c>
      <c r="H283" s="208" t="n">
        <v>0.8798611111111111</v>
      </c>
      <c r="I283" s="208" t="n">
        <v>0.88125</v>
      </c>
      <c r="J283" s="209">
        <f>I283-H283</f>
        <v/>
      </c>
    </row>
    <row r="284" ht="15.75" customHeight="1" s="109">
      <c r="A284" s="216" t="n">
        <v>5</v>
      </c>
      <c r="B284" s="217" t="n">
        <v>6</v>
      </c>
      <c r="C284" s="217" t="n">
        <v>1</v>
      </c>
      <c r="D284" s="217" t="n">
        <v>3</v>
      </c>
      <c r="E284" s="217" t="n">
        <v>1.08</v>
      </c>
      <c r="F284" s="217" t="n">
        <v>0.022</v>
      </c>
      <c r="G284" s="217" t="n">
        <v>1</v>
      </c>
      <c r="H284" s="218" t="n">
        <v>0.8826388888888889</v>
      </c>
      <c r="I284" s="218" t="n">
        <v>0.8833333333333333</v>
      </c>
      <c r="J284" s="219">
        <f>I284-H284</f>
        <v/>
      </c>
    </row>
    <row r="285" ht="15.75" customHeight="1" s="109">
      <c r="A285" s="206" t="n">
        <v>5</v>
      </c>
      <c r="B285" s="207" t="n">
        <v>7</v>
      </c>
      <c r="C285" s="207" t="n">
        <v>2</v>
      </c>
      <c r="D285" s="207" t="n">
        <v>5</v>
      </c>
      <c r="E285" s="207" t="n">
        <v>1.31</v>
      </c>
      <c r="F285" s="207" t="n">
        <v>0.006</v>
      </c>
      <c r="G285" s="207" t="n">
        <v>1</v>
      </c>
      <c r="H285" s="208" t="n">
        <v>0.8840277777777777</v>
      </c>
      <c r="I285" s="208" t="n">
        <v>0.8847222222222222</v>
      </c>
      <c r="J285" s="209">
        <f>I285-H285</f>
        <v/>
      </c>
    </row>
    <row r="286" ht="15.75" customHeight="1" s="109">
      <c r="A286" s="216" t="n">
        <v>5</v>
      </c>
      <c r="B286" s="217" t="n">
        <v>9</v>
      </c>
      <c r="C286" s="217" t="n">
        <v>5</v>
      </c>
      <c r="D286" s="217" t="n">
        <v>8</v>
      </c>
      <c r="E286" s="217" t="n">
        <v>67.65000000000001</v>
      </c>
      <c r="F286" s="217" t="n">
        <v>0.157</v>
      </c>
      <c r="G286" s="217" t="n">
        <v>1</v>
      </c>
      <c r="H286" s="218" t="n">
        <v>0.8743055555555556</v>
      </c>
      <c r="I286" s="218" t="n">
        <v>0.875</v>
      </c>
      <c r="J286" s="219">
        <f>I286-H286</f>
        <v/>
      </c>
    </row>
    <row r="287" ht="15.75" customHeight="1" s="109">
      <c r="A287" s="206" t="n">
        <v>5</v>
      </c>
      <c r="B287" s="207" t="n">
        <v>12</v>
      </c>
      <c r="C287" s="207" t="n">
        <v>1</v>
      </c>
      <c r="D287" s="207" t="n">
        <v>12</v>
      </c>
      <c r="E287" s="207" t="n">
        <v>1.01</v>
      </c>
      <c r="F287" s="207" t="n">
        <v>0.015</v>
      </c>
      <c r="G287" s="207" t="n">
        <v>1</v>
      </c>
      <c r="H287" s="208" t="n">
        <v>0.8770833333333333</v>
      </c>
      <c r="I287" s="208" t="n">
        <v>0.8777777777777778</v>
      </c>
      <c r="J287" s="209">
        <f>I287-H287</f>
        <v/>
      </c>
    </row>
    <row r="288" ht="15.75" customHeight="1" s="109">
      <c r="A288" s="216" t="n">
        <v>5</v>
      </c>
      <c r="B288" s="217" t="n">
        <v>9</v>
      </c>
      <c r="C288" s="217" t="n">
        <v>5</v>
      </c>
      <c r="D288" s="217" t="n">
        <v>9</v>
      </c>
      <c r="E288" s="217" t="n">
        <v>17.14</v>
      </c>
      <c r="F288" s="217" t="n">
        <v>0.136</v>
      </c>
      <c r="G288" s="217" t="n">
        <v>1</v>
      </c>
      <c r="H288" s="218" t="n">
        <v>0.8645833333333334</v>
      </c>
      <c r="I288" s="218" t="n">
        <v>0.8673611111111111</v>
      </c>
      <c r="J288" s="219">
        <f>I288-H288</f>
        <v/>
      </c>
    </row>
    <row r="289" ht="15.75" customHeight="1" s="109">
      <c r="A289" s="206" t="n">
        <v>5</v>
      </c>
      <c r="B289" s="207" t="n">
        <v>10</v>
      </c>
      <c r="C289" s="207" t="n">
        <v>3</v>
      </c>
      <c r="D289" s="207" t="n">
        <v>3</v>
      </c>
      <c r="E289" s="207" t="n">
        <v>6.87</v>
      </c>
      <c r="F289" s="207" t="n">
        <v>0.03</v>
      </c>
      <c r="G289" s="207" t="n">
        <v>1</v>
      </c>
      <c r="H289" s="208" t="n">
        <v>0.8680555555555556</v>
      </c>
      <c r="I289" s="208" t="n">
        <v>0.8694444444444445</v>
      </c>
      <c r="J289" s="209">
        <f>I289-H289</f>
        <v/>
      </c>
    </row>
    <row r="290" ht="15.75" customHeight="1" s="109">
      <c r="A290" s="216" t="n">
        <v>5</v>
      </c>
      <c r="B290" s="217" t="n">
        <v>6</v>
      </c>
      <c r="C290" s="217" t="n">
        <v>1</v>
      </c>
      <c r="D290" s="217" t="n">
        <v>2</v>
      </c>
      <c r="E290" s="217" t="n">
        <v>4.2</v>
      </c>
      <c r="F290" s="217" t="n">
        <v>0.21</v>
      </c>
      <c r="G290" s="217" t="n">
        <v>1</v>
      </c>
      <c r="H290" s="218" t="n">
        <v>0.8597222222222223</v>
      </c>
      <c r="I290" s="218" t="n">
        <v>0.8604166666666667</v>
      </c>
      <c r="J290" s="219">
        <f>I290-H290</f>
        <v/>
      </c>
    </row>
    <row r="291" ht="15.75" customHeight="1" s="109">
      <c r="A291" s="206" t="n">
        <v>5</v>
      </c>
      <c r="B291" s="207" t="n">
        <v>7</v>
      </c>
      <c r="C291" s="207" t="n">
        <v>2</v>
      </c>
      <c r="D291" s="207" t="n">
        <v>50</v>
      </c>
      <c r="E291" s="207" t="n">
        <v>6.25</v>
      </c>
      <c r="F291" s="207" t="n">
        <v>0.038</v>
      </c>
      <c r="G291" s="207" t="n">
        <v>1</v>
      </c>
      <c r="H291" s="208" t="n">
        <v>0.8611111111111112</v>
      </c>
      <c r="I291" s="208" t="n">
        <v>0.8625</v>
      </c>
      <c r="J291" s="209">
        <f>I291-H291</f>
        <v/>
      </c>
    </row>
    <row r="292" ht="15.75" customHeight="1" s="109">
      <c r="A292" s="216" t="n">
        <v>5</v>
      </c>
      <c r="B292" s="217" t="n">
        <v>12</v>
      </c>
      <c r="C292" s="217" t="n">
        <v>10</v>
      </c>
      <c r="D292" s="217" t="n">
        <v>53</v>
      </c>
      <c r="E292" s="217" t="n">
        <v>33.33</v>
      </c>
      <c r="F292" s="217" t="n">
        <v>0.254</v>
      </c>
      <c r="G292" s="217" t="n">
        <v>1</v>
      </c>
      <c r="H292" s="218" t="n">
        <v>0.8472222222222222</v>
      </c>
      <c r="I292" s="218" t="n">
        <v>0.8520833333333333</v>
      </c>
      <c r="J292" s="219">
        <f>I292-H292</f>
        <v/>
      </c>
    </row>
    <row r="293" ht="15.75" customHeight="1" s="109">
      <c r="A293" s="206" t="n">
        <v>5</v>
      </c>
      <c r="B293" s="207" t="n">
        <v>1</v>
      </c>
      <c r="C293" s="207" t="n">
        <v>14</v>
      </c>
      <c r="D293" s="207" t="n">
        <v>43</v>
      </c>
      <c r="E293" s="207" t="n">
        <v>213.85</v>
      </c>
      <c r="F293" s="207" t="n">
        <v>0.37</v>
      </c>
      <c r="G293" s="207" t="n">
        <v>1</v>
      </c>
      <c r="H293" s="208" t="n">
        <v>0.8333333333333334</v>
      </c>
      <c r="I293" s="208" t="n">
        <v>0.8444444444444444</v>
      </c>
      <c r="J293" s="209">
        <f>I293-H293</f>
        <v/>
      </c>
    </row>
    <row r="294" ht="15.75" customHeight="1" s="109">
      <c r="A294" s="216" t="n">
        <v>5</v>
      </c>
      <c r="B294" s="217" t="n">
        <v>19</v>
      </c>
      <c r="C294" s="217" t="n">
        <v>17</v>
      </c>
      <c r="D294" s="217" t="n">
        <v>26</v>
      </c>
      <c r="E294" s="217" t="n">
        <v>20.92</v>
      </c>
      <c r="F294" s="217" t="n">
        <v>0.037</v>
      </c>
      <c r="G294" s="217" t="n">
        <v>1</v>
      </c>
      <c r="H294" s="218" t="n">
        <v>0.8173611111111111</v>
      </c>
      <c r="I294" s="218" t="n">
        <v>0.8208333333333333</v>
      </c>
      <c r="J294" s="219">
        <f>I294-H294</f>
        <v/>
      </c>
    </row>
    <row r="295" ht="15.75" customHeight="1" s="109">
      <c r="A295" s="206" t="n">
        <v>5</v>
      </c>
      <c r="B295" s="207" t="n">
        <v>20</v>
      </c>
      <c r="C295" s="207" t="n">
        <v>9</v>
      </c>
      <c r="D295" s="207" t="n">
        <v>17</v>
      </c>
      <c r="E295" s="207" t="n">
        <v>18.23</v>
      </c>
      <c r="F295" s="207" t="n">
        <v>0.03</v>
      </c>
      <c r="G295" s="207" t="n">
        <v>1</v>
      </c>
      <c r="H295" s="208" t="n">
        <v>0.8215277777777777</v>
      </c>
      <c r="I295" s="208" t="n">
        <v>0.825</v>
      </c>
      <c r="J295" s="209">
        <f>I295-H295</f>
        <v/>
      </c>
    </row>
    <row r="296" ht="15.75" customHeight="1" s="109">
      <c r="A296" s="216" t="n">
        <v>5</v>
      </c>
      <c r="B296" s="217" t="n">
        <v>21</v>
      </c>
      <c r="C296" s="217" t="n">
        <v>14</v>
      </c>
      <c r="D296" s="217" t="n">
        <v>37</v>
      </c>
      <c r="E296" s="217" t="n">
        <v>8.199999999999999</v>
      </c>
      <c r="F296" s="217" t="n">
        <v>0.032</v>
      </c>
      <c r="G296" s="217" t="n">
        <v>1</v>
      </c>
      <c r="H296" s="218" t="n">
        <v>0.8256944444444444</v>
      </c>
      <c r="I296" s="218" t="n">
        <v>0.8305555555555556</v>
      </c>
      <c r="J296" s="219">
        <f>I296-H296</f>
        <v/>
      </c>
    </row>
    <row r="297" ht="15.75" customHeight="1" s="109">
      <c r="A297" s="206" t="n">
        <v>5</v>
      </c>
      <c r="B297" s="207" t="n">
        <v>9</v>
      </c>
      <c r="C297" s="207" t="n">
        <v>9</v>
      </c>
      <c r="D297" s="207" t="n">
        <v>25</v>
      </c>
      <c r="E297" s="207" t="n">
        <v>208.94</v>
      </c>
      <c r="F297" s="207" t="n">
        <v>0.851</v>
      </c>
      <c r="G297" s="207" t="n">
        <v>1</v>
      </c>
      <c r="H297" s="208" t="n">
        <v>0.1333333333333333</v>
      </c>
      <c r="I297" s="208" t="n">
        <v>0.1381944444444445</v>
      </c>
      <c r="J297" s="209">
        <f>I297-H297</f>
        <v/>
      </c>
    </row>
    <row r="298" ht="15.75" customHeight="1" s="109">
      <c r="A298" s="216" t="n">
        <v>5</v>
      </c>
      <c r="B298" s="217" t="n">
        <v>18</v>
      </c>
      <c r="C298" s="217" t="n">
        <v>1</v>
      </c>
      <c r="D298" s="217" t="n">
        <v>5</v>
      </c>
      <c r="E298" s="217" t="n">
        <v>7.6</v>
      </c>
      <c r="F298" s="217" t="n">
        <v>0.058</v>
      </c>
      <c r="G298" s="217" t="n">
        <v>1</v>
      </c>
      <c r="H298" s="218" t="n">
        <v>0.1125</v>
      </c>
      <c r="I298" s="218" t="n">
        <v>0.1131944444444444</v>
      </c>
      <c r="J298" s="219">
        <f>I298-H298</f>
        <v/>
      </c>
    </row>
    <row r="299" ht="15.75" customHeight="1" s="109">
      <c r="A299" s="206" t="n">
        <v>5</v>
      </c>
      <c r="B299" s="207" t="n">
        <v>19</v>
      </c>
      <c r="C299" s="207" t="n">
        <v>2</v>
      </c>
      <c r="D299" s="207" t="n">
        <v>2</v>
      </c>
      <c r="E299" s="207" t="n">
        <v>5.23</v>
      </c>
      <c r="F299" s="207" t="n">
        <v>0.008999999999999999</v>
      </c>
      <c r="G299" s="207" t="n">
        <v>1</v>
      </c>
      <c r="H299" s="208" t="n">
        <v>0.1104166666666667</v>
      </c>
      <c r="I299" s="208" t="n">
        <v>0.1111111111111111</v>
      </c>
      <c r="J299" s="209">
        <f>I299-H299</f>
        <v/>
      </c>
    </row>
    <row r="300" ht="15.75" customHeight="1" s="109">
      <c r="A300" s="216" t="n">
        <v>5</v>
      </c>
      <c r="B300" s="217" t="n">
        <v>21</v>
      </c>
      <c r="C300" s="217" t="n">
        <v>3</v>
      </c>
      <c r="D300" s="217" t="n">
        <v>3</v>
      </c>
      <c r="E300" s="217" t="n">
        <v>0.31</v>
      </c>
      <c r="F300" s="217" t="n">
        <v>0</v>
      </c>
      <c r="G300" s="217" t="n">
        <v>1</v>
      </c>
      <c r="H300" s="218" t="n">
        <v>0.1097222222222222</v>
      </c>
      <c r="I300" s="218" t="n">
        <v>0.1104166666666667</v>
      </c>
      <c r="J300" s="219">
        <f>I300-H300</f>
        <v/>
      </c>
    </row>
    <row r="301" ht="15.75" customHeight="1" s="109">
      <c r="A301" s="206" t="n">
        <v>5</v>
      </c>
      <c r="B301" s="207" t="n">
        <v>30</v>
      </c>
      <c r="C301" s="207" t="n">
        <v>1</v>
      </c>
      <c r="D301" s="207" t="n">
        <v>11</v>
      </c>
      <c r="E301" s="207" t="n">
        <v>276.1</v>
      </c>
      <c r="F301" s="207" t="n">
        <v>0.779</v>
      </c>
      <c r="G301" s="207" t="n">
        <v>1</v>
      </c>
      <c r="H301" s="208" t="n">
        <v>0.1270833333333333</v>
      </c>
      <c r="I301" s="208" t="n">
        <v>0.1319444444444444</v>
      </c>
      <c r="J301" s="209">
        <f>I301-H301</f>
        <v/>
      </c>
    </row>
    <row r="302" ht="15.75" customHeight="1" s="109">
      <c r="A302" s="216" t="n">
        <v>5</v>
      </c>
      <c r="B302" s="217" t="n">
        <v>14</v>
      </c>
      <c r="C302" s="217" t="n">
        <v>8</v>
      </c>
      <c r="D302" s="217" t="n">
        <v>41</v>
      </c>
      <c r="E302" s="217" t="n">
        <v>656.8</v>
      </c>
      <c r="F302" s="217" t="n">
        <v>0.882</v>
      </c>
      <c r="G302" s="217" t="n">
        <v>1</v>
      </c>
      <c r="H302" s="218" t="n">
        <v>0.09513888888888888</v>
      </c>
      <c r="I302" s="218" t="n">
        <v>0.1069444444444444</v>
      </c>
      <c r="J302" s="219">
        <f>I302-H302</f>
        <v/>
      </c>
    </row>
    <row r="303" ht="15.75" customHeight="1" s="109">
      <c r="A303" s="206" t="n">
        <v>5</v>
      </c>
      <c r="B303" s="207" t="n">
        <v>10</v>
      </c>
      <c r="C303" s="207" t="n">
        <v>6</v>
      </c>
      <c r="D303" s="207" t="n">
        <v>122</v>
      </c>
      <c r="E303" s="207" t="n">
        <v>25.61</v>
      </c>
      <c r="F303" s="207" t="n">
        <v>0.043</v>
      </c>
      <c r="G303" s="207" t="n">
        <v>1</v>
      </c>
      <c r="H303" s="208" t="n">
        <v>0.07777777777777778</v>
      </c>
      <c r="I303" s="208" t="n">
        <v>0.08402777777777778</v>
      </c>
      <c r="J303" s="209">
        <f>I303-H303</f>
        <v/>
      </c>
    </row>
    <row r="304" ht="15.75" customHeight="1" s="109">
      <c r="A304" s="216" t="n">
        <v>5</v>
      </c>
      <c r="B304" s="217" t="n">
        <v>2</v>
      </c>
      <c r="C304" s="217" t="n">
        <v>13</v>
      </c>
      <c r="D304" s="217" t="n">
        <v>72</v>
      </c>
      <c r="E304" s="217" t="n">
        <v>16.44</v>
      </c>
      <c r="F304" s="217" t="n">
        <v>0.109</v>
      </c>
      <c r="G304" s="217" t="n">
        <v>1</v>
      </c>
      <c r="H304" s="218" t="n">
        <v>0.06805555555555555</v>
      </c>
      <c r="I304" s="218" t="n">
        <v>0.075</v>
      </c>
      <c r="J304" s="219">
        <f>I304-H304</f>
        <v/>
      </c>
    </row>
    <row r="305" ht="15.75" customHeight="1" s="109">
      <c r="A305" s="206" t="n">
        <v>5</v>
      </c>
      <c r="B305" s="207" t="n">
        <v>9</v>
      </c>
      <c r="C305" s="207" t="n">
        <v>6</v>
      </c>
      <c r="D305" s="207" t="n">
        <v>8</v>
      </c>
      <c r="E305" s="207" t="n">
        <v>65.41</v>
      </c>
      <c r="F305" s="207" t="n">
        <v>0.233</v>
      </c>
      <c r="G305" s="207" t="n">
        <v>1</v>
      </c>
      <c r="H305" s="208" t="n">
        <v>0.05277777777777778</v>
      </c>
      <c r="I305" s="208" t="n">
        <v>0.05277777777777778</v>
      </c>
      <c r="J305" s="209">
        <f>I305-H305</f>
        <v/>
      </c>
    </row>
    <row r="306" ht="15.75" customHeight="1" s="109">
      <c r="A306" s="216" t="n">
        <v>5</v>
      </c>
      <c r="B306" s="217" t="n">
        <v>10</v>
      </c>
      <c r="C306" s="217" t="n">
        <v>12</v>
      </c>
      <c r="D306" s="217" t="n">
        <v>16</v>
      </c>
      <c r="E306" s="217" t="n">
        <v>31.7</v>
      </c>
      <c r="F306" s="217" t="n">
        <v>0.056</v>
      </c>
      <c r="G306" s="217" t="n">
        <v>1</v>
      </c>
      <c r="H306" s="218" t="n">
        <v>0.05694444444444444</v>
      </c>
      <c r="I306" s="218" t="n">
        <v>0.06736111111111111</v>
      </c>
      <c r="J306" s="219">
        <f>I306-H306</f>
        <v/>
      </c>
    </row>
    <row r="307" ht="15.75" customHeight="1" s="109">
      <c r="A307" s="206" t="n">
        <v>5</v>
      </c>
      <c r="B307" s="207" t="n">
        <v>14</v>
      </c>
      <c r="C307" s="207" t="n">
        <v>9</v>
      </c>
      <c r="D307" s="207" t="n">
        <v>145</v>
      </c>
      <c r="E307" s="207" t="n">
        <v>3860.12</v>
      </c>
      <c r="F307" s="207" t="n">
        <v>4.996</v>
      </c>
      <c r="G307" s="207" t="n">
        <v>1</v>
      </c>
      <c r="H307" s="208" t="n">
        <v>0.02083333333333333</v>
      </c>
      <c r="I307" s="208" t="n">
        <v>0.04513888888888889</v>
      </c>
      <c r="J307" s="209">
        <f>I307-H307</f>
        <v/>
      </c>
    </row>
    <row r="308" ht="15.75" customHeight="1" s="109">
      <c r="A308" s="216" t="n">
        <v>5</v>
      </c>
      <c r="B308" s="217" t="n">
        <v>13</v>
      </c>
      <c r="C308" s="217" t="n">
        <v>1</v>
      </c>
      <c r="D308" s="217" t="n">
        <v>27</v>
      </c>
      <c r="E308" s="217" t="n">
        <v>812.16</v>
      </c>
      <c r="F308" s="217" t="n">
        <v>1.067</v>
      </c>
      <c r="G308" s="217" t="n">
        <v>1</v>
      </c>
      <c r="H308" s="218" t="n">
        <v>0.009027777777777777</v>
      </c>
      <c r="I308" s="218" t="n">
        <v>0.01527777777777778</v>
      </c>
      <c r="J308" s="219">
        <f>I308-H308</f>
        <v/>
      </c>
    </row>
    <row r="309" ht="15.75" customHeight="1" s="109">
      <c r="A309" s="206" t="n">
        <v>5</v>
      </c>
      <c r="B309" s="207" t="n">
        <v>14</v>
      </c>
      <c r="C309" s="207" t="n">
        <v>6</v>
      </c>
      <c r="D309" s="207" t="n">
        <v>20</v>
      </c>
      <c r="E309" s="207" t="n">
        <v>202.28</v>
      </c>
      <c r="F309" s="207" t="n">
        <v>0.289</v>
      </c>
      <c r="G309" s="207" t="n">
        <v>1</v>
      </c>
      <c r="H309" s="208" t="n">
        <v>0.9527777777777777</v>
      </c>
      <c r="I309" s="208" t="n">
        <v>0.9569444444444445</v>
      </c>
      <c r="J309" s="209">
        <f>I309-H309</f>
        <v/>
      </c>
    </row>
    <row r="310" ht="15.75" customHeight="1" s="109">
      <c r="A310" s="216" t="n">
        <v>5</v>
      </c>
      <c r="B310" s="217" t="n">
        <v>13</v>
      </c>
      <c r="C310" s="217" t="n">
        <v>9</v>
      </c>
      <c r="D310" s="217" t="n">
        <v>71</v>
      </c>
      <c r="E310" s="217" t="n">
        <v>15.84</v>
      </c>
      <c r="F310" s="217" t="n">
        <v>0.06</v>
      </c>
      <c r="G310" s="217" t="n">
        <v>1</v>
      </c>
      <c r="H310" s="218" t="n">
        <v>0.002083333333333333</v>
      </c>
      <c r="I310" s="218" t="n">
        <v>0.006944444444444444</v>
      </c>
      <c r="J310" s="219">
        <f>I310-H310</f>
        <v/>
      </c>
    </row>
    <row r="311" ht="15.75" customHeight="1" s="109">
      <c r="A311" s="206" t="n">
        <v>5</v>
      </c>
      <c r="B311" s="207" t="n">
        <v>19</v>
      </c>
      <c r="C311" s="207" t="n">
        <v>16</v>
      </c>
      <c r="D311" s="207" t="n">
        <v>21</v>
      </c>
      <c r="E311" s="207" t="n">
        <v>38.65</v>
      </c>
      <c r="F311" s="207" t="n">
        <v>0.079</v>
      </c>
      <c r="G311" s="207" t="n">
        <v>1</v>
      </c>
      <c r="H311" s="208" t="n">
        <v>0.9291666666666667</v>
      </c>
      <c r="I311" s="208" t="n">
        <v>0.9354166666666667</v>
      </c>
      <c r="J311" s="209">
        <f>I311-H311</f>
        <v/>
      </c>
    </row>
    <row r="312" ht="15.75" customHeight="1" s="109">
      <c r="A312" s="216" t="n">
        <v>5</v>
      </c>
      <c r="B312" s="217" t="n">
        <v>20</v>
      </c>
      <c r="C312" s="217" t="n">
        <v>18</v>
      </c>
      <c r="D312" s="217" t="n">
        <v>19</v>
      </c>
      <c r="E312" s="217" t="n">
        <v>19.18</v>
      </c>
      <c r="F312" s="217" t="n">
        <v>0.031</v>
      </c>
      <c r="G312" s="217" t="n">
        <v>1</v>
      </c>
      <c r="H312" s="218" t="n">
        <v>0.9395833333333333</v>
      </c>
      <c r="I312" s="218" t="n">
        <v>0.9493055555555555</v>
      </c>
      <c r="J312" s="219">
        <f>I312-H312</f>
        <v/>
      </c>
    </row>
    <row r="313" ht="15.75" customHeight="1" s="109">
      <c r="A313" s="206" t="n">
        <v>5</v>
      </c>
      <c r="B313" s="207" t="n">
        <v>21</v>
      </c>
      <c r="C313" s="207" t="n">
        <v>5</v>
      </c>
      <c r="D313" s="207" t="n">
        <v>7</v>
      </c>
      <c r="E313" s="207" t="n">
        <v>4.51</v>
      </c>
      <c r="F313" s="207" t="n">
        <v>0.024</v>
      </c>
      <c r="G313" s="207" t="n">
        <v>1</v>
      </c>
      <c r="H313" s="208" t="n">
        <v>0.9354166666666667</v>
      </c>
      <c r="I313" s="208" t="n">
        <v>0.9368055555555556</v>
      </c>
      <c r="J313" s="209">
        <f>I313-H313</f>
        <v/>
      </c>
    </row>
    <row r="314" ht="15.75" customHeight="1" s="109">
      <c r="A314" s="216" t="n">
        <v>5</v>
      </c>
      <c r="B314" s="217" t="n">
        <v>3</v>
      </c>
      <c r="C314" s="217" t="n">
        <v>16</v>
      </c>
      <c r="D314" s="217" t="n">
        <v>71</v>
      </c>
      <c r="E314" s="217" t="n">
        <v>49.57</v>
      </c>
      <c r="F314" s="217" t="n">
        <v>0.311</v>
      </c>
      <c r="G314" s="217" t="n">
        <v>1</v>
      </c>
      <c r="H314" s="218" t="n">
        <v>0.91875</v>
      </c>
      <c r="I314" s="218" t="n">
        <v>0.9256944444444445</v>
      </c>
      <c r="J314" s="219">
        <f>I314-H314</f>
        <v/>
      </c>
    </row>
    <row r="315" ht="15.75" customHeight="1" s="109">
      <c r="A315" s="206" t="n">
        <v>6</v>
      </c>
      <c r="B315" s="207" t="n">
        <v>17</v>
      </c>
      <c r="C315" s="207" t="n">
        <v>4</v>
      </c>
      <c r="D315" s="207" t="n">
        <v>50</v>
      </c>
      <c r="E315" s="207" t="n">
        <v>29.5</v>
      </c>
      <c r="F315" s="207" t="n">
        <v>0.135</v>
      </c>
      <c r="G315" s="207" t="n">
        <v>1</v>
      </c>
      <c r="H315" s="208" t="n">
        <v>0.00625</v>
      </c>
      <c r="I315" s="208" t="n">
        <v>0.009027777777777777</v>
      </c>
      <c r="J315" s="209">
        <f>I315-H315</f>
        <v/>
      </c>
    </row>
    <row r="316" ht="15.75" customHeight="1" s="109">
      <c r="A316" s="216" t="n">
        <v>6</v>
      </c>
      <c r="B316" s="217" t="n">
        <v>18</v>
      </c>
      <c r="C316" s="217" t="n">
        <v>5</v>
      </c>
      <c r="D316" s="217" t="n">
        <v>70</v>
      </c>
      <c r="E316" s="217" t="n">
        <v>49.27</v>
      </c>
      <c r="F316" s="217" t="n">
        <v>0.111</v>
      </c>
      <c r="G316" s="217" t="n">
        <v>1</v>
      </c>
      <c r="H316" s="218" t="n">
        <v>0.009722222222222222</v>
      </c>
      <c r="I316" s="218" t="n">
        <v>0.01111111111111111</v>
      </c>
      <c r="J316" s="219">
        <f>I316-H316</f>
        <v/>
      </c>
    </row>
    <row r="317" ht="15.75" customHeight="1" s="109">
      <c r="A317" s="206" t="n">
        <v>6</v>
      </c>
      <c r="B317" s="207" t="n">
        <v>2</v>
      </c>
      <c r="C317" s="207" t="n">
        <v>17</v>
      </c>
      <c r="D317" s="207" t="n">
        <v>183</v>
      </c>
      <c r="E317" s="207" t="n">
        <v>19.36</v>
      </c>
      <c r="F317" s="207" t="n">
        <v>0.336</v>
      </c>
      <c r="G317" s="207" t="n">
        <v>1</v>
      </c>
      <c r="H317" s="208" t="n">
        <v>0.9354166666666667</v>
      </c>
      <c r="I317" s="208" t="n">
        <v>0.9520833333333333</v>
      </c>
      <c r="J317" s="209">
        <f>I317-H317</f>
        <v/>
      </c>
    </row>
    <row r="318" ht="15.75" customHeight="1" s="109">
      <c r="A318" s="216" t="n">
        <v>6</v>
      </c>
      <c r="B318" s="217" t="n">
        <v>8</v>
      </c>
      <c r="C318" s="217" t="n">
        <v>3</v>
      </c>
      <c r="D318" s="217" t="n">
        <v>3</v>
      </c>
      <c r="E318" s="217" t="n">
        <v>15.41</v>
      </c>
      <c r="F318" s="217" t="n">
        <v>0.038</v>
      </c>
      <c r="G318" s="217" t="n">
        <v>1</v>
      </c>
      <c r="H318" s="218" t="n">
        <v>0.9166666666666666</v>
      </c>
      <c r="I318" s="218" t="n">
        <v>0.9201388888888888</v>
      </c>
      <c r="J318" s="219">
        <f>I318-H318</f>
        <v/>
      </c>
    </row>
    <row r="319" ht="15.75" customHeight="1" s="109">
      <c r="A319" s="206" t="n">
        <v>6</v>
      </c>
      <c r="B319" s="207" t="n">
        <v>9</v>
      </c>
      <c r="C319" s="207" t="n">
        <v>14</v>
      </c>
      <c r="D319" s="207" t="n">
        <v>24</v>
      </c>
      <c r="E319" s="207" t="n">
        <v>118.95</v>
      </c>
      <c r="F319" s="207" t="n">
        <v>0.522</v>
      </c>
      <c r="G319" s="207" t="n">
        <v>1</v>
      </c>
      <c r="H319" s="208" t="n">
        <v>0.9208333333333333</v>
      </c>
      <c r="I319" s="208" t="n">
        <v>0.9270833333333334</v>
      </c>
      <c r="J319" s="209">
        <f>I319-H319</f>
        <v/>
      </c>
    </row>
    <row r="320" ht="15.75" customHeight="1" s="109">
      <c r="A320" s="216" t="n">
        <v>6</v>
      </c>
      <c r="B320" s="217" t="n">
        <v>15</v>
      </c>
      <c r="C320" s="217" t="n">
        <v>6</v>
      </c>
      <c r="D320" s="217" t="n">
        <v>318</v>
      </c>
      <c r="E320" s="217" t="n">
        <v>375.32</v>
      </c>
      <c r="F320" s="217" t="n">
        <v>0.954</v>
      </c>
      <c r="G320" s="217" t="n">
        <v>1</v>
      </c>
      <c r="H320" s="218" t="n">
        <v>0.89375</v>
      </c>
      <c r="I320" s="218" t="n">
        <v>0.9131944444444444</v>
      </c>
      <c r="J320" s="219">
        <f>I320-H320</f>
        <v/>
      </c>
    </row>
    <row r="321" ht="15.75" customHeight="1" s="109">
      <c r="A321" s="206" t="n">
        <v>6</v>
      </c>
      <c r="B321" s="207" t="n">
        <v>16</v>
      </c>
      <c r="C321" s="207" t="n">
        <v>7</v>
      </c>
      <c r="D321" s="207" t="n">
        <v>63</v>
      </c>
      <c r="E321" s="207" t="n">
        <v>2.46</v>
      </c>
      <c r="F321" s="207" t="n">
        <v>0.019</v>
      </c>
      <c r="G321" s="207" t="n">
        <v>1</v>
      </c>
      <c r="H321" s="208" t="n">
        <v>0.8743055555555556</v>
      </c>
      <c r="I321" s="208" t="n">
        <v>0.8805555555555555</v>
      </c>
      <c r="J321" s="209">
        <f>I321-H321</f>
        <v/>
      </c>
    </row>
    <row r="322" ht="15.75" customHeight="1" s="109">
      <c r="A322" s="216" t="n">
        <v>6</v>
      </c>
      <c r="B322" s="217" t="n">
        <v>17</v>
      </c>
      <c r="C322" s="217" t="n">
        <v>1</v>
      </c>
      <c r="D322" s="217" t="n">
        <v>2</v>
      </c>
      <c r="E322" s="217" t="n">
        <v>1.04</v>
      </c>
      <c r="F322" s="217" t="n">
        <v>0.008</v>
      </c>
      <c r="G322" s="217" t="n">
        <v>1</v>
      </c>
      <c r="H322" s="218" t="n">
        <v>0.88125</v>
      </c>
      <c r="I322" s="218" t="n">
        <v>0.8819444444444444</v>
      </c>
      <c r="J322" s="219">
        <f>I322-H322</f>
        <v/>
      </c>
    </row>
    <row r="323" ht="15.75" customHeight="1" s="109">
      <c r="A323" s="206" t="n">
        <v>6</v>
      </c>
      <c r="B323" s="207" t="n">
        <v>11</v>
      </c>
      <c r="C323" s="207" t="n">
        <v>27</v>
      </c>
      <c r="D323" s="207" t="n">
        <v>693</v>
      </c>
      <c r="E323" s="207" t="n">
        <v>68.93000000000001</v>
      </c>
      <c r="F323" s="207" t="n">
        <v>0.306</v>
      </c>
      <c r="G323" s="207" t="n">
        <v>1</v>
      </c>
      <c r="H323" s="208" t="n">
        <v>0.8479166666666667</v>
      </c>
      <c r="I323" s="208" t="n">
        <v>0.8736111111111111</v>
      </c>
      <c r="J323" s="209">
        <f>I323-H323</f>
        <v/>
      </c>
    </row>
    <row r="324" ht="15.75" customHeight="1" s="109">
      <c r="A324" s="216" t="n">
        <v>6</v>
      </c>
      <c r="B324" s="217" t="n">
        <v>12</v>
      </c>
      <c r="C324" s="217" t="n">
        <v>10</v>
      </c>
      <c r="D324" s="217" t="n">
        <v>45</v>
      </c>
      <c r="E324" s="217" t="n">
        <v>25.79</v>
      </c>
      <c r="F324" s="217" t="n">
        <v>0.359</v>
      </c>
      <c r="G324" s="217" t="n">
        <v>1</v>
      </c>
      <c r="H324" s="218" t="n">
        <v>0.8395833333333333</v>
      </c>
      <c r="I324" s="218" t="n">
        <v>0.8472222222222222</v>
      </c>
      <c r="J324" s="219">
        <f>I324-H324</f>
        <v/>
      </c>
    </row>
    <row r="325" ht="15.75" customHeight="1" s="109">
      <c r="A325" s="206" t="n">
        <v>6</v>
      </c>
      <c r="B325" s="207" t="n">
        <v>15</v>
      </c>
      <c r="C325" s="207" t="n">
        <v>8</v>
      </c>
      <c r="D325" s="207" t="n">
        <v>49</v>
      </c>
      <c r="E325" s="207" t="n">
        <v>149.72</v>
      </c>
      <c r="F325" s="207" t="n">
        <v>0.384</v>
      </c>
      <c r="G325" s="207" t="n">
        <v>1</v>
      </c>
      <c r="H325" s="208" t="n">
        <v>0.8319444444444445</v>
      </c>
      <c r="I325" s="208" t="n">
        <v>0.8375</v>
      </c>
      <c r="J325" s="209">
        <f>I325-H325</f>
        <v/>
      </c>
    </row>
    <row r="326" ht="15.75" customHeight="1" s="109">
      <c r="A326" s="216" t="n">
        <v>6</v>
      </c>
      <c r="B326" s="217" t="n">
        <v>9</v>
      </c>
      <c r="C326" s="217" t="n">
        <v>11</v>
      </c>
      <c r="D326" s="217" t="n">
        <v>112</v>
      </c>
      <c r="E326" s="217" t="n">
        <v>870.5700000000001</v>
      </c>
      <c r="F326" s="217" t="n">
        <v>3.568</v>
      </c>
      <c r="G326" s="217" t="n">
        <v>1</v>
      </c>
      <c r="H326" s="218" t="n">
        <v>0.8083333333333333</v>
      </c>
      <c r="I326" s="218" t="n">
        <v>0.8298611111111112</v>
      </c>
      <c r="J326" s="219">
        <f>I326-H326</f>
        <v/>
      </c>
    </row>
    <row r="327" ht="15.75" customHeight="1" s="109">
      <c r="A327" s="206" t="n">
        <v>6</v>
      </c>
      <c r="B327" s="207" t="n">
        <v>8</v>
      </c>
      <c r="C327" s="207" t="n">
        <v>19</v>
      </c>
      <c r="D327" s="207" t="n">
        <v>33</v>
      </c>
      <c r="E327" s="207" t="n">
        <v>142.98</v>
      </c>
      <c r="F327" s="207" t="n">
        <v>0.553</v>
      </c>
      <c r="G327" s="207" t="n">
        <v>1</v>
      </c>
      <c r="H327" s="208" t="n">
        <v>0.2118055555555556</v>
      </c>
      <c r="I327" s="208" t="n">
        <v>0.21875</v>
      </c>
      <c r="J327" s="209">
        <f>I327-H327</f>
        <v/>
      </c>
    </row>
    <row r="328" ht="15.75" customHeight="1" s="109">
      <c r="A328" s="216" t="n">
        <v>6</v>
      </c>
      <c r="B328" s="217" t="n">
        <v>3</v>
      </c>
      <c r="C328" s="217" t="n">
        <v>10</v>
      </c>
      <c r="D328" s="217" t="n">
        <v>30</v>
      </c>
      <c r="E328" s="217" t="n">
        <v>42.2</v>
      </c>
      <c r="F328" s="217" t="n">
        <v>0.266</v>
      </c>
      <c r="G328" s="217" t="n">
        <v>1</v>
      </c>
      <c r="H328" s="218" t="n">
        <v>0.1833333333333333</v>
      </c>
      <c r="I328" s="218" t="n">
        <v>0.1875</v>
      </c>
      <c r="J328" s="219">
        <f>I328-H328</f>
        <v/>
      </c>
    </row>
    <row r="329" ht="15.75" customHeight="1" s="109">
      <c r="A329" s="206" t="n">
        <v>6</v>
      </c>
      <c r="B329" s="207" t="n">
        <v>14</v>
      </c>
      <c r="C329" s="207" t="n">
        <v>7</v>
      </c>
      <c r="D329" s="207" t="n">
        <v>31</v>
      </c>
      <c r="E329" s="207" t="n">
        <v>592.38</v>
      </c>
      <c r="F329" s="207" t="n">
        <v>0.8129999999999999</v>
      </c>
      <c r="G329" s="207" t="n">
        <v>1</v>
      </c>
      <c r="H329" s="208" t="n">
        <v>0.1631944444444444</v>
      </c>
      <c r="I329" s="208" t="n">
        <v>0.1701388888888889</v>
      </c>
      <c r="J329" s="209">
        <f>I329-H329</f>
        <v/>
      </c>
    </row>
    <row r="330" ht="15.75" customHeight="1" s="109">
      <c r="A330" s="216" t="n">
        <v>6</v>
      </c>
      <c r="B330" s="217" t="n">
        <v>15</v>
      </c>
      <c r="C330" s="217" t="n">
        <v>1</v>
      </c>
      <c r="D330" s="217" t="n">
        <v>1</v>
      </c>
      <c r="E330" s="217" t="n">
        <v>5.12</v>
      </c>
      <c r="F330" s="217" t="n">
        <v>0.016</v>
      </c>
      <c r="G330" s="217" t="n">
        <v>1</v>
      </c>
      <c r="H330" s="218" t="n">
        <v>0.1631944444444444</v>
      </c>
      <c r="I330" s="218" t="n">
        <v>0.1701388888888889</v>
      </c>
      <c r="J330" s="219">
        <f>I330-H330</f>
        <v/>
      </c>
    </row>
    <row r="331" ht="15.75" customHeight="1" s="109">
      <c r="A331" s="206" t="n">
        <v>6</v>
      </c>
      <c r="B331" s="207" t="n">
        <v>14</v>
      </c>
      <c r="C331" s="207" t="n">
        <v>10</v>
      </c>
      <c r="D331" s="207" t="n">
        <v>77</v>
      </c>
      <c r="E331" s="207" t="n">
        <v>1503.82</v>
      </c>
      <c r="F331" s="207" t="n">
        <v>2.023</v>
      </c>
      <c r="G331" s="207" t="n">
        <v>1</v>
      </c>
      <c r="H331" s="208" t="n">
        <v>0.1444444444444444</v>
      </c>
      <c r="I331" s="208" t="n">
        <v>0.1513888888888889</v>
      </c>
      <c r="J331" s="209">
        <f>I331-H331</f>
        <v/>
      </c>
    </row>
    <row r="332" ht="15.75" customHeight="1" s="109">
      <c r="A332" s="216" t="n">
        <v>6</v>
      </c>
      <c r="B332" s="217" t="n">
        <v>15</v>
      </c>
      <c r="C332" s="217" t="n">
        <v>3</v>
      </c>
      <c r="D332" s="217" t="n">
        <v>31</v>
      </c>
      <c r="E332" s="217" t="n">
        <v>30.6</v>
      </c>
      <c r="F332" s="217" t="n">
        <v>0.059</v>
      </c>
      <c r="G332" s="217" t="n">
        <v>1</v>
      </c>
      <c r="H332" s="218" t="n">
        <v>0.1555555555555556</v>
      </c>
      <c r="I332" s="218" t="n">
        <v>0.15625</v>
      </c>
      <c r="J332" s="219">
        <f>I332-H332</f>
        <v/>
      </c>
    </row>
    <row r="333" ht="15.75" customHeight="1" s="109">
      <c r="A333" s="206" t="n">
        <v>6</v>
      </c>
      <c r="B333" s="207" t="n">
        <v>16</v>
      </c>
      <c r="C333" s="207" t="n">
        <v>3</v>
      </c>
      <c r="D333" s="207" t="n">
        <v>36</v>
      </c>
      <c r="E333" s="207" t="n">
        <v>6.45</v>
      </c>
      <c r="F333" s="207" t="n">
        <v>0.102</v>
      </c>
      <c r="G333" s="207" t="n">
        <v>1</v>
      </c>
      <c r="H333" s="208" t="n">
        <v>0.1569444444444444</v>
      </c>
      <c r="I333" s="208" t="n">
        <v>0.1576388888888889</v>
      </c>
      <c r="J333" s="209">
        <f>I333-H333</f>
        <v/>
      </c>
    </row>
    <row r="334" ht="15.75" customHeight="1" s="109">
      <c r="A334" s="216" t="n">
        <v>6</v>
      </c>
      <c r="B334" s="217" t="n">
        <v>7</v>
      </c>
      <c r="C334" s="217" t="n">
        <v>21</v>
      </c>
      <c r="D334" s="217" t="n">
        <v>439</v>
      </c>
      <c r="E334" s="217" t="n">
        <v>60.21</v>
      </c>
      <c r="F334" s="217" t="n">
        <v>0.356</v>
      </c>
      <c r="G334" s="217" t="n">
        <v>1</v>
      </c>
      <c r="H334" s="218" t="n">
        <v>0.1159722222222222</v>
      </c>
      <c r="I334" s="218" t="n">
        <v>0.125</v>
      </c>
      <c r="J334" s="219">
        <f>I334-H334</f>
        <v/>
      </c>
    </row>
    <row r="335" ht="15.75" customHeight="1" s="109">
      <c r="A335" s="206" t="n">
        <v>6</v>
      </c>
      <c r="B335" s="207" t="n">
        <v>8</v>
      </c>
      <c r="C335" s="207" t="n">
        <v>20</v>
      </c>
      <c r="D335" s="207" t="n">
        <v>49</v>
      </c>
      <c r="E335" s="207" t="n">
        <v>78.14</v>
      </c>
      <c r="F335" s="207" t="n">
        <v>0.377</v>
      </c>
      <c r="G335" s="207" t="n">
        <v>1</v>
      </c>
      <c r="H335" s="208" t="n">
        <v>0.09791666666666667</v>
      </c>
      <c r="I335" s="208" t="n">
        <v>0.1055555555555556</v>
      </c>
      <c r="J335" s="209">
        <f>I335-H335</f>
        <v/>
      </c>
    </row>
    <row r="336" ht="15.75" customHeight="1" s="109">
      <c r="A336" s="216" t="n">
        <v>6</v>
      </c>
      <c r="B336" s="217" t="n">
        <v>7</v>
      </c>
      <c r="C336" s="217" t="n">
        <v>6</v>
      </c>
      <c r="D336" s="217" t="n">
        <v>63</v>
      </c>
      <c r="E336" s="217" t="n">
        <v>125.99</v>
      </c>
      <c r="F336" s="217" t="n">
        <v>0.351</v>
      </c>
      <c r="G336" s="217" t="n">
        <v>1</v>
      </c>
      <c r="H336" s="218" t="n">
        <v>0.08958333333333333</v>
      </c>
      <c r="I336" s="218" t="n">
        <v>0.09652777777777778</v>
      </c>
      <c r="J336" s="219">
        <f>I336-H336</f>
        <v/>
      </c>
    </row>
    <row r="337" ht="15.75" customHeight="1" s="109">
      <c r="A337" s="206" t="n">
        <v>6</v>
      </c>
      <c r="B337" s="207" t="n">
        <v>9</v>
      </c>
      <c r="C337" s="207" t="n">
        <v>17</v>
      </c>
      <c r="D337" s="207" t="n">
        <v>46</v>
      </c>
      <c r="E337" s="207" t="n">
        <v>264.68</v>
      </c>
      <c r="F337" s="207" t="n">
        <v>1.105</v>
      </c>
      <c r="G337" s="207" t="n">
        <v>1</v>
      </c>
      <c r="H337" s="208" t="n">
        <v>0.07569444444444444</v>
      </c>
      <c r="I337" s="208" t="n">
        <v>0.08749999999999999</v>
      </c>
      <c r="J337" s="209">
        <f>I337-H337</f>
        <v/>
      </c>
    </row>
    <row r="338" ht="15.75" customHeight="1" s="109">
      <c r="A338" s="216" t="n">
        <v>6</v>
      </c>
      <c r="B338" s="217" t="n">
        <v>3</v>
      </c>
      <c r="C338" s="217" t="n">
        <v>37</v>
      </c>
      <c r="D338" s="217" t="n">
        <v>473</v>
      </c>
      <c r="E338" s="217" t="n">
        <v>670.75</v>
      </c>
      <c r="F338" s="217" t="n">
        <v>4.256</v>
      </c>
      <c r="G338" s="217" t="n">
        <v>1</v>
      </c>
      <c r="H338" s="218" t="n">
        <v>0.03194444444444444</v>
      </c>
      <c r="I338" s="218" t="n">
        <v>0.06736111111111111</v>
      </c>
      <c r="J338" s="219">
        <f>I338-H338</f>
        <v/>
      </c>
    </row>
    <row r="339" ht="15.75" customHeight="1" s="109">
      <c r="A339" s="206" t="n">
        <v>6</v>
      </c>
      <c r="B339" s="207" t="n">
        <v>16</v>
      </c>
      <c r="C339" s="207" t="n">
        <v>13</v>
      </c>
      <c r="D339" s="207" t="n">
        <v>107</v>
      </c>
      <c r="E339" s="207" t="n">
        <v>4.2</v>
      </c>
      <c r="F339" s="207" t="n">
        <v>0.027</v>
      </c>
      <c r="G339" s="207" t="n">
        <v>1</v>
      </c>
      <c r="H339" s="208" t="n">
        <v>0.01666666666666667</v>
      </c>
      <c r="I339" s="208" t="n">
        <v>0.02291666666666667</v>
      </c>
      <c r="J339" s="209">
        <f>I339-H339</f>
        <v/>
      </c>
    </row>
    <row r="340" ht="15.75" customHeight="1" s="109">
      <c r="A340" s="216" t="n">
        <v>6</v>
      </c>
      <c r="B340" s="217" t="n">
        <v>17</v>
      </c>
      <c r="C340" s="217" t="n">
        <v>2</v>
      </c>
      <c r="D340" s="217" t="n">
        <v>21</v>
      </c>
      <c r="E340" s="217" t="n">
        <v>1.43</v>
      </c>
      <c r="F340" s="217" t="n">
        <v>0.006</v>
      </c>
      <c r="G340" s="217" t="n">
        <v>1</v>
      </c>
      <c r="H340" s="218" t="n">
        <v>0.02291666666666667</v>
      </c>
      <c r="I340" s="218" t="n">
        <v>0.02361111111111111</v>
      </c>
      <c r="J340" s="219">
        <f>I340-H340</f>
        <v/>
      </c>
    </row>
    <row r="341" ht="15.75" customHeight="1" s="109">
      <c r="A341" s="206" t="n">
        <v>7</v>
      </c>
      <c r="B341" s="207" t="n">
        <v>20</v>
      </c>
      <c r="C341" s="207" t="n">
        <v>3</v>
      </c>
      <c r="D341" s="207" t="n">
        <v>5</v>
      </c>
      <c r="E341" s="207" t="n">
        <v>4.19</v>
      </c>
      <c r="F341" s="207" t="n">
        <v>0.006</v>
      </c>
      <c r="G341" s="207" t="n">
        <v>1</v>
      </c>
      <c r="H341" s="208" t="n">
        <v>0.9277777777777778</v>
      </c>
      <c r="I341" s="208" t="n">
        <v>0.9284722222222223</v>
      </c>
      <c r="J341" s="209">
        <f>I341-H341</f>
        <v/>
      </c>
    </row>
    <row r="342" ht="15.75" customHeight="1" s="109">
      <c r="A342" s="216" t="n">
        <v>7</v>
      </c>
      <c r="B342" s="217" t="n">
        <v>21</v>
      </c>
      <c r="C342" s="217" t="n">
        <v>14</v>
      </c>
      <c r="D342" s="217" t="n">
        <v>23</v>
      </c>
      <c r="E342" s="217" t="n">
        <v>28.1</v>
      </c>
      <c r="F342" s="217" t="n">
        <v>0.142</v>
      </c>
      <c r="G342" s="217" t="n">
        <v>1</v>
      </c>
      <c r="H342" s="218" t="n">
        <v>0.9138888888888889</v>
      </c>
      <c r="I342" s="218" t="n">
        <v>0.9201388888888888</v>
      </c>
      <c r="J342" s="219">
        <f>I342-H342</f>
        <v/>
      </c>
    </row>
    <row r="343" ht="15.75" customHeight="1" s="109">
      <c r="A343" s="206" t="n">
        <v>7</v>
      </c>
      <c r="B343" s="207" t="n">
        <v>19</v>
      </c>
      <c r="C343" s="207" t="n">
        <v>25</v>
      </c>
      <c r="D343" s="207" t="n">
        <v>25</v>
      </c>
      <c r="E343" s="207" t="n">
        <v>8.869999999999999</v>
      </c>
      <c r="F343" s="207" t="n">
        <v>0.035</v>
      </c>
      <c r="G343" s="207" t="n">
        <v>1</v>
      </c>
      <c r="H343" s="208" t="n">
        <v>0.9201388888888888</v>
      </c>
      <c r="I343" s="208" t="n">
        <v>0.9270833333333334</v>
      </c>
      <c r="J343" s="209">
        <f>I343-H343</f>
        <v/>
      </c>
    </row>
    <row r="344" ht="15.75" customHeight="1" s="109">
      <c r="A344" s="216" t="n">
        <v>7</v>
      </c>
      <c r="B344" s="217" t="n">
        <v>1</v>
      </c>
      <c r="C344" s="217" t="n">
        <v>8</v>
      </c>
      <c r="D344" s="217" t="n">
        <v>21</v>
      </c>
      <c r="E344" s="217" t="n">
        <v>16.83</v>
      </c>
      <c r="F344" s="217" t="n">
        <v>0.031</v>
      </c>
      <c r="G344" s="217" t="n">
        <v>1</v>
      </c>
      <c r="H344" s="218" t="n">
        <v>0.8923611111111112</v>
      </c>
      <c r="I344" s="218" t="n">
        <v>0.8965277777777778</v>
      </c>
      <c r="J344" s="219">
        <f>I344-H344</f>
        <v/>
      </c>
    </row>
    <row r="345" ht="15.75" customHeight="1" s="109">
      <c r="A345" s="206" t="n">
        <v>7</v>
      </c>
      <c r="B345" s="207" t="n">
        <v>2</v>
      </c>
      <c r="C345" s="207" t="n">
        <v>13</v>
      </c>
      <c r="D345" s="207" t="n">
        <v>32</v>
      </c>
      <c r="E345" s="207" t="n">
        <v>10.34</v>
      </c>
      <c r="F345" s="207" t="n">
        <v>0.066</v>
      </c>
      <c r="G345" s="207" t="n">
        <v>1</v>
      </c>
      <c r="H345" s="208" t="n">
        <v>0.8993055555555556</v>
      </c>
      <c r="I345" s="208" t="n">
        <v>0.9090277777777778</v>
      </c>
      <c r="J345" s="209">
        <f>I345-H345</f>
        <v/>
      </c>
    </row>
    <row r="346" ht="15.75" customHeight="1" s="109">
      <c r="A346" s="216" t="n">
        <v>7</v>
      </c>
      <c r="B346" s="217" t="n">
        <v>19</v>
      </c>
      <c r="C346" s="217" t="n">
        <v>2</v>
      </c>
      <c r="D346" s="217" t="n">
        <v>2</v>
      </c>
      <c r="E346" s="217" t="n">
        <v>3.16</v>
      </c>
      <c r="F346" s="217" t="n">
        <v>0.002</v>
      </c>
      <c r="G346" s="217" t="n">
        <v>1</v>
      </c>
      <c r="H346" s="218" t="n">
        <v>0.8861111111111111</v>
      </c>
      <c r="I346" s="218" t="n">
        <v>0.8868055555555555</v>
      </c>
      <c r="J346" s="219">
        <f>I346-H346</f>
        <v/>
      </c>
    </row>
    <row r="347" ht="15.75" customHeight="1" s="109">
      <c r="A347" s="206" t="n">
        <v>7</v>
      </c>
      <c r="B347" s="207" t="n">
        <v>20</v>
      </c>
      <c r="C347" s="207" t="n">
        <v>1</v>
      </c>
      <c r="D347" s="207" t="n">
        <v>1</v>
      </c>
      <c r="E347" s="207" t="n">
        <v>0.58</v>
      </c>
      <c r="F347" s="207" t="n">
        <v>0.001</v>
      </c>
      <c r="G347" s="207" t="n">
        <v>1</v>
      </c>
      <c r="H347" s="208" t="n">
        <v>0.8875</v>
      </c>
      <c r="I347" s="208" t="n">
        <v>0.8881944444444444</v>
      </c>
      <c r="J347" s="209">
        <f>I347-H347</f>
        <v/>
      </c>
    </row>
    <row r="348" ht="15.75" customHeight="1" s="109">
      <c r="A348" s="216" t="n">
        <v>7</v>
      </c>
      <c r="B348" s="217" t="n">
        <v>21</v>
      </c>
      <c r="C348" s="217" t="n">
        <v>6</v>
      </c>
      <c r="D348" s="217" t="n">
        <v>7</v>
      </c>
      <c r="E348" s="217" t="n">
        <v>3.97</v>
      </c>
      <c r="F348" s="217" t="n">
        <v>0.006</v>
      </c>
      <c r="G348" s="217" t="n">
        <v>1</v>
      </c>
      <c r="H348" s="218" t="n">
        <v>0.8888888888888888</v>
      </c>
      <c r="I348" s="218" t="n">
        <v>0.8909722222222223</v>
      </c>
      <c r="J348" s="219">
        <f>I348-H348</f>
        <v/>
      </c>
    </row>
    <row r="349" ht="15.75" customHeight="1" s="109">
      <c r="A349" s="206" t="n">
        <v>7</v>
      </c>
      <c r="B349" s="207" t="n">
        <v>14</v>
      </c>
      <c r="C349" s="207" t="n">
        <v>10</v>
      </c>
      <c r="D349" s="207" t="n">
        <v>91</v>
      </c>
      <c r="E349" s="207" t="n">
        <v>2260.03</v>
      </c>
      <c r="F349" s="207" t="n">
        <v>2.881</v>
      </c>
      <c r="G349" s="207" t="n">
        <v>1</v>
      </c>
      <c r="H349" s="208" t="n">
        <v>0.8694444444444445</v>
      </c>
      <c r="I349" s="208" t="n">
        <v>0.8854166666666666</v>
      </c>
      <c r="J349" s="209">
        <f>I349-H349</f>
        <v/>
      </c>
    </row>
    <row r="350" ht="15.75" customHeight="1" s="109">
      <c r="A350" s="216" t="n">
        <v>7</v>
      </c>
      <c r="B350" s="217" t="n">
        <v>13</v>
      </c>
      <c r="C350" s="217" t="n">
        <v>5</v>
      </c>
      <c r="D350" s="217" t="n">
        <v>26</v>
      </c>
      <c r="E350" s="217" t="n">
        <v>22.7</v>
      </c>
      <c r="F350" s="217" t="n">
        <v>0.027</v>
      </c>
      <c r="G350" s="217" t="n">
        <v>1</v>
      </c>
      <c r="H350" s="218" t="n">
        <v>0.8861111111111111</v>
      </c>
      <c r="I350" s="218" t="n">
        <v>0.8881944444444444</v>
      </c>
      <c r="J350" s="219">
        <f>I350-H350</f>
        <v/>
      </c>
    </row>
    <row r="351" ht="15.75" customHeight="1" s="109">
      <c r="A351" s="206" t="n">
        <v>7</v>
      </c>
      <c r="B351" s="207" t="n">
        <v>5</v>
      </c>
      <c r="C351" s="207" t="n">
        <v>4</v>
      </c>
      <c r="D351" s="207" t="n">
        <v>11</v>
      </c>
      <c r="E351" s="207" t="n">
        <v>0.73</v>
      </c>
      <c r="F351" s="207" t="n">
        <v>0.062</v>
      </c>
      <c r="G351" s="207" t="n">
        <v>1</v>
      </c>
      <c r="H351" s="208" t="n">
        <v>0.8576388888888888</v>
      </c>
      <c r="I351" s="208" t="n">
        <v>0.8590277777777777</v>
      </c>
      <c r="J351" s="209">
        <f>I351-H351</f>
        <v/>
      </c>
    </row>
    <row r="352" ht="15.75" customHeight="1" s="109">
      <c r="A352" s="216" t="n">
        <v>7</v>
      </c>
      <c r="B352" s="217" t="n">
        <v>7</v>
      </c>
      <c r="C352" s="217" t="n">
        <v>9</v>
      </c>
      <c r="D352" s="217" t="n">
        <v>141</v>
      </c>
      <c r="E352" s="217" t="n">
        <v>22.19</v>
      </c>
      <c r="F352" s="217" t="n">
        <v>0.101</v>
      </c>
      <c r="G352" s="217" t="n">
        <v>1</v>
      </c>
      <c r="H352" s="218" t="n">
        <v>0.8597222222222223</v>
      </c>
      <c r="I352" s="218" t="n"/>
      <c r="J352" s="219">
        <f>I352-H352</f>
        <v/>
      </c>
    </row>
    <row r="353" ht="15.75" customHeight="1" s="109">
      <c r="A353" s="206" t="n">
        <v>7</v>
      </c>
      <c r="B353" s="207" t="n">
        <v>7</v>
      </c>
      <c r="C353" s="207" t="n">
        <v>18</v>
      </c>
      <c r="D353" s="207" t="n">
        <v>255</v>
      </c>
      <c r="E353" s="207" t="n">
        <v>229.57</v>
      </c>
      <c r="F353" s="207" t="n">
        <v>0.72</v>
      </c>
      <c r="G353" s="207" t="n">
        <v>1</v>
      </c>
      <c r="H353" s="208" t="n">
        <v>0.8388888888888889</v>
      </c>
      <c r="I353" s="208" t="n">
        <v>0.8506944444444444</v>
      </c>
      <c r="J353" s="209">
        <f>I353-H353</f>
        <v/>
      </c>
    </row>
    <row r="354" ht="15.75" customHeight="1" s="109">
      <c r="A354" s="216" t="n">
        <v>7</v>
      </c>
      <c r="B354" s="217" t="n">
        <v>14</v>
      </c>
      <c r="C354" s="217" t="n">
        <v>3</v>
      </c>
      <c r="D354" s="217" t="n">
        <v>7</v>
      </c>
      <c r="E354" s="217" t="n">
        <v>111.62</v>
      </c>
      <c r="F354" s="217" t="n">
        <v>0.144</v>
      </c>
      <c r="G354" s="217" t="n">
        <v>1</v>
      </c>
      <c r="H354" s="218" t="n">
        <v>0.8305555555555556</v>
      </c>
      <c r="I354" s="218" t="n">
        <v>0.8319444444444445</v>
      </c>
      <c r="J354" s="219">
        <f>I354-H354</f>
        <v/>
      </c>
    </row>
    <row r="355" ht="15.75" customHeight="1" s="109">
      <c r="A355" s="206" t="n">
        <v>7</v>
      </c>
      <c r="B355" s="207" t="n">
        <v>15</v>
      </c>
      <c r="C355" s="207" t="n">
        <v>3</v>
      </c>
      <c r="D355" s="207" t="n">
        <v>30</v>
      </c>
      <c r="E355" s="207" t="n">
        <v>169.15</v>
      </c>
      <c r="F355" s="207" t="n">
        <v>0.251</v>
      </c>
      <c r="G355" s="207" t="n">
        <v>1</v>
      </c>
      <c r="H355" s="208" t="n">
        <v>0.7951388888888888</v>
      </c>
      <c r="I355" s="208" t="n">
        <v>0.85</v>
      </c>
      <c r="J355" s="209">
        <f>I355-H355</f>
        <v/>
      </c>
    </row>
    <row r="356" ht="15.75" customHeight="1" s="109">
      <c r="A356" s="216" t="n">
        <v>7</v>
      </c>
      <c r="B356" s="217" t="n">
        <v>9</v>
      </c>
      <c r="C356" s="217" t="n">
        <v>1</v>
      </c>
      <c r="D356" s="217" t="n">
        <v>3</v>
      </c>
      <c r="E356" s="217" t="n">
        <v>28.91</v>
      </c>
      <c r="F356" s="217" t="n">
        <v>0.111</v>
      </c>
      <c r="G356" s="217" t="n">
        <v>1</v>
      </c>
      <c r="H356" s="218" t="n">
        <v>0.8270833333333333</v>
      </c>
      <c r="I356" s="218" t="n">
        <v>0.8277777777777777</v>
      </c>
      <c r="J356" s="219">
        <f>I356-H356</f>
        <v/>
      </c>
    </row>
    <row r="357" ht="15.75" customHeight="1" s="109">
      <c r="A357" s="206" t="n">
        <v>7</v>
      </c>
      <c r="B357" s="207" t="n">
        <v>16</v>
      </c>
      <c r="C357" s="207" t="n">
        <v>1</v>
      </c>
      <c r="D357" s="207" t="n">
        <v>1</v>
      </c>
      <c r="E357" s="207" t="n">
        <v>0.09</v>
      </c>
      <c r="F357" s="207" t="n">
        <v>0</v>
      </c>
      <c r="G357" s="207" t="n">
        <v>1</v>
      </c>
      <c r="H357" s="208" t="n">
        <v>0.8284722222222223</v>
      </c>
      <c r="I357" s="208" t="n">
        <v>0.8291666666666667</v>
      </c>
      <c r="J357" s="209">
        <f>I357-H357</f>
        <v/>
      </c>
    </row>
    <row r="358" ht="15.75" customHeight="1" s="109">
      <c r="A358" s="216" t="n">
        <v>7</v>
      </c>
      <c r="B358" s="217" t="n">
        <v>13</v>
      </c>
      <c r="C358" s="217" t="n">
        <v>1</v>
      </c>
      <c r="D358" s="217" t="n">
        <v>5</v>
      </c>
      <c r="E358" s="217" t="n">
        <v>51.23</v>
      </c>
      <c r="F358" s="217" t="n">
        <v>0.06900000000000001</v>
      </c>
      <c r="G358" s="217" t="n">
        <v>1</v>
      </c>
      <c r="H358" s="218" t="n">
        <v>0.8194444444444444</v>
      </c>
      <c r="I358" s="218" t="n">
        <v>0.8208333333333333</v>
      </c>
      <c r="J358" s="219">
        <f>I358-H358</f>
        <v/>
      </c>
    </row>
    <row r="359" ht="15.75" customHeight="1" s="109">
      <c r="A359" s="206" t="n">
        <v>7</v>
      </c>
      <c r="B359" s="207" t="n">
        <v>14</v>
      </c>
      <c r="C359" s="207" t="n">
        <v>1</v>
      </c>
      <c r="D359" s="207" t="n">
        <v>30</v>
      </c>
      <c r="E359" s="207" t="n">
        <v>900</v>
      </c>
      <c r="F359" s="207" t="n">
        <v>1.17</v>
      </c>
      <c r="G359" s="207" t="n">
        <v>1</v>
      </c>
      <c r="H359" s="208" t="n">
        <v>0.8208333333333333</v>
      </c>
      <c r="I359" s="208" t="n">
        <v>0.8229166666666666</v>
      </c>
      <c r="J359" s="209">
        <f>I359-H359</f>
        <v/>
      </c>
    </row>
    <row r="360" ht="15.75" customHeight="1" s="109">
      <c r="A360" s="216" t="n">
        <v>7</v>
      </c>
      <c r="B360" s="217" t="n">
        <v>20</v>
      </c>
      <c r="C360" s="217" t="n">
        <v>5</v>
      </c>
      <c r="D360" s="217" t="n">
        <v>5</v>
      </c>
      <c r="E360" s="217" t="n">
        <v>10.78</v>
      </c>
      <c r="F360" s="217" t="n">
        <v>0.017</v>
      </c>
      <c r="G360" s="217" t="n">
        <v>1</v>
      </c>
      <c r="H360" s="218" t="n">
        <v>0.1743055555555555</v>
      </c>
      <c r="I360" s="218" t="n">
        <v>0.1763888888888889</v>
      </c>
      <c r="J360" s="219">
        <f>I360-H360</f>
        <v/>
      </c>
    </row>
    <row r="361" ht="15.75" customHeight="1" s="109">
      <c r="A361" s="206" t="n">
        <v>7</v>
      </c>
      <c r="B361" s="207" t="n">
        <v>11</v>
      </c>
      <c r="C361" s="207" t="n">
        <v>21</v>
      </c>
      <c r="D361" s="207" t="n">
        <v>155</v>
      </c>
      <c r="E361" s="207" t="n">
        <v>161.68</v>
      </c>
      <c r="F361" s="207" t="n">
        <v>0.227</v>
      </c>
      <c r="G361" s="207" t="n">
        <v>1</v>
      </c>
      <c r="H361" s="208" t="n">
        <v>0.1465277777777778</v>
      </c>
      <c r="I361" s="208" t="n">
        <v>0.1659722222222222</v>
      </c>
      <c r="J361" s="209">
        <f>I361-H361</f>
        <v/>
      </c>
    </row>
    <row r="362" ht="15.75" customHeight="1" s="109">
      <c r="A362" s="216" t="n">
        <v>7</v>
      </c>
      <c r="B362" s="217" t="n">
        <v>14</v>
      </c>
      <c r="C362" s="217" t="n">
        <v>15</v>
      </c>
      <c r="D362" s="217" t="n">
        <v>59</v>
      </c>
      <c r="E362" s="217" t="n">
        <v>940.6</v>
      </c>
      <c r="F362" s="217" t="n">
        <v>1.302</v>
      </c>
      <c r="G362" s="217" t="n">
        <v>1</v>
      </c>
      <c r="H362" s="218" t="n">
        <v>0.1305555555555556</v>
      </c>
      <c r="I362" s="218" t="n">
        <v>0.1388888888888889</v>
      </c>
      <c r="J362" s="219">
        <f>I362-H362</f>
        <v/>
      </c>
    </row>
    <row r="363" ht="15.75" customHeight="1" s="109">
      <c r="A363" s="206" t="n">
        <v>7</v>
      </c>
      <c r="B363" s="207" t="n">
        <v>3</v>
      </c>
      <c r="C363" s="207" t="n">
        <v>13</v>
      </c>
      <c r="D363" s="207" t="n">
        <v>34</v>
      </c>
      <c r="E363" s="207" t="n">
        <v>59.09</v>
      </c>
      <c r="F363" s="207" t="n">
        <v>0.303</v>
      </c>
      <c r="G363" s="207" t="n">
        <v>1</v>
      </c>
      <c r="H363" s="208" t="n">
        <v>0.1173611111111111</v>
      </c>
      <c r="I363" s="208" t="n">
        <v>0.1215277777777778</v>
      </c>
      <c r="J363" s="209">
        <f>I363-H363</f>
        <v/>
      </c>
    </row>
    <row r="364" ht="15.75" customHeight="1" s="109">
      <c r="A364" s="216" t="n">
        <v>7</v>
      </c>
      <c r="B364" s="217" t="n">
        <v>11</v>
      </c>
      <c r="C364" s="217" t="n">
        <v>14</v>
      </c>
      <c r="D364" s="217" t="n">
        <v>227</v>
      </c>
      <c r="E364" s="217" t="n">
        <v>108.95</v>
      </c>
      <c r="F364" s="217" t="n">
        <v>0.222</v>
      </c>
      <c r="G364" s="217" t="n">
        <v>1</v>
      </c>
      <c r="H364" s="218" t="n">
        <v>0.08819444444444445</v>
      </c>
      <c r="I364" s="218" t="n">
        <v>0.09444444444444444</v>
      </c>
      <c r="J364" s="219">
        <f>I364-H364</f>
        <v/>
      </c>
    </row>
    <row r="365" ht="15.75" customHeight="1" s="109">
      <c r="A365" s="206" t="n">
        <v>7</v>
      </c>
      <c r="B365" s="207" t="n">
        <v>1</v>
      </c>
      <c r="C365" s="207" t="n">
        <v>1</v>
      </c>
      <c r="D365" s="207" t="n">
        <v>6</v>
      </c>
      <c r="E365" s="207" t="n">
        <v>0.18</v>
      </c>
      <c r="F365" s="207" t="n">
        <v>0.001</v>
      </c>
      <c r="G365" s="207" t="n">
        <v>1</v>
      </c>
      <c r="H365" s="208" t="n">
        <v>0.07916666666666666</v>
      </c>
      <c r="I365" s="208" t="n">
        <v>0.0798611111111111</v>
      </c>
      <c r="J365" s="209">
        <f>I365-H365</f>
        <v/>
      </c>
    </row>
    <row r="366" ht="15.75" customHeight="1" s="109">
      <c r="A366" s="216" t="n">
        <v>7</v>
      </c>
      <c r="B366" s="217" t="n">
        <v>4</v>
      </c>
      <c r="C366" s="217" t="n">
        <v>1</v>
      </c>
      <c r="D366" s="217" t="n">
        <v>2</v>
      </c>
      <c r="E366" s="217" t="n">
        <v>11.26</v>
      </c>
      <c r="F366" s="217" t="n">
        <v>0.024</v>
      </c>
      <c r="G366" s="217" t="n">
        <v>1</v>
      </c>
      <c r="H366" s="218" t="n">
        <v>0.04513888888888889</v>
      </c>
      <c r="I366" s="218" t="n">
        <v>0.07847222222222222</v>
      </c>
      <c r="J366" s="219">
        <f>I366-H366</f>
        <v/>
      </c>
    </row>
    <row r="367" ht="15.75" customHeight="1" s="109">
      <c r="A367" s="206" t="n">
        <v>7</v>
      </c>
      <c r="B367" s="207" t="n">
        <v>5</v>
      </c>
      <c r="C367" s="207" t="n">
        <v>7</v>
      </c>
      <c r="D367" s="207" t="n">
        <v>14</v>
      </c>
      <c r="E367" s="207" t="n">
        <v>1.36</v>
      </c>
      <c r="F367" s="207" t="n">
        <v>0.135</v>
      </c>
      <c r="G367" s="207" t="n">
        <v>1</v>
      </c>
      <c r="H367" s="208" t="n">
        <v>0.07222222222222222</v>
      </c>
      <c r="I367" s="208" t="n">
        <v>0.07916666666666666</v>
      </c>
      <c r="J367" s="209">
        <f>I367-H367</f>
        <v/>
      </c>
    </row>
    <row r="368" ht="15.75" customHeight="1" s="109">
      <c r="A368" s="216" t="n">
        <v>7</v>
      </c>
      <c r="B368" s="217" t="n">
        <v>6</v>
      </c>
      <c r="C368" s="217" t="n">
        <v>2</v>
      </c>
      <c r="D368" s="217" t="n">
        <v>2</v>
      </c>
      <c r="E368" s="217" t="n">
        <v>10.4</v>
      </c>
      <c r="F368" s="217" t="n">
        <v>0.145</v>
      </c>
      <c r="G368" s="217" t="n">
        <v>1</v>
      </c>
      <c r="H368" s="218" t="n">
        <v>0.07083333333333333</v>
      </c>
      <c r="I368" s="218" t="n">
        <v>0.07152777777777777</v>
      </c>
      <c r="J368" s="219">
        <f>I368-H368</f>
        <v/>
      </c>
    </row>
    <row r="369" ht="15.75" customHeight="1" s="109">
      <c r="A369" s="206" t="n">
        <v>7</v>
      </c>
      <c r="B369" s="207" t="n">
        <v>14</v>
      </c>
      <c r="C369" s="207" t="n">
        <v>1</v>
      </c>
      <c r="D369" s="207" t="n">
        <v>6</v>
      </c>
      <c r="E369" s="207" t="n">
        <v>60.6</v>
      </c>
      <c r="F369" s="207" t="n">
        <v>0.08400000000000001</v>
      </c>
      <c r="G369" s="207" t="n">
        <v>1</v>
      </c>
      <c r="H369" s="208" t="n">
        <v>0.05694444444444444</v>
      </c>
      <c r="I369" s="208" t="n">
        <v>0.05763888888888889</v>
      </c>
      <c r="J369" s="209">
        <f>I369-H369</f>
        <v/>
      </c>
    </row>
    <row r="370" ht="15.75" customHeight="1" s="109">
      <c r="A370" s="216" t="n">
        <v>7</v>
      </c>
      <c r="B370" s="217" t="n">
        <v>15</v>
      </c>
      <c r="C370" s="217" t="n">
        <v>2</v>
      </c>
      <c r="D370" s="217" t="n">
        <v>53</v>
      </c>
      <c r="E370" s="217" t="n">
        <v>286.8</v>
      </c>
      <c r="F370" s="217" t="n">
        <v>0.894</v>
      </c>
      <c r="G370" s="217" t="n">
        <v>1</v>
      </c>
      <c r="H370" s="218" t="n">
        <v>0.05833333333333333</v>
      </c>
      <c r="I370" s="218" t="n">
        <v>0.06527777777777778</v>
      </c>
      <c r="J370" s="219">
        <f>I370-H370</f>
        <v/>
      </c>
    </row>
    <row r="371" ht="15.75" customHeight="1" s="109">
      <c r="A371" s="206" t="n">
        <v>7</v>
      </c>
      <c r="B371" s="207" t="n">
        <v>11</v>
      </c>
      <c r="C371" s="207" t="n">
        <v>23</v>
      </c>
      <c r="D371" s="207" t="n">
        <v>1112</v>
      </c>
      <c r="E371" s="207" t="n">
        <v>144.8</v>
      </c>
      <c r="F371" s="207" t="n">
        <v>0.601</v>
      </c>
      <c r="G371" s="207" t="n">
        <v>1</v>
      </c>
      <c r="H371" s="208" t="n">
        <v>0.02013888888888889</v>
      </c>
      <c r="I371" s="208" t="n">
        <v>0.03472222222222222</v>
      </c>
      <c r="J371" s="209">
        <f>I371-H371</f>
        <v/>
      </c>
    </row>
    <row r="372" ht="15.75" customHeight="1" s="109">
      <c r="A372" s="216" t="n">
        <v>7</v>
      </c>
      <c r="B372" s="217" t="n">
        <v>6</v>
      </c>
      <c r="C372" s="217" t="n">
        <v>1</v>
      </c>
      <c r="D372" s="217" t="n">
        <v>1</v>
      </c>
      <c r="E372" s="217" t="n">
        <v>4.7</v>
      </c>
      <c r="F372" s="217" t="n">
        <v>0.07199999999999999</v>
      </c>
      <c r="G372" s="217" t="n">
        <v>1</v>
      </c>
      <c r="H372" s="218" t="n">
        <v>0.007638888888888889</v>
      </c>
      <c r="I372" s="218" t="n">
        <v>0.008333333333333333</v>
      </c>
      <c r="J372" s="219">
        <f>I372-H372</f>
        <v/>
      </c>
    </row>
    <row r="373" ht="15.75" customHeight="1" s="109">
      <c r="A373" s="206" t="n">
        <v>7</v>
      </c>
      <c r="B373" s="207" t="n">
        <v>7</v>
      </c>
      <c r="C373" s="207" t="n">
        <v>12</v>
      </c>
      <c r="D373" s="207" t="n">
        <v>119</v>
      </c>
      <c r="E373" s="207" t="n">
        <v>17.43</v>
      </c>
      <c r="F373" s="207" t="n">
        <v>0.094</v>
      </c>
      <c r="G373" s="207" t="n">
        <v>1</v>
      </c>
      <c r="H373" s="208" t="n">
        <v>0.009027777777777777</v>
      </c>
      <c r="I373" s="208" t="n">
        <v>0.01805555555555555</v>
      </c>
      <c r="J373" s="209">
        <f>I373-H373</f>
        <v/>
      </c>
    </row>
    <row r="374" ht="15.75" customHeight="1" s="109">
      <c r="A374" s="216" t="n">
        <v>7</v>
      </c>
      <c r="B374" s="217" t="n">
        <v>2</v>
      </c>
      <c r="C374" s="217" t="n">
        <v>8</v>
      </c>
      <c r="D374" s="217" t="n">
        <v>107</v>
      </c>
      <c r="E374" s="217" t="n">
        <v>10.27</v>
      </c>
      <c r="F374" s="217" t="n">
        <v>0.166</v>
      </c>
      <c r="G374" s="217" t="n">
        <v>1</v>
      </c>
      <c r="H374" s="218" t="n">
        <v>0.4548611111111111</v>
      </c>
      <c r="I374" s="218" t="n">
        <v>0.5013888888888889</v>
      </c>
      <c r="J374" s="219">
        <f>I374-H374</f>
        <v/>
      </c>
    </row>
    <row r="375" ht="15.75" customHeight="1" s="109">
      <c r="A375" s="206" t="n">
        <v>7</v>
      </c>
      <c r="B375" s="207" t="n">
        <v>15</v>
      </c>
      <c r="C375" s="207" t="n">
        <v>8</v>
      </c>
      <c r="D375" s="207" t="n">
        <v>162</v>
      </c>
      <c r="E375" s="207" t="n">
        <v>1161.68</v>
      </c>
      <c r="F375" s="207" t="n">
        <v>2.576</v>
      </c>
      <c r="G375" s="207" t="n">
        <v>1</v>
      </c>
      <c r="H375" s="208" t="n">
        <v>0.9402777777777778</v>
      </c>
      <c r="I375" s="208" t="n">
        <v>0.9541666666666667</v>
      </c>
      <c r="J375" s="209">
        <f>I375-H375</f>
        <v/>
      </c>
    </row>
    <row r="376" ht="15.75" customHeight="1" s="109">
      <c r="A376" s="216" t="n">
        <v>7</v>
      </c>
      <c r="B376" s="217" t="n">
        <v>11</v>
      </c>
      <c r="C376" s="217" t="n">
        <v>16</v>
      </c>
      <c r="D376" s="217" t="n">
        <v>361</v>
      </c>
      <c r="E376" s="217" t="n">
        <v>94.53</v>
      </c>
      <c r="F376" s="217" t="n">
        <v>0.335</v>
      </c>
      <c r="G376" s="217" t="n">
        <v>1</v>
      </c>
      <c r="H376" s="218" t="n">
        <v>0.2965277777777778</v>
      </c>
      <c r="I376" s="218" t="n">
        <v>0.3125</v>
      </c>
      <c r="J376" s="219">
        <f>I376-H376</f>
        <v/>
      </c>
    </row>
    <row r="377" ht="15.75" customHeight="1" s="109">
      <c r="A377" s="206" t="n">
        <v>7</v>
      </c>
      <c r="B377" s="207" t="n">
        <v>15</v>
      </c>
      <c r="C377" s="207" t="n">
        <v>2</v>
      </c>
      <c r="D377" s="207" t="n">
        <v>107</v>
      </c>
      <c r="E377" s="207" t="n">
        <v>720.3</v>
      </c>
      <c r="F377" s="207" t="n">
        <v>1.952</v>
      </c>
      <c r="G377" s="207" t="n">
        <v>1</v>
      </c>
      <c r="H377" s="208" t="n">
        <v>0.2743055555555556</v>
      </c>
      <c r="I377" s="208" t="n">
        <v>0.2854166666666667</v>
      </c>
      <c r="J377" s="209">
        <f>I377-H377</f>
        <v/>
      </c>
    </row>
    <row r="378" ht="15.75" customHeight="1" s="109">
      <c r="A378" s="216" t="n">
        <v>7</v>
      </c>
      <c r="B378" s="217" t="n">
        <v>17</v>
      </c>
      <c r="C378" s="217" t="n">
        <v>15</v>
      </c>
      <c r="D378" s="217" t="n">
        <v>103</v>
      </c>
      <c r="E378" s="217" t="n">
        <v>16</v>
      </c>
      <c r="F378" s="217" t="n">
        <v>0.077</v>
      </c>
      <c r="G378" s="217" t="n">
        <v>1</v>
      </c>
      <c r="H378" s="218" t="n">
        <v>0.2590277777777778</v>
      </c>
      <c r="I378" s="218" t="n">
        <v>0.2638888888888889</v>
      </c>
      <c r="J378" s="219">
        <f>I378-H378</f>
        <v/>
      </c>
    </row>
    <row r="379" ht="15.75" customHeight="1" s="109">
      <c r="A379" s="206" t="n">
        <v>7</v>
      </c>
      <c r="B379" s="207" t="n">
        <v>18</v>
      </c>
      <c r="C379" s="207" t="n">
        <v>4</v>
      </c>
      <c r="D379" s="207" t="n">
        <v>17</v>
      </c>
      <c r="E379" s="207" t="n">
        <v>6.35</v>
      </c>
      <c r="F379" s="207" t="n">
        <v>0.016</v>
      </c>
      <c r="G379" s="207" t="n">
        <v>1</v>
      </c>
      <c r="H379" s="208" t="n">
        <v>0.2645833333333333</v>
      </c>
      <c r="I379" s="208" t="n">
        <v>0.2659722222222222</v>
      </c>
      <c r="J379" s="209">
        <f>I379-H379</f>
        <v/>
      </c>
    </row>
    <row r="380" ht="15.75" customHeight="1" s="109">
      <c r="A380" s="216" t="n">
        <v>7</v>
      </c>
      <c r="B380" s="217" t="n">
        <v>19</v>
      </c>
      <c r="C380" s="217" t="n">
        <v>2</v>
      </c>
      <c r="D380" s="217" t="n">
        <v>4</v>
      </c>
      <c r="E380" s="217" t="n">
        <v>5.47</v>
      </c>
      <c r="F380" s="217" t="n">
        <v>0.011</v>
      </c>
      <c r="G380" s="217" t="n">
        <v>1</v>
      </c>
      <c r="H380" s="218" t="n">
        <v>0.2666666666666667</v>
      </c>
      <c r="I380" s="218" t="n">
        <v>0.2673611111111111</v>
      </c>
      <c r="J380" s="219">
        <f>I380-H380</f>
        <v/>
      </c>
    </row>
    <row r="381" ht="15.75" customHeight="1" s="109">
      <c r="A381" s="206" t="n">
        <v>7</v>
      </c>
      <c r="B381" s="207" t="n">
        <v>2</v>
      </c>
      <c r="C381" s="207" t="n">
        <v>7</v>
      </c>
      <c r="D381" s="207" t="n">
        <v>19</v>
      </c>
      <c r="E381" s="207" t="n">
        <v>10.14</v>
      </c>
      <c r="F381" s="207" t="n">
        <v>0.126</v>
      </c>
      <c r="G381" s="207" t="n">
        <v>1</v>
      </c>
      <c r="H381" s="208" t="n">
        <v>0.2541666666666667</v>
      </c>
      <c r="I381" s="208" t="n">
        <v>0.2569444444444444</v>
      </c>
      <c r="J381" s="209">
        <f>I381-H381</f>
        <v/>
      </c>
    </row>
    <row r="382" ht="15.75" customHeight="1" s="109">
      <c r="A382" s="216" t="n">
        <v>7</v>
      </c>
      <c r="B382" s="217" t="n">
        <v>3</v>
      </c>
      <c r="C382" s="217" t="n">
        <v>21</v>
      </c>
      <c r="D382" s="217" t="n">
        <v>14</v>
      </c>
      <c r="E382" s="217" t="n">
        <v>91.17</v>
      </c>
      <c r="F382" s="217" t="n">
        <v>0.487</v>
      </c>
      <c r="G382" s="217" t="n">
        <v>1</v>
      </c>
      <c r="H382" s="218" t="n">
        <v>0.2284722222222222</v>
      </c>
      <c r="I382" s="218" t="n">
        <v>0.2368055555555555</v>
      </c>
      <c r="J382" s="219">
        <f>I382-H382</f>
        <v/>
      </c>
    </row>
    <row r="383" ht="15.75" customHeight="1" s="109">
      <c r="A383" s="206" t="n">
        <v>7</v>
      </c>
      <c r="B383" s="207" t="n">
        <v>2</v>
      </c>
      <c r="C383" s="207" t="n">
        <v>8</v>
      </c>
      <c r="D383" s="207" t="n">
        <v>15</v>
      </c>
      <c r="E383" s="207" t="n">
        <v>14.25</v>
      </c>
      <c r="F383" s="207" t="n">
        <v>0.144</v>
      </c>
      <c r="G383" s="207" t="n">
        <v>1</v>
      </c>
      <c r="H383" s="208" t="n">
        <v>0.2229166666666667</v>
      </c>
      <c r="I383" s="208" t="n">
        <v>0.2277777777777778</v>
      </c>
      <c r="J383" s="209">
        <f>I383-H383</f>
        <v/>
      </c>
    </row>
    <row r="384" ht="15.75" customHeight="1" s="109">
      <c r="A384" s="216" t="n">
        <v>7</v>
      </c>
      <c r="B384" s="217" t="n">
        <v>12</v>
      </c>
      <c r="C384" s="217" t="n">
        <v>19</v>
      </c>
      <c r="D384" s="217" t="n">
        <v>186</v>
      </c>
      <c r="E384" s="217" t="n">
        <v>132.64</v>
      </c>
      <c r="F384" s="217" t="n">
        <v>1.315</v>
      </c>
      <c r="G384" s="217" t="n">
        <v>1</v>
      </c>
      <c r="H384" s="218" t="n">
        <v>0.1819444444444444</v>
      </c>
      <c r="I384" s="218" t="n">
        <v>0.2201388888888889</v>
      </c>
      <c r="J384" s="219">
        <f>I384-H384</f>
        <v/>
      </c>
    </row>
    <row r="385" ht="15.75" customHeight="1" s="109">
      <c r="A385" s="206" t="n">
        <v>7</v>
      </c>
      <c r="B385" s="207" t="n">
        <v>19</v>
      </c>
      <c r="C385" s="207" t="n">
        <v>11</v>
      </c>
      <c r="D385" s="207" t="n">
        <v>14</v>
      </c>
      <c r="E385" s="207" t="n">
        <v>10.35</v>
      </c>
      <c r="F385" s="207" t="n">
        <v>0.024</v>
      </c>
      <c r="G385" s="207" t="n">
        <v>1</v>
      </c>
      <c r="H385" s="208" t="n">
        <v>0.1701388888888889</v>
      </c>
      <c r="I385" s="208" t="n">
        <v>0.1743055555555555</v>
      </c>
      <c r="J385" s="209">
        <f>I385-H385</f>
        <v/>
      </c>
    </row>
    <row r="386" ht="15.75" customHeight="1" s="109">
      <c r="A386" s="216" t="n">
        <v>9</v>
      </c>
      <c r="B386" s="217" t="n">
        <v>14</v>
      </c>
      <c r="C386" s="217" t="n">
        <v>1</v>
      </c>
      <c r="D386" s="217" t="n">
        <v>51</v>
      </c>
      <c r="E386" s="217" t="n">
        <v>1534.08</v>
      </c>
      <c r="F386" s="217" t="n">
        <v>1.989</v>
      </c>
      <c r="G386" s="217" t="n">
        <v>1</v>
      </c>
      <c r="H386" s="218" t="n">
        <v>0.01180555555555556</v>
      </c>
      <c r="I386" s="218" t="n">
        <v>0.02083333333333333</v>
      </c>
      <c r="J386" s="219">
        <f>I386-H386</f>
        <v/>
      </c>
    </row>
    <row r="387" ht="15.75" customHeight="1" s="109">
      <c r="A387" s="206" t="n">
        <v>9</v>
      </c>
      <c r="B387" s="207" t="n">
        <v>15</v>
      </c>
      <c r="C387" s="207" t="n">
        <v>3</v>
      </c>
      <c r="D387" s="207" t="n">
        <v>45</v>
      </c>
      <c r="E387" s="207" t="n">
        <v>225.64</v>
      </c>
      <c r="F387" s="207" t="n">
        <v>0.451</v>
      </c>
      <c r="G387" s="207" t="n">
        <v>1</v>
      </c>
      <c r="H387" s="208" t="n">
        <v>0.006944444444444444</v>
      </c>
      <c r="I387" s="208" t="n">
        <v>0.01041666666666667</v>
      </c>
      <c r="J387" s="209">
        <f>I387-H387</f>
        <v/>
      </c>
    </row>
    <row r="388" ht="15.75" customHeight="1" s="109">
      <c r="A388" s="216" t="n">
        <v>9</v>
      </c>
      <c r="B388" s="217" t="n">
        <v>9</v>
      </c>
      <c r="C388" s="217" t="n">
        <v>11</v>
      </c>
      <c r="D388" s="217" t="n">
        <v>101</v>
      </c>
      <c r="E388" s="217" t="n">
        <v>751.45</v>
      </c>
      <c r="F388" s="217" t="n">
        <v>3.36</v>
      </c>
      <c r="G388" s="217" t="n">
        <v>1</v>
      </c>
      <c r="H388" s="218" t="n">
        <v>0.8666666666666667</v>
      </c>
      <c r="I388" s="218" t="n">
        <v>0.8909722222222223</v>
      </c>
      <c r="J388" s="219">
        <f>I388-H388</f>
        <v/>
      </c>
    </row>
    <row r="389" ht="15.75" customHeight="1" s="109">
      <c r="A389" s="206" t="n">
        <v>9</v>
      </c>
      <c r="B389" s="207" t="n">
        <v>8</v>
      </c>
      <c r="C389" s="207" t="n">
        <v>15</v>
      </c>
      <c r="D389" s="207" t="n">
        <v>2439</v>
      </c>
      <c r="E389" s="207" t="n">
        <v>5160.62</v>
      </c>
      <c r="F389" s="207" t="n">
        <v>14.902</v>
      </c>
      <c r="G389" s="207" t="n">
        <v>1</v>
      </c>
      <c r="H389" s="208" t="n">
        <v>0.8180555555555555</v>
      </c>
      <c r="I389" s="208" t="n">
        <v>0.8555555555555555</v>
      </c>
      <c r="J389" s="209">
        <f>I389-H389</f>
        <v/>
      </c>
    </row>
    <row r="390" ht="15.75" customHeight="1" s="109">
      <c r="A390" s="216" t="n">
        <v>12</v>
      </c>
      <c r="B390" s="217" t="n">
        <v>11</v>
      </c>
      <c r="C390" s="217" t="n">
        <v>19</v>
      </c>
      <c r="D390" s="217" t="n">
        <v>166</v>
      </c>
      <c r="E390" s="217" t="n">
        <v>380.81</v>
      </c>
      <c r="F390" s="217" t="n">
        <v>0.62</v>
      </c>
      <c r="G390" s="217" t="n">
        <v>1</v>
      </c>
      <c r="H390" s="218" t="n">
        <v>0.1534722222222222</v>
      </c>
      <c r="I390" s="218" t="n">
        <v>0.1659722222222222</v>
      </c>
      <c r="J390" s="219">
        <f>I390-H390</f>
        <v/>
      </c>
    </row>
    <row r="391" ht="15.75" customHeight="1" s="109">
      <c r="A391" s="206" t="n">
        <v>12</v>
      </c>
      <c r="B391" s="207" t="n">
        <v>14</v>
      </c>
      <c r="C391" s="207" t="n">
        <v>8</v>
      </c>
      <c r="D391" s="207" t="n">
        <v>39</v>
      </c>
      <c r="E391" s="207" t="n">
        <v>1080.205</v>
      </c>
      <c r="F391" s="207" t="n">
        <v>1.389</v>
      </c>
      <c r="G391" s="207" t="n">
        <v>1</v>
      </c>
      <c r="H391" s="208" t="n">
        <v>0.1347222222222222</v>
      </c>
      <c r="I391" s="208" t="n">
        <v>0.1444444444444444</v>
      </c>
      <c r="J391" s="209">
        <f>I391-H391</f>
        <v/>
      </c>
    </row>
    <row r="392" ht="15.75" customHeight="1" s="109">
      <c r="A392" s="216" t="n">
        <v>12</v>
      </c>
      <c r="B392" s="217" t="n">
        <v>30</v>
      </c>
      <c r="C392" s="217" t="n">
        <v>5</v>
      </c>
      <c r="D392" s="217" t="n">
        <v>5</v>
      </c>
      <c r="E392" s="217" t="n">
        <v>37.8</v>
      </c>
      <c r="F392" s="217" t="n">
        <v>0.078</v>
      </c>
      <c r="G392" s="217" t="n">
        <v>1</v>
      </c>
      <c r="H392" s="218" t="n">
        <v>0.1486111111111111</v>
      </c>
      <c r="I392" s="218" t="n">
        <v>0.1520833333333333</v>
      </c>
      <c r="J392" s="219">
        <f>I392-H392</f>
        <v/>
      </c>
    </row>
    <row r="393" ht="15.75" customHeight="1" s="109">
      <c r="A393" s="206" t="n">
        <v>12</v>
      </c>
      <c r="B393" s="207" t="n">
        <v>15</v>
      </c>
      <c r="C393" s="207" t="n">
        <v>5</v>
      </c>
      <c r="D393" s="207" t="n">
        <v>30</v>
      </c>
      <c r="E393" s="207" t="n">
        <v>85.87</v>
      </c>
      <c r="F393" s="207" t="n">
        <v>0.217</v>
      </c>
      <c r="G393" s="207" t="n">
        <v>1</v>
      </c>
      <c r="H393" s="208" t="n">
        <v>0.1451388888888889</v>
      </c>
      <c r="I393" s="208" t="n">
        <v>0.1486111111111111</v>
      </c>
      <c r="J393" s="209">
        <f>I393-H393</f>
        <v/>
      </c>
    </row>
    <row r="394" ht="15.75" customHeight="1" s="109">
      <c r="A394" s="216" t="n">
        <v>12</v>
      </c>
      <c r="B394" s="217" t="n">
        <v>5</v>
      </c>
      <c r="C394" s="217" t="n">
        <v>5</v>
      </c>
      <c r="D394" s="217" t="n">
        <v>10</v>
      </c>
      <c r="E394" s="217" t="n">
        <v>1.79</v>
      </c>
      <c r="F394" s="217" t="n">
        <v>0.176</v>
      </c>
      <c r="G394" s="217" t="n">
        <v>1</v>
      </c>
      <c r="H394" s="218" t="n">
        <v>0.1215277777777778</v>
      </c>
      <c r="I394" s="218" t="n">
        <v>0.1243055555555556</v>
      </c>
      <c r="J394" s="219">
        <f>I394-H394</f>
        <v/>
      </c>
    </row>
    <row r="395" ht="15.75" customHeight="1" s="109">
      <c r="A395" s="206" t="n">
        <v>12</v>
      </c>
      <c r="B395" s="207" t="n">
        <v>6</v>
      </c>
      <c r="C395" s="207" t="n">
        <v>3</v>
      </c>
      <c r="D395" s="207" t="n">
        <v>23</v>
      </c>
      <c r="E395" s="207" t="n">
        <v>55.46</v>
      </c>
      <c r="F395" s="207" t="n">
        <v>1.669</v>
      </c>
      <c r="G395" s="207" t="n">
        <v>1</v>
      </c>
      <c r="H395" s="208" t="n">
        <v>0.1263888888888889</v>
      </c>
      <c r="I395" s="208" t="n">
        <v>0.1305555555555556</v>
      </c>
      <c r="J395" s="209">
        <f>I395-H395</f>
        <v/>
      </c>
    </row>
    <row r="396" ht="15.75" customHeight="1" s="109">
      <c r="A396" s="216" t="n">
        <v>12</v>
      </c>
      <c r="B396" s="217" t="n">
        <v>7</v>
      </c>
      <c r="C396" s="217" t="n">
        <v>9</v>
      </c>
      <c r="D396" s="217" t="n">
        <v>229</v>
      </c>
      <c r="E396" s="217" t="n">
        <v>20.78</v>
      </c>
      <c r="F396" s="217" t="n">
        <v>0.185</v>
      </c>
      <c r="G396" s="217" t="n">
        <v>1</v>
      </c>
      <c r="H396" s="218" t="n">
        <v>0.1159722222222222</v>
      </c>
      <c r="I396" s="218" t="n">
        <v>0.1201388888888889</v>
      </c>
      <c r="J396" s="219">
        <f>I396-H396</f>
        <v/>
      </c>
    </row>
    <row r="397" ht="15.75" customHeight="1" s="109">
      <c r="A397" s="206" t="n">
        <v>12</v>
      </c>
      <c r="B397" s="207" t="n">
        <v>16</v>
      </c>
      <c r="C397" s="207" t="n">
        <v>37</v>
      </c>
      <c r="D397" s="207" t="n">
        <v>291</v>
      </c>
      <c r="E397" s="207" t="n">
        <v>16.12</v>
      </c>
      <c r="F397" s="207" t="n">
        <v>0.1</v>
      </c>
      <c r="G397" s="207" t="n">
        <v>1</v>
      </c>
      <c r="H397" s="208" t="n">
        <v>0.08680555555555555</v>
      </c>
      <c r="I397" s="208" t="n">
        <v>0.1090277777777778</v>
      </c>
      <c r="J397" s="209">
        <f>I397-H397</f>
        <v/>
      </c>
    </row>
    <row r="398" ht="15.75" customHeight="1" s="109">
      <c r="A398" s="216" t="n">
        <v>12</v>
      </c>
      <c r="B398" s="217" t="n">
        <v>30</v>
      </c>
      <c r="C398" s="217" t="n">
        <v>3</v>
      </c>
      <c r="D398" s="217" t="n">
        <v>9</v>
      </c>
      <c r="E398" s="217" t="n">
        <v>195.9</v>
      </c>
      <c r="F398" s="217" t="n">
        <v>0.547</v>
      </c>
      <c r="G398" s="217" t="n">
        <v>1</v>
      </c>
      <c r="H398" s="218" t="n">
        <v>0.075</v>
      </c>
      <c r="I398" s="218" t="n">
        <v>0.07847222222222222</v>
      </c>
      <c r="J398" s="219">
        <f>I398-H398</f>
        <v/>
      </c>
    </row>
    <row r="399" ht="15.75" customHeight="1" s="109">
      <c r="A399" s="206" t="n">
        <v>12</v>
      </c>
      <c r="B399" s="207" t="n">
        <v>14</v>
      </c>
      <c r="C399" s="207" t="n">
        <v>3</v>
      </c>
      <c r="D399" s="207" t="n">
        <v>28</v>
      </c>
      <c r="E399" s="207" t="n">
        <v>827.6</v>
      </c>
      <c r="F399" s="207" t="n">
        <v>1.06</v>
      </c>
      <c r="G399" s="207" t="n">
        <v>1</v>
      </c>
      <c r="H399" s="208" t="n">
        <v>0.04861111111111111</v>
      </c>
      <c r="I399" s="208" t="n">
        <v>0.05277777777777778</v>
      </c>
      <c r="J399" s="209">
        <f>I399-H399</f>
        <v/>
      </c>
    </row>
    <row r="400" ht="15.75" customHeight="1" s="109">
      <c r="A400" s="216" t="n">
        <v>12</v>
      </c>
      <c r="B400" s="217" t="n">
        <v>15</v>
      </c>
      <c r="C400" s="217" t="n">
        <v>4</v>
      </c>
      <c r="D400" s="217" t="n">
        <v>320</v>
      </c>
      <c r="E400" s="217" t="n">
        <v>3863.49</v>
      </c>
      <c r="F400" s="217" t="n">
        <v>7.939</v>
      </c>
      <c r="G400" s="217" t="n">
        <v>1</v>
      </c>
      <c r="H400" s="218" t="n">
        <v>0.05486111111111111</v>
      </c>
      <c r="I400" s="218" t="n">
        <v>0.07222222222222222</v>
      </c>
      <c r="J400" s="219">
        <f>I400-H400</f>
        <v/>
      </c>
    </row>
    <row r="401" ht="15.75" customHeight="1" s="109">
      <c r="A401" s="206" t="n">
        <v>12</v>
      </c>
      <c r="B401" s="207" t="n">
        <v>3</v>
      </c>
      <c r="C401" s="207" t="n">
        <v>15</v>
      </c>
      <c r="D401" s="207" t="n">
        <v>65</v>
      </c>
      <c r="E401" s="207" t="n">
        <v>76.25</v>
      </c>
      <c r="F401" s="207" t="n">
        <v>0.179</v>
      </c>
      <c r="G401" s="207" t="n">
        <v>1</v>
      </c>
      <c r="H401" s="208" t="n">
        <v>0.03888888888888889</v>
      </c>
      <c r="I401" s="208" t="n">
        <v>0.04444444444444445</v>
      </c>
      <c r="J401" s="209">
        <f>I401-H401</f>
        <v/>
      </c>
    </row>
    <row r="402" ht="15.75" customHeight="1" s="109">
      <c r="A402" s="216" t="n">
        <v>12</v>
      </c>
      <c r="B402" s="217" t="n">
        <v>6</v>
      </c>
      <c r="C402" s="217" t="n">
        <v>1</v>
      </c>
      <c r="D402" s="217" t="n">
        <v>1</v>
      </c>
      <c r="E402" s="217" t="n">
        <v>4.46</v>
      </c>
      <c r="F402" s="217" t="n">
        <v>0.074</v>
      </c>
      <c r="G402" s="217" t="n">
        <v>1</v>
      </c>
      <c r="H402" s="218" t="n">
        <v>0.03333333333333333</v>
      </c>
      <c r="I402" s="218" t="n">
        <v>0.03402777777777777</v>
      </c>
      <c r="J402" s="219">
        <f>I402-H402</f>
        <v/>
      </c>
    </row>
    <row r="403" ht="15.75" customHeight="1" s="109">
      <c r="A403" s="206" t="n">
        <v>12</v>
      </c>
      <c r="B403" s="207" t="n">
        <v>7</v>
      </c>
      <c r="C403" s="207" t="n">
        <v>8</v>
      </c>
      <c r="D403" s="207" t="n">
        <v>15</v>
      </c>
      <c r="E403" s="207" t="n">
        <v>51.61</v>
      </c>
      <c r="F403" s="207" t="n">
        <v>0.16</v>
      </c>
      <c r="G403" s="207" t="n">
        <v>1</v>
      </c>
      <c r="H403" s="208" t="n">
        <v>0.03402777777777777</v>
      </c>
      <c r="I403" s="208" t="n">
        <v>0.03611111111111111</v>
      </c>
      <c r="J403" s="209">
        <f>I403-H403</f>
        <v/>
      </c>
    </row>
    <row r="404" ht="15.75" customHeight="1" s="109">
      <c r="A404" s="216" t="n">
        <v>12</v>
      </c>
      <c r="B404" s="217" t="n">
        <v>30</v>
      </c>
      <c r="C404" s="217" t="n">
        <v>1</v>
      </c>
      <c r="D404" s="217" t="n">
        <v>1</v>
      </c>
      <c r="E404" s="217" t="n">
        <v>6.115</v>
      </c>
      <c r="F404" s="217" t="n">
        <v>0.008999999999999999</v>
      </c>
      <c r="G404" s="217" t="n">
        <v>1</v>
      </c>
      <c r="H404" s="218" t="n">
        <v>0.02777777777777778</v>
      </c>
      <c r="I404" s="218" t="n">
        <v>0.02847222222222222</v>
      </c>
      <c r="J404" s="219">
        <f>I404-H404</f>
        <v/>
      </c>
    </row>
    <row r="405" ht="15.75" customHeight="1" s="109">
      <c r="A405" s="206" t="n">
        <v>12</v>
      </c>
      <c r="B405" s="207" t="n">
        <v>31</v>
      </c>
      <c r="C405" s="207" t="n">
        <v>1</v>
      </c>
      <c r="D405" s="207" t="n">
        <v>1</v>
      </c>
      <c r="E405" s="207" t="n">
        <v>0.98</v>
      </c>
      <c r="F405" s="207" t="n">
        <v>0.005</v>
      </c>
      <c r="G405" s="207" t="n">
        <v>1</v>
      </c>
      <c r="H405" s="208" t="n">
        <v>0.02708333333333333</v>
      </c>
      <c r="I405" s="208" t="n">
        <v>0.02777777777777778</v>
      </c>
      <c r="J405" s="209">
        <f>I405-H405</f>
        <v/>
      </c>
    </row>
    <row r="406" ht="15.75" customHeight="1" s="109">
      <c r="A406" s="216" t="n">
        <v>12</v>
      </c>
      <c r="B406" s="217" t="n">
        <v>2</v>
      </c>
      <c r="C406" s="217" t="n">
        <v>16</v>
      </c>
      <c r="D406" s="217" t="n">
        <v>302</v>
      </c>
      <c r="E406" s="217" t="n">
        <v>53.55</v>
      </c>
      <c r="F406" s="217" t="n">
        <v>0.731</v>
      </c>
      <c r="G406" s="217" t="n">
        <v>1</v>
      </c>
      <c r="H406" s="218" t="n">
        <v>0.0125</v>
      </c>
      <c r="I406" s="218" t="n">
        <v>0.02569444444444444</v>
      </c>
      <c r="J406" s="219">
        <f>I406-H406</f>
        <v/>
      </c>
    </row>
    <row r="407" ht="15.75" customHeight="1" s="109">
      <c r="A407" s="206" t="n">
        <v>12</v>
      </c>
      <c r="B407" s="207" t="n">
        <v>3</v>
      </c>
      <c r="C407" s="207" t="n">
        <v>6</v>
      </c>
      <c r="D407" s="207" t="n">
        <v>11</v>
      </c>
      <c r="E407" s="207" t="n">
        <v>21.14</v>
      </c>
      <c r="F407" s="207" t="n">
        <v>0.067</v>
      </c>
      <c r="G407" s="207" t="n">
        <v>1</v>
      </c>
      <c r="H407" s="208" t="n">
        <v>0.9375</v>
      </c>
      <c r="I407" s="208" t="n">
        <v>0.9402777777777778</v>
      </c>
      <c r="J407" s="209">
        <f>I407-H407</f>
        <v/>
      </c>
    </row>
    <row r="408" ht="15.75" customHeight="1" s="109">
      <c r="A408" s="216" t="n">
        <v>12</v>
      </c>
      <c r="B408" s="217" t="n">
        <v>14</v>
      </c>
      <c r="C408" s="217" t="n">
        <v>4</v>
      </c>
      <c r="D408" s="217" t="n">
        <v>27</v>
      </c>
      <c r="E408" s="217" t="n">
        <v>673.6799999999999</v>
      </c>
      <c r="F408" s="217" t="n">
        <v>0.871</v>
      </c>
      <c r="G408" s="217" t="n">
        <v>1</v>
      </c>
      <c r="H408" s="218" t="n">
        <v>0.9125</v>
      </c>
      <c r="I408" s="218" t="n">
        <v>0.9159722222222222</v>
      </c>
      <c r="J408" s="219">
        <f>I408-H408</f>
        <v/>
      </c>
    </row>
    <row r="409" ht="15.75" customHeight="1" s="109">
      <c r="A409" s="206" t="n">
        <v>12</v>
      </c>
      <c r="B409" s="207" t="n">
        <v>15</v>
      </c>
      <c r="C409" s="207" t="n">
        <v>1</v>
      </c>
      <c r="D409" s="207" t="n">
        <v>1</v>
      </c>
      <c r="E409" s="207" t="n">
        <v>10.35</v>
      </c>
      <c r="F409" s="207" t="n">
        <v>0.024</v>
      </c>
      <c r="G409" s="207" t="n">
        <v>1</v>
      </c>
      <c r="H409" s="208" t="n">
        <v>0.9166666666666666</v>
      </c>
      <c r="I409" s="208" t="n">
        <v>0.9173611111111111</v>
      </c>
      <c r="J409" s="209">
        <f>I409-H409</f>
        <v/>
      </c>
    </row>
    <row r="410" ht="15.75" customHeight="1" s="109">
      <c r="A410" s="216" t="n">
        <v>12</v>
      </c>
      <c r="B410" s="217" t="n">
        <v>30</v>
      </c>
      <c r="C410" s="217" t="n">
        <v>3</v>
      </c>
      <c r="D410" s="217" t="n">
        <v>52</v>
      </c>
      <c r="E410" s="217" t="n">
        <v>835.2</v>
      </c>
      <c r="F410" s="217" t="n">
        <v>2.329</v>
      </c>
      <c r="G410" s="217" t="n">
        <v>1</v>
      </c>
      <c r="H410" s="218" t="n">
        <v>0.9027777777777778</v>
      </c>
      <c r="I410" s="218" t="n">
        <v>0.93125</v>
      </c>
      <c r="J410" s="219">
        <f>I410-H410</f>
        <v/>
      </c>
    </row>
    <row r="411" ht="15.75" customHeight="1" s="109">
      <c r="A411" s="206" t="n">
        <v>12</v>
      </c>
      <c r="B411" s="207" t="n">
        <v>8</v>
      </c>
      <c r="C411" s="207" t="n">
        <v>18</v>
      </c>
      <c r="D411" s="207" t="n">
        <v>69</v>
      </c>
      <c r="E411" s="207" t="n">
        <v>100.88</v>
      </c>
      <c r="F411" s="207" t="n">
        <v>0.359</v>
      </c>
      <c r="G411" s="207" t="n">
        <v>1</v>
      </c>
      <c r="H411" s="208" t="n">
        <v>0.8895833333333333</v>
      </c>
      <c r="I411" s="208" t="n">
        <v>0.8979166666666667</v>
      </c>
      <c r="J411" s="209">
        <f>I411-H411</f>
        <v/>
      </c>
    </row>
    <row r="412" ht="15.75" customHeight="1" s="109">
      <c r="A412" s="216" t="n">
        <v>12</v>
      </c>
      <c r="B412" s="217" t="n">
        <v>14</v>
      </c>
      <c r="C412" s="217" t="n">
        <v>8</v>
      </c>
      <c r="D412" s="217" t="n">
        <v>15</v>
      </c>
      <c r="E412" s="217" t="n">
        <v>391.23</v>
      </c>
      <c r="F412" s="217" t="n">
        <v>0.493</v>
      </c>
      <c r="G412" s="217" t="n">
        <v>1</v>
      </c>
      <c r="H412" s="218" t="n">
        <v>0.8777777777777778</v>
      </c>
      <c r="I412" s="218" t="n">
        <v>0.8826388888888889</v>
      </c>
      <c r="J412" s="219">
        <f>I412-H412</f>
        <v/>
      </c>
    </row>
    <row r="413" ht="15.75" customHeight="1" s="109">
      <c r="A413" s="206" t="n">
        <v>12</v>
      </c>
      <c r="B413" s="207" t="n">
        <v>15</v>
      </c>
      <c r="C413" s="207" t="n">
        <v>5</v>
      </c>
      <c r="D413" s="207" t="n">
        <v>39</v>
      </c>
      <c r="E413" s="207" t="n">
        <v>239.39</v>
      </c>
      <c r="F413" s="207" t="n">
        <v>0.576</v>
      </c>
      <c r="G413" s="207" t="n">
        <v>1</v>
      </c>
      <c r="H413" s="208" t="n">
        <v>0.8833333333333333</v>
      </c>
      <c r="I413" s="208" t="n">
        <v>0.8861111111111111</v>
      </c>
      <c r="J413" s="209">
        <f>I413-H413</f>
        <v/>
      </c>
    </row>
    <row r="414" ht="15.75" customHeight="1" s="109">
      <c r="A414" s="216" t="n">
        <v>12</v>
      </c>
      <c r="B414" s="217" t="n">
        <v>2</v>
      </c>
      <c r="C414" s="217" t="n">
        <v>9</v>
      </c>
      <c r="D414" s="217" t="n">
        <v>49</v>
      </c>
      <c r="E414" s="217" t="n">
        <v>11.713</v>
      </c>
      <c r="F414" s="217" t="n">
        <v>0.195</v>
      </c>
      <c r="G414" s="217" t="n">
        <v>1</v>
      </c>
      <c r="H414" s="218" t="n">
        <v>0.8645833333333334</v>
      </c>
      <c r="I414" s="218" t="n">
        <v>0.8680555555555556</v>
      </c>
      <c r="J414" s="219">
        <f>I414-H414</f>
        <v/>
      </c>
    </row>
    <row r="415" ht="15.75" customHeight="1" s="109">
      <c r="A415" s="206" t="n">
        <v>12</v>
      </c>
      <c r="B415" s="207" t="n">
        <v>3</v>
      </c>
      <c r="C415" s="207" t="n">
        <v>12</v>
      </c>
      <c r="D415" s="207" t="n">
        <v>52</v>
      </c>
      <c r="E415" s="207" t="n">
        <v>20.135</v>
      </c>
      <c r="F415" s="207" t="n">
        <v>0.081</v>
      </c>
      <c r="G415" s="207" t="n">
        <v>1</v>
      </c>
      <c r="H415" s="208" t="n">
        <v>0.86875</v>
      </c>
      <c r="I415" s="208" t="n">
        <v>0.8798611111111111</v>
      </c>
      <c r="J415" s="209">
        <f>I415-H415</f>
        <v/>
      </c>
    </row>
    <row r="416" ht="15.75" customHeight="1" s="109">
      <c r="A416" s="216" t="n">
        <v>12</v>
      </c>
      <c r="B416" s="217" t="n">
        <v>12</v>
      </c>
      <c r="C416" s="217" t="n">
        <v>12</v>
      </c>
      <c r="D416" s="217" t="n">
        <v>200</v>
      </c>
      <c r="E416" s="217" t="n">
        <v>51.35</v>
      </c>
      <c r="F416" s="217" t="n">
        <v>0.348</v>
      </c>
      <c r="G416" s="217" t="n">
        <v>1</v>
      </c>
      <c r="H416" s="218" t="n">
        <v>0.8513888888888889</v>
      </c>
      <c r="I416" s="218" t="n">
        <v>0.8576388888888888</v>
      </c>
      <c r="J416" s="219">
        <f>I416-H416</f>
        <v/>
      </c>
    </row>
    <row r="417" ht="15.75" customHeight="1" s="109">
      <c r="A417" s="206" t="n">
        <v>12</v>
      </c>
      <c r="B417" s="207" t="n">
        <v>15</v>
      </c>
      <c r="C417" s="207" t="n">
        <v>5</v>
      </c>
      <c r="D417" s="207" t="n">
        <v>497</v>
      </c>
      <c r="E417" s="207" t="n">
        <v>4660.53</v>
      </c>
      <c r="F417" s="207" t="n">
        <v>11.143</v>
      </c>
      <c r="G417" s="207" t="n">
        <v>1</v>
      </c>
      <c r="H417" s="208" t="n">
        <v>0.81875</v>
      </c>
      <c r="I417" s="208" t="n">
        <v>0.84375</v>
      </c>
      <c r="J417" s="209">
        <f>I417-H417</f>
        <v/>
      </c>
    </row>
    <row r="418" ht="15.75" customHeight="1" s="109">
      <c r="A418" s="216" t="n">
        <v>13</v>
      </c>
      <c r="B418" s="217" t="n">
        <v>15</v>
      </c>
      <c r="C418" s="217" t="n">
        <v>1</v>
      </c>
      <c r="D418" s="217" t="n">
        <v>20</v>
      </c>
      <c r="E418" s="217" t="n">
        <v>20.1</v>
      </c>
      <c r="F418" s="217" t="n">
        <v>0.036</v>
      </c>
      <c r="G418" s="217" t="n">
        <v>1</v>
      </c>
      <c r="H418" s="218" t="n">
        <v>0.8097222222222222</v>
      </c>
      <c r="I418" s="218" t="n">
        <v>0.8104166666666667</v>
      </c>
      <c r="J418" s="219">
        <f>I418-H418</f>
        <v/>
      </c>
    </row>
    <row r="419" ht="15.75" customHeight="1" s="109">
      <c r="A419" s="206" t="n">
        <v>13</v>
      </c>
      <c r="B419" s="207" t="n">
        <v>16</v>
      </c>
      <c r="C419" s="207" t="n">
        <v>21</v>
      </c>
      <c r="D419" s="207" t="n">
        <v>45</v>
      </c>
      <c r="E419" s="207" t="n">
        <v>5.015</v>
      </c>
      <c r="F419" s="207" t="n">
        <v>0.059</v>
      </c>
      <c r="G419" s="207" t="n">
        <v>1</v>
      </c>
      <c r="H419" s="208" t="n">
        <v>0.9</v>
      </c>
      <c r="I419" s="208" t="n">
        <v>0.9083333333333333</v>
      </c>
      <c r="J419" s="209">
        <f>I419-H419</f>
        <v/>
      </c>
    </row>
    <row r="420" ht="15.75" customHeight="1" s="109">
      <c r="A420" s="216" t="n">
        <v>13</v>
      </c>
      <c r="B420" s="217" t="n">
        <v>14</v>
      </c>
      <c r="C420" s="217" t="n">
        <v>9</v>
      </c>
      <c r="D420" s="217" t="n">
        <v>107</v>
      </c>
      <c r="E420" s="217" t="n">
        <v>2037.52</v>
      </c>
      <c r="F420" s="217" t="n">
        <v>2.695</v>
      </c>
      <c r="G420" s="217" t="n">
        <v>1</v>
      </c>
      <c r="H420" s="218" t="n">
        <v>0.8763888888888889</v>
      </c>
      <c r="I420" s="218" t="n">
        <v>0.8951388888888889</v>
      </c>
      <c r="J420" s="219">
        <f>I420-H420</f>
        <v/>
      </c>
    </row>
    <row r="421" ht="15.75" customHeight="1" s="109">
      <c r="A421" s="206" t="n">
        <v>13</v>
      </c>
      <c r="B421" s="207" t="n">
        <v>13</v>
      </c>
      <c r="C421" s="207" t="n">
        <v>10</v>
      </c>
      <c r="D421" s="207" t="n">
        <v>268</v>
      </c>
      <c r="E421" s="207" t="n">
        <v>143.19</v>
      </c>
      <c r="F421" s="207" t="n">
        <v>0.337</v>
      </c>
      <c r="G421" s="207" t="n">
        <v>1</v>
      </c>
      <c r="H421" s="208" t="n">
        <v>0.9090277777777778</v>
      </c>
      <c r="I421" s="208" t="n">
        <v>0.9159722222222222</v>
      </c>
      <c r="J421" s="209">
        <f>I421-H421</f>
        <v/>
      </c>
    </row>
    <row r="422" ht="15.75" customHeight="1" s="109">
      <c r="A422" s="216" t="n">
        <v>13</v>
      </c>
      <c r="B422" s="217" t="n">
        <v>2</v>
      </c>
      <c r="C422" s="217" t="n">
        <v>23</v>
      </c>
      <c r="D422" s="217" t="n">
        <v>100</v>
      </c>
      <c r="E422" s="217" t="n">
        <v>37.77</v>
      </c>
      <c r="F422" s="217" t="n">
        <v>0.355</v>
      </c>
      <c r="G422" s="217" t="n">
        <v>1</v>
      </c>
      <c r="H422" s="218" t="n">
        <v>0.8638888888888889</v>
      </c>
      <c r="I422" s="218" t="n">
        <v>0.8715277777777778</v>
      </c>
      <c r="J422" s="219">
        <f>I422-H422</f>
        <v/>
      </c>
    </row>
    <row r="423" ht="15.75" customHeight="1" s="109">
      <c r="A423" s="206" t="n">
        <v>13</v>
      </c>
      <c r="B423" s="207" t="n">
        <v>3</v>
      </c>
      <c r="C423" s="207" t="n">
        <v>13</v>
      </c>
      <c r="D423" s="207" t="n">
        <v>59</v>
      </c>
      <c r="E423" s="207" t="n">
        <v>14.96</v>
      </c>
      <c r="F423" s="207" t="n">
        <v>0.176</v>
      </c>
      <c r="G423" s="207" t="n">
        <v>1</v>
      </c>
      <c r="H423" s="208" t="n">
        <v>0.8555555555555555</v>
      </c>
      <c r="I423" s="208" t="n">
        <v>0.8618055555555556</v>
      </c>
      <c r="J423" s="209">
        <f>I423-H423</f>
        <v/>
      </c>
    </row>
    <row r="424" ht="15.75" customHeight="1" s="109">
      <c r="A424" s="216" t="n">
        <v>13</v>
      </c>
      <c r="B424" s="217" t="n">
        <v>11</v>
      </c>
      <c r="C424" s="217" t="n">
        <v>37</v>
      </c>
      <c r="D424" s="217" t="n">
        <v>174</v>
      </c>
      <c r="E424" s="217" t="n">
        <v>99.3</v>
      </c>
      <c r="F424" s="217" t="n">
        <v>0.256</v>
      </c>
      <c r="G424" s="217" t="n">
        <v>1</v>
      </c>
      <c r="H424" s="218" t="n">
        <v>0.8333333333333334</v>
      </c>
      <c r="I424" s="218" t="n">
        <v>0.8541666666666666</v>
      </c>
      <c r="J424" s="219">
        <f>I424-H424</f>
        <v/>
      </c>
    </row>
    <row r="425" ht="15.75" customHeight="1" s="109">
      <c r="A425" s="206" t="n">
        <v>13</v>
      </c>
      <c r="B425" s="207" t="n">
        <v>8</v>
      </c>
      <c r="C425" s="207" t="n">
        <v>16</v>
      </c>
      <c r="D425" s="207" t="n">
        <v>22</v>
      </c>
      <c r="E425" s="207" t="n">
        <v>64.14</v>
      </c>
      <c r="F425" s="207" t="n">
        <v>0.162</v>
      </c>
      <c r="G425" s="207" t="n">
        <v>1</v>
      </c>
      <c r="H425" s="208" t="n">
        <v>0.8215277777777777</v>
      </c>
      <c r="I425" s="208" t="n">
        <v>0.8291666666666667</v>
      </c>
      <c r="J425" s="209">
        <f>I425-H425</f>
        <v/>
      </c>
    </row>
    <row r="426" ht="15.75" customHeight="1" s="109">
      <c r="A426" s="216" t="n">
        <v>13</v>
      </c>
      <c r="B426" s="217" t="n">
        <v>8</v>
      </c>
      <c r="C426" s="217" t="n">
        <v>2</v>
      </c>
      <c r="D426" s="217" t="n">
        <v>4</v>
      </c>
      <c r="E426" s="217" t="n">
        <v>18.3</v>
      </c>
      <c r="F426" s="217" t="n">
        <v>0.096</v>
      </c>
      <c r="G426" s="217" t="n">
        <v>1</v>
      </c>
      <c r="H426" s="218" t="n">
        <v>0.8152777777777778</v>
      </c>
      <c r="I426" s="218" t="n">
        <v>0.8159722222222222</v>
      </c>
      <c r="J426" s="219">
        <f>I426-H426</f>
        <v/>
      </c>
    </row>
    <row r="427" ht="15.75" customHeight="1" s="109">
      <c r="A427" s="206" t="n">
        <v>13</v>
      </c>
      <c r="B427" s="207" t="n">
        <v>11</v>
      </c>
      <c r="C427" s="207" t="n">
        <v>4</v>
      </c>
      <c r="D427" s="207" t="n">
        <v>57</v>
      </c>
      <c r="E427" s="207" t="n">
        <v>42.71</v>
      </c>
      <c r="F427" s="207" t="n">
        <v>0.07099999999999999</v>
      </c>
      <c r="G427" s="207" t="n">
        <v>1</v>
      </c>
      <c r="H427" s="208" t="n">
        <v>0.8159722222222222</v>
      </c>
      <c r="I427" s="208" t="n">
        <v>0.8180555555555555</v>
      </c>
      <c r="J427" s="209">
        <f>I427-H427</f>
        <v/>
      </c>
    </row>
    <row r="428" ht="15.75" customHeight="1" s="109">
      <c r="A428" s="216" t="n">
        <v>13</v>
      </c>
      <c r="B428" s="217" t="n">
        <v>13</v>
      </c>
      <c r="C428" s="217" t="n">
        <v>4</v>
      </c>
      <c r="D428" s="217" t="n">
        <v>23</v>
      </c>
      <c r="E428" s="217" t="n">
        <v>139.6</v>
      </c>
      <c r="F428" s="217" t="n">
        <v>0.21</v>
      </c>
      <c r="G428" s="217" t="n">
        <v>1</v>
      </c>
      <c r="H428" s="218" t="n">
        <v>0.8104166666666667</v>
      </c>
      <c r="I428" s="218" t="n">
        <v>0.8125</v>
      </c>
      <c r="J428" s="219">
        <f>I428-H428</f>
        <v/>
      </c>
    </row>
    <row r="429" ht="15.75" customHeight="1" s="109">
      <c r="A429" s="206" t="n">
        <v>13</v>
      </c>
      <c r="B429" s="207" t="n">
        <v>16</v>
      </c>
      <c r="C429" s="207" t="n">
        <v>3</v>
      </c>
      <c r="D429" s="207" t="n">
        <v>6</v>
      </c>
      <c r="E429" s="207" t="n">
        <v>0.355</v>
      </c>
      <c r="F429" s="207" t="n">
        <v>0.006</v>
      </c>
      <c r="G429" s="207" t="n">
        <v>1</v>
      </c>
      <c r="H429" s="208" t="n">
        <v>0.1368055555555556</v>
      </c>
      <c r="I429" s="208" t="n">
        <v>0.1381944444444445</v>
      </c>
      <c r="J429" s="209">
        <f>I429-H429</f>
        <v/>
      </c>
    </row>
    <row r="430" ht="15.75" customHeight="1" s="109">
      <c r="A430" s="216" t="n">
        <v>13</v>
      </c>
      <c r="B430" s="217" t="n">
        <v>17</v>
      </c>
      <c r="C430" s="217" t="n">
        <v>6</v>
      </c>
      <c r="D430" s="217" t="n">
        <v>26</v>
      </c>
      <c r="E430" s="217" t="n">
        <v>2.56</v>
      </c>
      <c r="F430" s="217" t="n">
        <v>0.018</v>
      </c>
      <c r="G430" s="217" t="n">
        <v>1</v>
      </c>
      <c r="H430" s="218" t="n">
        <v>0.1340277777777778</v>
      </c>
      <c r="I430" s="218" t="n">
        <v>0.1361111111111111</v>
      </c>
      <c r="J430" s="219">
        <f>I430-H430</f>
        <v/>
      </c>
    </row>
    <row r="431" ht="15.75" customHeight="1" s="109">
      <c r="A431" s="206" t="n">
        <v>13</v>
      </c>
      <c r="B431" s="207" t="n">
        <v>18</v>
      </c>
      <c r="C431" s="207" t="n">
        <v>6</v>
      </c>
      <c r="D431" s="207" t="n">
        <v>6</v>
      </c>
      <c r="E431" s="207" t="n">
        <v>2.66</v>
      </c>
      <c r="F431" s="207" t="n">
        <v>0.011</v>
      </c>
      <c r="G431" s="207" t="n">
        <v>1</v>
      </c>
      <c r="H431" s="208" t="n">
        <v>0.1319444444444444</v>
      </c>
      <c r="I431" s="208" t="n">
        <v>0.1333333333333333</v>
      </c>
      <c r="J431" s="209">
        <f>I431-H431</f>
        <v/>
      </c>
    </row>
    <row r="432" ht="15.75" customHeight="1" s="109">
      <c r="A432" s="216" t="n">
        <v>13</v>
      </c>
      <c r="B432" s="217" t="n">
        <v>19</v>
      </c>
      <c r="C432" s="217" t="n">
        <v>8</v>
      </c>
      <c r="D432" s="217" t="n">
        <v>8</v>
      </c>
      <c r="E432" s="217" t="n">
        <v>3.635</v>
      </c>
      <c r="F432" s="217" t="n">
        <v>0.008</v>
      </c>
      <c r="G432" s="217" t="n">
        <v>1</v>
      </c>
      <c r="H432" s="218" t="n">
        <v>0.1305555555555556</v>
      </c>
      <c r="I432" s="218" t="n">
        <v>0.1319444444444444</v>
      </c>
      <c r="J432" s="219">
        <f>I432-H432</f>
        <v/>
      </c>
    </row>
    <row r="433" ht="15.75" customHeight="1" s="109">
      <c r="A433" s="206" t="n">
        <v>13</v>
      </c>
      <c r="B433" s="207" t="n">
        <v>20</v>
      </c>
      <c r="C433" s="207" t="n">
        <v>4</v>
      </c>
      <c r="D433" s="207" t="n">
        <v>5</v>
      </c>
      <c r="E433" s="207" t="n">
        <v>5.075</v>
      </c>
      <c r="F433" s="207" t="n">
        <v>0.006</v>
      </c>
      <c r="G433" s="207" t="n">
        <v>1</v>
      </c>
      <c r="H433" s="208" t="n">
        <v>0.1284722222222222</v>
      </c>
      <c r="I433" s="208" t="n">
        <v>0.1298611111111111</v>
      </c>
      <c r="J433" s="209">
        <f>I433-H433</f>
        <v/>
      </c>
    </row>
    <row r="434" ht="15.75" customHeight="1" s="109">
      <c r="A434" s="216" t="n">
        <v>13</v>
      </c>
      <c r="B434" s="217" t="n">
        <v>21</v>
      </c>
      <c r="C434" s="217" t="n">
        <v>5</v>
      </c>
      <c r="D434" s="217" t="n">
        <v>11</v>
      </c>
      <c r="E434" s="217" t="n">
        <v>2.05</v>
      </c>
      <c r="F434" s="217" t="n">
        <v>0.011</v>
      </c>
      <c r="G434" s="217" t="n">
        <v>1</v>
      </c>
      <c r="H434" s="218" t="n">
        <v>0.1270833333333333</v>
      </c>
      <c r="I434" s="218" t="n">
        <v>0.1277777777777778</v>
      </c>
      <c r="J434" s="219">
        <f>I434-H434</f>
        <v/>
      </c>
    </row>
    <row r="435" ht="15.75" customHeight="1" s="109">
      <c r="A435" s="206" t="n">
        <v>13</v>
      </c>
      <c r="B435" s="207" t="n">
        <v>19</v>
      </c>
      <c r="C435" s="207" t="n">
        <v>5</v>
      </c>
      <c r="D435" s="207" t="n">
        <v>17</v>
      </c>
      <c r="E435" s="207" t="n">
        <v>17.03</v>
      </c>
      <c r="F435" s="207" t="n">
        <v>0.039</v>
      </c>
      <c r="G435" s="207" t="n">
        <v>1</v>
      </c>
      <c r="H435" s="208" t="n">
        <v>0.1173611111111111</v>
      </c>
      <c r="I435" s="208" t="n">
        <v>0.1194444444444445</v>
      </c>
      <c r="J435" s="209">
        <f>I435-H435</f>
        <v/>
      </c>
    </row>
    <row r="436" ht="15.75" customHeight="1" s="109">
      <c r="A436" s="216" t="n">
        <v>13</v>
      </c>
      <c r="B436" s="217" t="n">
        <v>20</v>
      </c>
      <c r="C436" s="217" t="n">
        <v>7</v>
      </c>
      <c r="D436" s="217" t="n">
        <v>10</v>
      </c>
      <c r="E436" s="217" t="n">
        <v>4.105</v>
      </c>
      <c r="F436" s="217" t="n">
        <v>0.006</v>
      </c>
      <c r="G436" s="217" t="n">
        <v>1</v>
      </c>
      <c r="H436" s="218" t="n">
        <v>0.1159722222222222</v>
      </c>
      <c r="I436" s="218" t="n">
        <v>0.1173611111111111</v>
      </c>
      <c r="J436" s="219">
        <f>I436-H436</f>
        <v/>
      </c>
    </row>
    <row r="437" ht="15.75" customHeight="1" s="109">
      <c r="A437" s="206" t="n">
        <v>13</v>
      </c>
      <c r="B437" s="207" t="n">
        <v>21</v>
      </c>
      <c r="C437" s="207" t="n">
        <v>8</v>
      </c>
      <c r="D437" s="207" t="n">
        <v>35</v>
      </c>
      <c r="E437" s="207" t="n">
        <v>6.48</v>
      </c>
      <c r="F437" s="207" t="n">
        <v>0.01</v>
      </c>
      <c r="G437" s="207" t="n">
        <v>1</v>
      </c>
      <c r="H437" s="208" t="n">
        <v>0.1125</v>
      </c>
      <c r="I437" s="208" t="n">
        <v>0.1152777777777778</v>
      </c>
      <c r="J437" s="209">
        <f>I437-H437</f>
        <v/>
      </c>
    </row>
    <row r="438" ht="15.75" customHeight="1" s="109">
      <c r="A438" s="216" t="n">
        <v>13</v>
      </c>
      <c r="B438" s="217" t="n">
        <v>7</v>
      </c>
      <c r="C438" s="217" t="n">
        <v>10</v>
      </c>
      <c r="D438" s="217" t="n">
        <v>50</v>
      </c>
      <c r="E438" s="217" t="n">
        <v>21.17</v>
      </c>
      <c r="F438" s="217" t="n">
        <v>0.068</v>
      </c>
      <c r="G438" s="217" t="n">
        <v>1</v>
      </c>
      <c r="H438" s="218" t="n">
        <v>0.09722222222222222</v>
      </c>
      <c r="I438" s="218" t="n">
        <v>0.1041666666666667</v>
      </c>
      <c r="J438" s="219">
        <f>I438-H438</f>
        <v/>
      </c>
    </row>
    <row r="439" ht="15.75" customHeight="1" s="109">
      <c r="A439" s="206" t="n">
        <v>13</v>
      </c>
      <c r="B439" s="207" t="n">
        <v>8</v>
      </c>
      <c r="C439" s="207" t="n">
        <v>5</v>
      </c>
      <c r="D439" s="207" t="n">
        <v>23</v>
      </c>
      <c r="E439" s="207" t="n">
        <v>22.47</v>
      </c>
      <c r="F439" s="207" t="n">
        <v>0.083</v>
      </c>
      <c r="G439" s="207" t="n">
        <v>1</v>
      </c>
      <c r="H439" s="208" t="n">
        <v>0.1055555555555556</v>
      </c>
      <c r="I439" s="208" t="n">
        <v>0.1069444444444444</v>
      </c>
      <c r="J439" s="209">
        <f>I439-H439</f>
        <v/>
      </c>
    </row>
    <row r="440" ht="15.75" customHeight="1" s="109">
      <c r="A440" s="216" t="n">
        <v>13</v>
      </c>
      <c r="B440" s="217" t="n">
        <v>9</v>
      </c>
      <c r="C440" s="217" t="n">
        <v>1</v>
      </c>
      <c r="D440" s="217" t="n">
        <v>5</v>
      </c>
      <c r="E440" s="217" t="n">
        <v>45.15</v>
      </c>
      <c r="F440" s="217" t="n">
        <v>0.148</v>
      </c>
      <c r="G440" s="217" t="n">
        <v>1</v>
      </c>
      <c r="H440" s="218" t="n">
        <v>0.1076388888888889</v>
      </c>
      <c r="I440" s="218" t="n">
        <v>0.1083333333333333</v>
      </c>
      <c r="J440" s="219">
        <f>I440-H440</f>
        <v/>
      </c>
    </row>
    <row r="441" ht="15.75" customHeight="1" s="109">
      <c r="A441" s="206" t="n">
        <v>13</v>
      </c>
      <c r="B441" s="207" t="n">
        <v>18</v>
      </c>
      <c r="C441" s="207" t="n">
        <v>3</v>
      </c>
      <c r="D441" s="207" t="n">
        <v>28</v>
      </c>
      <c r="E441" s="207" t="n">
        <v>50.15</v>
      </c>
      <c r="F441" s="207" t="n">
        <v>0.075</v>
      </c>
      <c r="G441" s="207" t="n">
        <v>1</v>
      </c>
      <c r="H441" s="208" t="n">
        <v>0.09027777777777778</v>
      </c>
      <c r="I441" s="208" t="n">
        <v>0.09166666666666666</v>
      </c>
      <c r="J441" s="209">
        <f>I441-H441</f>
        <v/>
      </c>
    </row>
    <row r="442" ht="15.75" customHeight="1" s="109">
      <c r="A442" s="216" t="n">
        <v>13</v>
      </c>
      <c r="B442" s="217" t="n">
        <v>19</v>
      </c>
      <c r="C442" s="217" t="n">
        <v>2</v>
      </c>
      <c r="D442" s="217" t="n">
        <v>3</v>
      </c>
      <c r="E442" s="217" t="n">
        <v>0.96</v>
      </c>
      <c r="F442" s="217" t="n">
        <v>0.004</v>
      </c>
      <c r="G442" s="217" t="n">
        <v>1</v>
      </c>
      <c r="H442" s="218" t="n">
        <v>0.08958333333333333</v>
      </c>
      <c r="I442" s="218" t="n">
        <v>0.09027777777777778</v>
      </c>
      <c r="J442" s="219">
        <f>I442-H442</f>
        <v/>
      </c>
    </row>
    <row r="443" ht="15.75" customHeight="1" s="109">
      <c r="A443" s="206" t="n">
        <v>13</v>
      </c>
      <c r="B443" s="207" t="n">
        <v>21</v>
      </c>
      <c r="C443" s="207" t="n">
        <v>7</v>
      </c>
      <c r="D443" s="207" t="n">
        <v>12</v>
      </c>
      <c r="E443" s="207" t="n">
        <v>5.525</v>
      </c>
      <c r="F443" s="207" t="n">
        <v>0.039</v>
      </c>
      <c r="G443" s="207" t="n">
        <v>1</v>
      </c>
      <c r="H443" s="208" t="n">
        <v>0.08749999999999999</v>
      </c>
      <c r="I443" s="208" t="n">
        <v>0.08958333333333333</v>
      </c>
      <c r="J443" s="209">
        <f>I443-H443</f>
        <v/>
      </c>
    </row>
    <row r="444" ht="15.75" customHeight="1" s="109">
      <c r="A444" s="216" t="n">
        <v>13</v>
      </c>
      <c r="B444" s="217" t="n">
        <v>10</v>
      </c>
      <c r="C444" s="217" t="n">
        <v>19</v>
      </c>
      <c r="D444" s="217" t="n">
        <v>117</v>
      </c>
      <c r="E444" s="217" t="n">
        <v>168.09</v>
      </c>
      <c r="F444" s="217" t="n">
        <v>0.305</v>
      </c>
      <c r="G444" s="217" t="n">
        <v>1</v>
      </c>
      <c r="H444" s="218" t="n">
        <v>0.06527777777777778</v>
      </c>
      <c r="I444" s="218" t="n">
        <v>0.075</v>
      </c>
      <c r="J444" s="219">
        <f>I444-H444</f>
        <v/>
      </c>
    </row>
    <row r="445" ht="15.75" customHeight="1" s="109">
      <c r="A445" s="206" t="n">
        <v>13</v>
      </c>
      <c r="B445" s="207" t="n">
        <v>11</v>
      </c>
      <c r="C445" s="207" t="n">
        <v>24</v>
      </c>
      <c r="D445" s="207" t="n">
        <v>318</v>
      </c>
      <c r="E445" s="207" t="n">
        <v>258.43</v>
      </c>
      <c r="F445" s="207" t="n">
        <v>0.39</v>
      </c>
      <c r="G445" s="207" t="n">
        <v>1</v>
      </c>
      <c r="H445" s="208" t="n">
        <v>0.03333333333333333</v>
      </c>
      <c r="I445" s="208" t="n">
        <v>0.05208333333333334</v>
      </c>
      <c r="J445" s="209">
        <f>I445-H445</f>
        <v/>
      </c>
    </row>
    <row r="446" ht="15.75" customHeight="1" s="109">
      <c r="A446" s="216" t="n">
        <v>13</v>
      </c>
      <c r="B446" s="217" t="n">
        <v>8</v>
      </c>
      <c r="C446" s="217" t="n">
        <v>1</v>
      </c>
      <c r="D446" s="217" t="n">
        <v>1</v>
      </c>
      <c r="E446" s="217" t="n">
        <v>5.69</v>
      </c>
      <c r="F446" s="217" t="n">
        <v>0.022</v>
      </c>
      <c r="G446" s="217" t="n">
        <v>1</v>
      </c>
      <c r="H446" s="218" t="n">
        <v>0.02777777777777778</v>
      </c>
      <c r="I446" s="218" t="n">
        <v>0.02847222222222222</v>
      </c>
      <c r="J446" s="219">
        <f>I446-H446</f>
        <v/>
      </c>
    </row>
    <row r="447" ht="15.75" customHeight="1" s="109">
      <c r="A447" s="206" t="n">
        <v>13</v>
      </c>
      <c r="B447" s="207" t="n">
        <v>10</v>
      </c>
      <c r="C447" s="207" t="n">
        <v>3</v>
      </c>
      <c r="D447" s="207" t="n">
        <v>11</v>
      </c>
      <c r="E447" s="207" t="n">
        <v>43.205</v>
      </c>
      <c r="F447" s="207" t="n">
        <v>0.142</v>
      </c>
      <c r="G447" s="207" t="n">
        <v>1</v>
      </c>
      <c r="H447" s="208" t="n">
        <v>0.02847222222222222</v>
      </c>
      <c r="I447" s="208" t="n">
        <v>0.03125</v>
      </c>
      <c r="J447" s="209">
        <f>I447-H447</f>
        <v/>
      </c>
    </row>
    <row r="448" ht="15.75" customHeight="1" s="109">
      <c r="A448" s="216" t="n">
        <v>13</v>
      </c>
      <c r="B448" s="217" t="n">
        <v>16</v>
      </c>
      <c r="C448" s="217" t="n">
        <v>13</v>
      </c>
      <c r="D448" s="217" t="n">
        <v>40</v>
      </c>
      <c r="E448" s="217" t="n">
        <v>1.545</v>
      </c>
      <c r="F448" s="217" t="n">
        <v>0.008</v>
      </c>
      <c r="G448" s="217" t="n">
        <v>1</v>
      </c>
      <c r="H448" s="218" t="n">
        <v>0.01111111111111111</v>
      </c>
      <c r="I448" s="218" t="n">
        <v>0.01666666666666667</v>
      </c>
      <c r="J448" s="219">
        <f>I448-H448</f>
        <v/>
      </c>
    </row>
    <row r="449" ht="15.75" customHeight="1" s="109">
      <c r="A449" s="206" t="n">
        <v>13</v>
      </c>
      <c r="B449" s="207" t="n">
        <v>18</v>
      </c>
      <c r="C449" s="207" t="n">
        <v>1</v>
      </c>
      <c r="D449" s="207" t="n">
        <v>30</v>
      </c>
      <c r="E449" s="207" t="n">
        <v>1.2</v>
      </c>
      <c r="F449" s="207" t="n">
        <v>0.002</v>
      </c>
      <c r="G449" s="207" t="n">
        <v>1</v>
      </c>
      <c r="H449" s="208" t="n">
        <v>0.01666666666666667</v>
      </c>
      <c r="I449" s="208" t="n">
        <v>0.01736111111111111</v>
      </c>
      <c r="J449" s="209">
        <f>I449-H449</f>
        <v/>
      </c>
    </row>
    <row r="450" ht="15.75" customHeight="1" s="109">
      <c r="A450" s="216" t="n">
        <v>13</v>
      </c>
      <c r="B450" s="217" t="n">
        <v>19</v>
      </c>
      <c r="C450" s="217" t="n">
        <v>1</v>
      </c>
      <c r="D450" s="217" t="n">
        <v>2</v>
      </c>
      <c r="E450" s="217" t="n">
        <v>0.6</v>
      </c>
      <c r="F450" s="217" t="n">
        <v>0</v>
      </c>
      <c r="G450" s="217" t="n">
        <v>1</v>
      </c>
      <c r="H450" s="218" t="n">
        <v>0.01736111111111111</v>
      </c>
      <c r="I450" s="218" t="n">
        <v>0.01805555555555555</v>
      </c>
      <c r="J450" s="219">
        <f>I450-H450</f>
        <v/>
      </c>
    </row>
    <row r="451" ht="15.75" customHeight="1" s="109">
      <c r="A451" s="206" t="n">
        <v>13</v>
      </c>
      <c r="B451" s="207" t="n">
        <v>30</v>
      </c>
      <c r="C451" s="207" t="n">
        <v>2</v>
      </c>
      <c r="D451" s="207" t="n">
        <v>3</v>
      </c>
      <c r="E451" s="207" t="n">
        <v>8.6</v>
      </c>
      <c r="F451" s="207" t="n">
        <v>0.113</v>
      </c>
      <c r="G451" s="207" t="n">
        <v>1</v>
      </c>
      <c r="H451" s="208" t="n">
        <v>0.02083333333333333</v>
      </c>
      <c r="I451" s="208" t="n">
        <v>0.02222222222222222</v>
      </c>
      <c r="J451" s="209">
        <f>I451-H451</f>
        <v/>
      </c>
    </row>
    <row r="452" ht="15.75" customHeight="1" s="109">
      <c r="A452" s="216" t="n">
        <v>13</v>
      </c>
      <c r="B452" s="217" t="n">
        <v>17</v>
      </c>
      <c r="C452" s="217" t="n">
        <v>4</v>
      </c>
      <c r="D452" s="217" t="n">
        <v>40</v>
      </c>
      <c r="E452" s="217" t="n">
        <v>16.2</v>
      </c>
      <c r="F452" s="217" t="n">
        <v>0.08</v>
      </c>
      <c r="G452" s="217" t="n">
        <v>1</v>
      </c>
      <c r="H452" s="218" t="n">
        <v>0.003472222222222222</v>
      </c>
      <c r="I452" s="218" t="n">
        <v>0.004166666666666667</v>
      </c>
      <c r="J452" s="219">
        <f>I452-H452</f>
        <v/>
      </c>
    </row>
    <row r="453" ht="15.75" customHeight="1" s="109">
      <c r="A453" s="206" t="n">
        <v>13</v>
      </c>
      <c r="B453" s="207" t="n">
        <v>30</v>
      </c>
      <c r="C453" s="207" t="n">
        <v>1</v>
      </c>
      <c r="D453" s="207" t="n">
        <v>5</v>
      </c>
      <c r="E453" s="207" t="n">
        <v>75.5</v>
      </c>
      <c r="F453" s="207" t="n">
        <v>0.195</v>
      </c>
      <c r="G453" s="207" t="n">
        <v>1</v>
      </c>
      <c r="H453" s="208" t="n">
        <v>0.9548611111111112</v>
      </c>
      <c r="I453" s="208" t="n">
        <v>0.9555555555555556</v>
      </c>
      <c r="J453" s="209">
        <f>I453-H453</f>
        <v/>
      </c>
    </row>
    <row r="454" ht="15.75" customHeight="1" s="109">
      <c r="A454" s="216" t="n">
        <v>13</v>
      </c>
      <c r="B454" s="217" t="n">
        <v>16</v>
      </c>
      <c r="C454" s="217" t="n">
        <v>7</v>
      </c>
      <c r="D454" s="217" t="n">
        <v>13</v>
      </c>
      <c r="E454" s="217" t="n">
        <v>0.495</v>
      </c>
      <c r="F454" s="217" t="n">
        <v>0.005</v>
      </c>
      <c r="G454" s="217" t="n">
        <v>1</v>
      </c>
      <c r="H454" s="218" t="n">
        <v>0.9479166666666666</v>
      </c>
      <c r="I454" s="218" t="n">
        <v>0.9506944444444444</v>
      </c>
      <c r="J454" s="219">
        <f>I454-H454</f>
        <v/>
      </c>
    </row>
    <row r="455" ht="15.75" customHeight="1" s="109">
      <c r="A455" s="206" t="n">
        <v>13</v>
      </c>
      <c r="B455" s="207" t="n">
        <v>17</v>
      </c>
      <c r="C455" s="207" t="n">
        <v>12</v>
      </c>
      <c r="D455" s="207" t="n">
        <v>57</v>
      </c>
      <c r="E455" s="207" t="n">
        <v>12.28</v>
      </c>
      <c r="F455" s="207" t="n">
        <v>0.073</v>
      </c>
      <c r="G455" s="207" t="n">
        <v>1</v>
      </c>
      <c r="H455" s="208" t="n">
        <v>0.9409722222222222</v>
      </c>
      <c r="I455" s="208" t="n">
        <v>0.9479166666666666</v>
      </c>
      <c r="J455" s="209">
        <f>I455-H455</f>
        <v/>
      </c>
    </row>
    <row r="456" ht="15.75" customHeight="1" s="109">
      <c r="A456" s="216" t="n">
        <v>13</v>
      </c>
      <c r="B456" s="217" t="n">
        <v>9</v>
      </c>
      <c r="C456" s="217" t="n">
        <v>19</v>
      </c>
      <c r="D456" s="217" t="n">
        <v>57</v>
      </c>
      <c r="E456" s="217" t="n">
        <v>403.05</v>
      </c>
      <c r="F456" s="217" t="n">
        <v>1.576</v>
      </c>
      <c r="G456" s="217" t="n">
        <v>1</v>
      </c>
      <c r="H456" s="218" t="n">
        <v>0.9229166666666667</v>
      </c>
      <c r="I456" s="218" t="n">
        <v>0.9388888888888889</v>
      </c>
      <c r="J456" s="219">
        <f>I456-H456</f>
        <v/>
      </c>
    </row>
    <row r="457" ht="15.75" customHeight="1" s="109">
      <c r="A457" s="206" t="n">
        <v>14</v>
      </c>
      <c r="B457" s="207" t="n">
        <v>7</v>
      </c>
      <c r="C457" s="207" t="n">
        <v>12</v>
      </c>
      <c r="D457" s="207" t="n">
        <v>63</v>
      </c>
      <c r="E457" s="207" t="n">
        <v>54.18</v>
      </c>
      <c r="F457" s="207" t="n">
        <v>0.303</v>
      </c>
      <c r="G457" s="207" t="n">
        <v>1</v>
      </c>
      <c r="H457" s="208" t="n">
        <v>0.9027777777777778</v>
      </c>
      <c r="I457" s="208" t="n">
        <v>0.9076388888888889</v>
      </c>
      <c r="J457" s="209">
        <f>I457-H457</f>
        <v/>
      </c>
    </row>
    <row r="458" ht="15.75" customHeight="1" s="109">
      <c r="A458" s="216" t="n">
        <v>14</v>
      </c>
      <c r="B458" s="217" t="n">
        <v>3</v>
      </c>
      <c r="C458" s="217" t="n">
        <v>1</v>
      </c>
      <c r="D458" s="217" t="n">
        <v>1</v>
      </c>
      <c r="E458" s="217" t="n">
        <v>0.95</v>
      </c>
      <c r="F458" s="217" t="n">
        <v>0.003</v>
      </c>
      <c r="G458" s="217" t="n">
        <v>1</v>
      </c>
      <c r="H458" s="218" t="n">
        <v>0.8888888888888888</v>
      </c>
      <c r="I458" s="218" t="n">
        <v>0.8895833333333333</v>
      </c>
      <c r="J458" s="219">
        <f>I458-H458</f>
        <v/>
      </c>
    </row>
    <row r="459" ht="15.75" customHeight="1" s="109">
      <c r="A459" s="206" t="n">
        <v>14</v>
      </c>
      <c r="B459" s="207" t="n">
        <v>7</v>
      </c>
      <c r="C459" s="207" t="n">
        <v>6</v>
      </c>
      <c r="D459" s="207" t="n">
        <v>46</v>
      </c>
      <c r="E459" s="207" t="n">
        <v>19.36</v>
      </c>
      <c r="F459" s="207" t="n">
        <v>0.053</v>
      </c>
      <c r="G459" s="207" t="n">
        <v>1</v>
      </c>
      <c r="H459" s="208" t="n">
        <v>0.8909722222222223</v>
      </c>
      <c r="I459" s="208" t="n">
        <v>0.89375</v>
      </c>
      <c r="J459" s="209">
        <f>I459-H459</f>
        <v/>
      </c>
    </row>
    <row r="460" ht="15.75" customHeight="1" s="109">
      <c r="A460" s="216" t="n">
        <v>14</v>
      </c>
      <c r="B460" s="217" t="n">
        <v>17</v>
      </c>
      <c r="C460" s="217" t="n">
        <v>2</v>
      </c>
      <c r="D460" s="217" t="n">
        <v>6</v>
      </c>
      <c r="E460" s="217" t="n">
        <v>4.55</v>
      </c>
      <c r="F460" s="217" t="n">
        <v>0.035</v>
      </c>
      <c r="G460" s="217" t="n">
        <v>1</v>
      </c>
      <c r="H460" s="218" t="n">
        <v>0.89375</v>
      </c>
      <c r="I460" s="218" t="n">
        <v>0.8944444444444445</v>
      </c>
      <c r="J460" s="219">
        <f>I460-H460</f>
        <v/>
      </c>
    </row>
    <row r="461" ht="15.75" customHeight="1" s="109">
      <c r="A461" s="206" t="n">
        <v>14</v>
      </c>
      <c r="B461" s="207" t="n">
        <v>16</v>
      </c>
      <c r="C461" s="207" t="n">
        <v>31</v>
      </c>
      <c r="D461" s="207" t="n">
        <v>147</v>
      </c>
      <c r="E461" s="207" t="n">
        <v>9.945</v>
      </c>
      <c r="F461" s="207" t="n">
        <v>0.093</v>
      </c>
      <c r="G461" s="207" t="n">
        <v>1</v>
      </c>
      <c r="H461" s="208" t="n">
        <v>0.8701388888888889</v>
      </c>
      <c r="I461" s="208" t="n">
        <v>0.8861111111111111</v>
      </c>
      <c r="J461" s="209">
        <f>I461-H461</f>
        <v/>
      </c>
    </row>
    <row r="462" ht="15.75" customHeight="1" s="109">
      <c r="A462" s="216" t="n">
        <v>14</v>
      </c>
      <c r="B462" s="217" t="n">
        <v>14</v>
      </c>
      <c r="C462" s="217" t="n">
        <v>6</v>
      </c>
      <c r="D462" s="217" t="n">
        <v>21</v>
      </c>
      <c r="E462" s="217" t="n">
        <v>332.63</v>
      </c>
      <c r="F462" s="217" t="n">
        <v>0.433</v>
      </c>
      <c r="G462" s="217" t="n">
        <v>1</v>
      </c>
      <c r="H462" s="218" t="n">
        <v>0.8520833333333333</v>
      </c>
      <c r="I462" s="218" t="n">
        <v>0.8548611111111111</v>
      </c>
      <c r="J462" s="219">
        <f>I462-H462</f>
        <v/>
      </c>
    </row>
    <row r="463" ht="15.75" customHeight="1" s="109">
      <c r="A463" s="206" t="n">
        <v>14</v>
      </c>
      <c r="B463" s="207" t="n">
        <v>11</v>
      </c>
      <c r="C463" s="207" t="n">
        <v>1</v>
      </c>
      <c r="D463" s="207" t="n">
        <v>24</v>
      </c>
      <c r="E463" s="207" t="n">
        <v>21.96</v>
      </c>
      <c r="F463" s="207" t="n">
        <v>0.079</v>
      </c>
      <c r="G463" s="207" t="n">
        <v>1</v>
      </c>
      <c r="H463" s="208" t="n">
        <v>0.85625</v>
      </c>
      <c r="I463" s="208" t="n">
        <v>0.8569444444444444</v>
      </c>
      <c r="J463" s="209">
        <f>I463-H463</f>
        <v/>
      </c>
    </row>
    <row r="464" ht="15.75" customHeight="1" s="109">
      <c r="A464" s="216" t="n">
        <v>14</v>
      </c>
      <c r="B464" s="217" t="n">
        <v>12</v>
      </c>
      <c r="C464" s="217" t="n">
        <v>1</v>
      </c>
      <c r="D464" s="217" t="n">
        <v>1</v>
      </c>
      <c r="E464" s="217" t="n">
        <v>3.6</v>
      </c>
      <c r="F464" s="217" t="n">
        <v>0.018</v>
      </c>
      <c r="G464" s="217" t="n">
        <v>1</v>
      </c>
      <c r="H464" s="218" t="n">
        <v>0.8569444444444444</v>
      </c>
      <c r="I464" s="218" t="n">
        <v>0.8576388888888888</v>
      </c>
      <c r="J464" s="219">
        <f>I464-H464</f>
        <v/>
      </c>
    </row>
    <row r="465" ht="15.75" customHeight="1" s="109">
      <c r="A465" s="206" t="n">
        <v>14</v>
      </c>
      <c r="B465" s="207" t="n">
        <v>11</v>
      </c>
      <c r="C465" s="207" t="n">
        <v>32</v>
      </c>
      <c r="D465" s="207" t="n">
        <v>256</v>
      </c>
      <c r="E465" s="207" t="n">
        <v>296.01</v>
      </c>
      <c r="F465" s="207" t="n">
        <v>0.518</v>
      </c>
      <c r="G465" s="207" t="n">
        <v>1</v>
      </c>
      <c r="H465" s="208" t="n">
        <v>0.8270833333333333</v>
      </c>
      <c r="I465" s="208" t="n">
        <v>0.8479166666666667</v>
      </c>
      <c r="J465" s="209">
        <f>I465-H465</f>
        <v/>
      </c>
    </row>
    <row r="466" ht="15.75" customHeight="1" s="109">
      <c r="A466" s="216" t="n">
        <v>14</v>
      </c>
      <c r="B466" s="217" t="n">
        <v>13</v>
      </c>
      <c r="C466" s="217" t="n">
        <v>11</v>
      </c>
      <c r="D466" s="217" t="n">
        <v>73</v>
      </c>
      <c r="E466" s="217" t="n">
        <v>125.65</v>
      </c>
      <c r="F466" s="217" t="n">
        <v>0.19</v>
      </c>
      <c r="G466" s="217" t="n">
        <v>1</v>
      </c>
      <c r="H466" s="218" t="n">
        <v>0.8131944444444444</v>
      </c>
      <c r="I466" s="218" t="n">
        <v>0.8180555555555555</v>
      </c>
      <c r="J466" s="219">
        <f>I466-H466</f>
        <v/>
      </c>
    </row>
    <row r="467" ht="15.75" customHeight="1" s="109">
      <c r="A467" s="206" t="n">
        <v>14</v>
      </c>
      <c r="B467" s="207" t="n">
        <v>15</v>
      </c>
      <c r="C467" s="207" t="n">
        <v>5</v>
      </c>
      <c r="D467" s="207" t="n">
        <v>31</v>
      </c>
      <c r="E467" s="207" t="n">
        <v>141.26</v>
      </c>
      <c r="F467" s="207" t="n">
        <v>0.343</v>
      </c>
      <c r="G467" s="207" t="n">
        <v>1</v>
      </c>
      <c r="H467" s="208" t="n">
        <v>0.8229166666666666</v>
      </c>
      <c r="I467" s="208" t="n">
        <v>0.825</v>
      </c>
      <c r="J467" s="209">
        <f>I467-H467</f>
        <v/>
      </c>
    </row>
    <row r="468" ht="15.75" customHeight="1" s="109">
      <c r="A468" s="216" t="n">
        <v>14</v>
      </c>
      <c r="B468" s="217" t="n">
        <v>8</v>
      </c>
      <c r="C468" s="217" t="n">
        <v>34</v>
      </c>
      <c r="D468" s="217" t="n">
        <v>148</v>
      </c>
      <c r="E468" s="217" t="n">
        <v>413.3</v>
      </c>
      <c r="F468" s="217" t="n">
        <v>1.606</v>
      </c>
      <c r="G468" s="217" t="n">
        <v>1</v>
      </c>
      <c r="H468" s="218" t="n">
        <v>0.8319444444444445</v>
      </c>
      <c r="I468" s="218" t="n">
        <v>0.8326388888888889</v>
      </c>
      <c r="J468" s="219">
        <f>I468-H468</f>
        <v/>
      </c>
    </row>
    <row r="469" ht="15.75" customHeight="1" s="109">
      <c r="A469" s="206" t="n">
        <v>14</v>
      </c>
      <c r="B469" s="207" t="n">
        <v>8</v>
      </c>
      <c r="C469" s="207" t="n">
        <v>26</v>
      </c>
      <c r="D469" s="207" t="n">
        <v>91</v>
      </c>
      <c r="E469" s="207" t="n">
        <v>136.611</v>
      </c>
      <c r="F469" s="207" t="n">
        <v>0.504</v>
      </c>
      <c r="G469" s="207" t="n">
        <v>1</v>
      </c>
      <c r="H469" s="208" t="n">
        <v>0.06736111111111111</v>
      </c>
      <c r="I469" s="208" t="n">
        <v>0.07013888888888889</v>
      </c>
      <c r="J469" s="209">
        <f>I469-H469</f>
        <v/>
      </c>
    </row>
    <row r="470" ht="15.75" customHeight="1" s="109">
      <c r="A470" s="216" t="n">
        <v>14</v>
      </c>
      <c r="B470" s="217" t="n">
        <v>7</v>
      </c>
      <c r="C470" s="217" t="n">
        <v>9</v>
      </c>
      <c r="D470" s="217" t="n">
        <v>135</v>
      </c>
      <c r="E470" s="217" t="n">
        <v>98.81999999999999</v>
      </c>
      <c r="F470" s="217" t="n">
        <v>0.799</v>
      </c>
      <c r="G470" s="217" t="n">
        <v>1</v>
      </c>
      <c r="H470" s="218" t="n">
        <v>0.05347222222222222</v>
      </c>
      <c r="I470" s="218" t="n">
        <v>0.05625</v>
      </c>
      <c r="J470" s="219">
        <f>I470-H470</f>
        <v/>
      </c>
    </row>
    <row r="471" ht="15.75" customHeight="1" s="109">
      <c r="A471" s="206" t="n">
        <v>14</v>
      </c>
      <c r="B471" s="207" t="n">
        <v>4</v>
      </c>
      <c r="C471" s="207" t="n">
        <v>2</v>
      </c>
      <c r="D471" s="207" t="n">
        <v>2</v>
      </c>
      <c r="E471" s="207" t="n">
        <v>3.77</v>
      </c>
      <c r="F471" s="207" t="n">
        <v>0.019</v>
      </c>
      <c r="G471" s="207" t="n">
        <v>1</v>
      </c>
      <c r="H471" s="208" t="n">
        <v>0.05069444444444444</v>
      </c>
      <c r="I471" s="208" t="n">
        <v>0.05138888888888889</v>
      </c>
      <c r="J471" s="209">
        <f>I471-H471</f>
        <v/>
      </c>
    </row>
    <row r="472" ht="15.75" customHeight="1" s="109">
      <c r="A472" s="216" t="n">
        <v>14</v>
      </c>
      <c r="B472" s="217" t="n">
        <v>4</v>
      </c>
      <c r="C472" s="217" t="n">
        <v>13</v>
      </c>
      <c r="D472" s="217" t="n">
        <v>70</v>
      </c>
      <c r="E472" s="217" t="n">
        <v>110.257</v>
      </c>
      <c r="F472" s="217" t="n">
        <v>1.034</v>
      </c>
      <c r="G472" s="217" t="n">
        <v>1</v>
      </c>
      <c r="H472" s="218" t="n">
        <v>0.03958333333333333</v>
      </c>
      <c r="I472" s="218" t="n">
        <v>0.04583333333333333</v>
      </c>
      <c r="J472" s="219">
        <f>I472-H472</f>
        <v/>
      </c>
    </row>
    <row r="473" ht="15.75" customHeight="1" s="109">
      <c r="A473" s="206" t="n">
        <v>14</v>
      </c>
      <c r="B473" s="207" t="n">
        <v>19</v>
      </c>
      <c r="C473" s="207" t="n">
        <v>9</v>
      </c>
      <c r="D473" s="207" t="n">
        <v>15</v>
      </c>
      <c r="E473" s="207" t="n">
        <v>17.24</v>
      </c>
      <c r="F473" s="207" t="n">
        <v>0.033</v>
      </c>
      <c r="G473" s="207" t="n">
        <v>1</v>
      </c>
      <c r="H473" s="208" t="n">
        <v>0.03402777777777777</v>
      </c>
      <c r="I473" s="208" t="n">
        <v>0.03888888888888889</v>
      </c>
      <c r="J473" s="209">
        <f>I473-H473</f>
        <v/>
      </c>
    </row>
    <row r="474" ht="15.75" customHeight="1" s="109">
      <c r="A474" s="216" t="n">
        <v>14</v>
      </c>
      <c r="B474" s="217" t="n">
        <v>20</v>
      </c>
      <c r="C474" s="217" t="n">
        <v>2</v>
      </c>
      <c r="D474" s="217" t="n">
        <v>2</v>
      </c>
      <c r="E474" s="217" t="n">
        <v>1.43</v>
      </c>
      <c r="F474" s="217" t="n">
        <v>0.003</v>
      </c>
      <c r="G474" s="217" t="n">
        <v>1</v>
      </c>
      <c r="H474" s="218" t="n">
        <v>0.03333333333333333</v>
      </c>
      <c r="I474" s="218" t="n">
        <v>0.03402777777777777</v>
      </c>
      <c r="J474" s="219">
        <f>I474-H474</f>
        <v/>
      </c>
    </row>
    <row r="475" ht="15.75" customHeight="1" s="109">
      <c r="A475" s="206" t="n">
        <v>14</v>
      </c>
      <c r="B475" s="207" t="n">
        <v>21</v>
      </c>
      <c r="C475" s="207" t="n">
        <v>7</v>
      </c>
      <c r="D475" s="207" t="n">
        <v>11</v>
      </c>
      <c r="E475" s="207" t="n">
        <v>12.79</v>
      </c>
      <c r="F475" s="207" t="n">
        <v>0.08</v>
      </c>
      <c r="G475" s="207" t="n">
        <v>1</v>
      </c>
      <c r="H475" s="208" t="n">
        <v>0.02847222222222222</v>
      </c>
      <c r="I475" s="208" t="n">
        <v>0.03263888888888889</v>
      </c>
      <c r="J475" s="209">
        <f>I475-H475</f>
        <v/>
      </c>
    </row>
    <row r="476" ht="15.75" customHeight="1" s="109">
      <c r="A476" s="216" t="n">
        <v>14</v>
      </c>
      <c r="B476" s="217" t="n">
        <v>14</v>
      </c>
      <c r="C476" s="217" t="n">
        <v>2</v>
      </c>
      <c r="D476" s="217" t="n">
        <v>60</v>
      </c>
      <c r="E476" s="217" t="n">
        <v>1806</v>
      </c>
      <c r="F476" s="217" t="n">
        <v>2.334</v>
      </c>
      <c r="G476" s="217" t="n">
        <v>1</v>
      </c>
      <c r="H476" s="218" t="n">
        <v>0.01388888888888889</v>
      </c>
      <c r="I476" s="218" t="n">
        <v>0.01875</v>
      </c>
      <c r="J476" s="219">
        <f>I476-H476</f>
        <v/>
      </c>
    </row>
    <row r="477" ht="15.75" customHeight="1" s="109">
      <c r="A477" s="206" t="n">
        <v>14</v>
      </c>
      <c r="B477" s="207" t="n">
        <v>5</v>
      </c>
      <c r="C477" s="207" t="n">
        <v>6</v>
      </c>
      <c r="D477" s="207" t="n">
        <v>65</v>
      </c>
      <c r="E477" s="207" t="n">
        <v>25.06</v>
      </c>
      <c r="F477" s="207" t="n">
        <v>1.849</v>
      </c>
      <c r="G477" s="207" t="n">
        <v>1</v>
      </c>
      <c r="H477" s="208" t="n">
        <v>0.9493055555555555</v>
      </c>
      <c r="I477" s="208" t="n">
        <v>8.870833333333334</v>
      </c>
      <c r="J477" s="209">
        <f>I477-H477</f>
        <v/>
      </c>
    </row>
    <row r="478" ht="15.75" customHeight="1" s="109">
      <c r="A478" s="216" t="n">
        <v>14</v>
      </c>
      <c r="B478" s="217" t="n">
        <v>6</v>
      </c>
      <c r="C478" s="217" t="n">
        <v>3</v>
      </c>
      <c r="D478" s="217" t="n">
        <v>6</v>
      </c>
      <c r="E478" s="217" t="n">
        <v>4.46</v>
      </c>
      <c r="F478" s="217" t="n">
        <v>0.059</v>
      </c>
      <c r="G478" s="217" t="n">
        <v>1</v>
      </c>
      <c r="H478" s="218" t="n">
        <v>0.003472222222222222</v>
      </c>
      <c r="I478" s="218" t="n">
        <v>0.004166666666666667</v>
      </c>
      <c r="J478" s="219">
        <f>I478-H478</f>
        <v/>
      </c>
    </row>
    <row r="479" ht="15.75" customHeight="1" s="109">
      <c r="A479" s="206" t="n">
        <v>14</v>
      </c>
      <c r="B479" s="207" t="n">
        <v>14</v>
      </c>
      <c r="C479" s="207" t="n">
        <v>4</v>
      </c>
      <c r="D479" s="207" t="n">
        <v>68</v>
      </c>
      <c r="E479" s="207" t="n">
        <v>2045.7</v>
      </c>
      <c r="F479" s="207" t="n">
        <v>2.65</v>
      </c>
      <c r="G479" s="207" t="n">
        <v>1</v>
      </c>
      <c r="H479" s="208" t="n">
        <v>0.9229166666666667</v>
      </c>
      <c r="I479" s="208" t="n">
        <v>0.9277777777777778</v>
      </c>
      <c r="J479" s="209">
        <f>I479-H479</f>
        <v/>
      </c>
    </row>
    <row r="480" ht="15.75" customHeight="1" s="109">
      <c r="A480" s="216" t="n">
        <v>14</v>
      </c>
      <c r="B480" s="217" t="n">
        <v>15</v>
      </c>
      <c r="C480" s="217" t="n">
        <v>4</v>
      </c>
      <c r="D480" s="217" t="n">
        <v>70</v>
      </c>
      <c r="E480" s="217" t="n">
        <v>489.35</v>
      </c>
      <c r="F480" s="217" t="n">
        <v>1.075</v>
      </c>
      <c r="G480" s="217" t="n">
        <v>1</v>
      </c>
      <c r="H480" s="218" t="n">
        <v>0.9284722222222223</v>
      </c>
      <c r="I480" s="218" t="n">
        <v>0.9354166666666667</v>
      </c>
      <c r="J480" s="219">
        <f>I480-H480</f>
        <v/>
      </c>
    </row>
    <row r="481" ht="15.75" customHeight="1" s="109">
      <c r="A481" s="206" t="n">
        <v>14</v>
      </c>
      <c r="B481" s="207" t="n">
        <v>13</v>
      </c>
      <c r="C481" s="207" t="n">
        <v>11</v>
      </c>
      <c r="D481" s="207" t="n">
        <v>184</v>
      </c>
      <c r="E481" s="207" t="n">
        <v>92.416</v>
      </c>
      <c r="F481" s="207" t="n">
        <v>0.217</v>
      </c>
      <c r="G481" s="207" t="n">
        <v>1</v>
      </c>
      <c r="H481" s="208" t="n">
        <v>0.9416666666666667</v>
      </c>
      <c r="I481" s="208" t="n">
        <v>0.95</v>
      </c>
      <c r="J481" s="209">
        <f>I481-H481</f>
        <v/>
      </c>
    </row>
    <row r="482" ht="15.75" customHeight="1" s="109">
      <c r="A482" s="216" t="n">
        <v>14</v>
      </c>
      <c r="B482" s="217" t="n">
        <v>18</v>
      </c>
      <c r="C482" s="217" t="n">
        <v>9</v>
      </c>
      <c r="D482" s="217" t="n">
        <v>2147</v>
      </c>
      <c r="E482" s="217" t="n">
        <v>15.7</v>
      </c>
      <c r="F482" s="217" t="n">
        <v>0.067</v>
      </c>
      <c r="G482" s="217" t="n">
        <v>1</v>
      </c>
      <c r="H482" s="218" t="n">
        <v>0.1597222222222222</v>
      </c>
      <c r="I482" s="218" t="n">
        <v>0.1652777777777778</v>
      </c>
      <c r="J482" s="219">
        <f>I482-H482</f>
        <v/>
      </c>
    </row>
    <row r="483" ht="15.75" customHeight="1" s="109">
      <c r="A483" s="206" t="n">
        <v>14</v>
      </c>
      <c r="B483" s="207" t="n">
        <v>21</v>
      </c>
      <c r="C483" s="207" t="n">
        <v>3</v>
      </c>
      <c r="D483" s="207" t="n">
        <v>68</v>
      </c>
      <c r="E483" s="207" t="n">
        <v>32.32</v>
      </c>
      <c r="F483" s="207" t="n">
        <v>0.041</v>
      </c>
      <c r="G483" s="207" t="n">
        <v>1</v>
      </c>
      <c r="H483" s="208" t="n">
        <v>0.15625</v>
      </c>
      <c r="I483" s="208" t="n">
        <v>0.1583333333333333</v>
      </c>
      <c r="J483" s="209">
        <f>I483-H483</f>
        <v/>
      </c>
    </row>
    <row r="484" ht="15.75" customHeight="1" s="109">
      <c r="A484" s="216" t="n">
        <v>14</v>
      </c>
      <c r="B484" s="217" t="n">
        <v>8</v>
      </c>
      <c r="C484" s="217" t="n">
        <v>5</v>
      </c>
      <c r="D484" s="217" t="n">
        <v>5</v>
      </c>
      <c r="E484" s="217" t="n">
        <v>14.4</v>
      </c>
      <c r="F484" s="217" t="n">
        <v>0.048</v>
      </c>
      <c r="G484" s="217" t="n">
        <v>1</v>
      </c>
      <c r="H484" s="218" t="n">
        <v>0.1215277777777778</v>
      </c>
      <c r="I484" s="218" t="n">
        <v>0.1222222222222222</v>
      </c>
      <c r="J484" s="219">
        <f>I484-H484</f>
        <v/>
      </c>
    </row>
    <row r="485" ht="15.75" customHeight="1" s="109">
      <c r="A485" s="206" t="n">
        <v>14</v>
      </c>
      <c r="B485" s="207" t="n">
        <v>9</v>
      </c>
      <c r="C485" s="207" t="n">
        <v>6</v>
      </c>
      <c r="D485" s="207" t="n">
        <v>16</v>
      </c>
      <c r="E485" s="207" t="n">
        <v>132.81</v>
      </c>
      <c r="F485" s="207" t="n">
        <v>0.507</v>
      </c>
      <c r="G485" s="207" t="n">
        <v>1</v>
      </c>
      <c r="H485" s="208" t="n">
        <v>0.1229166666666667</v>
      </c>
      <c r="I485" s="208" t="n">
        <v>0.125</v>
      </c>
      <c r="J485" s="209">
        <f>I485-H485</f>
        <v/>
      </c>
    </row>
    <row r="486" ht="15.75" customHeight="1" s="109">
      <c r="A486" s="216" t="n">
        <v>14</v>
      </c>
      <c r="B486" s="217" t="n">
        <v>10</v>
      </c>
      <c r="C486" s="217" t="n">
        <v>4</v>
      </c>
      <c r="D486" s="217" t="n">
        <v>4</v>
      </c>
      <c r="E486" s="217" t="n">
        <v>6.8</v>
      </c>
      <c r="F486" s="217" t="n">
        <v>0.011</v>
      </c>
      <c r="G486" s="217" t="n">
        <v>1</v>
      </c>
      <c r="H486" s="218" t="n">
        <v>0.1263888888888889</v>
      </c>
      <c r="I486" s="218" t="n">
        <v>0.1270833333333333</v>
      </c>
      <c r="J486" s="219">
        <f>I486-H486</f>
        <v/>
      </c>
    </row>
    <row r="487" ht="15.75" customHeight="1" s="109">
      <c r="A487" s="206" t="n">
        <v>14</v>
      </c>
      <c r="B487" s="207" t="n">
        <v>11</v>
      </c>
      <c r="C487" s="207" t="n">
        <v>12</v>
      </c>
      <c r="D487" s="207" t="n">
        <v>98</v>
      </c>
      <c r="E487" s="207" t="n">
        <v>81.09</v>
      </c>
      <c r="F487" s="207" t="n">
        <v>0.151</v>
      </c>
      <c r="G487" s="207" t="n">
        <v>1</v>
      </c>
      <c r="H487" s="208" t="n">
        <v>0.1284722222222222</v>
      </c>
      <c r="I487" s="208" t="n">
        <v>0.1361111111111111</v>
      </c>
      <c r="J487" s="209">
        <f>I487-H487</f>
        <v/>
      </c>
    </row>
    <row r="488" ht="15.75" customHeight="1" s="109">
      <c r="A488" s="216" t="n">
        <v>14</v>
      </c>
      <c r="B488" s="217" t="n">
        <v>12</v>
      </c>
      <c r="C488" s="217" t="n">
        <v>17</v>
      </c>
      <c r="D488" s="217" t="n">
        <v>337</v>
      </c>
      <c r="E488" s="217" t="n">
        <v>90.81999999999999</v>
      </c>
      <c r="F488" s="217" t="n">
        <v>0.727</v>
      </c>
      <c r="G488" s="217" t="n">
        <v>1</v>
      </c>
      <c r="H488" s="218" t="n">
        <v>0.09375</v>
      </c>
      <c r="I488" s="218" t="n">
        <v>0.1111111111111111</v>
      </c>
      <c r="J488" s="219">
        <f>I488-H488</f>
        <v/>
      </c>
    </row>
    <row r="489" ht="15.75" customHeight="1" s="109">
      <c r="A489" s="206" t="n">
        <v>14</v>
      </c>
      <c r="B489" s="207" t="n">
        <v>18</v>
      </c>
      <c r="C489" s="207" t="n">
        <v>1</v>
      </c>
      <c r="D489" s="207" t="n">
        <v>20</v>
      </c>
      <c r="E489" s="207" t="n">
        <v>48.2</v>
      </c>
      <c r="F489" s="207" t="n">
        <v>0.07000000000000001</v>
      </c>
      <c r="G489" s="207" t="n">
        <v>1</v>
      </c>
      <c r="H489" s="208" t="n">
        <v>0.1131944444444444</v>
      </c>
      <c r="I489" s="208" t="n">
        <v>0.1138888888888889</v>
      </c>
      <c r="J489" s="209">
        <f>I489-H489</f>
        <v/>
      </c>
    </row>
    <row r="490" ht="15.75" customHeight="1" s="109">
      <c r="A490" s="216" t="n">
        <v>14</v>
      </c>
      <c r="B490" s="217" t="n">
        <v>12</v>
      </c>
      <c r="C490" s="217" t="n">
        <v>1</v>
      </c>
      <c r="D490" s="217" t="n">
        <v>3</v>
      </c>
      <c r="E490" s="217" t="n">
        <v>1.87</v>
      </c>
      <c r="F490" s="217" t="n">
        <v>0</v>
      </c>
      <c r="G490" s="217" t="n">
        <v>1</v>
      </c>
      <c r="H490" s="218" t="n">
        <v>0.1145833333333333</v>
      </c>
      <c r="I490" s="218" t="n">
        <v>0.1152777777777778</v>
      </c>
      <c r="J490" s="219">
        <f>I490-H490</f>
        <v/>
      </c>
    </row>
    <row r="491" ht="15.75" customHeight="1" s="109">
      <c r="A491" s="206" t="n">
        <v>14</v>
      </c>
      <c r="B491" s="207" t="n">
        <v>14</v>
      </c>
      <c r="C491" s="207" t="n">
        <v>2</v>
      </c>
      <c r="D491" s="207" t="n">
        <v>2</v>
      </c>
      <c r="E491" s="207" t="n">
        <v>20.18</v>
      </c>
      <c r="F491" s="207" t="n">
        <v>0.032</v>
      </c>
      <c r="G491" s="207" t="n">
        <v>1</v>
      </c>
      <c r="H491" s="208" t="n">
        <v>0.1118055555555556</v>
      </c>
      <c r="I491" s="208" t="n">
        <v>0.1125</v>
      </c>
      <c r="J491" s="209">
        <f>I491-H491</f>
        <v/>
      </c>
    </row>
    <row r="492" ht="15.75" customHeight="1" s="109">
      <c r="A492" s="216" t="n">
        <v>14</v>
      </c>
      <c r="B492" s="217" t="n">
        <v>10</v>
      </c>
      <c r="C492" s="217" t="n">
        <v>2</v>
      </c>
      <c r="D492" s="217" t="n">
        <v>80</v>
      </c>
      <c r="E492" s="217" t="n">
        <v>166.64</v>
      </c>
      <c r="F492" s="217" t="n">
        <v>0.214</v>
      </c>
      <c r="G492" s="217" t="n">
        <v>1</v>
      </c>
      <c r="H492" s="218" t="n">
        <v>0.07222222222222222</v>
      </c>
      <c r="I492" s="218" t="n">
        <v>0.0763888888888889</v>
      </c>
      <c r="J492" s="219">
        <f>I492-H492</f>
        <v/>
      </c>
    </row>
    <row r="493" ht="15.75" customHeight="1" s="109">
      <c r="A493" s="206" t="n">
        <v>15</v>
      </c>
      <c r="B493" s="207" t="n">
        <v>8</v>
      </c>
      <c r="C493" s="207" t="n">
        <v>19</v>
      </c>
      <c r="D493" s="207" t="n">
        <v>83</v>
      </c>
      <c r="E493" s="207" t="n">
        <v>275.745</v>
      </c>
      <c r="F493" s="207" t="n">
        <v>1.092</v>
      </c>
      <c r="G493" s="207" t="n">
        <v>1</v>
      </c>
      <c r="H493" s="208" t="n">
        <v>0.9493055555555555</v>
      </c>
      <c r="I493" s="208" t="n">
        <v>0.9576388888888889</v>
      </c>
      <c r="J493" s="209">
        <f>I493-H493</f>
        <v/>
      </c>
    </row>
    <row r="494" ht="15.75" customHeight="1" s="109">
      <c r="A494" s="216" t="n">
        <v>15</v>
      </c>
      <c r="B494" s="217" t="n">
        <v>30</v>
      </c>
      <c r="C494" s="217" t="n">
        <v>7</v>
      </c>
      <c r="D494" s="217" t="n">
        <v>21</v>
      </c>
      <c r="E494" s="217" t="n">
        <v>294.09</v>
      </c>
      <c r="F494" s="217" t="n">
        <v>0.782</v>
      </c>
      <c r="G494" s="217" t="n">
        <v>1</v>
      </c>
      <c r="H494" s="218" t="n">
        <v>0.9423611111111111</v>
      </c>
      <c r="I494" s="218" t="n">
        <v>0.9458333333333333</v>
      </c>
      <c r="J494" s="219">
        <f>I494-H494</f>
        <v/>
      </c>
    </row>
    <row r="495" ht="15.75" customHeight="1" s="109">
      <c r="A495" s="206" t="n">
        <v>15</v>
      </c>
      <c r="B495" s="207" t="n">
        <v>30</v>
      </c>
      <c r="C495" s="207" t="n">
        <v>3</v>
      </c>
      <c r="D495" s="207" t="n">
        <v>6</v>
      </c>
      <c r="E495" s="207" t="n">
        <v>110.6</v>
      </c>
      <c r="F495" s="207" t="n">
        <v>0.309</v>
      </c>
      <c r="G495" s="207" t="n">
        <v>1</v>
      </c>
      <c r="H495" s="208" t="n">
        <v>0.9277777777777778</v>
      </c>
      <c r="I495" s="208" t="n">
        <v>0.9291666666666667</v>
      </c>
      <c r="J495" s="209">
        <f>I495-H495</f>
        <v/>
      </c>
    </row>
    <row r="496" ht="15.75" customHeight="1" s="109">
      <c r="A496" s="216" t="n">
        <v>15</v>
      </c>
      <c r="B496" s="217" t="n">
        <v>31</v>
      </c>
      <c r="C496" s="217" t="n">
        <v>4</v>
      </c>
      <c r="D496" s="217" t="n">
        <v>10</v>
      </c>
      <c r="E496" s="217" t="n">
        <v>14.634</v>
      </c>
      <c r="F496" s="217" t="n">
        <v>0.128</v>
      </c>
      <c r="G496" s="217" t="n">
        <v>1</v>
      </c>
      <c r="H496" s="218" t="n">
        <v>0.9298611111111111</v>
      </c>
      <c r="I496" s="218" t="n">
        <v>0.9333333333333333</v>
      </c>
      <c r="J496" s="219">
        <f>I496-H496</f>
        <v/>
      </c>
    </row>
    <row r="497" ht="15.75" customHeight="1" s="109">
      <c r="A497" s="206" t="n">
        <v>15</v>
      </c>
      <c r="B497" s="207" t="n">
        <v>3</v>
      </c>
      <c r="C497" s="207" t="n">
        <v>11</v>
      </c>
      <c r="D497" s="207" t="n">
        <v>698</v>
      </c>
      <c r="E497" s="207" t="n">
        <v>41.495</v>
      </c>
      <c r="F497" s="207" t="n">
        <v>0.124</v>
      </c>
      <c r="G497" s="207" t="n">
        <v>1</v>
      </c>
      <c r="H497" s="208" t="n">
        <v>0.9166666666666666</v>
      </c>
      <c r="I497" s="208" t="n">
        <v>0.9222222222222223</v>
      </c>
      <c r="J497" s="209">
        <f>I497-H497</f>
        <v/>
      </c>
    </row>
    <row r="498" ht="15.75" customHeight="1" s="109">
      <c r="A498" s="216" t="n">
        <v>15</v>
      </c>
      <c r="B498" s="217" t="n">
        <v>4</v>
      </c>
      <c r="C498" s="217" t="n">
        <v>1</v>
      </c>
      <c r="D498" s="217" t="n">
        <v>28</v>
      </c>
      <c r="E498" s="217" t="n">
        <v>9.800000000000001</v>
      </c>
      <c r="F498" s="217" t="n">
        <v>0.111</v>
      </c>
      <c r="G498" s="217" t="n">
        <v>1</v>
      </c>
      <c r="H498" s="218" t="n">
        <v>0.9222222222222223</v>
      </c>
      <c r="I498" s="218" t="n">
        <v>0.9236111111111112</v>
      </c>
      <c r="J498" s="219">
        <f>I498-H498</f>
        <v/>
      </c>
    </row>
    <row r="499" ht="15.75" customHeight="1" s="109">
      <c r="A499" s="206" t="n">
        <v>15</v>
      </c>
      <c r="B499" s="207" t="n">
        <v>3</v>
      </c>
      <c r="C499" s="207" t="n">
        <v>3</v>
      </c>
      <c r="D499" s="207" t="n">
        <v>15</v>
      </c>
      <c r="E499" s="207" t="n">
        <v>6.595</v>
      </c>
      <c r="F499" s="207" t="n">
        <v>0.079</v>
      </c>
      <c r="G499" s="207" t="n">
        <v>1</v>
      </c>
      <c r="H499" s="208" t="n">
        <v>0.9097222222222222</v>
      </c>
      <c r="I499" s="208" t="n">
        <v>0.9111111111111111</v>
      </c>
      <c r="J499" s="209">
        <f>I499-H499</f>
        <v/>
      </c>
    </row>
    <row r="500" ht="15.75" customHeight="1" s="109">
      <c r="A500" s="216" t="n">
        <v>15</v>
      </c>
      <c r="B500" s="217" t="n">
        <v>4</v>
      </c>
      <c r="C500" s="217" t="n">
        <v>5</v>
      </c>
      <c r="D500" s="217" t="n">
        <v>7</v>
      </c>
      <c r="E500" s="217" t="n">
        <v>17.565</v>
      </c>
      <c r="F500" s="217" t="n">
        <v>0.093</v>
      </c>
      <c r="G500" s="217" t="n">
        <v>1</v>
      </c>
      <c r="H500" s="218" t="n">
        <v>0.9118055555555555</v>
      </c>
      <c r="I500" s="218" t="n">
        <v>0.9131944444444444</v>
      </c>
      <c r="J500" s="219">
        <f>I500-H500</f>
        <v/>
      </c>
    </row>
    <row r="501" ht="15.75" customHeight="1" s="109">
      <c r="A501" s="206" t="n">
        <v>15</v>
      </c>
      <c r="B501" s="207" t="n">
        <v>30</v>
      </c>
      <c r="C501" s="207" t="n">
        <v>2</v>
      </c>
      <c r="D501" s="207" t="n">
        <v>20</v>
      </c>
      <c r="E501" s="207" t="n">
        <v>270</v>
      </c>
      <c r="F501" s="207" t="n">
        <v>0.772</v>
      </c>
      <c r="G501" s="207" t="n">
        <v>1</v>
      </c>
      <c r="H501" s="208" t="n">
        <v>0.9034722222222222</v>
      </c>
      <c r="I501" s="208" t="n">
        <v>0.9055555555555556</v>
      </c>
      <c r="J501" s="209">
        <f>I501-H501</f>
        <v/>
      </c>
    </row>
    <row r="502" ht="15.75" customHeight="1" s="109">
      <c r="A502" s="216" t="n">
        <v>15</v>
      </c>
      <c r="B502" s="217" t="n">
        <v>14</v>
      </c>
      <c r="C502" s="217" t="n">
        <v>14</v>
      </c>
      <c r="D502" s="217" t="n">
        <v>112</v>
      </c>
      <c r="E502" s="217" t="n">
        <v>1522.98</v>
      </c>
      <c r="F502" s="217" t="n">
        <v>1.928</v>
      </c>
      <c r="G502" s="217" t="n">
        <v>1</v>
      </c>
      <c r="H502" s="218" t="n">
        <v>0.8756944444444444</v>
      </c>
      <c r="I502" s="218" t="n">
        <v>0.8875</v>
      </c>
      <c r="J502" s="219">
        <f>I502-H502</f>
        <v/>
      </c>
    </row>
    <row r="503" ht="15.75" customHeight="1" s="109">
      <c r="A503" s="206" t="n">
        <v>15</v>
      </c>
      <c r="B503" s="207" t="n">
        <v>15</v>
      </c>
      <c r="C503" s="207" t="n">
        <v>2</v>
      </c>
      <c r="D503" s="207" t="n">
        <v>463</v>
      </c>
      <c r="E503" s="207" t="n">
        <v>1095.885</v>
      </c>
      <c r="F503" s="207" t="n">
        <v>1.329</v>
      </c>
      <c r="G503" s="207" t="n">
        <v>1</v>
      </c>
      <c r="H503" s="208" t="n">
        <v>0.8965277777777778</v>
      </c>
      <c r="I503" s="208" t="n">
        <v>0.8972222222222223</v>
      </c>
      <c r="J503" s="209">
        <f>I503-H503</f>
        <v/>
      </c>
    </row>
    <row r="504" ht="15.75" customHeight="1" s="109">
      <c r="A504" s="216" t="n">
        <v>15</v>
      </c>
      <c r="B504" s="217" t="n">
        <v>4</v>
      </c>
      <c r="C504" s="217" t="n">
        <v>3</v>
      </c>
      <c r="D504" s="217" t="n">
        <v>14</v>
      </c>
      <c r="E504" s="217" t="n">
        <v>8.755000000000001</v>
      </c>
      <c r="F504" s="217" t="n">
        <v>0.092</v>
      </c>
      <c r="G504" s="217" t="n">
        <v>1</v>
      </c>
      <c r="H504" s="218" t="n">
        <v>0.8673611111111111</v>
      </c>
      <c r="I504" s="218" t="n">
        <v>0.8680555555555556</v>
      </c>
      <c r="J504" s="219">
        <f>I504-H504</f>
        <v/>
      </c>
    </row>
    <row r="505" ht="15.75" customHeight="1" s="109">
      <c r="A505" s="206" t="n">
        <v>15</v>
      </c>
      <c r="B505" s="207" t="n">
        <v>7</v>
      </c>
      <c r="C505" s="207" t="n">
        <v>6</v>
      </c>
      <c r="D505" s="207" t="n">
        <v>14</v>
      </c>
      <c r="E505" s="207" t="n">
        <v>4.21</v>
      </c>
      <c r="F505" s="207" t="n">
        <v>0.015</v>
      </c>
      <c r="G505" s="207" t="n">
        <v>1</v>
      </c>
      <c r="H505" s="208" t="n">
        <v>0.8666666666666667</v>
      </c>
      <c r="I505" s="208" t="n">
        <v>0.8673611111111111</v>
      </c>
      <c r="J505" s="209">
        <f>I505-H505</f>
        <v/>
      </c>
    </row>
    <row r="506" ht="15.75" customHeight="1" s="109">
      <c r="A506" s="216" t="n">
        <v>15</v>
      </c>
      <c r="B506" s="217" t="n">
        <v>12</v>
      </c>
      <c r="C506" s="217" t="n">
        <v>1</v>
      </c>
      <c r="D506" s="217" t="n">
        <v>5</v>
      </c>
      <c r="E506" s="217" t="n">
        <v>2.45</v>
      </c>
      <c r="F506" s="217" t="n">
        <v>0.043</v>
      </c>
      <c r="G506" s="217" t="n">
        <v>1</v>
      </c>
      <c r="H506" s="218" t="n">
        <v>0.85625</v>
      </c>
      <c r="I506" s="218" t="n">
        <v>0.8569444444444444</v>
      </c>
      <c r="J506" s="219">
        <f>I506-H506</f>
        <v/>
      </c>
    </row>
    <row r="507" ht="15.75" customHeight="1" s="109">
      <c r="A507" s="206" t="n">
        <v>15</v>
      </c>
      <c r="B507" s="207" t="n">
        <v>13</v>
      </c>
      <c r="C507" s="207" t="n">
        <v>1</v>
      </c>
      <c r="D507" s="207" t="n">
        <v>6</v>
      </c>
      <c r="E507" s="207" t="n">
        <v>0.96</v>
      </c>
      <c r="F507" s="207" t="n">
        <v>0.004</v>
      </c>
      <c r="G507" s="207" t="n">
        <v>1</v>
      </c>
      <c r="H507" s="208" t="n">
        <v>0.8555555555555555</v>
      </c>
      <c r="I507" s="208" t="n">
        <v>0.85625</v>
      </c>
      <c r="J507" s="209">
        <f>I507-H507</f>
        <v/>
      </c>
    </row>
    <row r="508" ht="15.75" customHeight="1" s="109">
      <c r="A508" s="216" t="n">
        <v>15</v>
      </c>
      <c r="B508" s="217" t="n">
        <v>16</v>
      </c>
      <c r="C508" s="217" t="n">
        <v>3</v>
      </c>
      <c r="D508" s="217" t="n">
        <v>27</v>
      </c>
      <c r="E508" s="217" t="n">
        <v>6.39</v>
      </c>
      <c r="F508" s="217" t="n">
        <v>0.046</v>
      </c>
      <c r="G508" s="217" t="n">
        <v>1</v>
      </c>
      <c r="H508" s="218" t="n">
        <v>0.8548611111111111</v>
      </c>
      <c r="I508" s="218" t="n">
        <v>0.8555555555555555</v>
      </c>
      <c r="J508" s="219">
        <f>I508-H508</f>
        <v/>
      </c>
    </row>
    <row r="509" ht="15.75" customHeight="1" s="109">
      <c r="A509" s="206" t="n">
        <v>15</v>
      </c>
      <c r="B509" s="207" t="n">
        <v>17</v>
      </c>
      <c r="C509" s="207" t="n">
        <v>1</v>
      </c>
      <c r="D509" s="207" t="n">
        <v>2</v>
      </c>
      <c r="E509" s="207" t="n">
        <v>0.82</v>
      </c>
      <c r="F509" s="207" t="n">
        <v>0.004</v>
      </c>
      <c r="G509" s="207" t="n">
        <v>1</v>
      </c>
      <c r="H509" s="208" t="n">
        <v>0.8541666666666666</v>
      </c>
      <c r="I509" s="208" t="n">
        <v>0.8548611111111111</v>
      </c>
      <c r="J509" s="209">
        <f>I509-H509</f>
        <v/>
      </c>
    </row>
    <row r="510" ht="15.75" customHeight="1" s="109">
      <c r="A510" s="216" t="n">
        <v>15</v>
      </c>
      <c r="B510" s="217" t="n">
        <v>19</v>
      </c>
      <c r="C510" s="217" t="n">
        <v>2</v>
      </c>
      <c r="D510" s="217" t="n">
        <v>20</v>
      </c>
      <c r="E510" s="217" t="n">
        <v>12.4</v>
      </c>
      <c r="F510" s="217" t="n">
        <v>0.008999999999999999</v>
      </c>
      <c r="G510" s="217" t="n">
        <v>1</v>
      </c>
      <c r="H510" s="218" t="n">
        <v>0.8534722222222222</v>
      </c>
      <c r="I510" s="218" t="n">
        <v>0.8541666666666666</v>
      </c>
      <c r="J510" s="219">
        <f>I510-H510</f>
        <v/>
      </c>
    </row>
    <row r="511" ht="15.75" customHeight="1" s="109">
      <c r="A511" s="206" t="n">
        <v>15</v>
      </c>
      <c r="B511" s="207" t="n">
        <v>8</v>
      </c>
      <c r="C511" s="207" t="n">
        <v>1</v>
      </c>
      <c r="D511" s="207" t="n">
        <v>1</v>
      </c>
      <c r="E511" s="207" t="n">
        <v>0.5580000000000001</v>
      </c>
      <c r="F511" s="207" t="n">
        <v>0.002</v>
      </c>
      <c r="G511" s="207" t="n">
        <v>1</v>
      </c>
      <c r="H511" s="208" t="n">
        <v>0.85</v>
      </c>
      <c r="I511" s="208" t="n">
        <v>0.85</v>
      </c>
      <c r="J511" s="209">
        <f>I511-H511</f>
        <v/>
      </c>
    </row>
    <row r="512" ht="15.75" customHeight="1" s="109">
      <c r="A512" s="216" t="n">
        <v>15</v>
      </c>
      <c r="B512" s="217" t="n">
        <v>16</v>
      </c>
      <c r="C512" s="217" t="n">
        <v>18</v>
      </c>
      <c r="D512" s="217" t="n">
        <v>147</v>
      </c>
      <c r="E512" s="217" t="n">
        <v>6.745</v>
      </c>
      <c r="F512" s="217" t="n">
        <v>0.059</v>
      </c>
      <c r="G512" s="217" t="n">
        <v>1</v>
      </c>
      <c r="H512" s="218" t="n">
        <v>0.8291666666666667</v>
      </c>
      <c r="I512" s="218" t="n">
        <v>0.8395833333333333</v>
      </c>
      <c r="J512" s="219">
        <f>I512-H512</f>
        <v/>
      </c>
    </row>
    <row r="513" ht="15.75" customHeight="1" s="109">
      <c r="A513" s="206" t="n">
        <v>15</v>
      </c>
      <c r="B513" s="207" t="n">
        <v>17</v>
      </c>
      <c r="C513" s="207" t="n">
        <v>9</v>
      </c>
      <c r="D513" s="207" t="n">
        <v>157</v>
      </c>
      <c r="E513" s="207" t="n">
        <v>24.08</v>
      </c>
      <c r="F513" s="207" t="n">
        <v>0.092</v>
      </c>
      <c r="G513" s="207" t="n">
        <v>1</v>
      </c>
      <c r="H513" s="208" t="n">
        <v>0.8395833333333333</v>
      </c>
      <c r="I513" s="208" t="n">
        <v>0.8458333333333333</v>
      </c>
      <c r="J513" s="209">
        <f>I513-H513</f>
        <v/>
      </c>
    </row>
    <row r="514" ht="15.75" customHeight="1" s="109">
      <c r="A514" s="216" t="n">
        <v>15</v>
      </c>
      <c r="B514" s="217" t="n">
        <v>8</v>
      </c>
      <c r="C514" s="217" t="n">
        <v>21</v>
      </c>
      <c r="D514" s="217" t="n">
        <v>102</v>
      </c>
      <c r="E514" s="217" t="n">
        <v>268.346</v>
      </c>
      <c r="F514" s="217" t="n">
        <v>0.532</v>
      </c>
      <c r="G514" s="217" t="n">
        <v>1</v>
      </c>
      <c r="H514" s="218" t="n">
        <v>0.8152777777777778</v>
      </c>
      <c r="I514" s="218" t="n">
        <v>0.8277777777777777</v>
      </c>
      <c r="J514" s="219">
        <f>I514-H514</f>
        <v/>
      </c>
    </row>
    <row r="515" ht="15.75" customHeight="1" s="109">
      <c r="A515" s="206" t="n">
        <v>15</v>
      </c>
      <c r="B515" s="207" t="n">
        <v>12</v>
      </c>
      <c r="C515" s="207" t="n">
        <v>14</v>
      </c>
      <c r="D515" s="207" t="n">
        <v>126</v>
      </c>
      <c r="E515" s="207" t="n">
        <v>70.267</v>
      </c>
      <c r="F515" s="207" t="n">
        <v>0.573</v>
      </c>
      <c r="G515" s="207" t="n">
        <v>1</v>
      </c>
      <c r="H515" s="208" t="n">
        <v>0.1555555555555556</v>
      </c>
      <c r="I515" s="208" t="n"/>
      <c r="J515" s="209">
        <f>I515-H515</f>
        <v/>
      </c>
    </row>
    <row r="516" ht="15.75" customHeight="1" s="109">
      <c r="A516" s="216" t="n">
        <v>15</v>
      </c>
      <c r="B516" s="217" t="n">
        <v>8</v>
      </c>
      <c r="C516" s="217" t="n">
        <v>4</v>
      </c>
      <c r="D516" s="217" t="n">
        <v>62</v>
      </c>
      <c r="E516" s="217" t="n">
        <v>299.56</v>
      </c>
      <c r="F516" s="217" t="n">
        <v>1.11</v>
      </c>
      <c r="G516" s="217" t="n">
        <v>1</v>
      </c>
      <c r="H516" s="218" t="n">
        <v>0.1319444444444444</v>
      </c>
      <c r="I516" s="218" t="n">
        <v>0.1430555555555555</v>
      </c>
      <c r="J516" s="219">
        <f>I516-H516</f>
        <v/>
      </c>
    </row>
    <row r="517" ht="15.75" customHeight="1" s="109">
      <c r="A517" s="206" t="n">
        <v>15</v>
      </c>
      <c r="B517" s="207" t="n">
        <v>7</v>
      </c>
      <c r="C517" s="207" t="n">
        <v>5</v>
      </c>
      <c r="D517" s="207" t="n">
        <v>170</v>
      </c>
      <c r="E517" s="207" t="n">
        <v>11.98</v>
      </c>
      <c r="F517" s="207" t="n">
        <v>0.302</v>
      </c>
      <c r="G517" s="207" t="n">
        <v>1</v>
      </c>
      <c r="H517" s="208" t="n">
        <v>0.1451388888888889</v>
      </c>
      <c r="I517" s="208" t="n">
        <v>0.1472222222222222</v>
      </c>
      <c r="J517" s="209">
        <f>I517-H517</f>
        <v/>
      </c>
    </row>
    <row r="518" ht="15.75" customHeight="1" s="109">
      <c r="A518" s="216" t="n">
        <v>15</v>
      </c>
      <c r="B518" s="217" t="n">
        <v>15</v>
      </c>
      <c r="C518" s="217" t="n">
        <v>1</v>
      </c>
      <c r="D518" s="217" t="n">
        <v>104</v>
      </c>
      <c r="E518" s="217" t="n">
        <v>634.4</v>
      </c>
      <c r="F518" s="217" t="n">
        <v>0.776</v>
      </c>
      <c r="G518" s="217" t="n">
        <v>1</v>
      </c>
      <c r="H518" s="218" t="n">
        <v>0.1513888888888889</v>
      </c>
      <c r="I518" s="218" t="n">
        <v>0.1597222222222222</v>
      </c>
      <c r="J518" s="219">
        <f>I518-H518</f>
        <v/>
      </c>
    </row>
    <row r="519" ht="15.75" customHeight="1" s="109">
      <c r="A519" s="206" t="n">
        <v>15</v>
      </c>
      <c r="B519" s="207" t="n">
        <v>1</v>
      </c>
      <c r="C519" s="207" t="n">
        <v>23</v>
      </c>
      <c r="D519" s="207" t="n">
        <v>189</v>
      </c>
      <c r="E519" s="207" t="n">
        <v>724.9829999999999</v>
      </c>
      <c r="F519" s="207" t="n">
        <v>1.322</v>
      </c>
      <c r="G519" s="207" t="n">
        <v>1</v>
      </c>
      <c r="H519" s="208" t="n">
        <v>0.09027777777777778</v>
      </c>
      <c r="I519" s="208" t="n">
        <v>0.1076388888888889</v>
      </c>
      <c r="J519" s="209">
        <f>I519-H519</f>
        <v/>
      </c>
    </row>
    <row r="520" ht="15.75" customHeight="1" s="109">
      <c r="A520" s="216" t="n">
        <v>15</v>
      </c>
      <c r="B520" s="217" t="n">
        <v>8</v>
      </c>
      <c r="C520" s="217" t="n">
        <v>17</v>
      </c>
      <c r="D520" s="217" t="n">
        <v>26</v>
      </c>
      <c r="E520" s="217" t="n">
        <v>124.294</v>
      </c>
      <c r="F520" s="217" t="n">
        <v>0.318</v>
      </c>
      <c r="G520" s="217" t="n">
        <v>1</v>
      </c>
      <c r="H520" s="218" t="n">
        <v>0.075</v>
      </c>
      <c r="I520" s="218" t="n">
        <v>0.08125</v>
      </c>
      <c r="J520" s="219">
        <f>I520-H520</f>
        <v/>
      </c>
    </row>
    <row r="521" ht="15.75" customHeight="1" s="109">
      <c r="A521" s="206" t="n">
        <v>15</v>
      </c>
      <c r="B521" s="207" t="n">
        <v>10</v>
      </c>
      <c r="C521" s="207" t="n">
        <v>23</v>
      </c>
      <c r="D521" s="207" t="n">
        <v>41</v>
      </c>
      <c r="E521" s="207" t="n">
        <v>63.155</v>
      </c>
      <c r="F521" s="207" t="n">
        <v>0.13</v>
      </c>
      <c r="G521" s="207" t="n">
        <v>1</v>
      </c>
      <c r="H521" s="208" t="n">
        <v>0.06666666666666667</v>
      </c>
      <c r="I521" s="208" t="n">
        <v>0.07430555555555556</v>
      </c>
      <c r="J521" s="209">
        <f>I521-H521</f>
        <v/>
      </c>
    </row>
    <row r="522" ht="15.75" customHeight="1" s="109">
      <c r="A522" s="216" t="n">
        <v>15</v>
      </c>
      <c r="B522" s="217" t="n">
        <v>12</v>
      </c>
      <c r="C522" s="217" t="n">
        <v>4</v>
      </c>
      <c r="D522" s="217" t="n">
        <v>83</v>
      </c>
      <c r="E522" s="217" t="n">
        <v>51.395</v>
      </c>
      <c r="F522" s="217" t="n">
        <v>0.22</v>
      </c>
      <c r="G522" s="217" t="n">
        <v>1</v>
      </c>
      <c r="H522" s="218" t="n">
        <v>0.8930555555555556</v>
      </c>
      <c r="I522" s="218" t="n">
        <v>0.8958333333333334</v>
      </c>
      <c r="J522" s="219">
        <f>I522-H522</f>
        <v/>
      </c>
    </row>
    <row r="523" ht="15.75" customHeight="1" s="109">
      <c r="A523" s="206" t="n">
        <v>15</v>
      </c>
      <c r="B523" s="207" t="n">
        <v>14</v>
      </c>
      <c r="C523" s="207" t="n">
        <v>1</v>
      </c>
      <c r="D523" s="207" t="n">
        <v>8</v>
      </c>
      <c r="E523" s="207" t="n">
        <v>81.52</v>
      </c>
      <c r="F523" s="207" t="n">
        <v>0.095</v>
      </c>
      <c r="G523" s="207" t="n">
        <v>1</v>
      </c>
      <c r="H523" s="208" t="n">
        <v>0.8958333333333334</v>
      </c>
      <c r="I523" s="208" t="n">
        <v>0.8972222222222223</v>
      </c>
      <c r="J523" s="209">
        <f>I523-H523</f>
        <v/>
      </c>
    </row>
    <row r="524" ht="15.75" customHeight="1" s="109">
      <c r="A524" s="216" t="n">
        <v>15</v>
      </c>
      <c r="B524" s="217" t="n">
        <v>15</v>
      </c>
      <c r="C524" s="217" t="n">
        <v>2</v>
      </c>
      <c r="D524" s="217" t="n">
        <v>117</v>
      </c>
      <c r="E524" s="217" t="n">
        <v>1024.05</v>
      </c>
      <c r="F524" s="217" t="n">
        <v>2.441</v>
      </c>
      <c r="G524" s="217" t="n">
        <v>1</v>
      </c>
      <c r="H524" s="218" t="n">
        <v>0.01875</v>
      </c>
      <c r="I524" s="218" t="n">
        <v>0.02083333333333333</v>
      </c>
      <c r="J524" s="219">
        <f>I524-H524</f>
        <v/>
      </c>
    </row>
    <row r="525" ht="15.75" customHeight="1" s="109">
      <c r="A525" s="206" t="n">
        <v>16</v>
      </c>
      <c r="B525" s="207" t="n">
        <v>6</v>
      </c>
      <c r="C525" s="207" t="n">
        <v>2</v>
      </c>
      <c r="D525" s="207" t="n">
        <v>2</v>
      </c>
      <c r="E525" s="207" t="n">
        <v>8.9</v>
      </c>
      <c r="F525" s="207" t="n">
        <v>0.126</v>
      </c>
      <c r="G525" s="207" t="n">
        <v>1</v>
      </c>
      <c r="H525" s="208" t="n">
        <v>0.89375</v>
      </c>
      <c r="I525" s="208" t="n">
        <v>0.8944444444444445</v>
      </c>
      <c r="J525" s="209">
        <f>I525-H525</f>
        <v/>
      </c>
    </row>
    <row r="526" ht="15.75" customHeight="1" s="109">
      <c r="A526" s="216" t="n">
        <v>16</v>
      </c>
      <c r="B526" s="217" t="n">
        <v>7</v>
      </c>
      <c r="C526" s="217" t="n">
        <v>4</v>
      </c>
      <c r="D526" s="217" t="n">
        <v>8</v>
      </c>
      <c r="E526" s="217" t="n">
        <v>30.232</v>
      </c>
      <c r="F526" s="217" t="n">
        <v>0.07000000000000001</v>
      </c>
      <c r="G526" s="217" t="n">
        <v>1</v>
      </c>
      <c r="H526" s="218" t="n">
        <v>0.8965277777777778</v>
      </c>
      <c r="I526" s="218" t="n">
        <v>0.8979166666666667</v>
      </c>
      <c r="J526" s="219">
        <f>I526-H526</f>
        <v/>
      </c>
    </row>
    <row r="527" ht="15.75" customHeight="1" s="109">
      <c r="A527" s="206" t="n">
        <v>16</v>
      </c>
      <c r="B527" s="207" t="n">
        <v>1</v>
      </c>
      <c r="C527" s="207" t="n">
        <v>21</v>
      </c>
      <c r="D527" s="207" t="n">
        <v>1340</v>
      </c>
      <c r="E527" s="207" t="n">
        <v>1424.565</v>
      </c>
      <c r="F527" s="207" t="n">
        <v>2.638</v>
      </c>
      <c r="G527" s="207" t="n">
        <v>1</v>
      </c>
      <c r="H527" s="208" t="n">
        <v>0.8541666666666666</v>
      </c>
      <c r="I527" s="208" t="n">
        <v>0.8819444444444444</v>
      </c>
      <c r="J527" s="209">
        <f>I527-H527</f>
        <v/>
      </c>
    </row>
    <row r="528" ht="15.75" customHeight="1" s="109">
      <c r="A528" s="216" t="n">
        <v>16</v>
      </c>
      <c r="B528" s="217" t="n">
        <v>12</v>
      </c>
      <c r="C528" s="217" t="n">
        <v>10</v>
      </c>
      <c r="D528" s="217" t="n">
        <v>15</v>
      </c>
      <c r="E528" s="217" t="n">
        <v>11.195</v>
      </c>
      <c r="F528" s="217" t="n">
        <v>0.138</v>
      </c>
      <c r="G528" s="217" t="n">
        <v>1</v>
      </c>
      <c r="H528" s="218" t="n">
        <v>0.9097222222222222</v>
      </c>
      <c r="I528" s="218" t="n">
        <v>0.9166666666666666</v>
      </c>
      <c r="J528" s="219">
        <f>I528-H528</f>
        <v/>
      </c>
    </row>
    <row r="529" ht="15.75" customHeight="1" s="109">
      <c r="A529" s="206" t="n">
        <v>19</v>
      </c>
      <c r="B529" s="207" t="n">
        <v>8</v>
      </c>
      <c r="C529" s="207" t="n">
        <v>8</v>
      </c>
      <c r="D529" s="207" t="n">
        <v>638</v>
      </c>
      <c r="E529" s="207" t="n">
        <v>370.35</v>
      </c>
      <c r="F529" s="207" t="n">
        <v>1.815</v>
      </c>
      <c r="G529" s="207" t="n">
        <v>1</v>
      </c>
      <c r="H529" s="208" t="n">
        <v>0.1173611111111111</v>
      </c>
      <c r="I529" s="208" t="n">
        <v>0.1215277777777778</v>
      </c>
      <c r="J529" s="209">
        <f>I529-H529</f>
        <v/>
      </c>
    </row>
    <row r="530" ht="15.75" customHeight="1" s="109">
      <c r="A530" s="216" t="n">
        <v>19</v>
      </c>
      <c r="B530" s="217" t="n">
        <v>1</v>
      </c>
      <c r="C530" s="217" t="n">
        <v>4</v>
      </c>
      <c r="D530" s="217" t="n">
        <v>116</v>
      </c>
      <c r="E530" s="217" t="n">
        <v>24.232</v>
      </c>
      <c r="F530" s="217" t="n">
        <v>0.054</v>
      </c>
      <c r="G530" s="217" t="n">
        <v>1</v>
      </c>
      <c r="H530" s="218" t="n">
        <v>0.1083333333333333</v>
      </c>
      <c r="I530" s="218" t="n">
        <v>0.1125</v>
      </c>
      <c r="J530" s="219">
        <f>I530-H530</f>
        <v/>
      </c>
    </row>
    <row r="531" ht="15.75" customHeight="1" s="109">
      <c r="A531" s="206" t="n">
        <v>19</v>
      </c>
      <c r="B531" s="207" t="n">
        <v>15</v>
      </c>
      <c r="C531" s="207" t="n">
        <v>7</v>
      </c>
      <c r="D531" s="207" t="n">
        <v>49</v>
      </c>
      <c r="E531" s="207" t="n">
        <v>243.535</v>
      </c>
      <c r="F531" s="207" t="n">
        <v>0.426</v>
      </c>
      <c r="G531" s="207" t="n">
        <v>1</v>
      </c>
      <c r="H531" s="208" t="n">
        <v>0.1</v>
      </c>
      <c r="I531" s="208" t="n">
        <v>0.1069444444444444</v>
      </c>
      <c r="J531" s="209">
        <f>I531-H531</f>
        <v/>
      </c>
    </row>
    <row r="532" ht="15.75" customHeight="1" s="109">
      <c r="A532" s="216" t="n">
        <v>19</v>
      </c>
      <c r="B532" s="217" t="n">
        <v>4</v>
      </c>
      <c r="C532" s="217" t="n">
        <v>8</v>
      </c>
      <c r="D532" s="217" t="n">
        <v>31</v>
      </c>
      <c r="E532" s="217" t="n">
        <v>21.22</v>
      </c>
      <c r="F532" s="217" t="n">
        <v>0.212</v>
      </c>
      <c r="G532" s="217" t="n">
        <v>1</v>
      </c>
      <c r="H532" s="218" t="n">
        <v>0.06875000000000001</v>
      </c>
      <c r="I532" s="218" t="n">
        <v>0.07291666666666667</v>
      </c>
      <c r="J532" s="219">
        <f>I532-H532</f>
        <v/>
      </c>
    </row>
    <row r="533" ht="15.75" customHeight="1" s="109">
      <c r="A533" s="206" t="n">
        <v>19</v>
      </c>
      <c r="B533" s="207" t="n">
        <v>6</v>
      </c>
      <c r="C533" s="207" t="n">
        <v>2</v>
      </c>
      <c r="D533" s="207" t="n">
        <v>2</v>
      </c>
      <c r="E533" s="207" t="n">
        <v>8.33</v>
      </c>
      <c r="F533" s="207" t="n">
        <v>0.147</v>
      </c>
      <c r="G533" s="207" t="n">
        <v>1</v>
      </c>
      <c r="H533" s="208" t="n">
        <v>0.06666666666666667</v>
      </c>
      <c r="I533" s="208" t="n">
        <v>0.06736111111111111</v>
      </c>
      <c r="J533" s="209">
        <f>I533-H533</f>
        <v/>
      </c>
    </row>
    <row r="534" ht="15.75" customHeight="1" s="109">
      <c r="A534" s="216" t="n">
        <v>19</v>
      </c>
      <c r="B534" s="217" t="n">
        <v>7</v>
      </c>
      <c r="C534" s="217" t="n">
        <v>8</v>
      </c>
      <c r="D534" s="217" t="n">
        <v>32</v>
      </c>
      <c r="E534" s="217" t="n">
        <v>19.447</v>
      </c>
      <c r="F534" s="217" t="n">
        <v>0.06900000000000001</v>
      </c>
      <c r="G534" s="217" t="n">
        <v>1</v>
      </c>
      <c r="H534" s="218" t="n">
        <v>0.06180555555555556</v>
      </c>
      <c r="I534" s="218" t="n">
        <v>0.06597222222222222</v>
      </c>
      <c r="J534" s="219">
        <f>I534-H534</f>
        <v/>
      </c>
    </row>
    <row r="535" ht="15.75" customHeight="1" s="109">
      <c r="A535" s="206" t="n">
        <v>19</v>
      </c>
      <c r="B535" s="207" t="n">
        <v>9</v>
      </c>
      <c r="C535" s="207" t="n">
        <v>17</v>
      </c>
      <c r="D535" s="207" t="n">
        <v>40</v>
      </c>
      <c r="E535" s="207" t="n">
        <v>189.027</v>
      </c>
      <c r="F535" s="207" t="n">
        <v>0.632</v>
      </c>
      <c r="G535" s="207" t="n">
        <v>1</v>
      </c>
      <c r="H535" s="208" t="n">
        <v>0.04861111111111111</v>
      </c>
      <c r="I535" s="208" t="n">
        <v>0.05902777777777778</v>
      </c>
      <c r="J535" s="209">
        <f>I535-H535</f>
        <v/>
      </c>
    </row>
    <row r="536" ht="15.75" customHeight="1" s="109">
      <c r="A536" s="216" t="n">
        <v>19</v>
      </c>
      <c r="B536" s="217" t="n">
        <v>12</v>
      </c>
      <c r="C536" s="217" t="n">
        <v>23</v>
      </c>
      <c r="D536" s="217" t="n">
        <v>354</v>
      </c>
      <c r="E536" s="217" t="n">
        <v>378.935</v>
      </c>
      <c r="F536" s="217" t="n">
        <v>1.955</v>
      </c>
      <c r="G536" s="217" t="n">
        <v>1</v>
      </c>
      <c r="H536" s="218" t="n">
        <v>0.009027777777777777</v>
      </c>
      <c r="I536" s="218" t="n">
        <v>0.03819444444444445</v>
      </c>
      <c r="J536" s="219">
        <f>I536-H536</f>
        <v/>
      </c>
    </row>
    <row r="537" ht="15.75" customHeight="1" s="109">
      <c r="A537" s="206" t="n">
        <v>19</v>
      </c>
      <c r="B537" s="207" t="n">
        <v>11</v>
      </c>
      <c r="C537" s="207" t="n">
        <v>40</v>
      </c>
      <c r="D537" s="207" t="n">
        <v>1017</v>
      </c>
      <c r="E537" s="207" t="n">
        <v>758.112</v>
      </c>
      <c r="F537" s="207" t="n">
        <v>1.686</v>
      </c>
      <c r="G537" s="207" t="n">
        <v>1</v>
      </c>
      <c r="H537" s="208" t="n">
        <v>0.9270833333333334</v>
      </c>
      <c r="I537" s="208" t="n">
        <v>0.9583333333333334</v>
      </c>
      <c r="J537" s="209">
        <f>I537-H537</f>
        <v/>
      </c>
    </row>
    <row r="538" ht="15.75" customHeight="1" s="109">
      <c r="A538" s="216" t="n">
        <v>19</v>
      </c>
      <c r="B538" s="217" t="n">
        <v>10</v>
      </c>
      <c r="C538" s="217" t="n">
        <v>17</v>
      </c>
      <c r="D538" s="217" t="n">
        <v>109</v>
      </c>
      <c r="E538" s="217" t="n">
        <v>33.685</v>
      </c>
      <c r="F538" s="217" t="n">
        <v>0.061</v>
      </c>
      <c r="G538" s="217" t="n">
        <v>1</v>
      </c>
      <c r="H538" s="218" t="n">
        <v>0.9104166666666667</v>
      </c>
      <c r="I538" s="218" t="n">
        <v>0.9201388888888888</v>
      </c>
      <c r="J538" s="219">
        <f>I538-H538</f>
        <v/>
      </c>
    </row>
    <row r="539" ht="15.75" customHeight="1" s="109">
      <c r="A539" s="206" t="n">
        <v>19</v>
      </c>
      <c r="B539" s="207" t="n">
        <v>18</v>
      </c>
      <c r="C539" s="207" t="n">
        <v>43</v>
      </c>
      <c r="D539" s="207" t="n">
        <v>209</v>
      </c>
      <c r="E539" s="207" t="n">
        <v>173.161</v>
      </c>
      <c r="F539" s="207" t="n">
        <v>0.357</v>
      </c>
      <c r="G539" s="207" t="n">
        <v>1</v>
      </c>
      <c r="H539" s="208" t="n">
        <v>0.8881944444444444</v>
      </c>
      <c r="I539" s="208" t="n">
        <v>0.9076388888888889</v>
      </c>
      <c r="J539" s="209">
        <f>I539-H539</f>
        <v/>
      </c>
    </row>
    <row r="540" ht="15.75" customHeight="1" s="109">
      <c r="A540" s="216" t="n">
        <v>19</v>
      </c>
      <c r="B540" s="217" t="n">
        <v>11</v>
      </c>
      <c r="C540" s="217" t="n">
        <v>12</v>
      </c>
      <c r="D540" s="217" t="n">
        <v>195</v>
      </c>
      <c r="E540" s="217" t="n">
        <v>203.44</v>
      </c>
      <c r="F540" s="217" t="n">
        <v>0.475</v>
      </c>
      <c r="G540" s="217" t="n">
        <v>1</v>
      </c>
      <c r="H540" s="218" t="n">
        <v>0.8736111111111111</v>
      </c>
      <c r="I540" s="218" t="n">
        <v>0.8868055555555555</v>
      </c>
      <c r="J540" s="219">
        <f>I540-H540</f>
        <v/>
      </c>
    </row>
    <row r="541" ht="15.75" customHeight="1" s="109">
      <c r="A541" s="206" t="n">
        <v>19</v>
      </c>
      <c r="B541" s="207" t="n">
        <v>17</v>
      </c>
      <c r="C541" s="207" t="n">
        <v>30</v>
      </c>
      <c r="D541" s="207" t="n">
        <v>172</v>
      </c>
      <c r="E541" s="207" t="n">
        <v>13.602</v>
      </c>
      <c r="F541" s="207" t="n">
        <v>0.08799999999999999</v>
      </c>
      <c r="G541" s="207" t="n">
        <v>1</v>
      </c>
      <c r="H541" s="208" t="n">
        <v>0.8513888888888889</v>
      </c>
      <c r="I541" s="208" t="n">
        <v>0.8680555555555556</v>
      </c>
      <c r="J541" s="209">
        <f>I541-H541</f>
        <v/>
      </c>
    </row>
    <row r="542" ht="15.75" customHeight="1" s="109">
      <c r="A542" s="216" t="n">
        <v>19</v>
      </c>
      <c r="B542" s="217" t="n">
        <v>11</v>
      </c>
      <c r="C542" s="217" t="n">
        <v>2</v>
      </c>
      <c r="D542" s="217" t="n">
        <v>7</v>
      </c>
      <c r="E542" s="217" t="n">
        <v>8.31</v>
      </c>
      <c r="F542" s="217" t="n">
        <v>0.016</v>
      </c>
      <c r="G542" s="217" t="n">
        <v>1</v>
      </c>
      <c r="H542" s="218" t="n">
        <v>0.84375</v>
      </c>
      <c r="I542" s="218" t="n">
        <v>0.8451388888888889</v>
      </c>
      <c r="J542" s="219">
        <f>I542-H542</f>
        <v/>
      </c>
    </row>
    <row r="543" ht="15.75" customHeight="1" s="109">
      <c r="A543" s="206" t="n">
        <v>19</v>
      </c>
      <c r="B543" s="207" t="n">
        <v>13</v>
      </c>
      <c r="C543" s="207" t="n">
        <v>1</v>
      </c>
      <c r="D543" s="207" t="n">
        <v>50</v>
      </c>
      <c r="E543" s="207" t="n">
        <v>8</v>
      </c>
      <c r="F543" s="207" t="n">
        <v>0.038</v>
      </c>
      <c r="G543" s="207" t="n">
        <v>1</v>
      </c>
      <c r="H543" s="208" t="n">
        <v>0.8486111111111111</v>
      </c>
      <c r="I543" s="208" t="n">
        <v>0.8493055555555555</v>
      </c>
      <c r="J543" s="209">
        <f>I543-H543</f>
        <v/>
      </c>
    </row>
    <row r="544" ht="15.75" customHeight="1" s="109">
      <c r="A544" s="216" t="n">
        <v>19</v>
      </c>
      <c r="B544" s="217" t="n">
        <v>2</v>
      </c>
      <c r="C544" s="217" t="n">
        <v>12</v>
      </c>
      <c r="D544" s="217" t="n">
        <v>58</v>
      </c>
      <c r="E544" s="217" t="n">
        <v>15.568</v>
      </c>
      <c r="F544" s="217" t="n">
        <v>0.108</v>
      </c>
      <c r="G544" s="217" t="n">
        <v>1</v>
      </c>
      <c r="H544" s="218" t="n">
        <v>0.8229166666666666</v>
      </c>
      <c r="I544" s="218" t="n">
        <v>0.8319444444444445</v>
      </c>
      <c r="J544" s="219">
        <f>I544-H544</f>
        <v/>
      </c>
    </row>
    <row r="545" ht="15.75" customHeight="1" s="109">
      <c r="A545" s="206" t="n">
        <v>19</v>
      </c>
      <c r="B545" s="207" t="n">
        <v>3</v>
      </c>
      <c r="C545" s="207" t="n">
        <v>3</v>
      </c>
      <c r="D545" s="207" t="n">
        <v>6</v>
      </c>
      <c r="E545" s="207" t="n">
        <v>2.27</v>
      </c>
      <c r="F545" s="207" t="n">
        <v>0.013</v>
      </c>
      <c r="G545" s="207" t="n">
        <v>1</v>
      </c>
      <c r="H545" s="208" t="n">
        <v>0.8326388888888889</v>
      </c>
      <c r="I545" s="208" t="n">
        <v>0.8333333333333334</v>
      </c>
      <c r="J545" s="209">
        <f>I545-H545</f>
        <v/>
      </c>
    </row>
    <row r="546" ht="15.75" customHeight="1" s="109">
      <c r="A546" s="216" t="n">
        <v>19</v>
      </c>
      <c r="B546" s="217" t="n">
        <v>4</v>
      </c>
      <c r="C546" s="217" t="n">
        <v>4</v>
      </c>
      <c r="D546" s="217" t="n">
        <v>8</v>
      </c>
      <c r="E546" s="217" t="n">
        <v>22.255</v>
      </c>
      <c r="F546" s="217" t="n">
        <v>0.121</v>
      </c>
      <c r="G546" s="217" t="n">
        <v>1</v>
      </c>
      <c r="H546" s="218" t="n">
        <v>0.8354166666666667</v>
      </c>
      <c r="I546" s="218" t="n">
        <v>0.8375</v>
      </c>
      <c r="J546" s="219">
        <f>I546-H546</f>
        <v/>
      </c>
    </row>
    <row r="547" ht="15.75" customHeight="1" s="109">
      <c r="A547" s="206" t="n">
        <v>19</v>
      </c>
      <c r="B547" s="207" t="n">
        <v>8</v>
      </c>
      <c r="C547" s="207" t="n">
        <v>15</v>
      </c>
      <c r="D547" s="207" t="n">
        <v>62</v>
      </c>
      <c r="E547" s="207" t="n">
        <v>165.953</v>
      </c>
      <c r="F547" s="207" t="n">
        <v>0.474</v>
      </c>
      <c r="G547" s="207" t="n">
        <v>1</v>
      </c>
      <c r="H547" s="208" t="n">
        <v>0.8125</v>
      </c>
      <c r="I547" s="208" t="n">
        <v>0.81875</v>
      </c>
      <c r="J547" s="209">
        <f>I547-H547</f>
        <v/>
      </c>
    </row>
    <row r="548" ht="15.75" customHeight="1" s="109">
      <c r="A548" s="216" t="n">
        <v>20</v>
      </c>
      <c r="B548" s="217" t="n">
        <v>5</v>
      </c>
      <c r="C548" s="217" t="n">
        <v>7</v>
      </c>
      <c r="D548" s="217" t="n">
        <v>3</v>
      </c>
      <c r="E548" s="217" t="n">
        <v>3.955</v>
      </c>
      <c r="F548" s="217" t="n">
        <v>0.375</v>
      </c>
      <c r="G548" s="217" t="n">
        <v>1</v>
      </c>
      <c r="H548" s="218" t="n">
        <v>0.9527777777777777</v>
      </c>
      <c r="I548" s="218" t="n">
        <v>0.9569444444444445</v>
      </c>
      <c r="J548" s="219">
        <f>I548-H548</f>
        <v/>
      </c>
    </row>
    <row r="549" ht="15.75" customHeight="1" s="109">
      <c r="A549" s="206" t="n">
        <v>20</v>
      </c>
      <c r="B549" s="207" t="n">
        <v>15</v>
      </c>
      <c r="C549" s="207" t="n">
        <v>10</v>
      </c>
      <c r="D549" s="207" t="n">
        <v>133</v>
      </c>
      <c r="E549" s="207" t="n">
        <v>1099.62</v>
      </c>
      <c r="F549" s="207" t="n">
        <v>2.204</v>
      </c>
      <c r="G549" s="207" t="n">
        <v>1</v>
      </c>
      <c r="H549" s="208" t="n">
        <v>0.9333333333333333</v>
      </c>
      <c r="I549" s="208" t="n">
        <v>0.9381944444444444</v>
      </c>
      <c r="J549" s="209">
        <f>I549-H549</f>
        <v/>
      </c>
    </row>
    <row r="550" ht="15.75" customHeight="1" s="109">
      <c r="A550" s="216" t="n">
        <v>20</v>
      </c>
      <c r="B550" s="217" t="n">
        <v>19</v>
      </c>
      <c r="C550" s="217" t="n">
        <v>13</v>
      </c>
      <c r="D550" s="217" t="n">
        <v>14</v>
      </c>
      <c r="E550" s="217" t="n">
        <v>12.72</v>
      </c>
      <c r="F550" s="217" t="n">
        <v>0.022</v>
      </c>
      <c r="G550" s="217" t="n">
        <v>1</v>
      </c>
      <c r="H550" s="218" t="n">
        <v>0.91875</v>
      </c>
      <c r="I550" s="218" t="n">
        <v>0.9229166666666667</v>
      </c>
      <c r="J550" s="219">
        <f>I550-H550</f>
        <v/>
      </c>
    </row>
    <row r="551" ht="15.75" customHeight="1" s="109">
      <c r="A551" s="206" t="n">
        <v>20</v>
      </c>
      <c r="B551" s="207" t="n">
        <v>20</v>
      </c>
      <c r="C551" s="207" t="n">
        <v>3</v>
      </c>
      <c r="D551" s="207" t="n">
        <v>3</v>
      </c>
      <c r="E551" s="207" t="n">
        <v>5.405</v>
      </c>
      <c r="F551" s="207" t="n">
        <v>0.008</v>
      </c>
      <c r="G551" s="207" t="n">
        <v>1</v>
      </c>
      <c r="H551" s="208" t="n">
        <v>0.9236111111111112</v>
      </c>
      <c r="I551" s="208" t="n">
        <v>0.9243055555555556</v>
      </c>
      <c r="J551" s="209">
        <f>I551-H551</f>
        <v/>
      </c>
    </row>
    <row r="552" ht="15.75" customHeight="1" s="109">
      <c r="A552" s="216" t="n">
        <v>20</v>
      </c>
      <c r="B552" s="217" t="n">
        <v>21</v>
      </c>
      <c r="C552" s="217" t="n">
        <v>1</v>
      </c>
      <c r="D552" s="217" t="n">
        <v>2</v>
      </c>
      <c r="E552" s="217" t="n">
        <v>1.06</v>
      </c>
      <c r="F552" s="217" t="n">
        <v>0.001</v>
      </c>
      <c r="G552" s="217" t="n">
        <v>1</v>
      </c>
      <c r="H552" s="218" t="n">
        <v>0.9243055555555556</v>
      </c>
      <c r="I552" s="218" t="n">
        <v>0.925</v>
      </c>
      <c r="J552" s="219">
        <f>I552-H552</f>
        <v/>
      </c>
    </row>
    <row r="553" ht="15.75" customHeight="1" s="109">
      <c r="A553" s="206" t="n">
        <v>20</v>
      </c>
      <c r="B553" s="207" t="n">
        <v>16</v>
      </c>
      <c r="C553" s="207" t="n">
        <v>28</v>
      </c>
      <c r="D553" s="207" t="n">
        <v>143</v>
      </c>
      <c r="E553" s="207" t="n">
        <v>6.31</v>
      </c>
      <c r="F553" s="207" t="n">
        <v>0.07000000000000001</v>
      </c>
      <c r="G553" s="207" t="n">
        <v>1</v>
      </c>
      <c r="H553" s="208" t="n">
        <v>0.8965277777777778</v>
      </c>
      <c r="I553" s="208" t="n">
        <v>0.9166666666666666</v>
      </c>
      <c r="J553" s="209">
        <f>I553-H553</f>
        <v/>
      </c>
    </row>
    <row r="554" ht="15.75" customHeight="1" s="109">
      <c r="A554" s="216" t="n">
        <v>20</v>
      </c>
      <c r="B554" s="217" t="n">
        <v>12</v>
      </c>
      <c r="C554" s="217" t="n">
        <v>3</v>
      </c>
      <c r="D554" s="217" t="n">
        <v>33</v>
      </c>
      <c r="E554" s="217" t="n">
        <v>17.75</v>
      </c>
      <c r="F554" s="217" t="n">
        <v>0.215</v>
      </c>
      <c r="G554" s="217" t="n">
        <v>1</v>
      </c>
      <c r="H554" s="218" t="n">
        <v>0.8965277777777778</v>
      </c>
      <c r="I554" s="218" t="n">
        <v>0.8986111111111111</v>
      </c>
      <c r="J554" s="219">
        <f>I554-H554</f>
        <v/>
      </c>
    </row>
    <row r="555" ht="15.75" customHeight="1" s="109">
      <c r="A555" s="206" t="n">
        <v>20</v>
      </c>
      <c r="B555" s="207" t="n">
        <v>15</v>
      </c>
      <c r="C555" s="207" t="n">
        <v>15</v>
      </c>
      <c r="D555" s="207" t="n">
        <v>208</v>
      </c>
      <c r="E555" s="207" t="n">
        <v>1135.735</v>
      </c>
      <c r="F555" s="207" t="n">
        <v>1.491</v>
      </c>
      <c r="G555" s="207" t="n">
        <v>1</v>
      </c>
      <c r="H555" s="208" t="n">
        <v>0.8645833333333334</v>
      </c>
      <c r="I555" s="208" t="n">
        <v>0.8923611111111112</v>
      </c>
      <c r="J555" s="209">
        <f>I555-H555</f>
        <v/>
      </c>
    </row>
    <row r="556" ht="15.75" customHeight="1" s="109">
      <c r="A556" s="216" t="n">
        <v>20</v>
      </c>
      <c r="B556" s="217" t="n">
        <v>9</v>
      </c>
      <c r="C556" s="217" t="n">
        <v>5</v>
      </c>
      <c r="D556" s="217" t="n">
        <v>7</v>
      </c>
      <c r="E556" s="217" t="n">
        <v>24.133</v>
      </c>
      <c r="F556" s="217" t="n">
        <v>0.09</v>
      </c>
      <c r="G556" s="217" t="n">
        <v>1</v>
      </c>
      <c r="H556" s="218" t="n">
        <v>0.84375</v>
      </c>
      <c r="I556" s="218" t="n">
        <v>0.8444444444444444</v>
      </c>
      <c r="J556" s="219">
        <f>I556-H556</f>
        <v/>
      </c>
    </row>
    <row r="557" ht="15.75" customHeight="1" s="109">
      <c r="A557" s="206" t="n">
        <v>20</v>
      </c>
      <c r="B557" s="207" t="n">
        <v>30</v>
      </c>
      <c r="C557" s="207" t="n">
        <v>3</v>
      </c>
      <c r="D557" s="207" t="n">
        <v>4</v>
      </c>
      <c r="E557" s="207" t="n">
        <v>61.3</v>
      </c>
      <c r="F557" s="207" t="n">
        <v>0.16</v>
      </c>
      <c r="G557" s="207" t="n">
        <v>1</v>
      </c>
      <c r="H557" s="208" t="n">
        <v>0.8451388888888889</v>
      </c>
      <c r="I557" s="208" t="n">
        <v>0.8472222222222222</v>
      </c>
      <c r="J557" s="209">
        <f>I557-H557</f>
        <v/>
      </c>
    </row>
    <row r="558" ht="15.75" customHeight="1" s="109">
      <c r="A558" s="216" t="n">
        <v>20</v>
      </c>
      <c r="B558" s="217" t="n">
        <v>1</v>
      </c>
      <c r="C558" s="217" t="n">
        <v>11</v>
      </c>
      <c r="D558" s="217" t="n">
        <v>33</v>
      </c>
      <c r="E558" s="217" t="n">
        <v>59.835</v>
      </c>
      <c r="F558" s="217" t="n">
        <v>0.114</v>
      </c>
      <c r="G558" s="217" t="n">
        <v>1</v>
      </c>
      <c r="H558" s="218" t="n">
        <v>0.8493055555555555</v>
      </c>
      <c r="I558" s="218" t="n">
        <v>0.8576388888888888</v>
      </c>
      <c r="J558" s="219">
        <f>I558-H558</f>
        <v/>
      </c>
    </row>
    <row r="559" ht="15.75" customHeight="1" s="109">
      <c r="A559" s="206" t="n">
        <v>20</v>
      </c>
      <c r="B559" s="207" t="n">
        <v>2</v>
      </c>
      <c r="C559" s="207" t="n">
        <v>1</v>
      </c>
      <c r="D559" s="207" t="n">
        <v>3</v>
      </c>
      <c r="E559" s="207" t="n">
        <v>0.3</v>
      </c>
      <c r="F559" s="207" t="n">
        <v>0.003</v>
      </c>
      <c r="G559" s="207" t="n">
        <v>1</v>
      </c>
      <c r="H559" s="208" t="n">
        <v>0.8472222222222222</v>
      </c>
      <c r="I559" s="208" t="n">
        <v>0.8479166666666667</v>
      </c>
      <c r="J559" s="209">
        <f>I559-H559</f>
        <v/>
      </c>
    </row>
    <row r="560" ht="15.75" customHeight="1" s="109">
      <c r="A560" s="216" t="n">
        <v>20</v>
      </c>
      <c r="B560" s="217" t="n">
        <v>1</v>
      </c>
      <c r="C560" s="217" t="n">
        <v>1</v>
      </c>
      <c r="D560" s="217" t="n">
        <v>6</v>
      </c>
      <c r="E560" s="217" t="n">
        <v>2.43</v>
      </c>
      <c r="F560" s="217" t="n">
        <v>0.003</v>
      </c>
      <c r="G560" s="217" t="n">
        <v>1</v>
      </c>
      <c r="H560" s="218" t="n">
        <v>0.8215277777777777</v>
      </c>
      <c r="I560" s="218" t="n">
        <v>0.8222222222222222</v>
      </c>
      <c r="J560" s="219">
        <f>I560-H560</f>
        <v/>
      </c>
    </row>
    <row r="561" ht="15.75" customHeight="1" s="109">
      <c r="A561" s="206" t="n">
        <v>20</v>
      </c>
      <c r="B561" s="207" t="n">
        <v>3</v>
      </c>
      <c r="C561" s="207" t="n">
        <v>4</v>
      </c>
      <c r="D561" s="207" t="n">
        <v>152</v>
      </c>
      <c r="E561" s="207" t="n">
        <v>297.293</v>
      </c>
      <c r="F561" s="207" t="n">
        <v>1.919</v>
      </c>
      <c r="G561" s="207" t="n">
        <v>1</v>
      </c>
      <c r="H561" s="208" t="n">
        <v>0.8222222222222222</v>
      </c>
      <c r="I561" s="208" t="n">
        <v>0.8256944444444444</v>
      </c>
      <c r="J561" s="209">
        <f>I561-H561</f>
        <v/>
      </c>
    </row>
    <row r="562" ht="15.75" customHeight="1" s="109">
      <c r="A562" s="216" t="n">
        <v>20</v>
      </c>
      <c r="B562" s="217" t="n">
        <v>4</v>
      </c>
      <c r="C562" s="217" t="n">
        <v>8</v>
      </c>
      <c r="D562" s="217" t="n">
        <v>23</v>
      </c>
      <c r="E562" s="217" t="n">
        <v>27.625</v>
      </c>
      <c r="F562" s="217" t="n">
        <v>0.163</v>
      </c>
      <c r="G562" s="217" t="n">
        <v>1</v>
      </c>
      <c r="H562" s="218" t="n">
        <v>0.8263888888888888</v>
      </c>
      <c r="I562" s="218" t="n">
        <v>0.8305555555555556</v>
      </c>
      <c r="J562" s="219">
        <f>I562-H562</f>
        <v/>
      </c>
    </row>
    <row r="563" ht="15.75" customHeight="1" s="109">
      <c r="A563" s="206" t="n">
        <v>20</v>
      </c>
      <c r="B563" s="207" t="n">
        <v>6</v>
      </c>
      <c r="C563" s="207" t="n">
        <v>4</v>
      </c>
      <c r="D563" s="207" t="n">
        <v>9</v>
      </c>
      <c r="E563" s="207" t="n">
        <v>38.455</v>
      </c>
      <c r="F563" s="207" t="n">
        <v>0.637</v>
      </c>
      <c r="G563" s="207" t="n">
        <v>1</v>
      </c>
      <c r="H563" s="208" t="n">
        <v>0.8305555555555556</v>
      </c>
      <c r="I563" s="208" t="n">
        <v>0.8333333333333334</v>
      </c>
      <c r="J563" s="209">
        <f>I563-H563</f>
        <v/>
      </c>
    </row>
    <row r="564" ht="15.75" customHeight="1" s="109">
      <c r="A564" s="216" t="n">
        <v>20</v>
      </c>
      <c r="B564" s="217" t="n">
        <v>1</v>
      </c>
      <c r="C564" s="217" t="n">
        <v>11</v>
      </c>
      <c r="D564" s="217" t="n">
        <v>132</v>
      </c>
      <c r="E564" s="217" t="n">
        <v>46.647</v>
      </c>
      <c r="F564" s="217" t="n">
        <v>0.091</v>
      </c>
      <c r="G564" s="217" t="n">
        <v>1</v>
      </c>
      <c r="H564" s="218" t="n">
        <v>0.8138888888888889</v>
      </c>
      <c r="I564" s="218" t="n">
        <v>0.8201388888888889</v>
      </c>
      <c r="J564" s="219">
        <f>I564-H564</f>
        <v/>
      </c>
    </row>
    <row r="565" ht="15.75" customHeight="1" s="109">
      <c r="A565" s="206" t="n">
        <v>20</v>
      </c>
      <c r="B565" s="207" t="n">
        <v>3</v>
      </c>
      <c r="C565" s="207" t="n">
        <v>12</v>
      </c>
      <c r="D565" s="207" t="n">
        <v>67</v>
      </c>
      <c r="E565" s="207" t="n">
        <v>33.281</v>
      </c>
      <c r="F565" s="207" t="n">
        <v>0.396</v>
      </c>
      <c r="G565" s="207" t="n">
        <v>1</v>
      </c>
      <c r="H565" s="208" t="n">
        <v>0.14375</v>
      </c>
      <c r="I565" s="208" t="n">
        <v>0.1472222222222222</v>
      </c>
      <c r="J565" s="209">
        <f>I565-H565</f>
        <v/>
      </c>
    </row>
    <row r="566" ht="15.75" customHeight="1" s="109">
      <c r="A566" s="216" t="n">
        <v>20</v>
      </c>
      <c r="B566" s="217" t="n">
        <v>4</v>
      </c>
      <c r="C566" s="217" t="n">
        <v>7</v>
      </c>
      <c r="D566" s="217" t="n">
        <v>37</v>
      </c>
      <c r="E566" s="217" t="n">
        <v>12.945</v>
      </c>
      <c r="F566" s="217" t="n">
        <v>0.437</v>
      </c>
      <c r="G566" s="217" t="n">
        <v>1</v>
      </c>
      <c r="H566" s="218" t="n">
        <v>0.1347222222222222</v>
      </c>
      <c r="I566" s="218" t="n">
        <v>0.1388888888888889</v>
      </c>
      <c r="J566" s="219">
        <f>I566-H566</f>
        <v/>
      </c>
    </row>
    <row r="567" ht="15.75" customHeight="1" s="109">
      <c r="A567" s="206" t="n">
        <v>20</v>
      </c>
      <c r="B567" s="207" t="n">
        <v>5</v>
      </c>
      <c r="C567" s="207" t="n">
        <v>5</v>
      </c>
      <c r="D567" s="207" t="n">
        <v>5</v>
      </c>
      <c r="E567" s="207" t="n">
        <v>1.62</v>
      </c>
      <c r="F567" s="207" t="n">
        <v>0.08599999999999999</v>
      </c>
      <c r="G567" s="207" t="n">
        <v>1</v>
      </c>
      <c r="H567" s="208" t="n">
        <v>0.1340277777777778</v>
      </c>
      <c r="I567" s="208" t="n">
        <v>0.1347222222222222</v>
      </c>
      <c r="J567" s="209">
        <f>I567-H567</f>
        <v/>
      </c>
    </row>
    <row r="568" ht="15.75" customHeight="1" s="109">
      <c r="A568" s="216" t="n">
        <v>20</v>
      </c>
      <c r="B568" s="217" t="n">
        <v>7</v>
      </c>
      <c r="C568" s="217" t="n">
        <v>6</v>
      </c>
      <c r="D568" s="217" t="n">
        <v>151</v>
      </c>
      <c r="E568" s="217" t="n">
        <v>14.465</v>
      </c>
      <c r="F568" s="217" t="n">
        <v>0.255</v>
      </c>
      <c r="G568" s="217" t="n">
        <v>1</v>
      </c>
      <c r="H568" s="218" t="n">
        <v>0.13125</v>
      </c>
      <c r="I568" s="218" t="n">
        <v>0.1326388888888889</v>
      </c>
      <c r="J568" s="219">
        <f>I568-H568</f>
        <v/>
      </c>
    </row>
    <row r="569" ht="15.75" customHeight="1" s="109">
      <c r="A569" s="206" t="n">
        <v>20</v>
      </c>
      <c r="B569" s="207" t="n">
        <v>3</v>
      </c>
      <c r="C569" s="207" t="n">
        <v>20</v>
      </c>
      <c r="D569" s="207" t="n">
        <v>82</v>
      </c>
      <c r="E569" s="207" t="n">
        <v>248.42</v>
      </c>
      <c r="F569" s="207" t="n">
        <v>2.828</v>
      </c>
      <c r="G569" s="207" t="n">
        <v>1</v>
      </c>
      <c r="H569" s="208" t="n">
        <v>0.1104166666666667</v>
      </c>
      <c r="I569" s="208" t="n">
        <v>0.1173611111111111</v>
      </c>
      <c r="J569" s="209">
        <f>I569-H569</f>
        <v/>
      </c>
    </row>
    <row r="570" ht="15.75" customHeight="1" s="109">
      <c r="A570" s="216" t="n">
        <v>20</v>
      </c>
      <c r="B570" s="217" t="n">
        <v>1</v>
      </c>
      <c r="C570" s="217" t="n">
        <v>29</v>
      </c>
      <c r="D570" s="217" t="n">
        <v>182</v>
      </c>
      <c r="E570" s="217" t="n">
        <v>813.3049999999999</v>
      </c>
      <c r="F570" s="217" t="n">
        <v>1.273</v>
      </c>
      <c r="G570" s="217" t="n">
        <v>1</v>
      </c>
      <c r="H570" s="218" t="n">
        <v>0.07430555555555556</v>
      </c>
      <c r="I570" s="218" t="n">
        <v>0.1041666666666667</v>
      </c>
      <c r="J570" s="219">
        <f>I570-H570</f>
        <v/>
      </c>
    </row>
    <row r="571" ht="15.75" customHeight="1" s="109">
      <c r="A571" s="206" t="n">
        <v>20</v>
      </c>
      <c r="B571" s="207" t="n">
        <v>9</v>
      </c>
      <c r="C571" s="207" t="n">
        <v>16</v>
      </c>
      <c r="D571" s="207" t="n">
        <v>35</v>
      </c>
      <c r="E571" s="207" t="n">
        <v>250.025</v>
      </c>
      <c r="F571" s="207" t="n">
        <v>0.908</v>
      </c>
      <c r="G571" s="207" t="n">
        <v>1</v>
      </c>
      <c r="H571" s="208" t="n">
        <v>0.06180555555555556</v>
      </c>
      <c r="I571" s="208" t="n">
        <v>0.07013888888888889</v>
      </c>
      <c r="J571" s="209">
        <f>I571-H571</f>
        <v/>
      </c>
    </row>
    <row r="572" ht="15.75" customHeight="1" s="109">
      <c r="A572" s="216" t="n">
        <v>20</v>
      </c>
      <c r="B572" s="217" t="n">
        <v>10</v>
      </c>
      <c r="C572" s="217" t="n">
        <v>4</v>
      </c>
      <c r="D572" s="217" t="n">
        <v>22</v>
      </c>
      <c r="E572" s="217" t="n">
        <v>13.665</v>
      </c>
      <c r="F572" s="217" t="n">
        <v>0.023</v>
      </c>
      <c r="G572" s="217" t="n">
        <v>1</v>
      </c>
      <c r="H572" s="218" t="n">
        <v>0.04444444444444445</v>
      </c>
      <c r="I572" s="218" t="n">
        <v>0.05972222222222223</v>
      </c>
      <c r="J572" s="219">
        <f>I572-H572</f>
        <v/>
      </c>
    </row>
    <row r="573" ht="15.75" customHeight="1" s="109">
      <c r="A573" s="206" t="n">
        <v>20</v>
      </c>
      <c r="B573" s="207" t="n">
        <v>11</v>
      </c>
      <c r="C573" s="207" t="n">
        <v>12</v>
      </c>
      <c r="D573" s="207" t="n">
        <v>115</v>
      </c>
      <c r="E573" s="207" t="n">
        <v>203.57</v>
      </c>
      <c r="F573" s="207" t="n">
        <v>0.346</v>
      </c>
      <c r="G573" s="207" t="n">
        <v>1</v>
      </c>
      <c r="H573" s="208" t="n">
        <v>0.05</v>
      </c>
      <c r="I573" s="208" t="n">
        <v>0.05555555555555555</v>
      </c>
      <c r="J573" s="209">
        <f>I573-H573</f>
        <v/>
      </c>
    </row>
    <row r="574" ht="15.75" customHeight="1" s="109">
      <c r="A574" s="216" t="n">
        <v>20</v>
      </c>
      <c r="B574" s="217" t="n">
        <v>2</v>
      </c>
      <c r="C574" s="217" t="n">
        <v>3</v>
      </c>
      <c r="D574" s="217" t="n">
        <v>13</v>
      </c>
      <c r="E574" s="217" t="n">
        <v>1.315</v>
      </c>
      <c r="F574" s="217" t="n">
        <v>0.008999999999999999</v>
      </c>
      <c r="G574" s="217" t="n">
        <v>1</v>
      </c>
      <c r="H574" s="218" t="n">
        <v>0.02013888888888889</v>
      </c>
      <c r="I574" s="218" t="n">
        <v>0.02083333333333333</v>
      </c>
      <c r="J574" s="219">
        <f>I574-H574</f>
        <v/>
      </c>
    </row>
    <row r="575" ht="15.75" customHeight="1" s="109">
      <c r="A575" s="206" t="n">
        <v>20</v>
      </c>
      <c r="B575" s="207" t="n">
        <v>30</v>
      </c>
      <c r="C575" s="207" t="n">
        <v>3</v>
      </c>
      <c r="D575" s="207" t="n">
        <v>4</v>
      </c>
      <c r="E575" s="207" t="n">
        <v>4.01</v>
      </c>
      <c r="F575" s="207" t="n">
        <v>0.154</v>
      </c>
      <c r="G575" s="207" t="n">
        <v>1</v>
      </c>
      <c r="H575" s="208" t="n">
        <v>0.02083333333333333</v>
      </c>
      <c r="I575" s="208" t="n">
        <v>0.02222222222222222</v>
      </c>
      <c r="J575" s="209">
        <f>I575-H575</f>
        <v/>
      </c>
    </row>
    <row r="576" ht="15.75" customHeight="1" s="109">
      <c r="A576" s="216" t="n">
        <v>20</v>
      </c>
      <c r="B576" s="217" t="n">
        <v>15</v>
      </c>
      <c r="C576" s="217" t="n">
        <v>2</v>
      </c>
      <c r="D576" s="217" t="n">
        <v>19</v>
      </c>
      <c r="E576" s="217" t="n">
        <v>107.665</v>
      </c>
      <c r="F576" s="217" t="n">
        <v>0.157</v>
      </c>
      <c r="G576" s="217" t="n">
        <v>1</v>
      </c>
      <c r="H576" s="218" t="n">
        <v>0.01388888888888889</v>
      </c>
      <c r="I576" s="218" t="n">
        <v>0.01666666666666667</v>
      </c>
      <c r="J576" s="219">
        <f>I576-H576</f>
        <v/>
      </c>
    </row>
    <row r="577" ht="15.75" customHeight="1" s="109">
      <c r="A577" s="206" t="n">
        <v>20</v>
      </c>
      <c r="B577" s="207" t="n">
        <v>30</v>
      </c>
      <c r="C577" s="207" t="n">
        <v>2</v>
      </c>
      <c r="D577" s="207" t="n">
        <v>4</v>
      </c>
      <c r="E577" s="207" t="n">
        <v>34.41</v>
      </c>
      <c r="F577" s="207" t="n">
        <v>0.139</v>
      </c>
      <c r="G577" s="207" t="n">
        <v>1</v>
      </c>
      <c r="H577" s="208" t="n">
        <v>0.01111111111111111</v>
      </c>
      <c r="I577" s="208" t="n">
        <v>0.0125</v>
      </c>
      <c r="J577" s="209">
        <f>I577-H577</f>
        <v/>
      </c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8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413" activePane="bottomLeft" state="frozen"/>
      <selection pane="topLeft" activeCell="A1" activeCellId="0" sqref="A1"/>
      <selection pane="bottomLeft" activeCell="J427" activeCellId="1" sqref="A430:G430 J427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CAPA!F11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9</v>
      </c>
      <c r="C7" s="207" t="n">
        <v>15</v>
      </c>
      <c r="D7" s="207" t="n">
        <v>4.362</v>
      </c>
      <c r="E7" s="207" t="n">
        <v>2603.1</v>
      </c>
      <c r="F7" s="207" t="n">
        <v>9.401999999999999</v>
      </c>
      <c r="G7" s="207" t="n">
        <v>1</v>
      </c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7</v>
      </c>
      <c r="C8" s="217" t="n">
        <v>7</v>
      </c>
      <c r="D8" s="217" t="n">
        <v>35</v>
      </c>
      <c r="E8" s="217" t="n">
        <v>4.89</v>
      </c>
      <c r="F8" s="217" t="n">
        <v>0.065</v>
      </c>
      <c r="G8" s="217" t="n">
        <v>1</v>
      </c>
      <c r="H8" s="218" t="n">
        <v>0.05902777777777778</v>
      </c>
      <c r="I8" s="218" t="n">
        <v>0.0625</v>
      </c>
      <c r="J8" s="21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6</v>
      </c>
      <c r="C9" s="207" t="n">
        <v>1</v>
      </c>
      <c r="D9" s="207" t="n">
        <v>20</v>
      </c>
      <c r="E9" s="207" t="n">
        <v>4.4</v>
      </c>
      <c r="F9" s="207" t="n">
        <v>0.097</v>
      </c>
      <c r="G9" s="207" t="n">
        <v>1</v>
      </c>
      <c r="H9" s="208" t="n">
        <v>0.05902777777777778</v>
      </c>
      <c r="I9" s="208" t="n">
        <v>0.0625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10</v>
      </c>
      <c r="C10" s="217" t="n">
        <v>4</v>
      </c>
      <c r="D10" s="217" t="n">
        <v>33</v>
      </c>
      <c r="E10" s="217" t="n">
        <v>13.03</v>
      </c>
      <c r="F10" s="217" t="n">
        <v>0.018</v>
      </c>
      <c r="G10" s="217" t="n">
        <v>1</v>
      </c>
      <c r="H10" s="218" t="n">
        <v>0.08402777777777778</v>
      </c>
      <c r="I10" s="218" t="n">
        <v>0.08749999999999999</v>
      </c>
      <c r="J10" s="21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16</v>
      </c>
      <c r="C11" s="207" t="n">
        <v>17</v>
      </c>
      <c r="D11" s="207" t="n">
        <v>237</v>
      </c>
      <c r="E11" s="207" t="n">
        <v>31.33</v>
      </c>
      <c r="F11" s="207" t="n">
        <v>0.231</v>
      </c>
      <c r="G11" s="207" t="n">
        <v>1</v>
      </c>
      <c r="H11" s="208" t="n">
        <v>0.07083333333333333</v>
      </c>
      <c r="I11" s="208" t="n">
        <v>0.0798611111111111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16</v>
      </c>
      <c r="C12" s="217" t="n">
        <v>2</v>
      </c>
      <c r="D12" s="217" t="n">
        <v>24</v>
      </c>
      <c r="E12" s="217" t="n">
        <v>0.96</v>
      </c>
      <c r="F12" s="217" t="n">
        <v>0.014</v>
      </c>
      <c r="G12" s="217" t="n">
        <v>1</v>
      </c>
      <c r="H12" s="218" t="n">
        <v>0.05555555555555555</v>
      </c>
      <c r="I12" s="218" t="n">
        <v>0.05694444444444444</v>
      </c>
      <c r="J12" s="21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8</v>
      </c>
      <c r="C13" s="207" t="n">
        <v>3</v>
      </c>
      <c r="D13" s="207" t="n">
        <v>4</v>
      </c>
      <c r="E13" s="207" t="n">
        <v>21.53</v>
      </c>
      <c r="F13" s="207" t="n">
        <v>0.091</v>
      </c>
      <c r="G13" s="207" t="n">
        <v>1</v>
      </c>
      <c r="H13" s="208" t="n">
        <v>0.04722222222222222</v>
      </c>
      <c r="I13" s="208" t="n">
        <v>0.05486111111111111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9</v>
      </c>
      <c r="C14" s="217" t="n">
        <v>1</v>
      </c>
      <c r="D14" s="217" t="n">
        <v>1</v>
      </c>
      <c r="E14" s="217" t="n">
        <v>10</v>
      </c>
      <c r="F14" s="217" t="n">
        <v>0.013</v>
      </c>
      <c r="G14" s="217" t="n">
        <v>1</v>
      </c>
      <c r="H14" s="218" t="n">
        <v>0.04722222222222222</v>
      </c>
      <c r="I14" s="218" t="n">
        <v>0.05486111111111111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10</v>
      </c>
      <c r="C15" s="207" t="n">
        <v>13</v>
      </c>
      <c r="D15" s="207" t="n">
        <v>42</v>
      </c>
      <c r="E15" s="207" t="n">
        <v>70.67</v>
      </c>
      <c r="F15" s="207" t="n">
        <v>0.116</v>
      </c>
      <c r="G15" s="207" t="n">
        <v>1</v>
      </c>
      <c r="H15" s="208" t="n">
        <v>0.02291666666666667</v>
      </c>
      <c r="I15" s="208" t="n">
        <v>0.04305555555555556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12</v>
      </c>
      <c r="C16" s="217" t="n">
        <v>4</v>
      </c>
      <c r="D16" s="217" t="n">
        <v>7</v>
      </c>
      <c r="E16" s="217" t="n">
        <v>22.8</v>
      </c>
      <c r="F16" s="217" t="n">
        <v>0.082</v>
      </c>
      <c r="G16" s="217" t="n">
        <v>1</v>
      </c>
      <c r="H16" s="218" t="n">
        <v>0.03263888888888889</v>
      </c>
      <c r="I16" s="218" t="n">
        <v>0.03541666666666667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11</v>
      </c>
      <c r="C17" s="207" t="n">
        <v>9</v>
      </c>
      <c r="D17" s="207" t="n">
        <v>95</v>
      </c>
      <c r="E17" s="207" t="n">
        <v>29.86</v>
      </c>
      <c r="F17" s="207" t="n">
        <v>0.089</v>
      </c>
      <c r="G17" s="207" t="n">
        <v>1</v>
      </c>
      <c r="H17" s="208" t="n">
        <v>0.01666666666666667</v>
      </c>
      <c r="I17" s="208" t="n">
        <v>0.02152777777777778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3</v>
      </c>
      <c r="C18" s="217" t="n">
        <v>1</v>
      </c>
      <c r="D18" s="217" t="n">
        <v>1</v>
      </c>
      <c r="E18" s="217" t="n">
        <v>0.42</v>
      </c>
      <c r="F18" s="217" t="n">
        <v>0.002</v>
      </c>
      <c r="G18" s="217" t="n">
        <v>1</v>
      </c>
      <c r="H18" s="218" t="n">
        <v>0.01041666666666667</v>
      </c>
      <c r="I18" s="218" t="n">
        <v>0.01597222222222222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8</v>
      </c>
      <c r="C19" s="207" t="n">
        <v>6</v>
      </c>
      <c r="D19" s="207" t="n">
        <v>14</v>
      </c>
      <c r="E19" s="207" t="n">
        <v>46.02</v>
      </c>
      <c r="F19" s="207" t="n">
        <v>0.133</v>
      </c>
      <c r="G19" s="207" t="n">
        <v>1</v>
      </c>
      <c r="H19" s="208" t="n">
        <v>0.01041666666666667</v>
      </c>
      <c r="I19" s="208" t="n">
        <v>0.01597222222222222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16</v>
      </c>
      <c r="C20" s="217" t="n">
        <v>2</v>
      </c>
      <c r="D20" s="217" t="n">
        <v>13</v>
      </c>
      <c r="E20" s="217" t="n">
        <v>0.8100000000000001</v>
      </c>
      <c r="F20" s="217" t="n">
        <v>0.015</v>
      </c>
      <c r="G20" s="217" t="n">
        <v>1</v>
      </c>
      <c r="H20" s="218" t="n">
        <v>0.006944444444444444</v>
      </c>
      <c r="I20" s="218" t="n">
        <v>0.009027777777777777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19</v>
      </c>
      <c r="C21" s="207" t="n">
        <v>1</v>
      </c>
      <c r="D21" s="207" t="n">
        <v>3</v>
      </c>
      <c r="E21" s="207" t="n">
        <v>0.3</v>
      </c>
      <c r="F21" s="207" t="n">
        <v>0</v>
      </c>
      <c r="G21" s="207" t="n">
        <v>1</v>
      </c>
      <c r="H21" s="208" t="n">
        <v>0.006944444444444444</v>
      </c>
      <c r="I21" s="208" t="n">
        <v>0.009027777777777777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</v>
      </c>
      <c r="C22" s="217" t="n">
        <v>19</v>
      </c>
      <c r="D22" s="217" t="n">
        <v>540</v>
      </c>
      <c r="E22" s="217" t="n">
        <v>6218.54</v>
      </c>
      <c r="F22" s="217" t="n">
        <v>10.487</v>
      </c>
      <c r="G22" s="217" t="n">
        <v>1</v>
      </c>
      <c r="H22" s="218" t="n">
        <v>0.9097222222222222</v>
      </c>
      <c r="I22" s="218" t="n">
        <v>0.9513888888888888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14</v>
      </c>
      <c r="C23" s="207" t="n">
        <v>14</v>
      </c>
      <c r="D23" s="207" t="n">
        <v>35</v>
      </c>
      <c r="E23" s="207" t="n">
        <v>514.34</v>
      </c>
      <c r="F23" s="207" t="n">
        <v>0.722</v>
      </c>
      <c r="G23" s="207" t="n">
        <v>1</v>
      </c>
      <c r="H23" s="208" t="n">
        <v>0.8631944444444445</v>
      </c>
      <c r="I23" s="208" t="n">
        <v>0.875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4</v>
      </c>
      <c r="C24" s="217" t="n">
        <v>1</v>
      </c>
      <c r="D24" s="217" t="n">
        <v>1</v>
      </c>
      <c r="E24" s="217" t="n">
        <v>11.97</v>
      </c>
      <c r="F24" s="217" t="n">
        <v>0.023</v>
      </c>
      <c r="G24" s="217" t="n">
        <v>1</v>
      </c>
      <c r="H24" s="218" t="n">
        <v>0.8576388888888888</v>
      </c>
      <c r="I24" s="218" t="n">
        <v>0.8625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6</v>
      </c>
      <c r="C25" s="207" t="n">
        <v>3</v>
      </c>
      <c r="D25" s="207" t="n">
        <v>3</v>
      </c>
      <c r="E25" s="207" t="n">
        <v>9.720000000000001</v>
      </c>
      <c r="F25" s="207" t="n">
        <v>0.216</v>
      </c>
      <c r="G25" s="207" t="n">
        <v>1</v>
      </c>
      <c r="H25" s="208" t="n">
        <v>0.8576388888888888</v>
      </c>
      <c r="I25" s="208" t="n">
        <v>0.8625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13</v>
      </c>
      <c r="C26" s="217" t="n">
        <v>2</v>
      </c>
      <c r="D26" s="217" t="n">
        <v>28</v>
      </c>
      <c r="E26" s="217" t="n">
        <v>842.52</v>
      </c>
      <c r="F26" s="217" t="n">
        <v>1.106</v>
      </c>
      <c r="G26" s="217" t="n">
        <v>1</v>
      </c>
      <c r="H26" s="218" t="n">
        <v>0.8451388888888889</v>
      </c>
      <c r="I26" s="218" t="n">
        <v>0.8541666666666666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5</v>
      </c>
      <c r="C27" s="207" t="n">
        <v>1</v>
      </c>
      <c r="D27" s="207" t="n">
        <v>4</v>
      </c>
      <c r="E27" s="207" t="n">
        <v>0.86</v>
      </c>
      <c r="F27" s="207" t="n">
        <v>0.04</v>
      </c>
      <c r="G27" s="207" t="n">
        <v>1</v>
      </c>
      <c r="H27" s="208" t="n">
        <v>0.83125</v>
      </c>
      <c r="I27" s="208" t="n">
        <v>0.8416666666666667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6</v>
      </c>
      <c r="C28" s="217" t="n">
        <v>2</v>
      </c>
      <c r="D28" s="217" t="n">
        <v>2</v>
      </c>
      <c r="E28" s="217" t="n">
        <v>12</v>
      </c>
      <c r="F28" s="217" t="n">
        <v>0.143</v>
      </c>
      <c r="G28" s="217" t="n">
        <v>1</v>
      </c>
      <c r="H28" s="218" t="n">
        <v>0.83125</v>
      </c>
      <c r="I28" s="218" t="n">
        <v>0.8416666666666667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7</v>
      </c>
      <c r="C29" s="207" t="n">
        <v>10</v>
      </c>
      <c r="D29" s="207" t="n">
        <v>66</v>
      </c>
      <c r="E29" s="207" t="n">
        <v>28.54</v>
      </c>
      <c r="F29" s="207" t="n">
        <v>0.135</v>
      </c>
      <c r="G29" s="207" t="n">
        <v>1</v>
      </c>
      <c r="H29" s="208" t="n">
        <v>0.83125</v>
      </c>
      <c r="I29" s="208" t="n">
        <v>0.8416666666666667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11</v>
      </c>
      <c r="C30" s="217" t="n">
        <v>15</v>
      </c>
      <c r="D30" s="217" t="n">
        <v>260</v>
      </c>
      <c r="E30" s="217" t="n">
        <v>192.5</v>
      </c>
      <c r="F30" s="217" t="n">
        <v>0.423</v>
      </c>
      <c r="G30" s="217" t="n">
        <v>1</v>
      </c>
      <c r="H30" s="218" t="n">
        <v>0.8194444444444444</v>
      </c>
      <c r="I30" s="218" t="n">
        <v>0.8305555555555556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11</v>
      </c>
      <c r="C31" s="207" t="n">
        <v>37</v>
      </c>
      <c r="D31" s="207" t="n">
        <v>1036</v>
      </c>
      <c r="E31" s="207" t="n">
        <v>1167.76</v>
      </c>
      <c r="F31" s="207" t="n">
        <v>3.911</v>
      </c>
      <c r="G31" s="207" t="n">
        <v>1</v>
      </c>
      <c r="H31" s="208" t="n">
        <v>0.09722222222222222</v>
      </c>
      <c r="I31" s="208" t="n">
        <v>0.1458333333333333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18</v>
      </c>
      <c r="C32" s="217" t="n">
        <v>40</v>
      </c>
      <c r="D32" s="217" t="n">
        <v>118</v>
      </c>
      <c r="E32" s="217" t="n">
        <v>53.49</v>
      </c>
      <c r="F32" s="217" t="n">
        <v>0.209</v>
      </c>
      <c r="G32" s="217" t="n">
        <v>1</v>
      </c>
      <c r="H32" s="218" t="n">
        <v>0.06597222222222222</v>
      </c>
      <c r="I32" s="218" t="n">
        <v>0.08333333333333333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15</v>
      </c>
      <c r="C33" s="207" t="n">
        <v>2</v>
      </c>
      <c r="D33" s="207" t="n">
        <v>7</v>
      </c>
      <c r="E33" s="207" t="n">
        <v>8.23</v>
      </c>
      <c r="F33" s="207" t="n">
        <v>0.024</v>
      </c>
      <c r="G33" s="207" t="n">
        <v>1</v>
      </c>
      <c r="H33" s="208" t="n">
        <v>0.05694444444444444</v>
      </c>
      <c r="I33" s="208" t="n">
        <v>0.06458333333333334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17</v>
      </c>
      <c r="C34" s="217" t="n">
        <v>4</v>
      </c>
      <c r="D34" s="217" t="n">
        <v>42</v>
      </c>
      <c r="E34" s="217" t="n">
        <v>10.78</v>
      </c>
      <c r="F34" s="217" t="n">
        <v>0.106</v>
      </c>
      <c r="G34" s="217" t="n">
        <v>1</v>
      </c>
      <c r="H34" s="218" t="n">
        <v>0.05694444444444444</v>
      </c>
      <c r="I34" s="218" t="n">
        <v>0.06458333333333334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14</v>
      </c>
      <c r="C35" s="207" t="n">
        <v>1</v>
      </c>
      <c r="D35" s="207" t="n">
        <v>5</v>
      </c>
      <c r="E35" s="207" t="n">
        <v>50.5</v>
      </c>
      <c r="F35" s="207" t="n">
        <v>0.081</v>
      </c>
      <c r="G35" s="207" t="n">
        <v>1</v>
      </c>
      <c r="H35" s="208" t="n">
        <v>0.05138888888888889</v>
      </c>
      <c r="I35" s="208" t="n">
        <v>0.05555555555555555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5</v>
      </c>
      <c r="B36" s="217" t="n">
        <v>15</v>
      </c>
      <c r="C36" s="217" t="n">
        <v>1</v>
      </c>
      <c r="D36" s="217" t="n">
        <v>29</v>
      </c>
      <c r="E36" s="217" t="n">
        <v>68.3</v>
      </c>
      <c r="F36" s="217" t="n">
        <v>0.082</v>
      </c>
      <c r="G36" s="217" t="n">
        <v>1</v>
      </c>
      <c r="H36" s="218" t="n">
        <v>0.05138888888888889</v>
      </c>
      <c r="I36" s="218" t="n">
        <v>0.05555555555555555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</v>
      </c>
      <c r="C37" s="207" t="n">
        <v>18</v>
      </c>
      <c r="D37" s="207" t="n">
        <v>59</v>
      </c>
      <c r="E37" s="207" t="n">
        <v>221.87</v>
      </c>
      <c r="F37" s="207" t="n">
        <v>0.386</v>
      </c>
      <c r="G37" s="207" t="n">
        <v>1</v>
      </c>
      <c r="H37" s="208" t="n">
        <v>0.03472222222222222</v>
      </c>
      <c r="I37" s="208" t="n">
        <v>0.05069444444444444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2</v>
      </c>
      <c r="C38" s="217" t="n">
        <v>12</v>
      </c>
      <c r="D38" s="217" t="n">
        <v>64</v>
      </c>
      <c r="E38" s="217" t="n">
        <v>18.02</v>
      </c>
      <c r="F38" s="217" t="n">
        <v>0.333</v>
      </c>
      <c r="G38" s="217" t="n">
        <v>1</v>
      </c>
      <c r="H38" s="218" t="n">
        <v>0.02291666666666667</v>
      </c>
      <c r="I38" s="218" t="n">
        <v>0.03472222222222222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8</v>
      </c>
      <c r="C39" s="207" t="n">
        <v>12</v>
      </c>
      <c r="D39" s="207" t="n">
        <v>55</v>
      </c>
      <c r="E39" s="207" t="n">
        <v>188.17</v>
      </c>
      <c r="F39" s="207" t="n">
        <v>0.498</v>
      </c>
      <c r="G39" s="207" t="n">
        <v>1</v>
      </c>
      <c r="H39" s="208" t="n">
        <v>0.9270833333333334</v>
      </c>
      <c r="I39" s="208" t="n">
        <v>0.9444444444444444</v>
      </c>
      <c r="J39" s="209">
        <f>I39-H39</f>
        <v/>
      </c>
    </row>
    <row r="40" ht="15.75" customHeight="1" s="109">
      <c r="A40" s="216" t="n">
        <v>23</v>
      </c>
      <c r="B40" s="217" t="n">
        <v>1</v>
      </c>
      <c r="C40" s="217" t="n">
        <v>18</v>
      </c>
      <c r="D40" s="217" t="n">
        <v>287</v>
      </c>
      <c r="E40" s="217" t="n">
        <v>538.27</v>
      </c>
      <c r="F40" s="217" t="n">
        <v>1.026</v>
      </c>
      <c r="G40" s="217" t="n">
        <v>1</v>
      </c>
      <c r="H40" s="235" t="n">
        <v>0.8916666666666667</v>
      </c>
      <c r="I40" s="218" t="n">
        <v>0.9083333333333333</v>
      </c>
      <c r="J40" s="219">
        <f>I40-H40</f>
        <v/>
      </c>
    </row>
    <row r="41" ht="15.75" customHeight="1" s="109">
      <c r="A41" s="206" t="n">
        <v>23</v>
      </c>
      <c r="B41" s="207" t="n">
        <v>4</v>
      </c>
      <c r="C41" s="207" t="n">
        <v>3</v>
      </c>
      <c r="D41" s="207" t="n">
        <v>8</v>
      </c>
      <c r="E41" s="207" t="n">
        <v>74.66</v>
      </c>
      <c r="F41" s="207" t="n">
        <v>0.149</v>
      </c>
      <c r="G41" s="207" t="n">
        <v>1</v>
      </c>
      <c r="H41" s="208" t="n">
        <v>0.8854166666666666</v>
      </c>
      <c r="I41" s="208" t="n">
        <v>0.8909722222222223</v>
      </c>
      <c r="J41" s="209">
        <f>I41-H41</f>
        <v/>
      </c>
    </row>
    <row r="42" ht="15.75" customHeight="1" s="109">
      <c r="A42" s="216" t="n">
        <v>23</v>
      </c>
      <c r="B42" s="217" t="n">
        <v>11</v>
      </c>
      <c r="C42" s="217" t="n">
        <v>8</v>
      </c>
      <c r="D42" s="217" t="n">
        <v>206</v>
      </c>
      <c r="E42" s="217" t="n">
        <v>84.09999999999999</v>
      </c>
      <c r="F42" s="217" t="n">
        <v>0.236</v>
      </c>
      <c r="G42" s="217" t="n">
        <v>1</v>
      </c>
      <c r="H42" s="218" t="n">
        <v>0.8715277777777778</v>
      </c>
      <c r="I42" s="218" t="n">
        <v>0.8819444444444444</v>
      </c>
      <c r="J42" s="219">
        <f>I42-H42</f>
        <v/>
      </c>
    </row>
    <row r="43" ht="15.75" customHeight="1" s="109">
      <c r="A43" s="206" t="n">
        <v>23</v>
      </c>
      <c r="B43" s="207" t="n">
        <v>8</v>
      </c>
      <c r="C43" s="207" t="n">
        <v>15</v>
      </c>
      <c r="D43" s="207" t="n">
        <v>169</v>
      </c>
      <c r="E43" s="207" t="n">
        <v>681.1900000000001</v>
      </c>
      <c r="F43" s="207" t="n">
        <v>3.483</v>
      </c>
      <c r="G43" s="207" t="n">
        <v>1</v>
      </c>
      <c r="H43" s="208" t="n">
        <v>0.8402777777777778</v>
      </c>
      <c r="I43" s="208" t="n">
        <v>0.8715277777777778</v>
      </c>
      <c r="J43" s="209">
        <f>I43-H43</f>
        <v/>
      </c>
    </row>
    <row r="44" ht="15.75" customHeight="1" s="109">
      <c r="A44" s="216" t="n">
        <v>23</v>
      </c>
      <c r="B44" s="217" t="n">
        <v>13</v>
      </c>
      <c r="C44" s="217" t="n">
        <v>7</v>
      </c>
      <c r="D44" s="217" t="n">
        <v>220</v>
      </c>
      <c r="E44" s="217" t="n">
        <v>63.42</v>
      </c>
      <c r="F44" s="217" t="n">
        <v>0.175</v>
      </c>
      <c r="G44" s="217" t="n">
        <v>1</v>
      </c>
      <c r="H44" s="218" t="n">
        <v>0.8333333333333334</v>
      </c>
      <c r="I44" s="218" t="n">
        <v>0.8402777777777778</v>
      </c>
      <c r="J44" s="219">
        <f>I44-H44</f>
        <v/>
      </c>
    </row>
    <row r="45" ht="15.75" customHeight="1" s="109">
      <c r="A45" s="206" t="n">
        <v>23</v>
      </c>
      <c r="B45" s="207" t="n">
        <v>9</v>
      </c>
      <c r="C45" s="207" t="n">
        <v>11</v>
      </c>
      <c r="D45" s="207" t="n">
        <v>97</v>
      </c>
      <c r="E45" s="207" t="n">
        <v>720.64</v>
      </c>
      <c r="F45" s="207" t="n">
        <v>2.985</v>
      </c>
      <c r="G45" s="207" t="n">
        <v>1</v>
      </c>
      <c r="H45" s="208" t="n">
        <v>0.8125</v>
      </c>
      <c r="I45" s="208" t="n">
        <v>0.8333333333333334</v>
      </c>
      <c r="J45" s="209">
        <f>I45-H45</f>
        <v/>
      </c>
    </row>
    <row r="46" ht="15.75" customHeight="1" s="109">
      <c r="A46" s="216" t="n">
        <v>24</v>
      </c>
      <c r="B46" s="217" t="n">
        <v>17</v>
      </c>
      <c r="C46" s="217" t="n">
        <v>20</v>
      </c>
      <c r="D46" s="217" t="n">
        <v>88</v>
      </c>
      <c r="E46" s="217" t="n">
        <v>8.51</v>
      </c>
      <c r="F46" s="217" t="n">
        <v>0.049</v>
      </c>
      <c r="G46" s="217" t="n">
        <v>1</v>
      </c>
      <c r="H46" s="218" t="n">
        <v>0.1319444444444444</v>
      </c>
      <c r="I46" s="218" t="n">
        <v>0.1444444444444444</v>
      </c>
      <c r="J46" s="219">
        <f>I46-H46</f>
        <v/>
      </c>
    </row>
    <row r="47" ht="15.75" customHeight="1" s="109">
      <c r="A47" s="206" t="n">
        <v>24</v>
      </c>
      <c r="B47" s="207" t="n">
        <v>14</v>
      </c>
      <c r="C47" s="207" t="n">
        <v>4</v>
      </c>
      <c r="D47" s="207" t="n">
        <v>23</v>
      </c>
      <c r="E47" s="207" t="n">
        <v>233.14</v>
      </c>
      <c r="F47" s="207" t="n">
        <v>0.367</v>
      </c>
      <c r="G47" s="207" t="n">
        <v>1</v>
      </c>
      <c r="H47" s="208" t="n"/>
      <c r="I47" s="208" t="n"/>
      <c r="J47" s="209">
        <f>I47-H47</f>
        <v/>
      </c>
    </row>
    <row r="48" ht="15.75" customHeight="1" s="109">
      <c r="A48" s="216" t="n">
        <v>24</v>
      </c>
      <c r="B48" s="217" t="n">
        <v>7</v>
      </c>
      <c r="C48" s="217" t="n">
        <v>17</v>
      </c>
      <c r="D48" s="217" t="n">
        <v>255</v>
      </c>
      <c r="E48" s="217" t="n">
        <v>83.45999999999999</v>
      </c>
      <c r="F48" s="217" t="n">
        <v>0.358</v>
      </c>
      <c r="G48" s="217" t="n">
        <v>1</v>
      </c>
      <c r="H48" s="218" t="n">
        <v>0.1118055555555556</v>
      </c>
      <c r="I48" s="218" t="n">
        <v>0.1215277777777778</v>
      </c>
      <c r="J48" s="219">
        <f>I48-H48</f>
        <v/>
      </c>
    </row>
    <row r="49" ht="15.75" customHeight="1" s="109">
      <c r="A49" s="206" t="n">
        <v>24</v>
      </c>
      <c r="B49" s="207" t="n">
        <v>8</v>
      </c>
      <c r="C49" s="207" t="n">
        <v>8</v>
      </c>
      <c r="D49" s="207" t="n">
        <v>71</v>
      </c>
      <c r="E49" s="207" t="n">
        <v>320.51</v>
      </c>
      <c r="F49" s="207" t="n">
        <v>1.504</v>
      </c>
      <c r="G49" s="207" t="n">
        <v>1</v>
      </c>
      <c r="H49" s="208" t="n">
        <v>0.09722222222222222</v>
      </c>
      <c r="I49" s="208" t="n">
        <v>0.1111111111111111</v>
      </c>
      <c r="J49" s="209">
        <f>I49-H49</f>
        <v/>
      </c>
    </row>
    <row r="50" ht="15.75" customHeight="1" s="109">
      <c r="A50" s="216" t="n">
        <v>24</v>
      </c>
      <c r="B50" s="217" t="n">
        <v>15</v>
      </c>
      <c r="C50" s="217" t="n">
        <v>6</v>
      </c>
      <c r="D50" s="217" t="n">
        <v>52</v>
      </c>
      <c r="E50" s="217" t="n">
        <v>171.48</v>
      </c>
      <c r="F50" s="217" t="n">
        <v>0.492</v>
      </c>
      <c r="G50" s="217" t="n">
        <v>1</v>
      </c>
      <c r="H50" s="218" t="n">
        <v>0.08541666666666667</v>
      </c>
      <c r="I50" s="218" t="n">
        <v>0.09375</v>
      </c>
      <c r="J50" s="219">
        <f>I50-H50</f>
        <v/>
      </c>
    </row>
    <row r="51" ht="15.75" customHeight="1" s="109">
      <c r="A51" s="206" t="n">
        <v>24</v>
      </c>
      <c r="B51" s="207" t="n">
        <v>4</v>
      </c>
      <c r="C51" s="207" t="n">
        <v>1</v>
      </c>
      <c r="D51" s="207" t="n">
        <v>1</v>
      </c>
      <c r="E51" s="207" t="n">
        <v>11.6</v>
      </c>
      <c r="F51" s="207" t="n">
        <v>0.064</v>
      </c>
      <c r="G51" s="207" t="n">
        <v>1</v>
      </c>
      <c r="H51" s="208" t="n">
        <v>0.06944444444444445</v>
      </c>
      <c r="I51" s="208" t="n">
        <v>0.0763888888888889</v>
      </c>
      <c r="J51" s="209">
        <f>I51-H51</f>
        <v/>
      </c>
    </row>
    <row r="52" ht="15.75" customHeight="1" s="109">
      <c r="A52" s="216" t="n">
        <v>24</v>
      </c>
      <c r="B52" s="217" t="n">
        <v>7</v>
      </c>
      <c r="C52" s="217" t="n">
        <v>4</v>
      </c>
      <c r="D52" s="217" t="n">
        <v>34</v>
      </c>
      <c r="E52" s="217" t="n">
        <v>3.15</v>
      </c>
      <c r="F52" s="217" t="n">
        <v>0.024</v>
      </c>
      <c r="G52" s="217" t="n">
        <v>1</v>
      </c>
      <c r="H52" s="218" t="n">
        <v>0.06944444444444445</v>
      </c>
      <c r="I52" s="218" t="n">
        <v>0.0763888888888889</v>
      </c>
      <c r="J52" s="219">
        <f>I52-H52</f>
        <v/>
      </c>
    </row>
    <row r="53" ht="15.75" customHeight="1" s="109">
      <c r="A53" s="206" t="n">
        <v>24</v>
      </c>
      <c r="B53" s="207" t="n">
        <v>10</v>
      </c>
      <c r="C53" s="207" t="n">
        <v>5</v>
      </c>
      <c r="D53" s="207" t="n">
        <v>25</v>
      </c>
      <c r="E53" s="207" t="n">
        <v>18.98</v>
      </c>
      <c r="F53" s="207" t="n">
        <v>0.09</v>
      </c>
      <c r="G53" s="207" t="n">
        <v>1</v>
      </c>
      <c r="H53" s="208" t="n">
        <v>0.05208333333333334</v>
      </c>
      <c r="I53" s="208" t="n">
        <v>0.06944444444444445</v>
      </c>
      <c r="J53" s="209">
        <f>I53-H53</f>
        <v/>
      </c>
    </row>
    <row r="54" ht="15.75" customHeight="1" s="109">
      <c r="A54" s="216" t="n">
        <v>24</v>
      </c>
      <c r="B54" s="217" t="n">
        <v>11</v>
      </c>
      <c r="C54" s="217" t="n">
        <v>12</v>
      </c>
      <c r="D54" s="217" t="n">
        <v>157</v>
      </c>
      <c r="E54" s="217" t="n">
        <v>50.32</v>
      </c>
      <c r="F54" s="217" t="n">
        <v>0.121</v>
      </c>
      <c r="G54" s="217" t="n">
        <v>1</v>
      </c>
      <c r="H54" s="218" t="n"/>
      <c r="I54" s="218" t="n"/>
      <c r="J54" s="219">
        <f>I54-H54</f>
        <v/>
      </c>
    </row>
    <row r="55" ht="15.75" customHeight="1" s="109">
      <c r="A55" s="206" t="n">
        <v>24</v>
      </c>
      <c r="B55" s="207" t="n">
        <v>7</v>
      </c>
      <c r="C55" s="207" t="n">
        <v>20</v>
      </c>
      <c r="D55" s="207" t="n">
        <v>209</v>
      </c>
      <c r="E55" s="207" t="n">
        <v>73.95999999999999</v>
      </c>
      <c r="F55" s="207" t="n">
        <v>0.363</v>
      </c>
      <c r="G55" s="207" t="n">
        <v>1</v>
      </c>
      <c r="H55" s="208" t="n">
        <v>0.02986111111111111</v>
      </c>
      <c r="I55" s="208" t="n">
        <v>0.04166666666666666</v>
      </c>
      <c r="J55" s="209">
        <f>I55-H55</f>
        <v/>
      </c>
    </row>
    <row r="56" ht="15.75" customHeight="1" s="109">
      <c r="A56" s="216" t="n">
        <v>24</v>
      </c>
      <c r="B56" s="217" t="n">
        <v>30</v>
      </c>
      <c r="C56" s="217" t="n">
        <v>5</v>
      </c>
      <c r="D56" s="217" t="n">
        <v>14</v>
      </c>
      <c r="E56" s="217" t="n">
        <v>295.69</v>
      </c>
      <c r="F56" s="217" t="n">
        <v>0.8129999999999999</v>
      </c>
      <c r="G56" s="217" t="n">
        <v>1</v>
      </c>
      <c r="H56" s="218" t="n">
        <v>0.01666666666666667</v>
      </c>
      <c r="I56" s="218" t="n">
        <v>0.02777777777777778</v>
      </c>
      <c r="J56" s="219">
        <f>I56-H56</f>
        <v/>
      </c>
    </row>
    <row r="57" ht="15.75" customHeight="1" s="109">
      <c r="A57" s="206" t="n">
        <v>24</v>
      </c>
      <c r="B57" s="207" t="n">
        <v>16</v>
      </c>
      <c r="C57" s="207" t="n">
        <v>5</v>
      </c>
      <c r="D57" s="207" t="n">
        <v>17</v>
      </c>
      <c r="E57" s="207" t="n">
        <v>0.58</v>
      </c>
      <c r="F57" s="207" t="n">
        <v>0.006</v>
      </c>
      <c r="G57" s="207" t="n">
        <v>1</v>
      </c>
      <c r="H57" s="208" t="n">
        <v>0.006944444444444444</v>
      </c>
      <c r="I57" s="208" t="n">
        <v>0.01527777777777778</v>
      </c>
      <c r="J57" s="209">
        <f>I57-H57</f>
        <v/>
      </c>
    </row>
    <row r="58" ht="15.75" customHeight="1" s="109">
      <c r="A58" s="216" t="n">
        <v>24</v>
      </c>
      <c r="B58" s="217" t="n">
        <v>17</v>
      </c>
      <c r="C58" s="217" t="n">
        <v>1</v>
      </c>
      <c r="D58" s="217" t="n">
        <v>3</v>
      </c>
      <c r="E58" s="217" t="n">
        <v>0.18</v>
      </c>
      <c r="F58" s="217" t="n">
        <v>0.001</v>
      </c>
      <c r="G58" s="217" t="n">
        <v>1</v>
      </c>
      <c r="H58" s="218" t="n">
        <v>0.006944444444444444</v>
      </c>
      <c r="I58" s="218" t="n">
        <v>0.01527777777777778</v>
      </c>
      <c r="J58" s="219">
        <f>I58-H58</f>
        <v/>
      </c>
    </row>
    <row r="59" ht="15.75" customHeight="1" s="109">
      <c r="A59" s="206" t="n">
        <v>24</v>
      </c>
      <c r="B59" s="207" t="n">
        <v>10</v>
      </c>
      <c r="C59" s="207" t="n">
        <v>15</v>
      </c>
      <c r="D59" s="207" t="n">
        <v>121</v>
      </c>
      <c r="E59" s="207" t="n">
        <v>87.27</v>
      </c>
      <c r="F59" s="207" t="n">
        <v>0.152</v>
      </c>
      <c r="G59" s="207" t="n">
        <v>1</v>
      </c>
      <c r="H59" s="208" t="n">
        <v>0.9305555555555556</v>
      </c>
      <c r="I59" s="208" t="n">
        <v>0.9444444444444444</v>
      </c>
      <c r="J59" s="209">
        <f>I59-H59</f>
        <v/>
      </c>
    </row>
    <row r="60" ht="15.75" customHeight="1" s="109">
      <c r="A60" s="216" t="n">
        <v>24</v>
      </c>
      <c r="B60" s="217" t="n">
        <v>9</v>
      </c>
      <c r="C60" s="217" t="n">
        <v>10</v>
      </c>
      <c r="D60" s="217" t="n">
        <v>236</v>
      </c>
      <c r="E60" s="217" t="n">
        <v>248.63</v>
      </c>
      <c r="F60" s="217" t="n">
        <v>0.878</v>
      </c>
      <c r="G60" s="217" t="n">
        <v>1</v>
      </c>
      <c r="H60" s="218" t="n">
        <v>0.90625</v>
      </c>
      <c r="I60" s="218" t="n">
        <v>0.9166666666666666</v>
      </c>
      <c r="J60" s="219">
        <f>I60-H60</f>
        <v/>
      </c>
    </row>
    <row r="61" ht="15.75" customHeight="1" s="109">
      <c r="A61" s="206" t="n">
        <v>24</v>
      </c>
      <c r="B61" s="207" t="n">
        <v>16</v>
      </c>
      <c r="C61" s="207" t="n">
        <v>8</v>
      </c>
      <c r="D61" s="207" t="n">
        <v>24</v>
      </c>
      <c r="E61" s="207" t="n">
        <v>0.78</v>
      </c>
      <c r="F61" s="207" t="n">
        <v>0.006</v>
      </c>
      <c r="G61" s="207" t="n">
        <v>1</v>
      </c>
      <c r="H61" s="208" t="n">
        <v>0.8993055555555556</v>
      </c>
      <c r="I61" s="208" t="n">
        <v>0.9048611111111111</v>
      </c>
      <c r="J61" s="209">
        <f>I61-H61</f>
        <v/>
      </c>
    </row>
    <row r="62" ht="15.75" customHeight="1" s="109">
      <c r="A62" s="216" t="n">
        <v>24</v>
      </c>
      <c r="B62" s="217" t="n">
        <v>15</v>
      </c>
      <c r="C62" s="217" t="n">
        <v>4</v>
      </c>
      <c r="D62" s="217" t="n">
        <v>139</v>
      </c>
      <c r="E62" s="217" t="n">
        <v>354.06</v>
      </c>
      <c r="F62" s="217" t="n">
        <v>0.905</v>
      </c>
      <c r="G62" s="217" t="n">
        <v>1</v>
      </c>
      <c r="H62" s="218" t="n">
        <v>0.8840277777777777</v>
      </c>
      <c r="I62" s="218" t="n">
        <v>0.8958333333333334</v>
      </c>
      <c r="J62" s="219">
        <f>I62-H62</f>
        <v/>
      </c>
    </row>
    <row r="63" ht="15.75" customHeight="1" s="109">
      <c r="A63" s="206" t="n">
        <v>24</v>
      </c>
      <c r="B63" s="207" t="n">
        <v>13</v>
      </c>
      <c r="C63" s="207" t="n">
        <v>11</v>
      </c>
      <c r="D63" s="207" t="n">
        <v>273</v>
      </c>
      <c r="E63" s="207" t="n">
        <v>89.81999999999999</v>
      </c>
      <c r="F63" s="207" t="n">
        <v>0.265</v>
      </c>
      <c r="G63" s="207" t="n">
        <v>1</v>
      </c>
      <c r="H63" s="208" t="n">
        <v>0.8722222222222222</v>
      </c>
      <c r="I63" s="208" t="n">
        <v>0.8819444444444444</v>
      </c>
      <c r="J63" s="209">
        <f>I63-H63</f>
        <v/>
      </c>
    </row>
    <row r="64" ht="15.75" customHeight="1" s="109">
      <c r="A64" s="216" t="n">
        <v>24</v>
      </c>
      <c r="B64" s="217" t="n">
        <v>13</v>
      </c>
      <c r="C64" s="217" t="n">
        <v>1</v>
      </c>
      <c r="D64" s="217" t="n">
        <v>2</v>
      </c>
      <c r="E64" s="217" t="n">
        <v>20.16</v>
      </c>
      <c r="F64" s="217" t="n">
        <v>0.026</v>
      </c>
      <c r="G64" s="217" t="n">
        <v>1</v>
      </c>
      <c r="H64" s="218" t="n">
        <v>0.8611111111111112</v>
      </c>
      <c r="I64" s="218" t="n">
        <v>0.8715277777777778</v>
      </c>
      <c r="J64" s="219">
        <f>I64-H64</f>
        <v/>
      </c>
    </row>
    <row r="65" ht="15.75" customHeight="1" s="109">
      <c r="A65" s="206" t="n">
        <v>24</v>
      </c>
      <c r="B65" s="207" t="n">
        <v>14</v>
      </c>
      <c r="C65" s="207" t="n">
        <v>5</v>
      </c>
      <c r="D65" s="207" t="n">
        <v>27</v>
      </c>
      <c r="E65" s="207" t="n">
        <v>672.4400000000001</v>
      </c>
      <c r="F65" s="207" t="n">
        <v>0.882</v>
      </c>
      <c r="G65" s="207" t="n">
        <v>1</v>
      </c>
      <c r="H65" s="208" t="n">
        <v>0.8611111111111112</v>
      </c>
      <c r="I65" s="208" t="n">
        <v>0.8715277777777778</v>
      </c>
      <c r="J65" s="209">
        <f>I65-H65</f>
        <v/>
      </c>
    </row>
    <row r="66" ht="15.75" customHeight="1" s="109">
      <c r="A66" s="216" t="n">
        <v>24</v>
      </c>
      <c r="B66" s="217" t="n">
        <v>2</v>
      </c>
      <c r="C66" s="217" t="n">
        <v>5</v>
      </c>
      <c r="D66" s="217" t="n">
        <v>29</v>
      </c>
      <c r="E66" s="217" t="n">
        <v>5.43</v>
      </c>
      <c r="F66" s="217" t="n">
        <v>0.07199999999999999</v>
      </c>
      <c r="G66" s="217" t="n">
        <v>1</v>
      </c>
      <c r="H66" s="218" t="n">
        <v>0.8479166666666667</v>
      </c>
      <c r="I66" s="218" t="n">
        <v>0.8569444444444444</v>
      </c>
      <c r="J66" s="219">
        <f>I66-H66</f>
        <v/>
      </c>
    </row>
    <row r="67" ht="15.75" customHeight="1" s="109">
      <c r="A67" s="206" t="n">
        <v>24</v>
      </c>
      <c r="B67" s="207" t="n">
        <v>3</v>
      </c>
      <c r="C67" s="207" t="n">
        <v>9</v>
      </c>
      <c r="D67" s="207" t="n">
        <v>20</v>
      </c>
      <c r="E67" s="207" t="n">
        <v>32.7</v>
      </c>
      <c r="F67" s="207" t="n">
        <v>0.195</v>
      </c>
      <c r="G67" s="207" t="n">
        <v>1</v>
      </c>
      <c r="H67" s="208" t="n">
        <v>0.8479166666666667</v>
      </c>
      <c r="I67" s="208" t="n">
        <v>0.8569444444444444</v>
      </c>
      <c r="J67" s="209">
        <f>I67-H67</f>
        <v/>
      </c>
    </row>
    <row r="68" ht="15.75" customHeight="1" s="109">
      <c r="A68" s="216" t="n">
        <v>24</v>
      </c>
      <c r="B68" s="217" t="n">
        <v>13</v>
      </c>
      <c r="C68" s="217" t="n">
        <v>9</v>
      </c>
      <c r="D68" s="217" t="n">
        <v>211</v>
      </c>
      <c r="E68" s="217" t="n">
        <v>158.62</v>
      </c>
      <c r="F68" s="217" t="n">
        <v>0.307</v>
      </c>
      <c r="G68" s="217" t="n">
        <v>1</v>
      </c>
      <c r="H68" s="218" t="n">
        <v>0.8381944444444445</v>
      </c>
      <c r="I68" s="218" t="n">
        <v>0.8472222222222222</v>
      </c>
      <c r="J68" s="219">
        <f>I68-H68</f>
        <v/>
      </c>
    </row>
    <row r="69" ht="15.75" customHeight="1" s="109">
      <c r="A69" s="206" t="n">
        <v>24</v>
      </c>
      <c r="B69" s="207" t="n">
        <v>12</v>
      </c>
      <c r="C69" s="207" t="n">
        <v>4</v>
      </c>
      <c r="D69" s="207" t="n">
        <v>50</v>
      </c>
      <c r="E69" s="207" t="n">
        <v>26.74</v>
      </c>
      <c r="F69" s="207" t="n">
        <v>0.305</v>
      </c>
      <c r="G69" s="207" t="n">
        <v>1</v>
      </c>
      <c r="H69" s="208" t="n">
        <v>0.8333333333333334</v>
      </c>
      <c r="I69" s="208" t="n">
        <v>0.8381944444444445</v>
      </c>
      <c r="J69" s="209">
        <f>I69-H69</f>
        <v/>
      </c>
    </row>
    <row r="70" ht="15.75" customHeight="1" s="109">
      <c r="A70" s="216" t="n">
        <v>24</v>
      </c>
      <c r="B70" s="217" t="n">
        <v>2</v>
      </c>
      <c r="C70" s="217" t="n">
        <v>4</v>
      </c>
      <c r="D70" s="217" t="n">
        <v>11</v>
      </c>
      <c r="E70" s="217" t="n">
        <v>4.41</v>
      </c>
      <c r="F70" s="217" t="n">
        <v>0.062</v>
      </c>
      <c r="G70" s="217" t="n">
        <v>1</v>
      </c>
      <c r="H70" s="218" t="n">
        <v>0.8263888888888888</v>
      </c>
      <c r="I70" s="218" t="n">
        <v>0.8319444444444445</v>
      </c>
      <c r="J70" s="219">
        <f>I70-H70</f>
        <v/>
      </c>
    </row>
    <row r="71" ht="15.75" customHeight="1" s="109">
      <c r="A71" s="206" t="n">
        <v>24</v>
      </c>
      <c r="B71" s="207" t="n">
        <v>3</v>
      </c>
      <c r="C71" s="207" t="n">
        <v>1</v>
      </c>
      <c r="D71" s="207" t="n">
        <v>10</v>
      </c>
      <c r="E71" s="207" t="n">
        <v>0.4</v>
      </c>
      <c r="F71" s="207" t="n">
        <v>0.004</v>
      </c>
      <c r="G71" s="207" t="n">
        <v>1</v>
      </c>
      <c r="H71" s="208" t="n">
        <v>0.8263888888888888</v>
      </c>
      <c r="I71" s="208" t="n">
        <v>0.8319444444444445</v>
      </c>
      <c r="J71" s="209">
        <f>I71-H71</f>
        <v/>
      </c>
    </row>
    <row r="72" ht="15.75" customHeight="1" s="109">
      <c r="A72" s="216" t="n">
        <v>24</v>
      </c>
      <c r="B72" s="217" t="n">
        <v>7</v>
      </c>
      <c r="C72" s="217" t="n">
        <v>1</v>
      </c>
      <c r="D72" s="217" t="n">
        <v>5</v>
      </c>
      <c r="E72" s="217" t="n">
        <v>0.3</v>
      </c>
      <c r="F72" s="217" t="n">
        <v>0.003</v>
      </c>
      <c r="G72" s="217" t="n">
        <v>1</v>
      </c>
      <c r="H72" s="218" t="n">
        <v>0.8263888888888888</v>
      </c>
      <c r="I72" s="218" t="n">
        <v>0.8319444444444445</v>
      </c>
      <c r="J72" s="219">
        <f>I72-H72</f>
        <v/>
      </c>
    </row>
    <row r="73" ht="15.75" customHeight="1" s="109">
      <c r="A73" s="206" t="n">
        <v>24</v>
      </c>
      <c r="B73" s="207" t="n">
        <v>14</v>
      </c>
      <c r="C73" s="207" t="n">
        <v>8</v>
      </c>
      <c r="D73" s="207" t="n">
        <v>19</v>
      </c>
      <c r="E73" s="207" t="n">
        <v>254.89</v>
      </c>
      <c r="F73" s="207" t="n">
        <v>0.356</v>
      </c>
      <c r="G73" s="207" t="n">
        <v>1</v>
      </c>
      <c r="H73" s="208" t="n">
        <v>0.8194444444444444</v>
      </c>
      <c r="I73" s="208" t="n">
        <v>0.8263888888888888</v>
      </c>
      <c r="J73" s="209">
        <f>I73-H73</f>
        <v/>
      </c>
    </row>
    <row r="74" ht="15.75" customHeight="1" s="109">
      <c r="A74" s="216" t="n">
        <v>25</v>
      </c>
      <c r="B74" s="217" t="n">
        <v>18</v>
      </c>
      <c r="C74" s="217" t="n">
        <v>20</v>
      </c>
      <c r="D74" s="217" t="n">
        <v>22</v>
      </c>
      <c r="E74" s="217" t="n">
        <v>11.67</v>
      </c>
      <c r="F74" s="217" t="n">
        <v>0.06900000000000001</v>
      </c>
      <c r="G74" s="217" t="n">
        <v>1</v>
      </c>
      <c r="H74" s="218" t="n">
        <v>0.08333333333333333</v>
      </c>
      <c r="I74" s="218" t="n">
        <v>0.09583333333333334</v>
      </c>
      <c r="J74" s="219">
        <f>I74-H74</f>
        <v/>
      </c>
    </row>
    <row r="75" ht="15.75" customHeight="1" s="109">
      <c r="A75" s="206" t="n">
        <v>25</v>
      </c>
      <c r="B75" s="207" t="n">
        <v>7</v>
      </c>
      <c r="C75" s="207" t="n">
        <v>8</v>
      </c>
      <c r="D75" s="207" t="n">
        <v>39</v>
      </c>
      <c r="E75" s="207" t="n">
        <v>17.09</v>
      </c>
      <c r="F75" s="207" t="n">
        <v>0.047</v>
      </c>
      <c r="G75" s="207" t="n">
        <v>1</v>
      </c>
      <c r="H75" s="208" t="n">
        <v>0.07291666666666667</v>
      </c>
      <c r="I75" s="208" t="n">
        <v>0.08194444444444444</v>
      </c>
      <c r="J75" s="209">
        <f>I75-H75</f>
        <v/>
      </c>
    </row>
    <row r="76" ht="15.75" customHeight="1" s="109">
      <c r="A76" s="216" t="n">
        <v>25</v>
      </c>
      <c r="B76" s="217" t="n">
        <v>5</v>
      </c>
      <c r="C76" s="217" t="n">
        <v>1</v>
      </c>
      <c r="D76" s="217" t="n">
        <v>2</v>
      </c>
      <c r="E76" s="217" t="n">
        <v>1.14</v>
      </c>
      <c r="F76" s="217" t="n">
        <v>0.075</v>
      </c>
      <c r="G76" s="217" t="n">
        <v>1</v>
      </c>
      <c r="H76" s="218" t="n">
        <v>0.07152777777777777</v>
      </c>
      <c r="I76" s="218" t="n">
        <v>0.07291666666666667</v>
      </c>
      <c r="J76" s="219">
        <f>I76-H76</f>
        <v/>
      </c>
    </row>
    <row r="77" ht="15.75" customHeight="1" s="109">
      <c r="A77" s="206" t="n">
        <v>25</v>
      </c>
      <c r="B77" s="207" t="n">
        <v>3</v>
      </c>
      <c r="C77" s="207" t="n">
        <v>3</v>
      </c>
      <c r="D77" s="207" t="n">
        <v>13</v>
      </c>
      <c r="E77" s="207" t="n">
        <v>4.95</v>
      </c>
      <c r="F77" s="207" t="n">
        <v>0.033</v>
      </c>
      <c r="G77" s="207" t="n">
        <v>1</v>
      </c>
      <c r="H77" s="208" t="n">
        <v>0.06944444444444445</v>
      </c>
      <c r="I77" s="208" t="n">
        <v>0.07152777777777777</v>
      </c>
      <c r="J77" s="209">
        <f>I77-H77</f>
        <v/>
      </c>
    </row>
    <row r="78" ht="15.75" customHeight="1" s="109">
      <c r="A78" s="216" t="n">
        <v>25</v>
      </c>
      <c r="B78" s="217" t="n">
        <v>3</v>
      </c>
      <c r="C78" s="217" t="n">
        <v>7</v>
      </c>
      <c r="D78" s="217" t="n">
        <v>294</v>
      </c>
      <c r="E78" s="217" t="n">
        <v>48.61</v>
      </c>
      <c r="F78" s="217" t="n">
        <v>0.784</v>
      </c>
      <c r="G78" s="217" t="n">
        <v>1</v>
      </c>
      <c r="H78" s="218" t="n">
        <v>0.05763888888888889</v>
      </c>
      <c r="I78" s="218" t="n">
        <v>0.06597222222222222</v>
      </c>
      <c r="J78" s="219">
        <f>I78-H78</f>
        <v/>
      </c>
    </row>
    <row r="79" ht="15.75" customHeight="1" s="109">
      <c r="A79" s="206" t="n">
        <v>25</v>
      </c>
      <c r="B79" s="207" t="n">
        <v>7</v>
      </c>
      <c r="C79" s="207" t="n">
        <v>8</v>
      </c>
      <c r="D79" s="207" t="n">
        <v>411</v>
      </c>
      <c r="E79" s="207" t="n">
        <v>46.58</v>
      </c>
      <c r="F79" s="207" t="n">
        <v>0.279</v>
      </c>
      <c r="G79" s="207" t="n">
        <v>1</v>
      </c>
      <c r="H79" s="208" t="n">
        <v>0.04722222222222222</v>
      </c>
      <c r="I79" s="208" t="n">
        <v>0.05555555555555555</v>
      </c>
      <c r="J79" s="209">
        <f>I79-H79</f>
        <v/>
      </c>
    </row>
    <row r="80" ht="15.75" customHeight="1" s="109">
      <c r="A80" s="216" t="n">
        <v>25</v>
      </c>
      <c r="B80" s="217" t="n">
        <v>21</v>
      </c>
      <c r="C80" s="217" t="n">
        <v>1</v>
      </c>
      <c r="D80" s="217" t="n">
        <v>2</v>
      </c>
      <c r="E80" s="217" t="n">
        <v>1.15</v>
      </c>
      <c r="F80" s="217" t="n">
        <v>0.001</v>
      </c>
      <c r="G80" s="217" t="n">
        <v>1</v>
      </c>
      <c r="H80" s="218" t="n">
        <v>0.04305555555555556</v>
      </c>
      <c r="I80" s="218" t="n">
        <v>0.04513888888888889</v>
      </c>
      <c r="J80" s="219">
        <f>I80-H80</f>
        <v/>
      </c>
    </row>
    <row r="81" ht="15.75" customHeight="1" s="109">
      <c r="A81" s="206" t="n">
        <v>25</v>
      </c>
      <c r="B81" s="207" t="n">
        <v>18</v>
      </c>
      <c r="C81" s="207" t="n">
        <v>1</v>
      </c>
      <c r="D81" s="207" t="n">
        <v>1</v>
      </c>
      <c r="E81" s="207" t="n">
        <v>0.39</v>
      </c>
      <c r="F81" s="207" t="n">
        <v>0.002</v>
      </c>
      <c r="G81" s="207" t="n">
        <v>1</v>
      </c>
      <c r="H81" s="208" t="n">
        <v>0.04305555555555556</v>
      </c>
      <c r="I81" s="208" t="n">
        <v>0.04513888888888889</v>
      </c>
      <c r="J81" s="209">
        <f>I81-H81</f>
        <v/>
      </c>
    </row>
    <row r="82" ht="15.75" customHeight="1" s="109">
      <c r="A82" s="216" t="n">
        <v>25</v>
      </c>
      <c r="B82" s="217" t="n">
        <v>19</v>
      </c>
      <c r="C82" s="217" t="n">
        <v>2</v>
      </c>
      <c r="D82" s="217" t="n">
        <v>3</v>
      </c>
      <c r="E82" s="217" t="n">
        <v>5.33</v>
      </c>
      <c r="F82" s="217" t="n">
        <v>0.007</v>
      </c>
      <c r="G82" s="217" t="n">
        <v>1</v>
      </c>
      <c r="H82" s="218" t="n">
        <v>0.04305555555555556</v>
      </c>
      <c r="I82" s="218" t="n">
        <v>0.04513888888888889</v>
      </c>
      <c r="J82" s="219">
        <f>I82-H82</f>
        <v/>
      </c>
    </row>
    <row r="83" ht="15.75" customHeight="1" s="109">
      <c r="A83" s="206" t="n">
        <v>25</v>
      </c>
      <c r="B83" s="207" t="n">
        <v>14</v>
      </c>
      <c r="C83" s="207" t="n">
        <v>5</v>
      </c>
      <c r="D83" s="207" t="n">
        <v>73</v>
      </c>
      <c r="E83" s="207" t="n">
        <v>1337.24</v>
      </c>
      <c r="F83" s="207" t="n">
        <v>1.721</v>
      </c>
      <c r="G83" s="207" t="n">
        <v>1</v>
      </c>
      <c r="H83" s="208" t="n">
        <v>0.02083333333333333</v>
      </c>
      <c r="I83" s="208" t="n">
        <v>0.03958333333333333</v>
      </c>
      <c r="J83" s="209">
        <f>I83-H83</f>
        <v/>
      </c>
    </row>
    <row r="84" ht="15.75" customHeight="1" s="109">
      <c r="A84" s="216" t="n">
        <v>25</v>
      </c>
      <c r="B84" s="217" t="n">
        <v>7</v>
      </c>
      <c r="C84" s="217" t="n">
        <v>17</v>
      </c>
      <c r="D84" s="217" t="n">
        <v>268</v>
      </c>
      <c r="E84" s="217" t="n">
        <v>258.39</v>
      </c>
      <c r="F84" s="217" t="n">
        <v>0.968</v>
      </c>
      <c r="G84" s="217" t="n">
        <v>1</v>
      </c>
      <c r="H84" s="218" t="n">
        <v>0.9194444444444444</v>
      </c>
      <c r="I84" s="218" t="n">
        <v>0.9409722222222222</v>
      </c>
      <c r="J84" s="219">
        <f>I84-H84</f>
        <v/>
      </c>
    </row>
    <row r="85" ht="15.75" customHeight="1" s="109">
      <c r="A85" s="206" t="n">
        <v>25</v>
      </c>
      <c r="B85" s="207" t="n">
        <v>3</v>
      </c>
      <c r="C85" s="207" t="n">
        <v>5</v>
      </c>
      <c r="D85" s="207" t="n">
        <v>82</v>
      </c>
      <c r="E85" s="207" t="n">
        <v>20.53</v>
      </c>
      <c r="F85" s="207" t="n">
        <v>0.08</v>
      </c>
      <c r="G85" s="207" t="n">
        <v>1</v>
      </c>
      <c r="H85" s="208" t="n">
        <v>0.9194444444444444</v>
      </c>
      <c r="I85" s="208" t="n">
        <v>0.9236111111111112</v>
      </c>
      <c r="J85" s="209">
        <f>I85-H85</f>
        <v/>
      </c>
    </row>
    <row r="86" ht="15.75" customHeight="1" s="109">
      <c r="A86" s="216" t="n">
        <v>25</v>
      </c>
      <c r="B86" s="217" t="n">
        <v>13</v>
      </c>
      <c r="C86" s="217" t="n">
        <v>13</v>
      </c>
      <c r="D86" s="217" t="n">
        <v>645</v>
      </c>
      <c r="E86" s="217" t="n">
        <v>225.99</v>
      </c>
      <c r="F86" s="217" t="n">
        <v>0.641</v>
      </c>
      <c r="G86" s="217" t="n">
        <v>1</v>
      </c>
      <c r="H86" s="218" t="n">
        <v>0.90625</v>
      </c>
      <c r="I86" s="218" t="n">
        <v>0.9180555555555555</v>
      </c>
      <c r="J86" s="219">
        <f>I86-H86</f>
        <v/>
      </c>
    </row>
    <row r="87" ht="15.75" customHeight="1" s="109">
      <c r="A87" s="206" t="n">
        <v>25</v>
      </c>
      <c r="B87" s="207" t="n">
        <v>5</v>
      </c>
      <c r="C87" s="207" t="n">
        <v>19</v>
      </c>
      <c r="D87" s="207" t="n">
        <v>108</v>
      </c>
      <c r="E87" s="207" t="n">
        <v>32.59</v>
      </c>
      <c r="F87" s="207" t="n">
        <v>3.059</v>
      </c>
      <c r="G87" s="207" t="n">
        <v>1</v>
      </c>
      <c r="H87" s="208" t="n">
        <v>0.8888888888888888</v>
      </c>
      <c r="I87" s="208" t="n">
        <v>0.9027777777777778</v>
      </c>
      <c r="J87" s="209">
        <f>I87-H87</f>
        <v/>
      </c>
    </row>
    <row r="88" ht="15.75" customHeight="1" s="109">
      <c r="A88" s="216" t="n">
        <v>25</v>
      </c>
      <c r="B88" s="217" t="n">
        <v>3</v>
      </c>
      <c r="C88" s="217" t="n">
        <v>34</v>
      </c>
      <c r="D88" s="217" t="n">
        <v>181</v>
      </c>
      <c r="E88" s="217" t="n">
        <v>304.65</v>
      </c>
      <c r="F88" s="217" t="n">
        <v>1.522</v>
      </c>
      <c r="G88" s="217" t="n">
        <v>1</v>
      </c>
      <c r="H88" s="218" t="n">
        <v>0.8888888888888888</v>
      </c>
      <c r="I88" s="218" t="n">
        <v>0.9027777777777778</v>
      </c>
      <c r="J88" s="219">
        <f>I88-H88</f>
        <v/>
      </c>
    </row>
    <row r="89" ht="15.75" customHeight="1" s="109">
      <c r="A89" s="206" t="n">
        <v>25</v>
      </c>
      <c r="B89" s="207" t="n">
        <v>16</v>
      </c>
      <c r="C89" s="207" t="n">
        <v>6</v>
      </c>
      <c r="D89" s="207" t="n">
        <v>60</v>
      </c>
      <c r="E89" s="207" t="n">
        <v>1.62</v>
      </c>
      <c r="F89" s="207" t="n">
        <v>0.03</v>
      </c>
      <c r="G89" s="207" t="n">
        <v>1</v>
      </c>
      <c r="H89" s="208" t="n">
        <v>0.8541666666666666</v>
      </c>
      <c r="I89" s="208" t="n">
        <v>0.8680555555555556</v>
      </c>
      <c r="J89" s="209">
        <f>I89-H89</f>
        <v/>
      </c>
    </row>
    <row r="90" ht="15.75" customHeight="1" s="109">
      <c r="A90" s="216" t="n">
        <v>25</v>
      </c>
      <c r="B90" s="217" t="n">
        <v>17</v>
      </c>
      <c r="C90" s="217" t="n">
        <v>13</v>
      </c>
      <c r="D90" s="217" t="n">
        <v>49</v>
      </c>
      <c r="E90" s="217" t="n">
        <v>11</v>
      </c>
      <c r="F90" s="217" t="n">
        <v>0.065</v>
      </c>
      <c r="G90" s="217" t="n">
        <v>1</v>
      </c>
      <c r="H90" s="218" t="n">
        <v>0.8541666666666666</v>
      </c>
      <c r="I90" s="218" t="n">
        <v>0.8680555555555556</v>
      </c>
      <c r="J90" s="219">
        <f>I90-H90</f>
        <v/>
      </c>
    </row>
    <row r="91" ht="15.75" customHeight="1" s="109">
      <c r="A91" s="206" t="n">
        <v>25</v>
      </c>
      <c r="B91" s="207" t="n">
        <v>8</v>
      </c>
      <c r="C91" s="207" t="n">
        <v>8</v>
      </c>
      <c r="D91" s="207" t="n">
        <v>24</v>
      </c>
      <c r="E91" s="207" t="n">
        <v>56.79</v>
      </c>
      <c r="F91" s="207" t="n">
        <v>0.123</v>
      </c>
      <c r="G91" s="207" t="n">
        <v>1</v>
      </c>
      <c r="H91" s="208" t="n">
        <v>0.85</v>
      </c>
      <c r="I91" s="208" t="n">
        <v>0.8541666666666666</v>
      </c>
      <c r="J91" s="209">
        <f>I91-H91</f>
        <v/>
      </c>
    </row>
    <row r="92" ht="15.75" customHeight="1" s="109">
      <c r="A92" s="216" t="n">
        <v>25</v>
      </c>
      <c r="B92" s="217" t="n">
        <v>11</v>
      </c>
      <c r="C92" s="217" t="n">
        <v>24</v>
      </c>
      <c r="D92" s="217" t="n">
        <v>1388</v>
      </c>
      <c r="E92" s="217" t="n">
        <v>76.92</v>
      </c>
      <c r="F92" s="217" t="n">
        <v>0.576</v>
      </c>
      <c r="G92" s="217" t="n">
        <v>1</v>
      </c>
      <c r="H92" s="218" t="n">
        <v>0.8277777777777777</v>
      </c>
      <c r="I92" s="218" t="n">
        <v>0.8493055555555555</v>
      </c>
      <c r="J92" s="219">
        <f>I92-H92</f>
        <v/>
      </c>
    </row>
    <row r="93" ht="15.75" customHeight="1" s="109">
      <c r="A93" s="206" t="n">
        <v>25</v>
      </c>
      <c r="B93" s="207" t="n">
        <v>18</v>
      </c>
      <c r="C93" s="207" t="n">
        <v>8</v>
      </c>
      <c r="D93" s="207" t="n">
        <v>219</v>
      </c>
      <c r="E93" s="207" t="n">
        <v>493.73</v>
      </c>
      <c r="F93" s="207" t="n">
        <v>0.726</v>
      </c>
      <c r="G93" s="207" t="n">
        <v>1</v>
      </c>
      <c r="H93" s="208" t="n">
        <v>0.8159722222222222</v>
      </c>
      <c r="I93" s="208" t="n">
        <v>0.8263888888888888</v>
      </c>
      <c r="J93" s="209">
        <f>I93-H93</f>
        <v/>
      </c>
    </row>
    <row r="94" ht="15.75" customHeight="1" s="109">
      <c r="A94" s="216" t="n">
        <v>29</v>
      </c>
      <c r="B94" s="217" t="n">
        <v>8</v>
      </c>
      <c r="C94" s="217" t="n">
        <v>1</v>
      </c>
      <c r="D94" s="217" t="n">
        <v>768</v>
      </c>
      <c r="E94" s="217" t="n">
        <v>11520</v>
      </c>
      <c r="F94" s="217" t="n">
        <v>23.465</v>
      </c>
      <c r="G94" s="217" t="n">
        <v>1</v>
      </c>
      <c r="H94" s="218" t="n">
        <v>0.2638888888888889</v>
      </c>
      <c r="I94" s="218" t="n">
        <v>0.2861111111111111</v>
      </c>
      <c r="J94" s="219">
        <f>I94-H94</f>
        <v/>
      </c>
    </row>
    <row r="95" ht="15.75" customHeight="1" s="109">
      <c r="A95" s="206" t="n">
        <v>29</v>
      </c>
      <c r="B95" s="207" t="n">
        <v>7</v>
      </c>
      <c r="C95" s="207" t="n">
        <v>8</v>
      </c>
      <c r="D95" s="207" t="n">
        <v>28</v>
      </c>
      <c r="E95" s="207" t="n">
        <v>45.14</v>
      </c>
      <c r="F95" s="207" t="n">
        <v>0.196</v>
      </c>
      <c r="G95" s="207" t="n">
        <v>1</v>
      </c>
      <c r="H95" s="208" t="n">
        <v>0.2569444444444444</v>
      </c>
      <c r="I95" s="208" t="n">
        <v>0.2611111111111111</v>
      </c>
      <c r="J95" s="209">
        <f>I95-H95</f>
        <v/>
      </c>
    </row>
    <row r="96" ht="15.75" customHeight="1" s="109">
      <c r="A96" s="216" t="n">
        <v>29</v>
      </c>
      <c r="B96" s="217" t="n">
        <v>9</v>
      </c>
      <c r="C96" s="217" t="n">
        <v>26</v>
      </c>
      <c r="D96" s="217" t="n">
        <v>116</v>
      </c>
      <c r="E96" s="217" t="n">
        <v>578.08</v>
      </c>
      <c r="F96" s="217" t="n">
        <v>2.253</v>
      </c>
      <c r="G96" s="217" t="n">
        <v>1</v>
      </c>
      <c r="H96" s="218" t="n">
        <v>0.2222222222222222</v>
      </c>
      <c r="I96" s="218" t="n">
        <v>0.25</v>
      </c>
      <c r="J96" s="219">
        <f>I96-H96</f>
        <v/>
      </c>
    </row>
    <row r="97" ht="15.75" customHeight="1" s="109">
      <c r="A97" s="206" t="n">
        <v>29</v>
      </c>
      <c r="B97" s="207" t="n">
        <v>17</v>
      </c>
      <c r="C97" s="207" t="n">
        <v>19</v>
      </c>
      <c r="D97" s="207" t="n">
        <v>85</v>
      </c>
      <c r="E97" s="207" t="n">
        <v>13.16</v>
      </c>
      <c r="F97" s="207" t="n">
        <v>0.186</v>
      </c>
      <c r="G97" s="207" t="n">
        <v>1</v>
      </c>
      <c r="H97" s="208" t="n">
        <v>0.1701388888888889</v>
      </c>
      <c r="I97" s="208" t="n">
        <v>0.1840277777777778</v>
      </c>
      <c r="J97" s="209">
        <f>I97-H97</f>
        <v/>
      </c>
    </row>
    <row r="98" ht="15.75" customHeight="1" s="109">
      <c r="A98" s="216" t="n">
        <v>29</v>
      </c>
      <c r="B98" s="217" t="n">
        <v>16</v>
      </c>
      <c r="C98" s="217" t="n">
        <v>2</v>
      </c>
      <c r="D98" s="217" t="n">
        <v>14</v>
      </c>
      <c r="E98" s="217" t="n">
        <v>0.51</v>
      </c>
      <c r="F98" s="217" t="n">
        <v>0.005</v>
      </c>
      <c r="G98" s="217" t="n">
        <v>1</v>
      </c>
      <c r="H98" s="218" t="n">
        <v>0.1597222222222222</v>
      </c>
      <c r="I98" s="218" t="n">
        <v>0.1666666666666667</v>
      </c>
      <c r="J98" s="219">
        <f>I98-H98</f>
        <v/>
      </c>
    </row>
    <row r="99" ht="15.75" customHeight="1" s="109">
      <c r="A99" s="206" t="n">
        <v>29</v>
      </c>
      <c r="B99" s="207" t="n">
        <v>18</v>
      </c>
      <c r="C99" s="207" t="n">
        <v>3</v>
      </c>
      <c r="D99" s="207" t="n">
        <v>5</v>
      </c>
      <c r="E99" s="207" t="n">
        <v>2.54</v>
      </c>
      <c r="F99" s="207" t="n">
        <v>0.018</v>
      </c>
      <c r="G99" s="207" t="n">
        <v>1</v>
      </c>
      <c r="H99" s="208" t="n">
        <v>0.1597222222222222</v>
      </c>
      <c r="I99" s="208" t="n">
        <v>0.1666666666666667</v>
      </c>
      <c r="J99" s="209">
        <f>I99-H99</f>
        <v/>
      </c>
    </row>
    <row r="100" ht="15.75" customHeight="1" s="109">
      <c r="A100" s="216" t="n">
        <v>29</v>
      </c>
      <c r="B100" s="217" t="n">
        <v>21</v>
      </c>
      <c r="C100" s="217" t="n">
        <v>2</v>
      </c>
      <c r="D100" s="217" t="n">
        <v>3</v>
      </c>
      <c r="E100" s="217" t="n">
        <v>1.28</v>
      </c>
      <c r="F100" s="217" t="n">
        <v>0.005</v>
      </c>
      <c r="G100" s="217" t="n">
        <v>1</v>
      </c>
      <c r="H100" s="218" t="n">
        <v>0.1597222222222222</v>
      </c>
      <c r="I100" s="218" t="n">
        <v>0.1666666666666667</v>
      </c>
      <c r="J100" s="219">
        <f>I100-H100</f>
        <v/>
      </c>
    </row>
    <row r="101" ht="15.75" customHeight="1" s="109">
      <c r="A101" s="206" t="n">
        <v>29</v>
      </c>
      <c r="B101" s="207" t="n">
        <v>9</v>
      </c>
      <c r="C101" s="207" t="n">
        <v>7</v>
      </c>
      <c r="D101" s="207" t="n">
        <v>12</v>
      </c>
      <c r="E101" s="207" t="n">
        <v>96.05</v>
      </c>
      <c r="F101" s="207" t="n">
        <v>0.343</v>
      </c>
      <c r="G101" s="207" t="n">
        <v>1</v>
      </c>
      <c r="H101" s="208" t="n">
        <v>0.1458333333333333</v>
      </c>
      <c r="I101" s="208" t="n">
        <v>0.1527777777777778</v>
      </c>
      <c r="J101" s="209">
        <f>I101-H101</f>
        <v/>
      </c>
    </row>
    <row r="102" ht="15.75" customHeight="1" s="109">
      <c r="A102" s="216" t="n">
        <v>29</v>
      </c>
      <c r="B102" s="217" t="n">
        <v>8</v>
      </c>
      <c r="C102" s="217" t="n">
        <v>12</v>
      </c>
      <c r="D102" s="217" t="n">
        <v>46</v>
      </c>
      <c r="E102" s="217" t="n">
        <v>122.05</v>
      </c>
      <c r="F102" s="217" t="n">
        <v>0.35</v>
      </c>
      <c r="G102" s="217" t="n">
        <v>1</v>
      </c>
      <c r="H102" s="218" t="n">
        <v>0.1284722222222222</v>
      </c>
      <c r="I102" s="218" t="n">
        <v>0.1444444444444444</v>
      </c>
      <c r="J102" s="219">
        <f>I102-H102</f>
        <v/>
      </c>
    </row>
    <row r="103" ht="15.75" customHeight="1" s="109">
      <c r="A103" s="206" t="n">
        <v>29</v>
      </c>
      <c r="B103" s="207" t="n">
        <v>1</v>
      </c>
      <c r="C103" s="207" t="n">
        <v>12</v>
      </c>
      <c r="D103" s="207" t="n">
        <v>112</v>
      </c>
      <c r="E103" s="207" t="n">
        <v>31.74</v>
      </c>
      <c r="F103" s="207" t="n">
        <v>0.113</v>
      </c>
      <c r="G103" s="207" t="n">
        <v>1</v>
      </c>
      <c r="H103" s="208" t="n">
        <v>0.1215277777777778</v>
      </c>
      <c r="I103" s="208" t="n">
        <v>0.1319444444444444</v>
      </c>
      <c r="J103" s="209">
        <f>I103-H103</f>
        <v/>
      </c>
    </row>
    <row r="104" ht="15.75" customHeight="1" s="109">
      <c r="A104" s="216" t="n">
        <v>29</v>
      </c>
      <c r="B104" s="217" t="n">
        <v>8</v>
      </c>
      <c r="C104" s="217" t="n">
        <v>13</v>
      </c>
      <c r="D104" s="217" t="n">
        <v>82</v>
      </c>
      <c r="E104" s="217" t="n">
        <v>340.15</v>
      </c>
      <c r="F104" s="217" t="n">
        <v>1.567</v>
      </c>
      <c r="G104" s="217" t="n">
        <v>1</v>
      </c>
      <c r="H104" s="218" t="n">
        <v>0.06736111111111111</v>
      </c>
      <c r="I104" s="218" t="n">
        <v>0.08333333333333333</v>
      </c>
      <c r="J104" s="219">
        <f>I104-H104</f>
        <v/>
      </c>
    </row>
    <row r="105" ht="15.75" customHeight="1" s="109">
      <c r="A105" s="206" t="n">
        <v>29</v>
      </c>
      <c r="B105" s="207" t="n">
        <v>16</v>
      </c>
      <c r="C105" s="207" t="n">
        <v>13</v>
      </c>
      <c r="D105" s="207" t="n">
        <v>65</v>
      </c>
      <c r="E105" s="207" t="n">
        <v>4.59</v>
      </c>
      <c r="F105" s="207" t="n">
        <v>0.038</v>
      </c>
      <c r="G105" s="207" t="n">
        <v>1</v>
      </c>
      <c r="H105" s="208" t="n">
        <v>0.05694444444444444</v>
      </c>
      <c r="I105" s="208" t="n">
        <v>0.0625</v>
      </c>
      <c r="J105" s="209">
        <f>I105-H105</f>
        <v/>
      </c>
    </row>
    <row r="106" ht="15.75" customHeight="1" s="109">
      <c r="A106" s="216" t="n">
        <v>29</v>
      </c>
      <c r="B106" s="217" t="n">
        <v>13</v>
      </c>
      <c r="C106" s="217" t="n">
        <v>4</v>
      </c>
      <c r="D106" s="217" t="n">
        <v>115</v>
      </c>
      <c r="E106" s="217" t="n">
        <v>23.31</v>
      </c>
      <c r="F106" s="217" t="n">
        <v>0.092</v>
      </c>
      <c r="G106" s="217" t="n">
        <v>1</v>
      </c>
      <c r="H106" s="218" t="n">
        <v>0.04513888888888889</v>
      </c>
      <c r="I106" s="218" t="n">
        <v>0.04791666666666667</v>
      </c>
      <c r="J106" s="219">
        <f>I106-H106</f>
        <v/>
      </c>
    </row>
    <row r="107" ht="15.75" customHeight="1" s="109">
      <c r="A107" s="206" t="n">
        <v>29</v>
      </c>
      <c r="B107" s="207" t="n">
        <v>9</v>
      </c>
      <c r="C107" s="207" t="n">
        <v>10</v>
      </c>
      <c r="D107" s="207" t="n">
        <v>45</v>
      </c>
      <c r="E107" s="207" t="n">
        <v>393.13</v>
      </c>
      <c r="F107" s="207" t="n">
        <v>1.14</v>
      </c>
      <c r="G107" s="207" t="n">
        <v>1</v>
      </c>
      <c r="H107" s="208" t="n">
        <v>0.02777777777777778</v>
      </c>
      <c r="I107" s="208" t="n">
        <v>0.04166666666666666</v>
      </c>
      <c r="J107" s="209">
        <f>I107-H107</f>
        <v/>
      </c>
    </row>
    <row r="108" ht="15.75" customHeight="1" s="109">
      <c r="A108" s="216" t="n">
        <v>29</v>
      </c>
      <c r="B108" s="217" t="n">
        <v>7</v>
      </c>
      <c r="C108" s="217" t="n">
        <v>16</v>
      </c>
      <c r="D108" s="217" t="n">
        <v>86</v>
      </c>
      <c r="E108" s="217" t="n">
        <v>60.35</v>
      </c>
      <c r="F108" s="217" t="n">
        <v>0.158</v>
      </c>
      <c r="G108" s="217" t="n">
        <v>1</v>
      </c>
      <c r="H108" s="218" t="n">
        <v>0.006944444444444444</v>
      </c>
      <c r="I108" s="218" t="n">
        <v>0.01736111111111111</v>
      </c>
      <c r="J108" s="219">
        <f>I108-H108</f>
        <v/>
      </c>
    </row>
    <row r="109" ht="15.75" customHeight="1" s="109">
      <c r="A109" s="206" t="n">
        <v>29</v>
      </c>
      <c r="B109" s="207" t="n">
        <v>20</v>
      </c>
      <c r="C109" s="207" t="n">
        <v>7</v>
      </c>
      <c r="D109" s="207" t="n">
        <v>7</v>
      </c>
      <c r="E109" s="207" t="n">
        <v>5.05</v>
      </c>
      <c r="F109" s="207" t="n">
        <v>0.007</v>
      </c>
      <c r="G109" s="207" t="n">
        <v>1</v>
      </c>
      <c r="H109" s="208" t="n">
        <v>0.9472222222222222</v>
      </c>
      <c r="I109" s="208" t="n">
        <v>0.9513888888888888</v>
      </c>
      <c r="J109" s="209">
        <f>I109-H109</f>
        <v/>
      </c>
    </row>
    <row r="110" ht="15.75" customHeight="1" s="109">
      <c r="A110" s="216" t="n">
        <v>29</v>
      </c>
      <c r="B110" s="217" t="n">
        <v>21</v>
      </c>
      <c r="C110" s="217" t="n">
        <v>7</v>
      </c>
      <c r="D110" s="217" t="n">
        <v>11</v>
      </c>
      <c r="E110" s="217" t="n">
        <v>12.45</v>
      </c>
      <c r="F110" s="217" t="n">
        <v>0.058</v>
      </c>
      <c r="G110" s="217" t="n">
        <v>1</v>
      </c>
      <c r="H110" s="218" t="n">
        <v>0.9444444444444444</v>
      </c>
      <c r="I110" s="218" t="n">
        <v>0.9472222222222222</v>
      </c>
      <c r="J110" s="219">
        <f>I110-H110</f>
        <v/>
      </c>
    </row>
    <row r="111" ht="15.75" customHeight="1" s="109">
      <c r="A111" s="206" t="n">
        <v>29</v>
      </c>
      <c r="B111" s="207" t="n">
        <v>3</v>
      </c>
      <c r="C111" s="207" t="n">
        <v>4</v>
      </c>
      <c r="D111" s="207" t="n">
        <v>29</v>
      </c>
      <c r="E111" s="207" t="n">
        <v>12.39</v>
      </c>
      <c r="F111" s="207" t="n">
        <v>0.062</v>
      </c>
      <c r="G111" s="207" t="n">
        <v>1</v>
      </c>
      <c r="H111" s="208" t="n">
        <v>0.925</v>
      </c>
      <c r="I111" s="208" t="n">
        <v>0.9305555555555556</v>
      </c>
      <c r="J111" s="209">
        <f>I111-H111</f>
        <v/>
      </c>
    </row>
    <row r="112" ht="15.75" customHeight="1" s="109">
      <c r="A112" s="216" t="n">
        <v>29</v>
      </c>
      <c r="B112" s="217" t="n">
        <v>4</v>
      </c>
      <c r="C112" s="217" t="n">
        <v>3</v>
      </c>
      <c r="D112" s="217" t="n">
        <v>16</v>
      </c>
      <c r="E112" s="217" t="n">
        <v>6.98</v>
      </c>
      <c r="F112" s="217" t="n">
        <v>0.095</v>
      </c>
      <c r="G112" s="217" t="n">
        <v>1</v>
      </c>
      <c r="H112" s="218" t="n">
        <v>0.9319444444444445</v>
      </c>
      <c r="I112" s="218" t="n">
        <v>0.9361111111111111</v>
      </c>
      <c r="J112" s="219">
        <f>I112-H112</f>
        <v/>
      </c>
    </row>
    <row r="113" ht="15.75" customHeight="1" s="109">
      <c r="A113" s="206" t="n">
        <v>29</v>
      </c>
      <c r="B113" s="207" t="n">
        <v>5</v>
      </c>
      <c r="C113" s="207" t="n">
        <v>2</v>
      </c>
      <c r="D113" s="207" t="n">
        <v>2</v>
      </c>
      <c r="E113" s="207" t="n">
        <v>0.1</v>
      </c>
      <c r="F113" s="207" t="n">
        <v>0.012</v>
      </c>
      <c r="G113" s="207" t="n">
        <v>1</v>
      </c>
      <c r="H113" s="208" t="n">
        <v>0.9375</v>
      </c>
      <c r="I113" s="208" t="n">
        <v>0.9381944444444444</v>
      </c>
      <c r="J113" s="209">
        <f>I113-H113</f>
        <v/>
      </c>
    </row>
    <row r="114" ht="15.75" customHeight="1" s="109">
      <c r="A114" s="216" t="n">
        <v>29</v>
      </c>
      <c r="B114" s="217" t="n">
        <v>6</v>
      </c>
      <c r="C114" s="217" t="n">
        <v>4</v>
      </c>
      <c r="D114" s="217" t="n">
        <v>4</v>
      </c>
      <c r="E114" s="217" t="n">
        <v>19.96</v>
      </c>
      <c r="F114" s="217" t="n">
        <v>0.29</v>
      </c>
      <c r="G114" s="217" t="n">
        <v>1</v>
      </c>
      <c r="H114" s="218" t="n">
        <v>0.9388888888888889</v>
      </c>
      <c r="I114" s="218" t="n">
        <v>0.9430555555555555</v>
      </c>
      <c r="J114" s="219">
        <f>I114-H114</f>
        <v/>
      </c>
    </row>
    <row r="115" ht="15.75" customHeight="1" s="109">
      <c r="A115" s="206" t="n">
        <v>29</v>
      </c>
      <c r="B115" s="207" t="n">
        <v>1</v>
      </c>
      <c r="C115" s="207" t="n">
        <v>12</v>
      </c>
      <c r="D115" s="207" t="n">
        <v>34</v>
      </c>
      <c r="E115" s="207" t="n">
        <v>140.51</v>
      </c>
      <c r="F115" s="207" t="n">
        <v>0.227</v>
      </c>
      <c r="G115" s="207" t="n">
        <v>1</v>
      </c>
      <c r="H115" s="208" t="n">
        <v>0.9131944444444444</v>
      </c>
      <c r="I115" s="208" t="n">
        <v>0.9236111111111112</v>
      </c>
      <c r="J115" s="209">
        <f>I115-H115</f>
        <v/>
      </c>
    </row>
    <row r="116" ht="15.75" customHeight="1" s="109">
      <c r="A116" s="216" t="n">
        <v>29</v>
      </c>
      <c r="B116" s="217" t="n">
        <v>10</v>
      </c>
      <c r="C116" s="217" t="n">
        <v>32</v>
      </c>
      <c r="D116" s="217" t="n">
        <v>253</v>
      </c>
      <c r="E116" s="217" t="n">
        <v>231.93</v>
      </c>
      <c r="F116" s="217" t="n">
        <v>0.836</v>
      </c>
      <c r="G116" s="217" t="n">
        <v>1</v>
      </c>
      <c r="H116" s="218" t="n">
        <v>0.8958333333333334</v>
      </c>
      <c r="I116" s="218" t="n">
        <v>0.9097222222222222</v>
      </c>
      <c r="J116" s="219">
        <f>I116-H116</f>
        <v/>
      </c>
    </row>
    <row r="117" ht="15.75" customHeight="1" s="109">
      <c r="A117" s="206" t="n">
        <v>29</v>
      </c>
      <c r="B117" s="207" t="n">
        <v>13</v>
      </c>
      <c r="C117" s="207" t="n">
        <v>11</v>
      </c>
      <c r="D117" s="207" t="n">
        <v>114</v>
      </c>
      <c r="E117" s="207" t="n">
        <v>51.71</v>
      </c>
      <c r="F117" s="207" t="n">
        <v>0.132</v>
      </c>
      <c r="G117" s="207" t="n">
        <v>1</v>
      </c>
      <c r="H117" s="208" t="n">
        <v>0.8875</v>
      </c>
      <c r="I117" s="208" t="n">
        <v>0.8923611111111112</v>
      </c>
      <c r="J117" s="209">
        <f>I117-H117</f>
        <v/>
      </c>
    </row>
    <row r="118" ht="15.75" customHeight="1" s="109">
      <c r="A118" s="216" t="n">
        <v>29</v>
      </c>
      <c r="B118" s="217" t="n">
        <v>10</v>
      </c>
      <c r="C118" s="217" t="n">
        <v>15</v>
      </c>
      <c r="D118" s="217" t="n">
        <v>40</v>
      </c>
      <c r="E118" s="217" t="n">
        <v>54.36</v>
      </c>
      <c r="F118" s="217" t="n">
        <v>0.1</v>
      </c>
      <c r="G118" s="217" t="n">
        <v>1</v>
      </c>
      <c r="H118" s="218" t="n">
        <v>0.8784722222222222</v>
      </c>
      <c r="I118" s="218" t="n">
        <v>0.8868055555555555</v>
      </c>
      <c r="J118" s="219">
        <f>I118-H118</f>
        <v/>
      </c>
    </row>
    <row r="119" ht="15.75" customHeight="1" s="109">
      <c r="A119" s="206" t="n">
        <v>29</v>
      </c>
      <c r="B119" s="207" t="n">
        <v>14</v>
      </c>
      <c r="C119" s="207" t="n">
        <v>15</v>
      </c>
      <c r="D119" s="207" t="n">
        <v>85</v>
      </c>
      <c r="E119" s="207" t="n">
        <v>1280.81</v>
      </c>
      <c r="F119" s="207" t="n">
        <v>1.717</v>
      </c>
      <c r="G119" s="207" t="n">
        <v>1</v>
      </c>
      <c r="H119" s="208" t="n">
        <v>0.8611111111111112</v>
      </c>
      <c r="I119" s="208" t="n">
        <v>0.8784722222222222</v>
      </c>
      <c r="J119" s="209">
        <f>I119-H119</f>
        <v/>
      </c>
    </row>
    <row r="120" ht="15.75" customHeight="1" s="109">
      <c r="A120" s="216" t="n">
        <v>29</v>
      </c>
      <c r="B120" s="217" t="n">
        <v>12</v>
      </c>
      <c r="C120" s="217" t="n">
        <v>4</v>
      </c>
      <c r="D120" s="217" t="n">
        <v>10</v>
      </c>
      <c r="E120" s="217" t="n">
        <v>6.21</v>
      </c>
      <c r="F120" s="217" t="n">
        <v>0.017</v>
      </c>
      <c r="G120" s="217" t="n">
        <v>1</v>
      </c>
      <c r="H120" s="218" t="n">
        <v>0.84375</v>
      </c>
      <c r="I120" s="218" t="n">
        <v>0.85</v>
      </c>
      <c r="J120" s="219">
        <f>I120-H120</f>
        <v/>
      </c>
    </row>
    <row r="121" ht="15.75" customHeight="1" s="109">
      <c r="A121" s="206" t="n">
        <v>29</v>
      </c>
      <c r="B121" s="207" t="n">
        <v>11</v>
      </c>
      <c r="C121" s="207" t="n">
        <v>4</v>
      </c>
      <c r="D121" s="207" t="n">
        <v>18</v>
      </c>
      <c r="E121" s="207" t="n">
        <v>1.68</v>
      </c>
      <c r="F121" s="207" t="n">
        <v>0.007</v>
      </c>
      <c r="G121" s="207" t="n">
        <v>1</v>
      </c>
      <c r="H121" s="208" t="n">
        <v>0.84375</v>
      </c>
      <c r="I121" s="208" t="n">
        <v>0.85</v>
      </c>
      <c r="J121" s="209">
        <f>I121-H121</f>
        <v/>
      </c>
    </row>
    <row r="122" ht="15.75" customHeight="1" s="109">
      <c r="A122" s="216" t="n">
        <v>29</v>
      </c>
      <c r="B122" s="217" t="n">
        <v>11</v>
      </c>
      <c r="C122" s="217" t="n">
        <v>21</v>
      </c>
      <c r="D122" s="217" t="n">
        <v>55</v>
      </c>
      <c r="E122" s="217" t="n">
        <v>85.98</v>
      </c>
      <c r="F122" s="217" t="n">
        <v>0.147</v>
      </c>
      <c r="G122" s="217" t="n">
        <v>1</v>
      </c>
      <c r="H122" s="218" t="n">
        <v>0.8298611111111112</v>
      </c>
      <c r="I122" s="218" t="n">
        <v>0.84375</v>
      </c>
      <c r="J122" s="219">
        <f>I122-H122</f>
        <v/>
      </c>
    </row>
    <row r="123" ht="15.75" customHeight="1" s="109">
      <c r="A123" s="206" t="n">
        <v>29</v>
      </c>
      <c r="B123" s="207" t="n">
        <v>16</v>
      </c>
      <c r="C123" s="207" t="n">
        <v>25</v>
      </c>
      <c r="D123" s="207" t="n">
        <v>87</v>
      </c>
      <c r="E123" s="207" t="n">
        <v>4.92</v>
      </c>
      <c r="F123" s="207" t="n">
        <v>0.046</v>
      </c>
      <c r="G123" s="207" t="n">
        <v>1</v>
      </c>
      <c r="H123" s="208" t="n">
        <v>0.8159722222222222</v>
      </c>
      <c r="I123" s="208" t="n">
        <v>0.8298611111111112</v>
      </c>
      <c r="J123" s="209">
        <f>I123-H123</f>
        <v/>
      </c>
    </row>
    <row r="124" ht="15.75" customHeight="1" s="109">
      <c r="A124" s="216" t="n">
        <v>29</v>
      </c>
      <c r="B124" s="217" t="n">
        <v>13</v>
      </c>
      <c r="C124" s="217" t="n">
        <v>4</v>
      </c>
      <c r="D124" s="217" t="n">
        <v>9</v>
      </c>
      <c r="E124" s="217" t="n">
        <v>66.20999999999999</v>
      </c>
      <c r="F124" s="217" t="n">
        <v>0.08799999999999999</v>
      </c>
      <c r="G124" s="217" t="n">
        <v>1</v>
      </c>
      <c r="H124" s="218" t="n">
        <v>0.8125</v>
      </c>
      <c r="I124" s="218" t="n">
        <v>0.8159722222222222</v>
      </c>
      <c r="J124" s="219">
        <f>I124-H124</f>
        <v/>
      </c>
    </row>
    <row r="125" ht="15.75" customHeight="1" s="109">
      <c r="A125" s="206" t="n">
        <v>30</v>
      </c>
      <c r="B125" s="207" t="n">
        <v>6</v>
      </c>
      <c r="C125" s="207" t="n">
        <v>1</v>
      </c>
      <c r="D125" s="207" t="n">
        <v>6</v>
      </c>
      <c r="E125" s="207" t="n">
        <v>1.32</v>
      </c>
      <c r="F125" s="207" t="n">
        <v>0.029</v>
      </c>
      <c r="G125" s="207" t="n">
        <v>1</v>
      </c>
      <c r="H125" s="208" t="n">
        <v>0.1770833333333333</v>
      </c>
      <c r="I125" s="208" t="n"/>
      <c r="J125" s="209">
        <f>I125-H125</f>
        <v/>
      </c>
    </row>
    <row r="126" ht="15.75" customHeight="1" s="109">
      <c r="A126" s="216" t="n">
        <v>30</v>
      </c>
      <c r="B126" s="217" t="n">
        <v>7</v>
      </c>
      <c r="C126" s="217" t="n">
        <v>9</v>
      </c>
      <c r="D126" s="217" t="n">
        <v>28</v>
      </c>
      <c r="E126" s="217" t="n">
        <v>29.84</v>
      </c>
      <c r="F126" s="217" t="n">
        <v>0.092</v>
      </c>
      <c r="G126" s="217" t="n">
        <v>1</v>
      </c>
      <c r="H126" s="218" t="n">
        <v>0.1805555555555556</v>
      </c>
      <c r="I126" s="218" t="n">
        <v>0.1868055555555556</v>
      </c>
      <c r="J126" s="219">
        <f>I126-H126</f>
        <v/>
      </c>
    </row>
    <row r="127" ht="15.75" customHeight="1" s="109">
      <c r="A127" s="206" t="n">
        <v>30</v>
      </c>
      <c r="B127" s="207" t="n">
        <v>9</v>
      </c>
      <c r="C127" s="207" t="n">
        <v>6</v>
      </c>
      <c r="D127" s="207" t="n">
        <v>45</v>
      </c>
      <c r="E127" s="207" t="n">
        <v>439.13</v>
      </c>
      <c r="F127" s="207" t="n">
        <v>0.877</v>
      </c>
      <c r="G127" s="207" t="n">
        <v>1</v>
      </c>
      <c r="H127" s="208" t="n">
        <v>0.1597222222222222</v>
      </c>
      <c r="I127" s="208" t="n">
        <v>0.1701388888888889</v>
      </c>
      <c r="J127" s="209">
        <f>I127-H127</f>
        <v/>
      </c>
    </row>
    <row r="128" ht="15.75" customHeight="1" s="109">
      <c r="A128" s="216" t="n">
        <v>30</v>
      </c>
      <c r="B128" s="217" t="n">
        <v>10</v>
      </c>
      <c r="C128" s="217" t="n">
        <v>2</v>
      </c>
      <c r="D128" s="217" t="n">
        <v>3</v>
      </c>
      <c r="E128" s="217" t="n">
        <v>4.94</v>
      </c>
      <c r="F128" s="217" t="n">
        <v>0.007</v>
      </c>
      <c r="G128" s="217" t="n">
        <v>1</v>
      </c>
      <c r="H128" s="218" t="n"/>
      <c r="I128" s="218" t="n"/>
      <c r="J128" s="219">
        <f>I128-H128</f>
        <v/>
      </c>
    </row>
    <row r="129" ht="15.75" customHeight="1" s="109">
      <c r="A129" s="206" t="n">
        <v>30</v>
      </c>
      <c r="B129" s="207" t="n">
        <v>6</v>
      </c>
      <c r="C129" s="207" t="n">
        <v>9</v>
      </c>
      <c r="D129" s="207" t="n">
        <v>104</v>
      </c>
      <c r="E129" s="207" t="n">
        <v>221.25</v>
      </c>
      <c r="F129" s="207" t="n">
        <v>2.813</v>
      </c>
      <c r="G129" s="207" t="n">
        <v>1</v>
      </c>
      <c r="H129" s="208" t="n">
        <v>0.1284722222222222</v>
      </c>
      <c r="I129" s="208" t="n">
        <v>0.1423611111111111</v>
      </c>
      <c r="J129" s="209">
        <f>I129-H129</f>
        <v/>
      </c>
    </row>
    <row r="130" ht="15.75" customHeight="1" s="109">
      <c r="A130" s="216" t="n">
        <v>30</v>
      </c>
      <c r="B130" s="217" t="n">
        <v>17</v>
      </c>
      <c r="C130" s="217" t="n">
        <v>6</v>
      </c>
      <c r="D130" s="217" t="n">
        <v>50</v>
      </c>
      <c r="E130" s="217" t="n">
        <v>6.26</v>
      </c>
      <c r="F130" s="217" t="n">
        <v>0.025</v>
      </c>
      <c r="G130" s="217" t="n">
        <v>1</v>
      </c>
      <c r="H130" s="218" t="n">
        <v>0.1194444444444445</v>
      </c>
      <c r="I130" s="218" t="n">
        <v>0.125</v>
      </c>
      <c r="J130" s="219">
        <f>I130-H130</f>
        <v/>
      </c>
    </row>
    <row r="131" ht="15.75" customHeight="1" s="109">
      <c r="A131" s="206" t="n">
        <v>30</v>
      </c>
      <c r="B131" s="207" t="n">
        <v>14</v>
      </c>
      <c r="C131" s="207" t="n">
        <v>6</v>
      </c>
      <c r="D131" s="207" t="n">
        <v>41</v>
      </c>
      <c r="E131" s="207" t="n">
        <v>1179.7</v>
      </c>
      <c r="F131" s="207" t="n">
        <v>1.519</v>
      </c>
      <c r="G131" s="207" t="n">
        <v>1</v>
      </c>
      <c r="H131" s="208" t="n">
        <v>0.1076388888888889</v>
      </c>
      <c r="I131" s="208" t="n">
        <v>0.1131944444444444</v>
      </c>
      <c r="J131" s="209">
        <f>I131-H131</f>
        <v/>
      </c>
    </row>
    <row r="132" ht="15.75" customHeight="1" s="109">
      <c r="A132" s="216" t="n">
        <v>30</v>
      </c>
      <c r="B132" s="217" t="n">
        <v>11</v>
      </c>
      <c r="C132" s="217" t="n">
        <v>30</v>
      </c>
      <c r="D132" s="217" t="n">
        <v>185</v>
      </c>
      <c r="E132" s="217" t="n">
        <v>266.66</v>
      </c>
      <c r="F132" s="217" t="n">
        <v>0.531</v>
      </c>
      <c r="G132" s="217" t="n">
        <v>1</v>
      </c>
      <c r="H132" s="218" t="n">
        <v>0.03125</v>
      </c>
      <c r="I132" s="218" t="n">
        <v>0.05</v>
      </c>
      <c r="J132" s="219">
        <f>I132-H132</f>
        <v/>
      </c>
    </row>
    <row r="133" ht="15.75" customHeight="1" s="109">
      <c r="A133" s="206" t="n">
        <v>30</v>
      </c>
      <c r="B133" s="207" t="n">
        <v>10</v>
      </c>
      <c r="C133" s="207" t="n">
        <v>12</v>
      </c>
      <c r="D133" s="207" t="n">
        <v>59</v>
      </c>
      <c r="E133" s="207" t="n">
        <v>18.88</v>
      </c>
      <c r="F133" s="207" t="n">
        <v>0.047</v>
      </c>
      <c r="G133" s="207" t="n">
        <v>1</v>
      </c>
      <c r="H133" s="208" t="n">
        <v>0.8944444444444445</v>
      </c>
      <c r="I133" s="208" t="n">
        <v>0.9034722222222222</v>
      </c>
      <c r="J133" s="209">
        <f>I133-H133</f>
        <v/>
      </c>
    </row>
    <row r="134" ht="15.75" customHeight="1" s="109">
      <c r="A134" s="216" t="n">
        <v>30</v>
      </c>
      <c r="B134" s="217" t="n">
        <v>1</v>
      </c>
      <c r="C134" s="217" t="n">
        <v>16</v>
      </c>
      <c r="D134" s="217" t="n">
        <v>63</v>
      </c>
      <c r="E134" s="217" t="n">
        <v>646.6799999999999</v>
      </c>
      <c r="F134" s="217" t="n">
        <v>0.778</v>
      </c>
      <c r="G134" s="217" t="n">
        <v>1</v>
      </c>
      <c r="H134" s="218" t="n">
        <v>0.8715277777777778</v>
      </c>
      <c r="I134" s="218" t="n">
        <v>0.8888888888888888</v>
      </c>
      <c r="J134" s="219">
        <f>I134-H134</f>
        <v/>
      </c>
    </row>
    <row r="135" ht="15.75" customHeight="1" s="109">
      <c r="A135" s="206" t="n">
        <v>30</v>
      </c>
      <c r="B135" s="207" t="n">
        <v>11</v>
      </c>
      <c r="C135" s="207" t="n">
        <v>20</v>
      </c>
      <c r="D135" s="207" t="n">
        <v>594</v>
      </c>
      <c r="E135" s="207" t="n">
        <v>144.94</v>
      </c>
      <c r="F135" s="207" t="n">
        <v>0.381</v>
      </c>
      <c r="G135" s="207" t="n">
        <v>1</v>
      </c>
      <c r="H135" s="208" t="n">
        <v>0.8493055555555555</v>
      </c>
      <c r="I135" s="208" t="n">
        <v>0.8680555555555556</v>
      </c>
      <c r="J135" s="209">
        <f>I135-H135</f>
        <v/>
      </c>
    </row>
    <row r="136" ht="15.75" customHeight="1" s="109">
      <c r="A136" s="216" t="n">
        <v>30</v>
      </c>
      <c r="B136" s="217" t="n">
        <v>10</v>
      </c>
      <c r="C136" s="217" t="n">
        <v>8</v>
      </c>
      <c r="D136" s="217" t="n">
        <v>22</v>
      </c>
      <c r="E136" s="217" t="n">
        <v>20.99</v>
      </c>
      <c r="F136" s="217" t="n">
        <v>0.089</v>
      </c>
      <c r="G136" s="217" t="n">
        <v>1</v>
      </c>
      <c r="H136" s="218" t="n">
        <v>0.8402777777777778</v>
      </c>
      <c r="I136" s="218" t="n">
        <v>0.8486111111111111</v>
      </c>
      <c r="J136" s="219">
        <f>I136-H136</f>
        <v/>
      </c>
    </row>
    <row r="137" ht="15.75" customHeight="1" s="109">
      <c r="A137" s="206" t="n">
        <v>30</v>
      </c>
      <c r="B137" s="207" t="n">
        <v>6</v>
      </c>
      <c r="C137" s="207" t="n">
        <v>1</v>
      </c>
      <c r="D137" s="207" t="n">
        <v>8</v>
      </c>
      <c r="E137" s="207" t="n">
        <v>4.08</v>
      </c>
      <c r="F137" s="207" t="n">
        <v>0.231</v>
      </c>
      <c r="G137" s="207" t="n">
        <v>1</v>
      </c>
      <c r="H137" s="208" t="n">
        <v>0.8208333333333333</v>
      </c>
      <c r="I137" s="208" t="n">
        <v>0.8333333333333334</v>
      </c>
      <c r="J137" s="209">
        <f>I137-H137</f>
        <v/>
      </c>
    </row>
    <row r="138" ht="15.75" customHeight="1" s="109">
      <c r="A138" s="216" t="n">
        <v>30</v>
      </c>
      <c r="B138" s="217" t="n">
        <v>7</v>
      </c>
      <c r="C138" s="217" t="n">
        <v>4</v>
      </c>
      <c r="D138" s="217" t="n">
        <v>120</v>
      </c>
      <c r="E138" s="217" t="n">
        <v>375.75</v>
      </c>
      <c r="F138" s="217" t="n">
        <v>0.8110000000000001</v>
      </c>
      <c r="G138" s="217" t="n">
        <v>1</v>
      </c>
      <c r="H138" s="218" t="n">
        <v>0.8208333333333333</v>
      </c>
      <c r="I138" s="218" t="n">
        <v>0.8333333333333334</v>
      </c>
      <c r="J138" s="219">
        <f>I138-H138</f>
        <v/>
      </c>
    </row>
    <row r="139" ht="15.75" customHeight="1" s="109">
      <c r="A139" s="206" t="n">
        <v>30</v>
      </c>
      <c r="B139" s="207" t="n">
        <v>18</v>
      </c>
      <c r="C139" s="207" t="n">
        <v>4</v>
      </c>
      <c r="D139" s="207" t="n">
        <v>5</v>
      </c>
      <c r="E139" s="207" t="n">
        <v>4.88</v>
      </c>
      <c r="F139" s="207" t="n">
        <v>0.008</v>
      </c>
      <c r="G139" s="207" t="n">
        <v>1</v>
      </c>
      <c r="H139" s="208" t="n">
        <v>0.8159722222222222</v>
      </c>
      <c r="I139" s="208" t="n">
        <v>0.8194444444444444</v>
      </c>
      <c r="J139" s="209">
        <f>I139-H139</f>
        <v/>
      </c>
    </row>
    <row r="140" ht="15.75" customHeight="1" s="109">
      <c r="A140" s="216" t="n">
        <v>30</v>
      </c>
      <c r="B140" s="217" t="n">
        <v>19</v>
      </c>
      <c r="C140" s="217" t="n">
        <v>4</v>
      </c>
      <c r="D140" s="217" t="n">
        <v>4</v>
      </c>
      <c r="E140" s="217" t="n">
        <v>1.2</v>
      </c>
      <c r="F140" s="217" t="n">
        <v>0.002</v>
      </c>
      <c r="G140" s="217" t="n">
        <v>1</v>
      </c>
      <c r="H140" s="218" t="n">
        <v>0.8159722222222222</v>
      </c>
      <c r="I140" s="218" t="n">
        <v>0.8194444444444444</v>
      </c>
      <c r="J140" s="219">
        <f>I140-H140</f>
        <v/>
      </c>
    </row>
    <row r="141" ht="15.75" customHeight="1" s="109">
      <c r="A141" s="206" t="n">
        <v>31</v>
      </c>
      <c r="B141" s="207" t="n">
        <v>8</v>
      </c>
      <c r="C141" s="207" t="n">
        <v>19</v>
      </c>
      <c r="D141" s="207" t="n">
        <v>43</v>
      </c>
      <c r="E141" s="207" t="n">
        <v>93.16</v>
      </c>
      <c r="F141" s="207" t="n">
        <v>0.345</v>
      </c>
      <c r="G141" s="207" t="n">
        <v>1</v>
      </c>
      <c r="H141" s="208" t="n">
        <v>0.2652777777777778</v>
      </c>
      <c r="I141" s="208" t="n">
        <v>0.2777777777777778</v>
      </c>
      <c r="J141" s="209">
        <f>I141-H141</f>
        <v/>
      </c>
    </row>
    <row r="142" ht="15.75" customHeight="1" s="109">
      <c r="A142" s="216" t="n">
        <v>31</v>
      </c>
      <c r="B142" s="217" t="n">
        <v>3</v>
      </c>
      <c r="C142" s="217" t="n">
        <v>17</v>
      </c>
      <c r="D142" s="217" t="n">
        <v>131</v>
      </c>
      <c r="E142" s="217" t="n">
        <v>97.81</v>
      </c>
      <c r="F142" s="217" t="n">
        <v>0.532</v>
      </c>
      <c r="G142" s="217" t="n">
        <v>1</v>
      </c>
      <c r="H142" s="218" t="n">
        <v>0.2465277777777778</v>
      </c>
      <c r="I142" s="218" t="n">
        <v>0.2604166666666667</v>
      </c>
      <c r="J142" s="219">
        <f>I142-H142</f>
        <v/>
      </c>
    </row>
    <row r="143" ht="15.75" customHeight="1" s="109">
      <c r="A143" s="206" t="n">
        <v>31</v>
      </c>
      <c r="B143" s="207" t="n">
        <v>18</v>
      </c>
      <c r="C143" s="207" t="n">
        <v>46</v>
      </c>
      <c r="D143" s="207" t="n">
        <v>173</v>
      </c>
      <c r="E143" s="207" t="n">
        <v>96.78</v>
      </c>
      <c r="F143" s="207" t="n">
        <v>0.259</v>
      </c>
      <c r="G143" s="207" t="n">
        <v>1</v>
      </c>
      <c r="H143" s="208" t="n">
        <v>0.2222222222222222</v>
      </c>
      <c r="I143" s="208" t="n">
        <v>0.2395833333333333</v>
      </c>
      <c r="J143" s="209">
        <f>I143-H143</f>
        <v/>
      </c>
    </row>
    <row r="144" ht="15.75" customHeight="1" s="109">
      <c r="A144" s="216" t="n">
        <v>31</v>
      </c>
      <c r="B144" s="217" t="n">
        <v>8</v>
      </c>
      <c r="C144" s="217" t="n">
        <v>18</v>
      </c>
      <c r="D144" s="217" t="n">
        <v>141</v>
      </c>
      <c r="E144" s="217" t="n">
        <v>373.2</v>
      </c>
      <c r="F144" s="217" t="n">
        <v>1.194</v>
      </c>
      <c r="G144" s="217" t="n">
        <v>1</v>
      </c>
      <c r="H144" s="218" t="n">
        <v>0.15625</v>
      </c>
      <c r="I144" s="218" t="n">
        <v>0.1770833333333333</v>
      </c>
      <c r="J144" s="219">
        <f>I144-H144</f>
        <v/>
      </c>
    </row>
    <row r="145" ht="15.75" customHeight="1" s="109">
      <c r="A145" s="206" t="n">
        <v>31</v>
      </c>
      <c r="B145" s="207" t="n">
        <v>8</v>
      </c>
      <c r="C145" s="207" t="n">
        <v>20</v>
      </c>
      <c r="D145" s="207" t="n">
        <v>55</v>
      </c>
      <c r="E145" s="207" t="n">
        <v>142.38</v>
      </c>
      <c r="F145" s="207" t="n">
        <v>0.455</v>
      </c>
      <c r="G145" s="207" t="n">
        <v>1</v>
      </c>
      <c r="H145" s="208" t="n">
        <v>0.1180555555555556</v>
      </c>
      <c r="I145" s="208" t="n">
        <v>0.1333333333333333</v>
      </c>
      <c r="J145" s="209">
        <f>I145-H145</f>
        <v/>
      </c>
    </row>
    <row r="146" ht="15.75" customHeight="1" s="109">
      <c r="A146" s="216" t="n">
        <v>31</v>
      </c>
      <c r="B146" s="217" t="n">
        <v>14</v>
      </c>
      <c r="C146" s="217" t="n">
        <v>2</v>
      </c>
      <c r="D146" s="217" t="n">
        <v>51</v>
      </c>
      <c r="E146" s="217" t="n">
        <v>1534.08</v>
      </c>
      <c r="F146" s="217" t="n">
        <v>1.648</v>
      </c>
      <c r="G146" s="217" t="n">
        <v>1</v>
      </c>
      <c r="H146" s="218" t="n">
        <v>0.1027777777777778</v>
      </c>
      <c r="I146" s="218" t="n">
        <v>0.1138888888888889</v>
      </c>
      <c r="J146" s="219">
        <f>I146-H146</f>
        <v/>
      </c>
    </row>
    <row r="147" ht="15.75" customHeight="1" s="109">
      <c r="A147" s="206" t="n">
        <v>31</v>
      </c>
      <c r="B147" s="207" t="n">
        <v>13</v>
      </c>
      <c r="C147" s="207" t="n">
        <v>2</v>
      </c>
      <c r="D147" s="207" t="n">
        <v>3</v>
      </c>
      <c r="E147" s="207" t="n">
        <v>30.59</v>
      </c>
      <c r="F147" s="207" t="n">
        <v>0.045</v>
      </c>
      <c r="G147" s="207" t="n">
        <v>1</v>
      </c>
      <c r="H147" s="208" t="n">
        <v>0.09861111111111111</v>
      </c>
      <c r="I147" s="208" t="n">
        <v>0.1</v>
      </c>
      <c r="J147" s="209">
        <f>I147-H147</f>
        <v/>
      </c>
    </row>
    <row r="148" ht="15.75" customHeight="1" s="109">
      <c r="A148" s="216" t="n">
        <v>31</v>
      </c>
      <c r="B148" s="217" t="n">
        <v>1</v>
      </c>
      <c r="C148" s="217" t="n">
        <v>13</v>
      </c>
      <c r="D148" s="217" t="n">
        <v>81</v>
      </c>
      <c r="E148" s="217" t="n">
        <v>140.4</v>
      </c>
      <c r="F148" s="217" t="n">
        <v>0.245</v>
      </c>
      <c r="G148" s="217" t="n">
        <v>1</v>
      </c>
      <c r="H148" s="218" t="n">
        <v>0.09375</v>
      </c>
      <c r="I148" s="218" t="n">
        <v>0.09722222222222222</v>
      </c>
      <c r="J148" s="219">
        <f>I148-H148</f>
        <v/>
      </c>
    </row>
    <row r="149" ht="15.75" customHeight="1" s="109">
      <c r="A149" s="206" t="n">
        <v>31</v>
      </c>
      <c r="B149" s="207" t="n">
        <v>10</v>
      </c>
      <c r="C149" s="207" t="n">
        <v>11</v>
      </c>
      <c r="D149" s="207" t="n">
        <v>56</v>
      </c>
      <c r="E149" s="207" t="n">
        <v>26.87</v>
      </c>
      <c r="F149" s="207" t="n">
        <v>0.061</v>
      </c>
      <c r="G149" s="207" t="n">
        <v>1</v>
      </c>
      <c r="H149" s="208" t="n">
        <v>0.0763888888888889</v>
      </c>
      <c r="I149" s="208" t="n">
        <v>0.08402777777777778</v>
      </c>
      <c r="J149" s="209">
        <f>I149-H149</f>
        <v/>
      </c>
    </row>
    <row r="150" ht="15.75" customHeight="1" s="109">
      <c r="A150" s="216" t="n">
        <v>31</v>
      </c>
      <c r="B150" s="217" t="n">
        <v>7</v>
      </c>
      <c r="C150" s="217" t="n">
        <v>6</v>
      </c>
      <c r="D150" s="217" t="n">
        <v>35</v>
      </c>
      <c r="E150" s="217" t="n">
        <v>11.14</v>
      </c>
      <c r="F150" s="217" t="n">
        <v>0.04</v>
      </c>
      <c r="G150" s="217" t="n">
        <v>1</v>
      </c>
      <c r="H150" s="218" t="n">
        <v>0.06944444444444445</v>
      </c>
      <c r="I150" s="218" t="n">
        <v>0.07430555555555556</v>
      </c>
      <c r="J150" s="219">
        <f>I150-H150</f>
        <v/>
      </c>
    </row>
    <row r="151" ht="15.75" customHeight="1" s="109">
      <c r="A151" s="206" t="n">
        <v>31</v>
      </c>
      <c r="B151" s="207" t="n">
        <v>2</v>
      </c>
      <c r="C151" s="207" t="n">
        <v>15</v>
      </c>
      <c r="D151" s="207" t="n">
        <v>170</v>
      </c>
      <c r="E151" s="207" t="n">
        <v>10.61</v>
      </c>
      <c r="F151" s="207" t="n">
        <v>0.196</v>
      </c>
      <c r="G151" s="207" t="n">
        <v>1</v>
      </c>
      <c r="H151" s="208" t="n">
        <v>0.04722222222222222</v>
      </c>
      <c r="I151" s="208" t="n">
        <v>0.05694444444444444</v>
      </c>
      <c r="J151" s="209">
        <f>I151-H151</f>
        <v/>
      </c>
    </row>
    <row r="152" ht="15.75" customHeight="1" s="109">
      <c r="A152" s="216" t="n">
        <v>31</v>
      </c>
      <c r="B152" s="217" t="n">
        <v>9</v>
      </c>
      <c r="C152" s="217" t="n">
        <v>21</v>
      </c>
      <c r="D152" s="217" t="n">
        <v>224</v>
      </c>
      <c r="E152" s="217" t="n">
        <v>1623.63</v>
      </c>
      <c r="F152" s="217" t="n">
        <v>6.883</v>
      </c>
      <c r="G152" s="217" t="n">
        <v>1</v>
      </c>
      <c r="H152" s="218" t="n">
        <v>0.9291666666666667</v>
      </c>
      <c r="I152" s="218" t="n">
        <v>0.9569444444444445</v>
      </c>
      <c r="J152" s="219">
        <f>I152-H152</f>
        <v/>
      </c>
    </row>
    <row r="153" ht="15.75" customHeight="1" s="109">
      <c r="A153" s="206" t="n">
        <v>31</v>
      </c>
      <c r="B153" s="207" t="n">
        <v>12</v>
      </c>
      <c r="C153" s="207" t="n">
        <v>3</v>
      </c>
      <c r="D153" s="207" t="n">
        <v>30</v>
      </c>
      <c r="E153" s="207" t="n">
        <v>25.73</v>
      </c>
      <c r="F153" s="207" t="n">
        <v>0.273</v>
      </c>
      <c r="G153" s="207" t="n">
        <v>1</v>
      </c>
      <c r="H153" s="208" t="n">
        <v>0.9222222222222223</v>
      </c>
      <c r="I153" s="208" t="n">
        <v>0.9270833333333334</v>
      </c>
      <c r="J153" s="209">
        <f>I153-H153</f>
        <v/>
      </c>
    </row>
    <row r="154" ht="15.75" customHeight="1" s="109">
      <c r="A154" s="216" t="n">
        <v>31</v>
      </c>
      <c r="B154" s="217" t="n">
        <v>3</v>
      </c>
      <c r="C154" s="217" t="n">
        <v>8</v>
      </c>
      <c r="D154" s="217" t="n">
        <v>16</v>
      </c>
      <c r="E154" s="217" t="n">
        <v>23.95</v>
      </c>
      <c r="F154" s="217" t="n">
        <v>0.062</v>
      </c>
      <c r="G154" s="217" t="n">
        <v>1</v>
      </c>
      <c r="H154" s="218" t="n">
        <v>0.9138888888888889</v>
      </c>
      <c r="I154" s="218" t="n">
        <v>0.9194444444444444</v>
      </c>
      <c r="J154" s="219">
        <f>I154-H154</f>
        <v/>
      </c>
    </row>
    <row r="155" ht="15.75" customHeight="1" s="109">
      <c r="A155" s="206" t="n">
        <v>31</v>
      </c>
      <c r="B155" s="207" t="n">
        <v>16</v>
      </c>
      <c r="C155" s="207" t="n">
        <v>8</v>
      </c>
      <c r="D155" s="207" t="n">
        <v>61</v>
      </c>
      <c r="E155" s="207" t="n">
        <v>3.51</v>
      </c>
      <c r="F155" s="207" t="n">
        <v>0.034</v>
      </c>
      <c r="G155" s="207" t="n">
        <v>1</v>
      </c>
      <c r="H155" s="208" t="n">
        <v>0.9076388888888889</v>
      </c>
      <c r="I155" s="208" t="n">
        <v>0.9131944444444444</v>
      </c>
      <c r="J155" s="209">
        <f>I155-H155</f>
        <v/>
      </c>
    </row>
    <row r="156" ht="15.75" customHeight="1" s="109">
      <c r="A156" s="216" t="n">
        <v>31</v>
      </c>
      <c r="B156" s="217" t="n">
        <v>10</v>
      </c>
      <c r="C156" s="217" t="n">
        <v>18</v>
      </c>
      <c r="D156" s="217" t="n">
        <v>52</v>
      </c>
      <c r="E156" s="217" t="n">
        <v>59.86</v>
      </c>
      <c r="F156" s="217" t="n">
        <v>0.131</v>
      </c>
      <c r="G156" s="217" t="n">
        <v>1</v>
      </c>
      <c r="H156" s="218" t="n">
        <v>0.8993055555555556</v>
      </c>
      <c r="I156" s="218" t="n">
        <v>0.90625</v>
      </c>
      <c r="J156" s="219">
        <f>I156-H156</f>
        <v/>
      </c>
    </row>
    <row r="157" ht="15.75" customHeight="1" s="109">
      <c r="A157" s="206" t="n">
        <v>31</v>
      </c>
      <c r="B157" s="207" t="n">
        <v>10</v>
      </c>
      <c r="C157" s="207" t="n">
        <v>6</v>
      </c>
      <c r="D157" s="207" t="n">
        <v>130</v>
      </c>
      <c r="E157" s="207" t="n">
        <v>754.5</v>
      </c>
      <c r="F157" s="207" t="n">
        <v>0.97</v>
      </c>
      <c r="G157" s="207" t="n">
        <v>1</v>
      </c>
      <c r="H157" s="208" t="n">
        <v>0.8902777777777777</v>
      </c>
      <c r="I157" s="208" t="n">
        <v>0.8958333333333334</v>
      </c>
      <c r="J157" s="209">
        <f>I157-H157</f>
        <v/>
      </c>
    </row>
    <row r="158" ht="15.75" customHeight="1" s="109">
      <c r="A158" s="216" t="n">
        <v>31</v>
      </c>
      <c r="B158" s="217" t="n">
        <v>14</v>
      </c>
      <c r="C158" s="217" t="n">
        <v>15</v>
      </c>
      <c r="D158" s="217" t="n">
        <v>153</v>
      </c>
      <c r="E158" s="217" t="n">
        <v>4161.91</v>
      </c>
      <c r="F158" s="217" t="n">
        <v>5.217</v>
      </c>
      <c r="G158" s="217" t="n">
        <v>1</v>
      </c>
      <c r="H158" s="218" t="n">
        <v>0.8611111111111112</v>
      </c>
      <c r="I158" s="218" t="n">
        <v>0.8888888888888888</v>
      </c>
      <c r="J158" s="219">
        <f>I158-H158</f>
        <v/>
      </c>
    </row>
    <row r="159" ht="15.75" customHeight="1" s="109">
      <c r="A159" s="206" t="n">
        <v>31</v>
      </c>
      <c r="B159" s="207" t="n">
        <v>3</v>
      </c>
      <c r="C159" s="207" t="n">
        <v>3</v>
      </c>
      <c r="D159" s="207" t="n">
        <v>33</v>
      </c>
      <c r="E159" s="207" t="n">
        <v>47.69</v>
      </c>
      <c r="F159" s="207" t="n">
        <v>0.306</v>
      </c>
      <c r="G159" s="207" t="n">
        <v>1</v>
      </c>
      <c r="H159" s="208" t="n">
        <v>0.8534722222222222</v>
      </c>
      <c r="I159" s="208" t="n">
        <v>0.8583333333333333</v>
      </c>
      <c r="J159" s="209">
        <f>I159-H159</f>
        <v/>
      </c>
    </row>
    <row r="160" ht="15.75" customHeight="1" s="109">
      <c r="A160" s="216" t="n">
        <v>31</v>
      </c>
      <c r="B160" s="217" t="n">
        <v>5</v>
      </c>
      <c r="C160" s="217" t="n">
        <v>2</v>
      </c>
      <c r="D160" s="217" t="n">
        <v>16</v>
      </c>
      <c r="E160" s="217" t="n">
        <v>3.48</v>
      </c>
      <c r="F160" s="217" t="n">
        <v>0.175</v>
      </c>
      <c r="G160" s="217" t="n">
        <v>1</v>
      </c>
      <c r="H160" s="218" t="n">
        <v>0.8534722222222222</v>
      </c>
      <c r="I160" s="218" t="n">
        <v>0.8583333333333333</v>
      </c>
      <c r="J160" s="219">
        <f>I160-H160</f>
        <v/>
      </c>
    </row>
    <row r="161" ht="15.75" customHeight="1" s="109">
      <c r="A161" s="206" t="n">
        <v>31</v>
      </c>
      <c r="B161" s="207" t="n">
        <v>17</v>
      </c>
      <c r="C161" s="207" t="n">
        <v>1</v>
      </c>
      <c r="D161" s="207" t="n">
        <v>9</v>
      </c>
      <c r="E161" s="207" t="n">
        <v>0.63</v>
      </c>
      <c r="F161" s="207" t="n">
        <v>0.002</v>
      </c>
      <c r="G161" s="207" t="n">
        <v>1</v>
      </c>
      <c r="H161" s="208" t="n">
        <v>0.8472222222222222</v>
      </c>
      <c r="I161" s="208" t="n">
        <v>0.8513888888888889</v>
      </c>
      <c r="J161" s="209">
        <f>I161-H161</f>
        <v/>
      </c>
    </row>
    <row r="162" ht="15.75" customHeight="1" s="109">
      <c r="A162" s="216" t="n">
        <v>31</v>
      </c>
      <c r="B162" s="217" t="n">
        <v>18</v>
      </c>
      <c r="C162" s="217" t="n">
        <v>6</v>
      </c>
      <c r="D162" s="217" t="n">
        <v>6</v>
      </c>
      <c r="E162" s="217" t="n">
        <v>3.13</v>
      </c>
      <c r="F162" s="217" t="n">
        <v>0.006</v>
      </c>
      <c r="G162" s="217" t="n">
        <v>1</v>
      </c>
      <c r="H162" s="218" t="n">
        <v>0.8472222222222222</v>
      </c>
      <c r="I162" s="218" t="n">
        <v>0.8513888888888889</v>
      </c>
      <c r="J162" s="219">
        <f>I162-H162</f>
        <v/>
      </c>
    </row>
    <row r="163" ht="15.75" customHeight="1" s="109">
      <c r="A163" s="206" t="n">
        <v>1</v>
      </c>
      <c r="B163" s="207" t="n">
        <v>15</v>
      </c>
      <c r="C163" s="207" t="n">
        <v>6</v>
      </c>
      <c r="D163" s="207" t="n">
        <v>199</v>
      </c>
      <c r="E163" s="207" t="n">
        <v>1375.98</v>
      </c>
      <c r="F163" s="207" t="n">
        <v>3.348</v>
      </c>
      <c r="G163" s="207" t="n">
        <v>1</v>
      </c>
      <c r="H163" s="208" t="n">
        <v>0.05069444444444444</v>
      </c>
      <c r="I163" s="208" t="n">
        <v>0.06458333333333334</v>
      </c>
      <c r="J163" s="209">
        <f>I163-H163</f>
        <v/>
      </c>
    </row>
    <row r="164" ht="15.75" customHeight="1" s="109">
      <c r="A164" s="216" t="n">
        <v>1</v>
      </c>
      <c r="B164" s="217" t="n">
        <v>14</v>
      </c>
      <c r="C164" s="217" t="n">
        <v>6</v>
      </c>
      <c r="D164" s="217" t="n">
        <v>25</v>
      </c>
      <c r="E164" s="217" t="n">
        <v>650.97</v>
      </c>
      <c r="F164" s="217" t="n">
        <v>0.849</v>
      </c>
      <c r="G164" s="217" t="n">
        <v>1</v>
      </c>
      <c r="H164" s="218" t="n">
        <v>0.04027777777777778</v>
      </c>
      <c r="I164" s="218" t="n">
        <v>0.04652777777777778</v>
      </c>
      <c r="J164" s="219">
        <f>I164-H164</f>
        <v/>
      </c>
    </row>
    <row r="165" ht="15.75" customHeight="1" s="109">
      <c r="A165" s="206" t="n">
        <v>1</v>
      </c>
      <c r="B165" s="207" t="n">
        <v>6</v>
      </c>
      <c r="C165" s="207" t="n">
        <v>2</v>
      </c>
      <c r="D165" s="207" t="n">
        <v>2</v>
      </c>
      <c r="E165" s="207" t="n">
        <v>11.9</v>
      </c>
      <c r="F165" s="207" t="n">
        <v>0.141</v>
      </c>
      <c r="G165" s="207" t="n">
        <v>1</v>
      </c>
      <c r="H165" s="208" t="n">
        <v>0.03263888888888889</v>
      </c>
      <c r="I165" s="208" t="n">
        <v>0.03472222222222222</v>
      </c>
      <c r="J165" s="209">
        <f>I165-H165</f>
        <v/>
      </c>
    </row>
    <row r="166" ht="15.75" customHeight="1" s="109">
      <c r="A166" s="216" t="n">
        <v>1</v>
      </c>
      <c r="B166" s="217" t="n">
        <v>18</v>
      </c>
      <c r="C166" s="217" t="n">
        <v>2</v>
      </c>
      <c r="D166" s="217" t="n">
        <v>6</v>
      </c>
      <c r="E166" s="217" t="n">
        <v>15.58</v>
      </c>
      <c r="F166" s="217" t="n">
        <v>0.023</v>
      </c>
      <c r="G166" s="217" t="n">
        <v>1</v>
      </c>
      <c r="H166" s="218" t="n">
        <v>0.03263888888888889</v>
      </c>
      <c r="I166" s="218" t="n">
        <v>0.03472222222222222</v>
      </c>
      <c r="J166" s="219">
        <f>I166-H166</f>
        <v/>
      </c>
    </row>
    <row r="167" ht="15.75" customHeight="1" s="109">
      <c r="A167" s="206" t="n">
        <v>1</v>
      </c>
      <c r="B167" s="207" t="n">
        <v>20</v>
      </c>
      <c r="C167" s="207" t="n">
        <v>1</v>
      </c>
      <c r="D167" s="207" t="n">
        <v>9</v>
      </c>
      <c r="E167" s="207" t="n">
        <v>1.84</v>
      </c>
      <c r="F167" s="207" t="n">
        <v>0.006</v>
      </c>
      <c r="G167" s="207" t="n">
        <v>1</v>
      </c>
      <c r="H167" s="208" t="n">
        <v>0.03472222222222222</v>
      </c>
      <c r="I167" s="208" t="n">
        <v>0.03472222222222222</v>
      </c>
      <c r="J167" s="209">
        <f>I167-H167</f>
        <v/>
      </c>
    </row>
    <row r="168" ht="15.75" customHeight="1" s="109">
      <c r="A168" s="216" t="n">
        <v>1</v>
      </c>
      <c r="B168" s="217" t="n">
        <v>14</v>
      </c>
      <c r="C168" s="217" t="n">
        <v>3</v>
      </c>
      <c r="D168" s="217" t="n">
        <v>100</v>
      </c>
      <c r="E168" s="217" t="n">
        <v>2204.8</v>
      </c>
      <c r="F168" s="217" t="n">
        <v>2.922</v>
      </c>
      <c r="G168" s="217" t="n">
        <v>1</v>
      </c>
      <c r="H168" s="218" t="n">
        <v>0.003472222222222222</v>
      </c>
      <c r="I168" s="218" t="n">
        <v>0.01388888888888889</v>
      </c>
      <c r="J168" s="219">
        <f>I168-H168</f>
        <v/>
      </c>
    </row>
    <row r="169" ht="15.75" customHeight="1" s="109">
      <c r="A169" s="206" t="n">
        <v>1</v>
      </c>
      <c r="B169" s="207" t="n">
        <v>4</v>
      </c>
      <c r="C169" s="207" t="n">
        <v>2</v>
      </c>
      <c r="D169" s="207" t="n">
        <v>19</v>
      </c>
      <c r="E169" s="207" t="n">
        <v>10.99</v>
      </c>
      <c r="F169" s="207" t="n">
        <v>0.122</v>
      </c>
      <c r="G169" s="207" t="n">
        <v>1</v>
      </c>
      <c r="H169" s="208" t="n">
        <v>0.9333333333333333</v>
      </c>
      <c r="I169" s="208" t="n">
        <v>0.9395833333333333</v>
      </c>
      <c r="J169" s="209">
        <f>I169-H169</f>
        <v/>
      </c>
    </row>
    <row r="170" ht="15.75" customHeight="1" s="109">
      <c r="A170" s="216" t="n">
        <v>1</v>
      </c>
      <c r="B170" s="217" t="n">
        <v>6</v>
      </c>
      <c r="C170" s="217" t="n">
        <v>3</v>
      </c>
      <c r="D170" s="217" t="n">
        <v>4</v>
      </c>
      <c r="E170" s="217" t="n">
        <v>19.5</v>
      </c>
      <c r="F170" s="217" t="n">
        <v>0.288</v>
      </c>
      <c r="G170" s="217" t="n">
        <v>1</v>
      </c>
      <c r="H170" s="218" t="n">
        <v>0.9333333333333333</v>
      </c>
      <c r="I170" s="218" t="n">
        <v>0.9395833333333333</v>
      </c>
      <c r="J170" s="219">
        <f>I170-H170</f>
        <v/>
      </c>
    </row>
    <row r="171" ht="15.75" customHeight="1" s="109">
      <c r="A171" s="206" t="n">
        <v>1</v>
      </c>
      <c r="B171" s="207" t="n">
        <v>7</v>
      </c>
      <c r="C171" s="207" t="n">
        <v>6</v>
      </c>
      <c r="D171" s="207" t="n">
        <v>132</v>
      </c>
      <c r="E171" s="207" t="n">
        <v>24.81</v>
      </c>
      <c r="F171" s="207" t="n">
        <v>0.133</v>
      </c>
      <c r="G171" s="207" t="n">
        <v>1</v>
      </c>
      <c r="H171" s="208" t="n">
        <v>0.9333333333333333</v>
      </c>
      <c r="I171" s="208" t="n">
        <v>0.9395833333333333</v>
      </c>
      <c r="J171" s="209">
        <f>I171-H171</f>
        <v/>
      </c>
    </row>
    <row r="172" ht="15.75" customHeight="1" s="109">
      <c r="A172" s="216" t="n">
        <v>1</v>
      </c>
      <c r="B172" s="217" t="n">
        <v>30</v>
      </c>
      <c r="C172" s="217" t="n">
        <v>1</v>
      </c>
      <c r="D172" s="217" t="n">
        <v>22</v>
      </c>
      <c r="E172" s="217" t="n">
        <v>332.2</v>
      </c>
      <c r="F172" s="217" t="n">
        <v>0.979</v>
      </c>
      <c r="G172" s="217" t="n">
        <v>1</v>
      </c>
      <c r="H172" s="218" t="n">
        <v>0.925</v>
      </c>
      <c r="I172" s="218" t="n">
        <v>0.9305555555555556</v>
      </c>
      <c r="J172" s="219">
        <f>I172-H172</f>
        <v/>
      </c>
    </row>
    <row r="173" ht="15.75" customHeight="1" s="109">
      <c r="A173" s="206" t="n">
        <v>1</v>
      </c>
      <c r="B173" s="207" t="n">
        <v>15</v>
      </c>
      <c r="C173" s="207" t="n">
        <v>3</v>
      </c>
      <c r="D173" s="207" t="n">
        <v>82</v>
      </c>
      <c r="E173" s="207" t="n">
        <v>558.45</v>
      </c>
      <c r="F173" s="207" t="n">
        <v>1.334</v>
      </c>
      <c r="G173" s="207" t="n">
        <v>1</v>
      </c>
      <c r="H173" s="208" t="n">
        <v>0.9166666666666666</v>
      </c>
      <c r="I173" s="208" t="n">
        <v>0.91875</v>
      </c>
      <c r="J173" s="209">
        <f>I173-H173</f>
        <v/>
      </c>
    </row>
    <row r="174" ht="15.75" customHeight="1" s="109">
      <c r="A174" s="216" t="n">
        <v>1</v>
      </c>
      <c r="B174" s="217" t="n">
        <v>8</v>
      </c>
      <c r="C174" s="217" t="n">
        <v>8</v>
      </c>
      <c r="D174" s="217" t="n">
        <v>1121.5</v>
      </c>
      <c r="E174" s="217" t="n">
        <v>5210.58</v>
      </c>
      <c r="F174" s="217" t="n">
        <v>13.35</v>
      </c>
      <c r="G174" s="217" t="n">
        <v>1</v>
      </c>
      <c r="H174" s="218" t="n">
        <v>0.8791666666666667</v>
      </c>
      <c r="I174" s="218" t="n">
        <v>0.90625</v>
      </c>
      <c r="J174" s="219">
        <f>I174-H174</f>
        <v/>
      </c>
    </row>
    <row r="175" ht="15.75" customHeight="1" s="109">
      <c r="A175" s="206" t="n">
        <v>1</v>
      </c>
      <c r="B175" s="207" t="n">
        <v>2</v>
      </c>
      <c r="C175" s="207" t="n">
        <v>20</v>
      </c>
      <c r="D175" s="207" t="n">
        <v>194</v>
      </c>
      <c r="E175" s="207" t="n">
        <v>24.24</v>
      </c>
      <c r="F175" s="207" t="n">
        <v>0.373</v>
      </c>
      <c r="G175" s="207" t="n">
        <v>1</v>
      </c>
      <c r="H175" s="208" t="n">
        <v>0.8583333333333333</v>
      </c>
      <c r="I175" s="208" t="n">
        <v>0.8722222222222222</v>
      </c>
      <c r="J175" s="209">
        <f>I175-H175</f>
        <v/>
      </c>
    </row>
    <row r="176" ht="15.75" customHeight="1" s="109">
      <c r="A176" s="216" t="n">
        <v>1</v>
      </c>
      <c r="B176" s="217" t="n">
        <v>13</v>
      </c>
      <c r="C176" s="217" t="n">
        <v>6</v>
      </c>
      <c r="D176" s="217" t="n">
        <v>15</v>
      </c>
      <c r="E176" s="217" t="n">
        <v>28.03</v>
      </c>
      <c r="F176" s="217" t="n">
        <v>0.042</v>
      </c>
      <c r="G176" s="217" t="n">
        <v>1</v>
      </c>
      <c r="H176" s="218" t="n">
        <v>0.8541666666666666</v>
      </c>
      <c r="I176" s="218" t="n">
        <v>0.8569444444444444</v>
      </c>
      <c r="J176" s="219">
        <f>I176-H176</f>
        <v/>
      </c>
    </row>
    <row r="177" ht="15.75" customHeight="1" s="109">
      <c r="A177" s="206" t="n">
        <v>1</v>
      </c>
      <c r="B177" s="207" t="n">
        <v>2</v>
      </c>
      <c r="C177" s="207" t="n">
        <v>17</v>
      </c>
      <c r="D177" s="207" t="n">
        <v>81</v>
      </c>
      <c r="E177" s="207" t="n">
        <v>21.37</v>
      </c>
      <c r="F177" s="207" t="n">
        <v>0.143</v>
      </c>
      <c r="G177" s="207" t="n">
        <v>1</v>
      </c>
      <c r="H177" s="208" t="n">
        <v>0.84375</v>
      </c>
      <c r="I177" s="208" t="n">
        <v>0.8527777777777777</v>
      </c>
      <c r="J177" s="209">
        <f>I177-H177</f>
        <v/>
      </c>
    </row>
    <row r="178" ht="15.75" customHeight="1" s="109">
      <c r="A178" s="216" t="n">
        <v>1</v>
      </c>
      <c r="B178" s="217" t="n">
        <v>16</v>
      </c>
      <c r="C178" s="217" t="n">
        <v>28</v>
      </c>
      <c r="D178" s="217" t="n">
        <v>160</v>
      </c>
      <c r="E178" s="217" t="n">
        <v>6.8</v>
      </c>
      <c r="F178" s="217" t="n">
        <v>0.034</v>
      </c>
      <c r="G178" s="217" t="n">
        <v>1</v>
      </c>
      <c r="H178" s="218" t="n">
        <v>0.8263888888888888</v>
      </c>
      <c r="I178" s="218" t="n">
        <v>0.8402777777777778</v>
      </c>
      <c r="J178" s="219">
        <f>I178-H178</f>
        <v/>
      </c>
    </row>
    <row r="179" ht="15.75" customHeight="1" s="109">
      <c r="A179" s="206" t="n">
        <v>1</v>
      </c>
      <c r="B179" s="207" t="n">
        <v>6</v>
      </c>
      <c r="C179" s="207" t="n">
        <v>1</v>
      </c>
      <c r="D179" s="207" t="n">
        <v>1</v>
      </c>
      <c r="E179" s="207" t="n">
        <v>6.2</v>
      </c>
      <c r="F179" s="207" t="n">
        <v>0.078</v>
      </c>
      <c r="G179" s="207" t="n">
        <v>1</v>
      </c>
      <c r="H179" s="208" t="n">
        <v>0.8159722222222222</v>
      </c>
      <c r="I179" s="208" t="n">
        <v>0.8208333333333333</v>
      </c>
      <c r="J179" s="209">
        <f>I179-H179</f>
        <v/>
      </c>
    </row>
    <row r="180" ht="15.75" customHeight="1" s="109">
      <c r="A180" s="216" t="n">
        <v>1</v>
      </c>
      <c r="B180" s="217" t="n">
        <v>7</v>
      </c>
      <c r="C180" s="217" t="n">
        <v>9</v>
      </c>
      <c r="D180" s="217" t="n">
        <v>24</v>
      </c>
      <c r="E180" s="217" t="n">
        <v>13.36</v>
      </c>
      <c r="F180" s="217" t="n">
        <v>0.046</v>
      </c>
      <c r="G180" s="217" t="n">
        <v>1</v>
      </c>
      <c r="H180" s="218" t="n">
        <v>0.8159722222222222</v>
      </c>
      <c r="I180" s="218" t="n">
        <v>0.8229166666666666</v>
      </c>
      <c r="J180" s="219">
        <f>I180-H180</f>
        <v/>
      </c>
    </row>
    <row r="181" ht="15.75" customHeight="1" s="109">
      <c r="A181" s="206" t="n">
        <v>5</v>
      </c>
      <c r="B181" s="207" t="n">
        <v>12</v>
      </c>
      <c r="C181" s="207" t="n">
        <v>7</v>
      </c>
      <c r="D181" s="207" t="n">
        <v>98</v>
      </c>
      <c r="E181" s="207" t="n">
        <v>88.20999999999999</v>
      </c>
      <c r="F181" s="207" t="n">
        <v>0.892</v>
      </c>
      <c r="G181" s="207" t="n">
        <v>1</v>
      </c>
      <c r="H181" s="208" t="n">
        <v>0.1388888888888889</v>
      </c>
      <c r="I181" s="208" t="n">
        <v>0.1458333333333333</v>
      </c>
      <c r="J181" s="209">
        <f>I181-H181</f>
        <v/>
      </c>
    </row>
    <row r="182" ht="15.75" customHeight="1" s="109">
      <c r="A182" s="216" t="n">
        <v>5</v>
      </c>
      <c r="B182" s="217" t="n">
        <v>10</v>
      </c>
      <c r="C182" s="217" t="n">
        <v>4</v>
      </c>
      <c r="D182" s="217" t="n">
        <v>10</v>
      </c>
      <c r="E182" s="217" t="n">
        <v>35.48</v>
      </c>
      <c r="F182" s="217" t="n">
        <v>0.08500000000000001</v>
      </c>
      <c r="G182" s="217" t="n">
        <v>1</v>
      </c>
      <c r="H182" s="218" t="n">
        <v>0.1229166666666667</v>
      </c>
      <c r="I182" s="218" t="n">
        <v>0.125</v>
      </c>
      <c r="J182" s="219">
        <f>I182-H182</f>
        <v/>
      </c>
    </row>
    <row r="183" ht="15.75" customHeight="1" s="109">
      <c r="A183" s="206" t="n">
        <v>5</v>
      </c>
      <c r="B183" s="207" t="n">
        <v>11</v>
      </c>
      <c r="C183" s="207" t="n">
        <v>9</v>
      </c>
      <c r="D183" s="207" t="n">
        <v>129</v>
      </c>
      <c r="E183" s="207" t="n">
        <v>81.65000000000001</v>
      </c>
      <c r="F183" s="207" t="n">
        <v>0.115</v>
      </c>
      <c r="G183" s="207" t="n">
        <v>1</v>
      </c>
      <c r="H183" s="208" t="n">
        <v>0.125</v>
      </c>
      <c r="I183" s="208" t="n">
        <v>0.1354166666666667</v>
      </c>
      <c r="J183" s="209">
        <f>I183-H183</f>
        <v/>
      </c>
    </row>
    <row r="184" ht="15.75" customHeight="1" s="109">
      <c r="A184" s="216" t="n">
        <v>5</v>
      </c>
      <c r="B184" s="217" t="n">
        <v>16</v>
      </c>
      <c r="C184" s="217" t="n">
        <v>2</v>
      </c>
      <c r="D184" s="217" t="n">
        <v>6</v>
      </c>
      <c r="E184" s="217" t="n">
        <v>0.09</v>
      </c>
      <c r="F184" s="217" t="n">
        <v>0.003</v>
      </c>
      <c r="G184" s="217" t="n">
        <v>1</v>
      </c>
      <c r="H184" s="218" t="n">
        <v>0.1145833333333333</v>
      </c>
      <c r="I184" s="218" t="n">
        <v>0.1180555555555556</v>
      </c>
      <c r="J184" s="219">
        <f>I184-H184</f>
        <v/>
      </c>
    </row>
    <row r="185" ht="15.75" customHeight="1" s="109">
      <c r="A185" s="206" t="n">
        <v>5</v>
      </c>
      <c r="B185" s="207" t="n">
        <v>18</v>
      </c>
      <c r="C185" s="207" t="n">
        <v>1</v>
      </c>
      <c r="D185" s="207" t="n">
        <v>32</v>
      </c>
      <c r="E185" s="207" t="n">
        <v>12.32</v>
      </c>
      <c r="F185" s="207" t="n">
        <v>0.056</v>
      </c>
      <c r="G185" s="207" t="n">
        <v>1</v>
      </c>
      <c r="H185" s="208" t="n">
        <v>0.1145833333333333</v>
      </c>
      <c r="I185" s="208" t="n">
        <v>0.1180555555555556</v>
      </c>
      <c r="J185" s="209">
        <f>I185-H185</f>
        <v/>
      </c>
    </row>
    <row r="186" ht="15.75" customHeight="1" s="109">
      <c r="A186" s="216" t="n">
        <v>5</v>
      </c>
      <c r="B186" s="217" t="n">
        <v>19</v>
      </c>
      <c r="C186" s="217" t="n">
        <v>1</v>
      </c>
      <c r="D186" s="217" t="n">
        <v>1</v>
      </c>
      <c r="E186" s="217" t="n">
        <v>1.71</v>
      </c>
      <c r="F186" s="217" t="n">
        <v>0.003</v>
      </c>
      <c r="G186" s="217" t="n">
        <v>1</v>
      </c>
      <c r="H186" s="218" t="n">
        <v>0.1145833333333333</v>
      </c>
      <c r="I186" s="218" t="n">
        <v>0.1180555555555556</v>
      </c>
      <c r="J186" s="219">
        <f>I186-H186</f>
        <v/>
      </c>
    </row>
    <row r="187" ht="15.75" customHeight="1" s="109">
      <c r="A187" s="206" t="n">
        <v>5</v>
      </c>
      <c r="B187" s="207" t="n">
        <v>14</v>
      </c>
      <c r="C187" s="207" t="n">
        <v>10</v>
      </c>
      <c r="D187" s="207" t="n">
        <v>140</v>
      </c>
      <c r="E187" s="207" t="n">
        <v>3525.88</v>
      </c>
      <c r="F187" s="207" t="n">
        <v>4.608</v>
      </c>
      <c r="G187" s="207" t="n">
        <v>1</v>
      </c>
      <c r="H187" s="208" t="n">
        <v>0.08055555555555556</v>
      </c>
      <c r="I187" s="208" t="n">
        <v>0.1013888888888889</v>
      </c>
      <c r="J187" s="209">
        <f>I187-H187</f>
        <v/>
      </c>
    </row>
    <row r="188" ht="15.75" customHeight="1" s="109">
      <c r="A188" s="216" t="n">
        <v>5</v>
      </c>
      <c r="B188" s="217" t="n">
        <v>19</v>
      </c>
      <c r="C188" s="217" t="n">
        <v>15</v>
      </c>
      <c r="D188" s="217" t="n">
        <v>33</v>
      </c>
      <c r="E188" s="217" t="n">
        <v>10.85</v>
      </c>
      <c r="F188" s="217" t="n">
        <v>0.044</v>
      </c>
      <c r="G188" s="217" t="n">
        <v>1</v>
      </c>
      <c r="H188" s="218" t="n">
        <v>0.0625</v>
      </c>
      <c r="I188" s="218" t="n">
        <v>0.06944444444444445</v>
      </c>
      <c r="J188" s="219">
        <f>I188-H188</f>
        <v/>
      </c>
    </row>
    <row r="189" ht="15.75" customHeight="1" s="109">
      <c r="A189" s="206" t="n">
        <v>5</v>
      </c>
      <c r="B189" s="207" t="n">
        <v>7</v>
      </c>
      <c r="C189" s="207" t="n">
        <v>10</v>
      </c>
      <c r="D189" s="207" t="n">
        <v>910</v>
      </c>
      <c r="E189" s="207" t="n">
        <v>66.78</v>
      </c>
      <c r="F189" s="207" t="n">
        <v>1.415</v>
      </c>
      <c r="G189" s="207" t="n">
        <v>1</v>
      </c>
      <c r="H189" s="208" t="n">
        <v>0.04513888888888889</v>
      </c>
      <c r="I189" s="208" t="n">
        <v>0.05902777777777778</v>
      </c>
      <c r="J189" s="209">
        <f>I189-H189</f>
        <v/>
      </c>
    </row>
    <row r="190" ht="15.75" customHeight="1" s="109">
      <c r="A190" s="216" t="n">
        <v>5</v>
      </c>
      <c r="B190" s="217" t="n">
        <v>5</v>
      </c>
      <c r="C190" s="217" t="n">
        <v>1</v>
      </c>
      <c r="D190" s="217" t="n">
        <v>66</v>
      </c>
      <c r="E190" s="217" t="n">
        <v>1.98</v>
      </c>
      <c r="F190" s="217" t="n">
        <v>0.177</v>
      </c>
      <c r="G190" s="217" t="n">
        <v>1</v>
      </c>
      <c r="H190" s="218" t="n">
        <v>0.04513888888888889</v>
      </c>
      <c r="I190" s="218" t="n">
        <v>0.04791666666666667</v>
      </c>
      <c r="J190" s="219">
        <f>I190-H190</f>
        <v/>
      </c>
    </row>
    <row r="191" ht="15.75" customHeight="1" s="109">
      <c r="A191" s="206" t="n">
        <v>5</v>
      </c>
      <c r="B191" s="207" t="n">
        <v>2</v>
      </c>
      <c r="C191" s="207" t="n">
        <v>2</v>
      </c>
      <c r="D191" s="207" t="n">
        <v>7</v>
      </c>
      <c r="E191" s="207" t="n">
        <v>0.55</v>
      </c>
      <c r="F191" s="207" t="n">
        <v>0.022</v>
      </c>
      <c r="G191" s="207" t="n">
        <v>1</v>
      </c>
      <c r="H191" s="208" t="n">
        <v>0.03263888888888889</v>
      </c>
      <c r="I191" s="208" t="n">
        <v>0.03472222222222222</v>
      </c>
      <c r="J191" s="209">
        <f>I191-H191</f>
        <v/>
      </c>
    </row>
    <row r="192" ht="15.75" customHeight="1" s="109">
      <c r="A192" s="216" t="n">
        <v>5</v>
      </c>
      <c r="B192" s="217" t="n">
        <v>6</v>
      </c>
      <c r="C192" s="217" t="n">
        <v>1</v>
      </c>
      <c r="D192" s="217" t="n">
        <v>2</v>
      </c>
      <c r="E192" s="217" t="n">
        <v>8.199999999999999</v>
      </c>
      <c r="F192" s="217" t="n">
        <v>0.108</v>
      </c>
      <c r="G192" s="217" t="n">
        <v>1</v>
      </c>
      <c r="H192" s="218" t="n">
        <v>0.03333333333333333</v>
      </c>
      <c r="I192" s="218" t="n">
        <v>0.03611111111111111</v>
      </c>
      <c r="J192" s="219">
        <f>I192-H192</f>
        <v/>
      </c>
    </row>
    <row r="193" ht="15.75" customHeight="1" s="109">
      <c r="A193" s="206" t="n">
        <v>5</v>
      </c>
      <c r="B193" s="207" t="n">
        <v>7</v>
      </c>
      <c r="C193" s="207" t="n">
        <v>7</v>
      </c>
      <c r="D193" s="207" t="n">
        <v>715</v>
      </c>
      <c r="E193" s="207" t="n">
        <v>48.8</v>
      </c>
      <c r="F193" s="207" t="n">
        <v>1.278</v>
      </c>
      <c r="G193" s="207" t="n">
        <v>1</v>
      </c>
      <c r="H193" s="208" t="n">
        <v>0.03402777777777777</v>
      </c>
      <c r="I193" s="208" t="n">
        <v>0.03888888888888889</v>
      </c>
      <c r="J193" s="209">
        <f>I193-H193</f>
        <v/>
      </c>
    </row>
    <row r="194" ht="15.75" customHeight="1" s="109">
      <c r="A194" s="216" t="n">
        <v>5</v>
      </c>
      <c r="B194" s="217" t="n">
        <v>13</v>
      </c>
      <c r="C194" s="217" t="n">
        <v>2</v>
      </c>
      <c r="D194" s="217" t="n">
        <v>501</v>
      </c>
      <c r="E194" s="217" t="n">
        <v>90.08</v>
      </c>
      <c r="F194" s="217" t="n">
        <v>0.395</v>
      </c>
      <c r="G194" s="217" t="n">
        <v>1</v>
      </c>
      <c r="H194" s="218" t="n">
        <v>0.02222222222222222</v>
      </c>
      <c r="I194" s="218" t="n">
        <v>0.02777777777777778</v>
      </c>
      <c r="J194" s="219">
        <f>I194-H194</f>
        <v/>
      </c>
    </row>
    <row r="195" ht="15.75" customHeight="1" s="109">
      <c r="A195" s="206" t="n">
        <v>5</v>
      </c>
      <c r="B195" s="207" t="n">
        <v>30</v>
      </c>
      <c r="C195" s="207" t="n">
        <v>2</v>
      </c>
      <c r="D195" s="207" t="n">
        <v>3</v>
      </c>
      <c r="E195" s="207" t="n">
        <v>50.95</v>
      </c>
      <c r="F195" s="207" t="n">
        <v>0.191</v>
      </c>
      <c r="G195" s="207" t="n">
        <v>1</v>
      </c>
      <c r="H195" s="208" t="n">
        <v>0.02430555555555556</v>
      </c>
      <c r="I195" s="208" t="n">
        <v>0.02847222222222222</v>
      </c>
      <c r="J195" s="209">
        <f>I195-H195</f>
        <v/>
      </c>
    </row>
    <row r="196" ht="15.75" customHeight="1" s="109">
      <c r="A196" s="216" t="n">
        <v>5</v>
      </c>
      <c r="B196" s="217" t="n">
        <v>4</v>
      </c>
      <c r="C196" s="217" t="n">
        <v>3</v>
      </c>
      <c r="D196" s="217" t="n">
        <v>3</v>
      </c>
      <c r="E196" s="217" t="n">
        <v>24.94</v>
      </c>
      <c r="F196" s="217" t="n">
        <v>0.07199999999999999</v>
      </c>
      <c r="G196" s="217" t="n">
        <v>1</v>
      </c>
      <c r="H196" s="218" t="n">
        <v>0.01736111111111111</v>
      </c>
      <c r="I196" s="218" t="n">
        <v>0.02083333333333333</v>
      </c>
      <c r="J196" s="219">
        <f>I196-H196</f>
        <v/>
      </c>
    </row>
    <row r="197" ht="15.75" customHeight="1" s="109">
      <c r="A197" s="206" t="n">
        <v>5</v>
      </c>
      <c r="B197" s="207" t="n">
        <v>5</v>
      </c>
      <c r="C197" s="207" t="n">
        <v>2</v>
      </c>
      <c r="D197" s="207" t="n">
        <v>4</v>
      </c>
      <c r="E197" s="207" t="n">
        <v>1.95</v>
      </c>
      <c r="F197" s="207" t="n">
        <v>0.196</v>
      </c>
      <c r="G197" s="207" t="n">
        <v>1</v>
      </c>
      <c r="H197" s="208" t="n">
        <v>0.01736111111111111</v>
      </c>
      <c r="I197" s="208" t="n">
        <v>0.02083333333333333</v>
      </c>
      <c r="J197" s="209">
        <f>I197-H197</f>
        <v/>
      </c>
    </row>
    <row r="198" ht="15.75" customHeight="1" s="109">
      <c r="A198" s="216" t="n">
        <v>5</v>
      </c>
      <c r="B198" s="217" t="n">
        <v>6</v>
      </c>
      <c r="C198" s="217" t="n">
        <v>1</v>
      </c>
      <c r="D198" s="217" t="n">
        <v>1</v>
      </c>
      <c r="E198" s="217" t="n">
        <v>4.51</v>
      </c>
      <c r="F198" s="217" t="n">
        <v>0.073</v>
      </c>
      <c r="G198" s="217" t="n">
        <v>1</v>
      </c>
      <c r="H198" s="218" t="n"/>
      <c r="I198" s="218" t="n"/>
      <c r="J198" s="219">
        <f>I198-H198</f>
        <v/>
      </c>
    </row>
    <row r="199" ht="15.75" customHeight="1" s="109">
      <c r="A199" s="206" t="n">
        <v>5</v>
      </c>
      <c r="B199" s="207" t="n">
        <v>15</v>
      </c>
      <c r="C199" s="207" t="n">
        <v>1</v>
      </c>
      <c r="D199" s="207" t="n">
        <v>1</v>
      </c>
      <c r="E199" s="207" t="n">
        <v>12.32</v>
      </c>
      <c r="F199" s="207" t="n">
        <v>0.019</v>
      </c>
      <c r="G199" s="207" t="n">
        <v>1</v>
      </c>
      <c r="H199" s="208" t="n">
        <v>0.9479166666666666</v>
      </c>
      <c r="I199" s="208" t="n">
        <v>0.9513888888888888</v>
      </c>
      <c r="J199" s="209">
        <f>I199-H199</f>
        <v/>
      </c>
    </row>
    <row r="200" ht="15.75" customHeight="1" s="109">
      <c r="A200" s="216" t="n">
        <v>5</v>
      </c>
      <c r="B200" s="217" t="n">
        <v>16</v>
      </c>
      <c r="C200" s="217" t="n">
        <v>2</v>
      </c>
      <c r="D200" s="217" t="n">
        <v>14</v>
      </c>
      <c r="E200" s="217" t="n">
        <v>4.6</v>
      </c>
      <c r="F200" s="217" t="n">
        <v>0.034</v>
      </c>
      <c r="G200" s="217" t="n">
        <v>1</v>
      </c>
      <c r="H200" s="218" t="n">
        <v>0.9479166666666666</v>
      </c>
      <c r="I200" s="218" t="n">
        <v>0.9513888888888888</v>
      </c>
      <c r="J200" s="219">
        <f>I200-H200</f>
        <v/>
      </c>
    </row>
    <row r="201" ht="15.75" customHeight="1" s="109">
      <c r="A201" s="206" t="n">
        <v>5</v>
      </c>
      <c r="B201" s="207" t="n">
        <v>10</v>
      </c>
      <c r="C201" s="207" t="n">
        <v>14</v>
      </c>
      <c r="D201" s="207" t="n">
        <v>121</v>
      </c>
      <c r="E201" s="207" t="n">
        <v>77.58</v>
      </c>
      <c r="F201" s="207" t="n">
        <v>0.125</v>
      </c>
      <c r="G201" s="207" t="n">
        <v>1</v>
      </c>
      <c r="H201" s="208" t="n">
        <v>0.9409722222222222</v>
      </c>
      <c r="I201" s="208" t="n">
        <v>0.9444444444444444</v>
      </c>
      <c r="J201" s="209">
        <f>I201-H201</f>
        <v/>
      </c>
    </row>
    <row r="202" ht="15.75" customHeight="1" s="109">
      <c r="A202" s="216" t="n">
        <v>5</v>
      </c>
      <c r="B202" s="217" t="n">
        <v>8</v>
      </c>
      <c r="C202" s="217" t="n">
        <v>1</v>
      </c>
      <c r="D202" s="217" t="n">
        <v>1</v>
      </c>
      <c r="E202" s="217" t="n">
        <v>5.69</v>
      </c>
      <c r="F202" s="217" t="n">
        <v>0.023</v>
      </c>
      <c r="G202" s="217" t="n">
        <v>1</v>
      </c>
      <c r="H202" s="218" t="n">
        <v>0.9347222222222222</v>
      </c>
      <c r="I202" s="218" t="n">
        <v>0.9395833333333333</v>
      </c>
      <c r="J202" s="219">
        <f>I202-H202</f>
        <v/>
      </c>
    </row>
    <row r="203" ht="15.75" customHeight="1" s="109">
      <c r="A203" s="206" t="n">
        <v>5</v>
      </c>
      <c r="B203" s="207" t="n">
        <v>9</v>
      </c>
      <c r="C203" s="207" t="n">
        <v>5</v>
      </c>
      <c r="D203" s="207" t="n">
        <v>14</v>
      </c>
      <c r="E203" s="207" t="n">
        <v>49.57</v>
      </c>
      <c r="F203" s="207" t="n">
        <v>0.255</v>
      </c>
      <c r="G203" s="207" t="n">
        <v>1</v>
      </c>
      <c r="H203" s="208" t="n">
        <v>0.9347222222222222</v>
      </c>
      <c r="I203" s="208" t="n">
        <v>0.9395833333333333</v>
      </c>
      <c r="J203" s="209">
        <f>I203-H203</f>
        <v/>
      </c>
    </row>
    <row r="204" ht="15.75" customHeight="1" s="109">
      <c r="A204" s="216" t="n">
        <v>5</v>
      </c>
      <c r="B204" s="217" t="n">
        <v>8</v>
      </c>
      <c r="C204" s="217" t="n">
        <v>31</v>
      </c>
      <c r="D204" s="217" t="n">
        <v>195</v>
      </c>
      <c r="E204" s="217" t="n">
        <v>553.65</v>
      </c>
      <c r="F204" s="217" t="n">
        <v>1.62</v>
      </c>
      <c r="G204" s="217" t="n">
        <v>1</v>
      </c>
      <c r="H204" s="218" t="n">
        <v>0.9097222222222222</v>
      </c>
      <c r="I204" s="218" t="n">
        <v>0.9340277777777778</v>
      </c>
      <c r="J204" s="219">
        <f>I204-H204</f>
        <v/>
      </c>
    </row>
    <row r="205" ht="15.75" customHeight="1" s="109">
      <c r="A205" s="206" t="n">
        <v>5</v>
      </c>
      <c r="B205" s="207" t="n">
        <v>8</v>
      </c>
      <c r="C205" s="207" t="n">
        <v>27</v>
      </c>
      <c r="D205" s="207" t="n">
        <v>95</v>
      </c>
      <c r="E205" s="207" t="n">
        <v>218.44</v>
      </c>
      <c r="F205" s="207" t="n">
        <v>0.664</v>
      </c>
      <c r="G205" s="207" t="n">
        <v>1</v>
      </c>
      <c r="H205" s="208" t="n">
        <v>0.8930555555555556</v>
      </c>
      <c r="I205" s="208" t="n">
        <v>0.9069444444444444</v>
      </c>
      <c r="J205" s="209">
        <f>I205-H205</f>
        <v/>
      </c>
    </row>
    <row r="206" ht="15.75" customHeight="1" s="109">
      <c r="A206" s="216" t="n">
        <v>5</v>
      </c>
      <c r="B206" s="217" t="n">
        <v>1</v>
      </c>
      <c r="C206" s="217" t="n">
        <v>25</v>
      </c>
      <c r="D206" s="217" t="n">
        <v>71</v>
      </c>
      <c r="E206" s="217" t="n">
        <v>204.66</v>
      </c>
      <c r="F206" s="217" t="n">
        <v>0.321</v>
      </c>
      <c r="G206" s="217" t="n">
        <v>1</v>
      </c>
      <c r="H206" s="218" t="n">
        <v>0.8888888888888888</v>
      </c>
      <c r="I206" s="218" t="n">
        <v>0.8916666666666667</v>
      </c>
      <c r="J206" s="219">
        <f>I206-H206</f>
        <v/>
      </c>
    </row>
    <row r="207" ht="15.75" customHeight="1" s="109">
      <c r="A207" s="206" t="n">
        <v>5</v>
      </c>
      <c r="B207" s="207" t="n">
        <v>16</v>
      </c>
      <c r="C207" s="207" t="n">
        <v>5</v>
      </c>
      <c r="D207" s="207" t="n">
        <v>27</v>
      </c>
      <c r="E207" s="207" t="n">
        <v>0.88</v>
      </c>
      <c r="F207" s="207" t="n">
        <v>0.006</v>
      </c>
      <c r="G207" s="207" t="n">
        <v>1</v>
      </c>
      <c r="H207" s="208" t="n">
        <v>0.8694444444444445</v>
      </c>
      <c r="I207" s="208" t="n">
        <v>0.8736111111111111</v>
      </c>
      <c r="J207" s="209">
        <f>I207-H207</f>
        <v/>
      </c>
    </row>
    <row r="208" ht="15.75" customHeight="1" s="109">
      <c r="A208" s="216" t="n">
        <v>5</v>
      </c>
      <c r="B208" s="217" t="n">
        <v>15</v>
      </c>
      <c r="C208" s="217" t="n">
        <v>2</v>
      </c>
      <c r="D208" s="217" t="n">
        <v>6</v>
      </c>
      <c r="E208" s="217" t="n">
        <v>65.95</v>
      </c>
      <c r="F208" s="217" t="n">
        <v>0.109</v>
      </c>
      <c r="G208" s="217" t="n">
        <v>1</v>
      </c>
      <c r="H208" s="218" t="n">
        <v>0.8611111111111112</v>
      </c>
      <c r="I208" s="218" t="n">
        <v>0.8631944444444445</v>
      </c>
      <c r="J208" s="219">
        <f>I208-H208</f>
        <v/>
      </c>
    </row>
    <row r="209" ht="15.75" customHeight="1" s="109">
      <c r="A209" s="206" t="n">
        <v>5</v>
      </c>
      <c r="B209" s="207" t="n">
        <v>17</v>
      </c>
      <c r="C209" s="207" t="n">
        <v>3</v>
      </c>
      <c r="D209" s="207" t="n">
        <v>30</v>
      </c>
      <c r="E209" s="207" t="n">
        <v>17.7</v>
      </c>
      <c r="F209" s="207" t="n">
        <v>0.097</v>
      </c>
      <c r="G209" s="207" t="n">
        <v>1</v>
      </c>
      <c r="H209" s="208" t="n">
        <v>0.8611111111111112</v>
      </c>
      <c r="I209" s="208" t="n">
        <v>0.8645833333333334</v>
      </c>
      <c r="J209" s="209">
        <f>I209-H209</f>
        <v/>
      </c>
    </row>
    <row r="210" ht="15.75" customHeight="1" s="109">
      <c r="A210" s="216" t="n">
        <v>5</v>
      </c>
      <c r="B210" s="217" t="n">
        <v>15</v>
      </c>
      <c r="C210" s="217" t="n">
        <v>1</v>
      </c>
      <c r="D210" s="217" t="n">
        <v>2</v>
      </c>
      <c r="E210" s="217" t="n">
        <v>20.7</v>
      </c>
      <c r="F210" s="217" t="n">
        <v>0.05</v>
      </c>
      <c r="G210" s="217" t="n">
        <v>1</v>
      </c>
      <c r="H210" s="218" t="n">
        <v>0.8368055555555556</v>
      </c>
      <c r="I210" s="218" t="n">
        <v>0.8423611111111111</v>
      </c>
      <c r="J210" s="219">
        <f>I210-H210</f>
        <v/>
      </c>
    </row>
    <row r="211" ht="15.75" customHeight="1" s="109">
      <c r="A211" s="206" t="n">
        <v>5</v>
      </c>
      <c r="B211" s="207" t="n">
        <v>14</v>
      </c>
      <c r="C211" s="207" t="n">
        <v>3</v>
      </c>
      <c r="D211" s="207" t="n">
        <v>49</v>
      </c>
      <c r="E211" s="207" t="n">
        <v>498.8</v>
      </c>
      <c r="F211" s="207" t="n">
        <v>0.601</v>
      </c>
      <c r="G211" s="207" t="n">
        <v>1</v>
      </c>
      <c r="H211" s="208" t="n">
        <v>0.8368055555555556</v>
      </c>
      <c r="I211" s="208" t="n">
        <v>0.8423611111111111</v>
      </c>
      <c r="J211" s="209">
        <f>I211-H211</f>
        <v/>
      </c>
    </row>
    <row r="212" ht="15.75" customHeight="1" s="109">
      <c r="A212" s="216" t="n">
        <v>5</v>
      </c>
      <c r="B212" s="217" t="n">
        <v>12</v>
      </c>
      <c r="C212" s="217" t="n">
        <v>2</v>
      </c>
      <c r="D212" s="217" t="n">
        <v>2</v>
      </c>
      <c r="E212" s="217" t="n">
        <v>0.99</v>
      </c>
      <c r="F212" s="217" t="n">
        <v>0.01</v>
      </c>
      <c r="G212" s="217" t="n">
        <v>1</v>
      </c>
      <c r="H212" s="218" t="n">
        <v>0.8368055555555556</v>
      </c>
      <c r="I212" s="218" t="n">
        <v>0.8423611111111111</v>
      </c>
      <c r="J212" s="219">
        <f>I212-H212</f>
        <v/>
      </c>
    </row>
    <row r="213" ht="15.75" customHeight="1" s="109">
      <c r="A213" s="206" t="n">
        <v>5</v>
      </c>
      <c r="B213" s="207" t="n">
        <v>21</v>
      </c>
      <c r="C213" s="207" t="n">
        <v>5</v>
      </c>
      <c r="D213" s="207" t="n">
        <v>7</v>
      </c>
      <c r="E213" s="207" t="n">
        <v>3.42</v>
      </c>
      <c r="F213" s="207" t="n">
        <v>0.007</v>
      </c>
      <c r="G213" s="207" t="n">
        <v>1</v>
      </c>
      <c r="H213" s="208" t="n">
        <v>0.8298611111111112</v>
      </c>
      <c r="I213" s="208" t="n">
        <v>0.8333333333333334</v>
      </c>
      <c r="J213" s="209">
        <f>I213-H213</f>
        <v/>
      </c>
    </row>
    <row r="214" ht="15.75" customHeight="1" s="109">
      <c r="A214" s="216" t="n">
        <v>5</v>
      </c>
      <c r="B214" s="217" t="n">
        <v>2</v>
      </c>
      <c r="C214" s="217" t="n">
        <v>3</v>
      </c>
      <c r="D214" s="217" t="n">
        <v>9</v>
      </c>
      <c r="E214" s="217" t="n">
        <v>35.28</v>
      </c>
      <c r="F214" s="217" t="n">
        <v>0.757</v>
      </c>
      <c r="G214" s="217" t="n">
        <v>1</v>
      </c>
      <c r="H214" s="218" t="n">
        <v>0.8194444444444444</v>
      </c>
      <c r="I214" s="218" t="n">
        <v>0.8263888888888888</v>
      </c>
      <c r="J214" s="219">
        <f>I214-H214</f>
        <v/>
      </c>
    </row>
    <row r="215" ht="15.75" customHeight="1" s="109">
      <c r="A215" s="206" t="n">
        <v>5</v>
      </c>
      <c r="B215" s="207" t="n">
        <v>3</v>
      </c>
      <c r="C215" s="207" t="n">
        <v>5</v>
      </c>
      <c r="D215" s="207" t="n">
        <v>6</v>
      </c>
      <c r="E215" s="207" t="n">
        <v>22.8</v>
      </c>
      <c r="F215" s="207" t="n">
        <v>0.042</v>
      </c>
      <c r="G215" s="207" t="n">
        <v>1</v>
      </c>
      <c r="H215" s="208" t="n"/>
      <c r="I215" s="208" t="n"/>
      <c r="J215" s="209">
        <f>I215-H215</f>
        <v/>
      </c>
    </row>
    <row r="216" ht="15.75" customHeight="1" s="109">
      <c r="A216" s="216" t="n">
        <v>6</v>
      </c>
      <c r="B216" s="217" t="n">
        <v>1</v>
      </c>
      <c r="C216" s="217" t="n">
        <v>21</v>
      </c>
      <c r="D216" s="217" t="n">
        <v>79</v>
      </c>
      <c r="E216" s="217" t="n">
        <v>146.39</v>
      </c>
      <c r="F216" s="217" t="n">
        <v>0.22</v>
      </c>
      <c r="G216" s="217" t="n">
        <v>1</v>
      </c>
      <c r="H216" s="218" t="n">
        <v>0.1701388888888889</v>
      </c>
      <c r="I216" s="218" t="n">
        <v>0.1736111111111111</v>
      </c>
      <c r="J216" s="219">
        <f>I216-H216</f>
        <v/>
      </c>
    </row>
    <row r="217" ht="15.75" customHeight="1" s="109">
      <c r="A217" s="206" t="n">
        <v>6</v>
      </c>
      <c r="B217" s="207" t="n">
        <v>14</v>
      </c>
      <c r="C217" s="207" t="n">
        <v>12</v>
      </c>
      <c r="D217" s="207" t="n">
        <v>117</v>
      </c>
      <c r="E217" s="207" t="n">
        <v>2744.6</v>
      </c>
      <c r="F217" s="207" t="n">
        <v>3.597</v>
      </c>
      <c r="G217" s="207" t="n">
        <v>1</v>
      </c>
      <c r="H217" s="208" t="n">
        <v>0.14375</v>
      </c>
      <c r="I217" s="208" t="n">
        <v>0.1645833333333333</v>
      </c>
      <c r="J217" s="209">
        <f>I217-H217</f>
        <v/>
      </c>
    </row>
    <row r="218" ht="15.75" customHeight="1" s="109">
      <c r="A218" s="216" t="n">
        <v>6</v>
      </c>
      <c r="B218" s="217" t="n">
        <v>3</v>
      </c>
      <c r="C218" s="217" t="n">
        <v>20</v>
      </c>
      <c r="D218" s="217" t="n">
        <v>96</v>
      </c>
      <c r="E218" s="217" t="n">
        <v>80.84999999999999</v>
      </c>
      <c r="F218" s="217" t="n">
        <v>0.718</v>
      </c>
      <c r="G218" s="217" t="n">
        <v>1</v>
      </c>
      <c r="H218" s="218" t="n">
        <v>0.1236111111111111</v>
      </c>
      <c r="I218" s="218" t="n">
        <v>0.1361111111111111</v>
      </c>
      <c r="J218" s="219">
        <f>I218-H218</f>
        <v/>
      </c>
    </row>
    <row r="219" ht="15.75" customHeight="1" s="109">
      <c r="A219" s="206" t="n">
        <v>6</v>
      </c>
      <c r="B219" s="207" t="n">
        <v>11</v>
      </c>
      <c r="C219" s="207" t="n">
        <v>10</v>
      </c>
      <c r="D219" s="207" t="n">
        <v>218</v>
      </c>
      <c r="E219" s="207" t="n">
        <v>41.49</v>
      </c>
      <c r="F219" s="207" t="n">
        <v>0.134</v>
      </c>
      <c r="G219" s="207" t="n">
        <v>1</v>
      </c>
      <c r="H219" s="208" t="n">
        <v>0.1111111111111111</v>
      </c>
      <c r="I219" s="208" t="n">
        <v>0.1215277777777778</v>
      </c>
      <c r="J219" s="209">
        <f>I219-H219</f>
        <v/>
      </c>
    </row>
    <row r="220" ht="15.75" customHeight="1" s="109">
      <c r="A220" s="216" t="n">
        <v>6</v>
      </c>
      <c r="B220" s="217" t="n">
        <v>2</v>
      </c>
      <c r="C220" s="217" t="n">
        <v>6</v>
      </c>
      <c r="D220" s="217" t="n">
        <v>85</v>
      </c>
      <c r="E220" s="217" t="n">
        <v>4.16</v>
      </c>
      <c r="F220" s="217" t="n">
        <v>0.068</v>
      </c>
      <c r="G220" s="217" t="n">
        <v>1</v>
      </c>
      <c r="H220" s="218" t="n">
        <v>0.05347222222222222</v>
      </c>
      <c r="I220" s="218" t="n">
        <v>0.05625</v>
      </c>
      <c r="J220" s="219">
        <f>I220-H220</f>
        <v/>
      </c>
    </row>
    <row r="221" ht="15.75" customHeight="1" s="109">
      <c r="A221" s="206" t="n">
        <v>6</v>
      </c>
      <c r="B221" s="207" t="n">
        <v>3</v>
      </c>
      <c r="C221" s="207" t="n">
        <v>2</v>
      </c>
      <c r="D221" s="207" t="n">
        <v>60</v>
      </c>
      <c r="E221" s="207" t="n">
        <v>23.32</v>
      </c>
      <c r="F221" s="207" t="n">
        <v>0.237</v>
      </c>
      <c r="G221" s="207" t="n">
        <v>1</v>
      </c>
      <c r="H221" s="208" t="n">
        <v>0.04722222222222222</v>
      </c>
      <c r="I221" s="208" t="n">
        <v>0.05138888888888889</v>
      </c>
      <c r="J221" s="209">
        <f>I221-H221</f>
        <v/>
      </c>
    </row>
    <row r="222" ht="15.75" customHeight="1" s="109">
      <c r="A222" s="216" t="n">
        <v>6</v>
      </c>
      <c r="B222" s="217" t="n">
        <v>7</v>
      </c>
      <c r="C222" s="217" t="n">
        <v>2</v>
      </c>
      <c r="D222" s="217" t="n">
        <v>50</v>
      </c>
      <c r="E222" s="217" t="n">
        <v>4.38</v>
      </c>
      <c r="F222" s="217" t="n">
        <v>0.026</v>
      </c>
      <c r="G222" s="217" t="n">
        <v>1</v>
      </c>
      <c r="H222" s="218" t="n">
        <v>0.04444444444444445</v>
      </c>
      <c r="I222" s="218" t="n">
        <v>0.04583333333333333</v>
      </c>
      <c r="J222" s="219">
        <f>I222-H222</f>
        <v/>
      </c>
    </row>
    <row r="223" ht="15.75" customHeight="1" s="109">
      <c r="A223" s="206" t="n">
        <v>6</v>
      </c>
      <c r="B223" s="207" t="n">
        <v>2</v>
      </c>
      <c r="C223" s="207" t="n">
        <v>1</v>
      </c>
      <c r="D223" s="207" t="n">
        <v>5</v>
      </c>
      <c r="E223" s="207" t="n">
        <v>0.53</v>
      </c>
      <c r="F223" s="207" t="n">
        <v>0.014</v>
      </c>
      <c r="G223" s="207" t="n">
        <v>1</v>
      </c>
      <c r="H223" s="208" t="n">
        <v>0.04166666666666666</v>
      </c>
      <c r="I223" s="208" t="n">
        <v>0.04305555555555556</v>
      </c>
      <c r="J223" s="209">
        <f>I223-H223</f>
        <v/>
      </c>
    </row>
    <row r="224" ht="15.75" customHeight="1" s="109">
      <c r="A224" s="216" t="n">
        <v>6</v>
      </c>
      <c r="B224" s="217" t="n">
        <v>9</v>
      </c>
      <c r="C224" s="217" t="n">
        <v>25</v>
      </c>
      <c r="D224" s="217" t="n">
        <v>64</v>
      </c>
      <c r="E224" s="217" t="n">
        <v>96.17</v>
      </c>
      <c r="F224" s="217" t="n">
        <v>0.357</v>
      </c>
      <c r="G224" s="217" t="n">
        <v>1</v>
      </c>
      <c r="H224" s="218" t="n">
        <v>0.01736111111111111</v>
      </c>
      <c r="I224" s="218" t="n">
        <v>0.03472222222222222</v>
      </c>
      <c r="J224" s="219">
        <f>I224-H224</f>
        <v/>
      </c>
    </row>
    <row r="225" ht="15.75" customHeight="1" s="109">
      <c r="A225" s="206" t="n">
        <v>6</v>
      </c>
      <c r="B225" s="207" t="n">
        <v>20</v>
      </c>
      <c r="C225" s="207" t="n">
        <v>5</v>
      </c>
      <c r="D225" s="207" t="n">
        <v>5</v>
      </c>
      <c r="E225" s="207" t="n">
        <v>3.84</v>
      </c>
      <c r="F225" s="207" t="n">
        <v>0.005</v>
      </c>
      <c r="G225" s="207" t="n">
        <v>1</v>
      </c>
      <c r="H225" s="208" t="n">
        <v>0.008333333333333333</v>
      </c>
      <c r="I225" s="208" t="n">
        <v>0.0125</v>
      </c>
      <c r="J225" s="209">
        <f>I225-H225</f>
        <v/>
      </c>
    </row>
    <row r="226" ht="15.75" customHeight="1" s="109">
      <c r="A226" s="216" t="n">
        <v>6</v>
      </c>
      <c r="B226" s="217" t="n">
        <v>21</v>
      </c>
      <c r="C226" s="217" t="n">
        <v>4</v>
      </c>
      <c r="D226" s="217" t="n">
        <v>9</v>
      </c>
      <c r="E226" s="217" t="n">
        <v>1.39</v>
      </c>
      <c r="F226" s="217" t="n">
        <v>0.002</v>
      </c>
      <c r="G226" s="217" t="n">
        <v>1</v>
      </c>
      <c r="H226" s="218" t="n">
        <v>0.008333333333333333</v>
      </c>
      <c r="I226" s="218" t="n">
        <v>0.0125</v>
      </c>
      <c r="J226" s="219">
        <f>I226-H226</f>
        <v/>
      </c>
    </row>
    <row r="227" ht="15.75" customHeight="1" s="109">
      <c r="A227" s="206" t="n">
        <v>6</v>
      </c>
      <c r="B227" s="207" t="n">
        <v>30</v>
      </c>
      <c r="C227" s="207" t="n">
        <v>3</v>
      </c>
      <c r="D227" s="207" t="n">
        <v>4</v>
      </c>
      <c r="E227" s="207" t="n">
        <v>90.40000000000001</v>
      </c>
      <c r="F227" s="207" t="n">
        <v>0.252</v>
      </c>
      <c r="G227" s="207" t="n">
        <v>1</v>
      </c>
      <c r="H227" s="208" t="n">
        <v>0.003472222222222222</v>
      </c>
      <c r="I227" s="208" t="n">
        <v>0.005555555555555556</v>
      </c>
      <c r="J227" s="209">
        <f>I227-H227</f>
        <v/>
      </c>
    </row>
    <row r="228" ht="15.75" customHeight="1" s="109">
      <c r="A228" s="216" t="n">
        <v>6</v>
      </c>
      <c r="B228" s="217" t="n">
        <v>6</v>
      </c>
      <c r="C228" s="217" t="n">
        <v>2</v>
      </c>
      <c r="D228" s="217" t="n">
        <v>2</v>
      </c>
      <c r="E228" s="217" t="n">
        <v>9.5</v>
      </c>
      <c r="F228" s="217" t="n">
        <v>0.144</v>
      </c>
      <c r="G228" s="217" t="n">
        <v>1</v>
      </c>
      <c r="H228" s="218" t="n">
        <v>0.8618055555555556</v>
      </c>
      <c r="I228" s="218" t="n">
        <v>0.8631944444444445</v>
      </c>
      <c r="J228" s="219">
        <f>I228-H228</f>
        <v/>
      </c>
    </row>
    <row r="229" ht="15.75" customHeight="1" s="109">
      <c r="A229" s="206" t="n">
        <v>6</v>
      </c>
      <c r="B229" s="207" t="n">
        <v>7</v>
      </c>
      <c r="C229" s="207" t="n">
        <v>9</v>
      </c>
      <c r="D229" s="207" t="n">
        <v>655</v>
      </c>
      <c r="E229" s="207" t="n">
        <v>58.68</v>
      </c>
      <c r="F229" s="207" t="n">
        <v>0.389</v>
      </c>
      <c r="G229" s="207" t="n">
        <v>1</v>
      </c>
      <c r="H229" s="208" t="n">
        <v>0.9451388888888889</v>
      </c>
      <c r="I229" s="208" t="n">
        <v>0.9527777777777777</v>
      </c>
      <c r="J229" s="209">
        <f>I229-H229</f>
        <v/>
      </c>
    </row>
    <row r="230" ht="15.75" customHeight="1" s="109">
      <c r="A230" s="216" t="n">
        <v>6</v>
      </c>
      <c r="B230" s="217" t="n">
        <v>9</v>
      </c>
      <c r="C230" s="217" t="n">
        <v>6</v>
      </c>
      <c r="D230" s="217" t="n">
        <v>50</v>
      </c>
      <c r="E230" s="217" t="n">
        <v>456.73</v>
      </c>
      <c r="F230" s="217" t="n">
        <v>1.664</v>
      </c>
      <c r="G230" s="217" t="n">
        <v>1</v>
      </c>
      <c r="H230" s="218" t="n">
        <v>0.9305555555555556</v>
      </c>
      <c r="I230" s="218" t="n">
        <v>0.9444444444444444</v>
      </c>
      <c r="J230" s="219">
        <f>I230-H230</f>
        <v/>
      </c>
    </row>
    <row r="231" ht="15.75" customHeight="1" s="109">
      <c r="A231" s="206" t="n">
        <v>6</v>
      </c>
      <c r="B231" s="207" t="n">
        <v>11</v>
      </c>
      <c r="C231" s="207" t="n">
        <v>14</v>
      </c>
      <c r="D231" s="207" t="n">
        <v>89</v>
      </c>
      <c r="E231" s="207" t="n">
        <v>103.27</v>
      </c>
      <c r="F231" s="207" t="n">
        <v>0.193</v>
      </c>
      <c r="G231" s="207" t="n">
        <v>1</v>
      </c>
      <c r="H231" s="208" t="n">
        <v>0.9076388888888889</v>
      </c>
      <c r="I231" s="208" t="n">
        <v>0.9166666666666666</v>
      </c>
      <c r="J231" s="209">
        <f>I231-H231</f>
        <v/>
      </c>
    </row>
    <row r="232" ht="15.75" customHeight="1" s="109">
      <c r="A232" s="216" t="n">
        <v>6</v>
      </c>
      <c r="B232" s="217" t="n">
        <v>16</v>
      </c>
      <c r="C232" s="217" t="n">
        <v>5</v>
      </c>
      <c r="D232" s="217" t="n">
        <v>44</v>
      </c>
      <c r="E232" s="217" t="n">
        <v>2.5</v>
      </c>
      <c r="F232" s="217" t="n">
        <v>0.03</v>
      </c>
      <c r="G232" s="217" t="n">
        <v>1</v>
      </c>
      <c r="H232" s="218" t="n">
        <v>0.8840277777777777</v>
      </c>
      <c r="I232" s="218" t="n">
        <v>0.8854166666666666</v>
      </c>
      <c r="J232" s="219">
        <f>I232-H232</f>
        <v/>
      </c>
    </row>
    <row r="233" ht="15.75" customHeight="1" s="109">
      <c r="A233" s="206" t="n">
        <v>6</v>
      </c>
      <c r="B233" s="207" t="n">
        <v>30</v>
      </c>
      <c r="C233" s="207" t="n">
        <v>1</v>
      </c>
      <c r="D233" s="207" t="n">
        <v>10</v>
      </c>
      <c r="E233" s="207" t="n">
        <v>10.5</v>
      </c>
      <c r="F233" s="207" t="n">
        <v>0.022</v>
      </c>
      <c r="G233" s="207" t="n">
        <v>1</v>
      </c>
      <c r="H233" s="208" t="n">
        <v>0.8819444444444444</v>
      </c>
      <c r="I233" s="208" t="n">
        <v>0.8833333333333333</v>
      </c>
      <c r="J233" s="209">
        <f>I233-H233</f>
        <v/>
      </c>
      <c r="K233" s="236" t="n"/>
    </row>
    <row r="234" ht="15.75" customHeight="1" s="109">
      <c r="A234" s="216" t="n">
        <v>6</v>
      </c>
      <c r="B234" s="217" t="n">
        <v>10</v>
      </c>
      <c r="C234" s="217" t="n">
        <v>16</v>
      </c>
      <c r="D234" s="217" t="n">
        <v>406</v>
      </c>
      <c r="E234" s="217" t="n">
        <v>204.99</v>
      </c>
      <c r="F234" s="217" t="n">
        <v>0.584</v>
      </c>
      <c r="G234" s="217" t="n">
        <v>1</v>
      </c>
      <c r="H234" s="218" t="n">
        <v>0.8631944444444445</v>
      </c>
      <c r="I234" s="218" t="n">
        <v>0.875</v>
      </c>
      <c r="J234" s="219">
        <f>I234-H234</f>
        <v/>
      </c>
    </row>
    <row r="235" ht="15.75" customHeight="1" s="109">
      <c r="A235" s="206" t="n">
        <v>6</v>
      </c>
      <c r="B235" s="207" t="n">
        <v>13</v>
      </c>
      <c r="C235" s="207" t="n">
        <v>7</v>
      </c>
      <c r="D235" s="207" t="n">
        <v>100</v>
      </c>
      <c r="E235" s="207" t="n">
        <v>76.34999999999999</v>
      </c>
      <c r="F235" s="207" t="n">
        <v>0.153</v>
      </c>
      <c r="G235" s="207" t="n">
        <v>1</v>
      </c>
      <c r="H235" s="208" t="n">
        <v>0.8576388888888888</v>
      </c>
      <c r="I235" s="208" t="n">
        <v>0.8611111111111112</v>
      </c>
      <c r="J235" s="209">
        <f>I235-H235</f>
        <v/>
      </c>
    </row>
    <row r="236" ht="15.75" customHeight="1" s="109">
      <c r="A236" s="216" t="n">
        <v>6</v>
      </c>
      <c r="B236" s="217" t="n">
        <v>18</v>
      </c>
      <c r="C236" s="217" t="n">
        <v>37</v>
      </c>
      <c r="D236" s="217" t="n">
        <v>113</v>
      </c>
      <c r="E236" s="217" t="n">
        <v>43.18</v>
      </c>
      <c r="F236" s="217" t="n">
        <v>0.161</v>
      </c>
      <c r="G236" s="217" t="n">
        <v>1</v>
      </c>
      <c r="H236" s="218" t="n">
        <v>0.8402777777777778</v>
      </c>
      <c r="I236" s="218" t="n">
        <v>0.8576388888888888</v>
      </c>
      <c r="J236" s="219">
        <f>I236-H236</f>
        <v/>
      </c>
    </row>
    <row r="237" ht="15.75" customHeight="1" s="109">
      <c r="A237" s="206" t="n">
        <v>6</v>
      </c>
      <c r="B237" s="207" t="n">
        <v>16</v>
      </c>
      <c r="C237" s="207" t="n">
        <v>10</v>
      </c>
      <c r="D237" s="207" t="n">
        <v>75</v>
      </c>
      <c r="E237" s="207" t="n">
        <v>6.54</v>
      </c>
      <c r="F237" s="207" t="n">
        <v>0.043</v>
      </c>
      <c r="G237" s="207" t="n">
        <v>1</v>
      </c>
      <c r="H237" s="208" t="n">
        <v>0.8298611111111112</v>
      </c>
      <c r="I237" s="208" t="n">
        <v>0.8381944444444445</v>
      </c>
      <c r="J237" s="209">
        <f>I237-H237</f>
        <v/>
      </c>
    </row>
    <row r="238" ht="15.75" customHeight="1" s="109">
      <c r="A238" s="216" t="n">
        <v>6</v>
      </c>
      <c r="B238" s="217" t="n">
        <v>17</v>
      </c>
      <c r="C238" s="217" t="n">
        <v>12</v>
      </c>
      <c r="D238" s="217" t="n">
        <v>0.16</v>
      </c>
      <c r="E238" s="217" t="n">
        <v>0.001</v>
      </c>
      <c r="F238" s="217" t="n">
        <v>0.001</v>
      </c>
      <c r="G238" s="217" t="n">
        <v>1</v>
      </c>
      <c r="H238" s="218" t="n">
        <v>0.8298611111111112</v>
      </c>
      <c r="I238" s="218" t="n">
        <v>0.8381944444444445</v>
      </c>
      <c r="J238" s="219">
        <f>I238-H238</f>
        <v/>
      </c>
    </row>
    <row r="239" ht="15.75" customHeight="1" s="109">
      <c r="A239" s="206" t="n">
        <v>6</v>
      </c>
      <c r="B239" s="207" t="n">
        <v>16</v>
      </c>
      <c r="C239" s="207" t="n">
        <v>4</v>
      </c>
      <c r="D239" s="207" t="n">
        <v>30</v>
      </c>
      <c r="E239" s="207" t="n">
        <v>4.36</v>
      </c>
      <c r="F239" s="207" t="n">
        <v>0.057</v>
      </c>
      <c r="G239" s="207" t="n">
        <v>1</v>
      </c>
      <c r="H239" s="208" t="n">
        <v>0.8194444444444444</v>
      </c>
      <c r="I239" s="208" t="n">
        <v>0.8236111111111111</v>
      </c>
      <c r="J239" s="209">
        <f>I239-H239</f>
        <v/>
      </c>
    </row>
    <row r="240" ht="15.75" customHeight="1" s="109">
      <c r="A240" s="216" t="n">
        <v>6</v>
      </c>
      <c r="B240" s="217" t="n">
        <v>17</v>
      </c>
      <c r="C240" s="217" t="n">
        <v>4</v>
      </c>
      <c r="D240" s="217" t="n">
        <v>17</v>
      </c>
      <c r="E240" s="217" t="n">
        <v>3.85</v>
      </c>
      <c r="F240" s="217" t="n">
        <v>0.016</v>
      </c>
      <c r="G240" s="217" t="n">
        <v>1</v>
      </c>
      <c r="H240" s="218" t="n">
        <v>0.8194444444444444</v>
      </c>
      <c r="I240" s="218" t="n">
        <v>0.8263888888888888</v>
      </c>
      <c r="J240" s="219">
        <f>I240-H240</f>
        <v/>
      </c>
    </row>
    <row r="241" ht="15.75" customHeight="1" s="109">
      <c r="A241" s="206" t="n">
        <v>6</v>
      </c>
      <c r="B241" s="207" t="n">
        <v>30</v>
      </c>
      <c r="C241" s="207" t="n">
        <v>1</v>
      </c>
      <c r="D241" s="207" t="n">
        <v>1</v>
      </c>
      <c r="E241" s="207" t="n">
        <v>25.1</v>
      </c>
      <c r="F241" s="207" t="n">
        <v>0.07099999999999999</v>
      </c>
      <c r="G241" s="207" t="n">
        <v>1</v>
      </c>
      <c r="H241" s="208" t="n">
        <v>0.8194444444444444</v>
      </c>
      <c r="I241" s="208" t="n">
        <v>0.8215277777777777</v>
      </c>
      <c r="J241" s="209">
        <f>I241-H241</f>
        <v/>
      </c>
    </row>
    <row r="242" ht="15.75" customHeight="1" s="109">
      <c r="A242" s="216" t="n">
        <v>7</v>
      </c>
      <c r="B242" s="217" t="n">
        <v>21</v>
      </c>
      <c r="C242" s="217" t="n">
        <v>11</v>
      </c>
      <c r="D242" s="217" t="n">
        <v>21</v>
      </c>
      <c r="E242" s="217" t="n">
        <v>6.97</v>
      </c>
      <c r="F242" s="217" t="n">
        <v>0.008</v>
      </c>
      <c r="G242" s="217" t="n">
        <v>1</v>
      </c>
      <c r="H242" s="218" t="n">
        <v>0.23125</v>
      </c>
      <c r="I242" s="218" t="n">
        <v>0.2375</v>
      </c>
      <c r="J242" s="219">
        <f>I242-H242</f>
        <v/>
      </c>
    </row>
    <row r="243" ht="15.75" customHeight="1" s="109">
      <c r="A243" s="206" t="n">
        <v>7</v>
      </c>
      <c r="B243" s="207" t="n">
        <v>15</v>
      </c>
      <c r="C243" s="207" t="n">
        <v>5</v>
      </c>
      <c r="D243" s="207" t="n">
        <v>51</v>
      </c>
      <c r="E243" s="207" t="n">
        <v>398.72</v>
      </c>
      <c r="F243" s="207" t="n">
        <v>0.893</v>
      </c>
      <c r="G243" s="207" t="n">
        <v>1</v>
      </c>
      <c r="H243" s="208" t="n">
        <v>0.2236111111111111</v>
      </c>
      <c r="I243" s="208" t="n">
        <v>0.2291666666666667</v>
      </c>
      <c r="J243" s="209">
        <f>I243-H243</f>
        <v/>
      </c>
    </row>
    <row r="244" ht="15.75" customHeight="1" s="109">
      <c r="A244" s="216" t="n">
        <v>7</v>
      </c>
      <c r="B244" s="217" t="n">
        <v>8</v>
      </c>
      <c r="C244" s="217" t="n">
        <v>2</v>
      </c>
      <c r="D244" s="217" t="n">
        <v>2</v>
      </c>
      <c r="E244" s="217" t="n">
        <v>10.27</v>
      </c>
      <c r="F244" s="217" t="n">
        <v>0.045</v>
      </c>
      <c r="G244" s="217" t="n">
        <v>1</v>
      </c>
      <c r="H244" s="218" t="n">
        <v>0.21875</v>
      </c>
      <c r="I244" s="218" t="n">
        <v>0.2201388888888889</v>
      </c>
      <c r="J244" s="219">
        <f>I244-H244</f>
        <v/>
      </c>
    </row>
    <row r="245" ht="15.75" customHeight="1" s="109">
      <c r="A245" s="206" t="n">
        <v>7</v>
      </c>
      <c r="B245" s="207" t="n">
        <v>9</v>
      </c>
      <c r="C245" s="207" t="n">
        <v>2</v>
      </c>
      <c r="D245" s="207" t="n">
        <v>9</v>
      </c>
      <c r="E245" s="207" t="n">
        <v>7.51</v>
      </c>
      <c r="F245" s="207" t="n">
        <v>0.139</v>
      </c>
      <c r="G245" s="207" t="n">
        <v>1</v>
      </c>
      <c r="H245" s="208" t="n">
        <v>0.2180555555555556</v>
      </c>
      <c r="I245" s="208" t="n">
        <v>0.2222222222222222</v>
      </c>
      <c r="J245" s="209">
        <f>I245-H245</f>
        <v/>
      </c>
    </row>
    <row r="246" ht="15.75" customHeight="1" s="109">
      <c r="A246" s="216" t="n">
        <v>7</v>
      </c>
      <c r="B246" s="217" t="n">
        <v>19</v>
      </c>
      <c r="C246" s="217" t="n">
        <v>1</v>
      </c>
      <c r="D246" s="217" t="n">
        <v>3</v>
      </c>
      <c r="E246" s="217" t="n">
        <v>5.13</v>
      </c>
      <c r="F246" s="217" t="n">
        <v>0.008</v>
      </c>
      <c r="G246" s="217" t="n">
        <v>1</v>
      </c>
      <c r="H246" s="218" t="n">
        <v>0.09722222222222222</v>
      </c>
      <c r="I246" s="218" t="n">
        <v>0.1111111111111111</v>
      </c>
      <c r="J246" s="219">
        <f>I246-H246</f>
        <v/>
      </c>
    </row>
    <row r="247" ht="15.75" customHeight="1" s="109">
      <c r="A247" s="206" t="n">
        <v>7</v>
      </c>
      <c r="B247" s="207" t="n">
        <v>20</v>
      </c>
      <c r="C247" s="207" t="n">
        <v>4</v>
      </c>
      <c r="D247" s="207" t="n">
        <v>6</v>
      </c>
      <c r="E247" s="207" t="n">
        <v>5.94</v>
      </c>
      <c r="F247" s="207" t="n">
        <v>0.01</v>
      </c>
      <c r="G247" s="207" t="n">
        <v>1</v>
      </c>
      <c r="H247" s="208" t="n">
        <v>0.1041666666666667</v>
      </c>
      <c r="I247" s="208" t="n">
        <v>0.1111111111111111</v>
      </c>
      <c r="J247" s="209">
        <f>I247-H247</f>
        <v/>
      </c>
    </row>
    <row r="248" ht="15.75" customHeight="1" s="109">
      <c r="A248" s="216" t="n">
        <v>7</v>
      </c>
      <c r="B248" s="217" t="n">
        <v>21</v>
      </c>
      <c r="C248" s="217" t="n">
        <v>1</v>
      </c>
      <c r="D248" s="217" t="n">
        <v>6</v>
      </c>
      <c r="E248" s="217" t="n">
        <v>1.8</v>
      </c>
      <c r="F248" s="217" t="n">
        <v>0.004</v>
      </c>
      <c r="G248" s="217" t="n">
        <v>1</v>
      </c>
      <c r="H248" s="218" t="n">
        <v>0.1076388888888889</v>
      </c>
      <c r="I248" s="218" t="n">
        <v>0.1111111111111111</v>
      </c>
      <c r="J248" s="219">
        <f>I248-H248</f>
        <v/>
      </c>
    </row>
    <row r="249" ht="15.75" customHeight="1" s="109">
      <c r="A249" s="206" t="n">
        <v>7</v>
      </c>
      <c r="B249" s="207" t="n">
        <v>2</v>
      </c>
      <c r="C249" s="207" t="n">
        <v>1</v>
      </c>
      <c r="D249" s="207" t="n">
        <v>6</v>
      </c>
      <c r="E249" s="207" t="n">
        <v>1.08</v>
      </c>
      <c r="F249" s="207" t="n">
        <v>0.003</v>
      </c>
      <c r="G249" s="207" t="n">
        <v>1</v>
      </c>
      <c r="H249" s="208" t="n">
        <v>0.1090277777777778</v>
      </c>
      <c r="I249" s="208" t="n">
        <v>0.1111111111111111</v>
      </c>
      <c r="J249" s="209">
        <f>I249-H249</f>
        <v/>
      </c>
    </row>
    <row r="250" ht="15.75" customHeight="1" s="109">
      <c r="A250" s="216" t="n">
        <v>7</v>
      </c>
      <c r="B250" s="217" t="n">
        <v>18</v>
      </c>
      <c r="C250" s="217" t="n">
        <v>5</v>
      </c>
      <c r="D250" s="217" t="n">
        <v>9</v>
      </c>
      <c r="E250" s="217" t="n">
        <v>3.65</v>
      </c>
      <c r="F250" s="217" t="n">
        <v>0.008</v>
      </c>
      <c r="G250" s="217" t="n">
        <v>1</v>
      </c>
      <c r="H250" s="218" t="n">
        <v>0.09375</v>
      </c>
      <c r="I250" s="218" t="n">
        <v>0.09722222222222222</v>
      </c>
      <c r="J250" s="219">
        <f>I250-H250</f>
        <v/>
      </c>
    </row>
    <row r="251" ht="15.75" customHeight="1" s="109">
      <c r="A251" s="206" t="n">
        <v>7</v>
      </c>
      <c r="B251" s="207" t="n">
        <v>21</v>
      </c>
      <c r="C251" s="207" t="n">
        <v>3</v>
      </c>
      <c r="D251" s="207" t="n">
        <v>7</v>
      </c>
      <c r="E251" s="207" t="n">
        <v>1.34</v>
      </c>
      <c r="F251" s="207" t="n">
        <v>0.001</v>
      </c>
      <c r="G251" s="207" t="n">
        <v>1</v>
      </c>
      <c r="H251" s="208" t="n">
        <v>0.09375</v>
      </c>
      <c r="I251" s="208" t="n">
        <v>0.09722222222222222</v>
      </c>
      <c r="J251" s="209">
        <f>I251-H251</f>
        <v/>
      </c>
    </row>
    <row r="252" ht="15.75" customHeight="1" s="109">
      <c r="A252" s="216" t="n">
        <v>7</v>
      </c>
      <c r="B252" s="217" t="n">
        <v>16</v>
      </c>
      <c r="C252" s="217" t="n">
        <v>8</v>
      </c>
      <c r="D252" s="217" t="n">
        <v>17</v>
      </c>
      <c r="E252" s="217" t="n">
        <v>2.06</v>
      </c>
      <c r="F252" s="217" t="n">
        <v>0.008</v>
      </c>
      <c r="G252" s="217" t="n">
        <v>1</v>
      </c>
      <c r="H252" s="218" t="n">
        <v>0.0763888888888889</v>
      </c>
      <c r="I252" s="218" t="n">
        <v>0.08333333333333333</v>
      </c>
      <c r="J252" s="219">
        <f>I252-H252</f>
        <v/>
      </c>
    </row>
    <row r="253" ht="15.75" customHeight="1" s="109">
      <c r="A253" s="206" t="n">
        <v>7</v>
      </c>
      <c r="B253" s="207" t="n">
        <v>17</v>
      </c>
      <c r="C253" s="207" t="n">
        <v>9</v>
      </c>
      <c r="D253" s="207" t="n">
        <v>38</v>
      </c>
      <c r="E253" s="207" t="n">
        <v>4.12</v>
      </c>
      <c r="F253" s="207" t="n">
        <v>0.024</v>
      </c>
      <c r="G253" s="207" t="n">
        <v>1</v>
      </c>
      <c r="H253" s="208" t="n">
        <v>0.07291666666666667</v>
      </c>
      <c r="I253" s="208" t="n">
        <v>0.08333333333333333</v>
      </c>
      <c r="J253" s="209">
        <f>I253-H253</f>
        <v/>
      </c>
    </row>
    <row r="254" ht="15.75" customHeight="1" s="109">
      <c r="A254" s="216" t="n">
        <v>7</v>
      </c>
      <c r="B254" s="217" t="n">
        <v>30</v>
      </c>
      <c r="C254" s="217" t="n">
        <v>1</v>
      </c>
      <c r="D254" s="217" t="n">
        <v>1</v>
      </c>
      <c r="E254" s="217" t="n">
        <v>25.1</v>
      </c>
      <c r="F254" s="217" t="n">
        <v>0.07099999999999999</v>
      </c>
      <c r="G254" s="217" t="n">
        <v>1</v>
      </c>
      <c r="H254" s="218" t="n">
        <v>0.06805555555555555</v>
      </c>
      <c r="I254" s="218" t="n">
        <v>0.08333333333333333</v>
      </c>
      <c r="J254" s="219">
        <f>I254-H254</f>
        <v/>
      </c>
    </row>
    <row r="255" ht="15.75" customHeight="1" s="109">
      <c r="A255" s="206" t="n">
        <v>7</v>
      </c>
      <c r="B255" s="207" t="n">
        <v>2</v>
      </c>
      <c r="C255" s="207" t="n">
        <v>7</v>
      </c>
      <c r="D255" s="207" t="n">
        <v>180</v>
      </c>
      <c r="E255" s="207" t="n">
        <v>13.46</v>
      </c>
      <c r="F255" s="207" t="n">
        <v>0.393</v>
      </c>
      <c r="G255" s="207" t="n">
        <v>1</v>
      </c>
      <c r="H255" s="208" t="n">
        <v>0.05902777777777778</v>
      </c>
      <c r="I255" s="208" t="n">
        <v>0.06597222222222222</v>
      </c>
      <c r="J255" s="209">
        <f>I255-H255</f>
        <v/>
      </c>
    </row>
    <row r="256" ht="15.75" customHeight="1" s="109">
      <c r="A256" s="216" t="n">
        <v>7</v>
      </c>
      <c r="B256" s="217" t="n">
        <v>15</v>
      </c>
      <c r="C256" s="217" t="n">
        <v>10</v>
      </c>
      <c r="D256" s="217" t="n">
        <v>62</v>
      </c>
      <c r="E256" s="217" t="n">
        <v>300.4</v>
      </c>
      <c r="F256" s="217" t="n">
        <v>0.52</v>
      </c>
      <c r="G256" s="217" t="n">
        <v>1</v>
      </c>
      <c r="H256" s="218" t="n">
        <v>0.04861111111111111</v>
      </c>
      <c r="I256" s="218" t="n">
        <v>0.05555555555555555</v>
      </c>
      <c r="J256" s="219">
        <f>I256-H256</f>
        <v/>
      </c>
    </row>
    <row r="257" ht="15.75" customHeight="1" s="109">
      <c r="A257" s="206" t="n">
        <v>7</v>
      </c>
      <c r="B257" s="207" t="n">
        <v>30</v>
      </c>
      <c r="C257" s="207" t="n">
        <v>12</v>
      </c>
      <c r="D257" s="207" t="n">
        <v>30</v>
      </c>
      <c r="E257" s="207" t="n">
        <v>434.53</v>
      </c>
      <c r="F257" s="207" t="n">
        <v>1.598</v>
      </c>
      <c r="G257" s="207" t="n">
        <v>1</v>
      </c>
      <c r="H257" s="208" t="n">
        <v>0.02222222222222222</v>
      </c>
      <c r="I257" s="208" t="n">
        <v>0.03472222222222222</v>
      </c>
      <c r="J257" s="209">
        <f>I257-H257</f>
        <v/>
      </c>
    </row>
    <row r="258" ht="15.75" customHeight="1" s="109">
      <c r="A258" s="216" t="n">
        <v>7</v>
      </c>
      <c r="B258" s="217" t="n">
        <v>13</v>
      </c>
      <c r="C258" s="217" t="n">
        <v>9</v>
      </c>
      <c r="D258" s="217" t="n">
        <v>575</v>
      </c>
      <c r="E258" s="217" t="n">
        <v>152.75</v>
      </c>
      <c r="F258" s="217" t="n">
        <v>0.519</v>
      </c>
      <c r="G258" s="217" t="n">
        <v>1</v>
      </c>
      <c r="H258" s="218" t="n">
        <v>0.9375</v>
      </c>
      <c r="I258" s="218" t="n">
        <v>0.9444444444444444</v>
      </c>
      <c r="J258" s="219">
        <f>I258-H258</f>
        <v/>
      </c>
    </row>
    <row r="259" ht="15.75" customHeight="1" s="109">
      <c r="A259" s="206" t="n">
        <v>7</v>
      </c>
      <c r="B259" s="207" t="n">
        <v>14</v>
      </c>
      <c r="C259" s="207" t="n">
        <v>6</v>
      </c>
      <c r="D259" s="207" t="n">
        <v>117</v>
      </c>
      <c r="E259" s="207" t="n">
        <v>3172.36</v>
      </c>
      <c r="F259" s="207" t="n">
        <v>4.124</v>
      </c>
      <c r="G259" s="207" t="n">
        <v>1</v>
      </c>
      <c r="H259" s="208" t="n">
        <v>0.9208333333333333</v>
      </c>
      <c r="I259" s="208" t="n">
        <v>0.9347222222222222</v>
      </c>
      <c r="J259" s="209">
        <f>I259-H259</f>
        <v/>
      </c>
    </row>
    <row r="260" ht="15.75" customHeight="1" s="109">
      <c r="A260" s="216" t="n">
        <v>7</v>
      </c>
      <c r="B260" s="217" t="n">
        <v>5</v>
      </c>
      <c r="C260" s="217" t="n">
        <v>1</v>
      </c>
      <c r="D260" s="217" t="n">
        <v>4</v>
      </c>
      <c r="E260" s="217" t="n">
        <v>1.84</v>
      </c>
      <c r="F260" s="217" t="n">
        <v>0.185</v>
      </c>
      <c r="G260" s="217" t="n">
        <v>1</v>
      </c>
      <c r="H260" s="218" t="n">
        <v>0.9097222222222222</v>
      </c>
      <c r="I260" s="218" t="n">
        <v>0.9111111111111111</v>
      </c>
      <c r="J260" s="219">
        <f>I260-H260</f>
        <v/>
      </c>
    </row>
    <row r="261" ht="15.75" customHeight="1" s="109">
      <c r="A261" s="206" t="n">
        <v>7</v>
      </c>
      <c r="B261" s="207" t="n">
        <v>6</v>
      </c>
      <c r="C261" s="207" t="n">
        <v>1</v>
      </c>
      <c r="D261" s="207" t="n">
        <v>3</v>
      </c>
      <c r="E261" s="207" t="n">
        <v>4.58</v>
      </c>
      <c r="F261" s="207" t="n">
        <v>0.227</v>
      </c>
      <c r="G261" s="207" t="n">
        <v>1</v>
      </c>
      <c r="H261" s="208" t="n">
        <v>0.9097222222222222</v>
      </c>
      <c r="I261" s="208" t="n">
        <v>0.9125</v>
      </c>
      <c r="J261" s="209">
        <f>I261-H261</f>
        <v/>
      </c>
    </row>
    <row r="262" ht="15.75" customHeight="1" s="109">
      <c r="A262" s="216" t="n">
        <v>7</v>
      </c>
      <c r="B262" s="217" t="n">
        <v>7</v>
      </c>
      <c r="C262" s="217" t="n">
        <v>10</v>
      </c>
      <c r="D262" s="217" t="n">
        <v>89</v>
      </c>
      <c r="E262" s="217" t="n">
        <v>48.74</v>
      </c>
      <c r="F262" s="217" t="n">
        <v>0.243</v>
      </c>
      <c r="G262" s="217" t="n">
        <v>1</v>
      </c>
      <c r="H262" s="218" t="n">
        <v>0.9111111111111111</v>
      </c>
      <c r="I262" s="218" t="n">
        <v>0.9166666666666666</v>
      </c>
      <c r="J262" s="219">
        <f>I262-H262</f>
        <v/>
      </c>
    </row>
    <row r="263" ht="15.75" customHeight="1" s="109">
      <c r="A263" s="206" t="n">
        <v>7</v>
      </c>
      <c r="B263" s="207" t="n">
        <v>11</v>
      </c>
      <c r="C263" s="207" t="n">
        <v>20</v>
      </c>
      <c r="D263" s="207" t="n">
        <v>80</v>
      </c>
      <c r="E263" s="207" t="n">
        <v>25</v>
      </c>
      <c r="F263" s="207" t="n">
        <v>0.064</v>
      </c>
      <c r="G263" s="207" t="n">
        <v>1</v>
      </c>
      <c r="H263" s="208" t="n">
        <v>0.8958333333333334</v>
      </c>
      <c r="I263" s="208" t="n">
        <v>0.9041666666666667</v>
      </c>
      <c r="J263" s="209">
        <f>I263-H263</f>
        <v/>
      </c>
    </row>
    <row r="264" ht="15.75" customHeight="1" s="109">
      <c r="A264" s="216" t="n">
        <v>7</v>
      </c>
      <c r="B264" s="217" t="n">
        <v>2</v>
      </c>
      <c r="C264" s="217" t="n">
        <v>31</v>
      </c>
      <c r="D264" s="217" t="n">
        <v>317</v>
      </c>
      <c r="E264" s="217" t="n">
        <v>79.14</v>
      </c>
      <c r="F264" s="217" t="n">
        <v>0.963</v>
      </c>
      <c r="G264" s="217" t="n">
        <v>1</v>
      </c>
      <c r="H264" s="218" t="n">
        <v>0.8784722222222222</v>
      </c>
      <c r="I264" s="218" t="n">
        <v>0.8958333333333334</v>
      </c>
      <c r="J264" s="219">
        <f>I264-H264</f>
        <v/>
      </c>
    </row>
    <row r="265" ht="15.75" customHeight="1" s="109">
      <c r="A265" s="206" t="n">
        <v>7</v>
      </c>
      <c r="B265" s="207" t="n">
        <v>5</v>
      </c>
      <c r="C265" s="207" t="n">
        <v>7</v>
      </c>
      <c r="D265" s="207" t="n">
        <v>14</v>
      </c>
      <c r="E265" s="207" t="n">
        <v>2.33</v>
      </c>
      <c r="F265" s="207" t="n">
        <v>0.254</v>
      </c>
      <c r="G265" s="207" t="n">
        <v>1</v>
      </c>
      <c r="H265" s="208" t="n">
        <v>0.8458333333333333</v>
      </c>
      <c r="I265" s="208" t="n">
        <v>0.8458333333333333</v>
      </c>
      <c r="J265" s="209">
        <f>I265-H265</f>
        <v/>
      </c>
    </row>
    <row r="266" ht="15.75" customHeight="1" s="109">
      <c r="A266" s="216" t="n">
        <v>7</v>
      </c>
      <c r="B266" s="217" t="n">
        <v>31</v>
      </c>
      <c r="C266" s="217" t="n">
        <v>1</v>
      </c>
      <c r="D266" s="217" t="n">
        <v>2</v>
      </c>
      <c r="E266" s="217" t="n">
        <v>0.02</v>
      </c>
      <c r="F266" s="217" t="n">
        <v>0.002</v>
      </c>
      <c r="G266" s="217" t="n">
        <v>1</v>
      </c>
      <c r="H266" s="218" t="n">
        <v>0.09722222222222222</v>
      </c>
      <c r="I266" s="218" t="n">
        <v>0.09861111111111111</v>
      </c>
      <c r="J266" s="219">
        <f>I266-H266</f>
        <v/>
      </c>
    </row>
    <row r="267" ht="15.75" customHeight="1" s="109">
      <c r="A267" s="206" t="n">
        <v>7</v>
      </c>
      <c r="B267" s="207" t="n">
        <v>10</v>
      </c>
      <c r="C267" s="207" t="n">
        <v>20</v>
      </c>
      <c r="D267" s="207" t="n">
        <v>63</v>
      </c>
      <c r="E267" s="207" t="n">
        <v>10.93</v>
      </c>
      <c r="F267" s="207" t="n">
        <v>0.037</v>
      </c>
      <c r="G267" s="207" t="n">
        <v>1</v>
      </c>
      <c r="H267" s="208" t="n">
        <v>0.8305555555555556</v>
      </c>
      <c r="I267" s="208" t="n">
        <v>0.8388888888888889</v>
      </c>
      <c r="J267" s="209">
        <f>I267-H267</f>
        <v/>
      </c>
    </row>
    <row r="268" ht="15.75" customHeight="1" s="109">
      <c r="A268" s="216" t="n">
        <v>7</v>
      </c>
      <c r="B268" s="217" t="n">
        <v>10</v>
      </c>
      <c r="C268" s="217" t="n">
        <v>9</v>
      </c>
      <c r="D268" s="217" t="n">
        <v>23</v>
      </c>
      <c r="E268" s="217" t="n">
        <v>87.17</v>
      </c>
      <c r="F268" s="217" t="n">
        <v>0.138</v>
      </c>
      <c r="G268" s="217" t="n">
        <v>1</v>
      </c>
      <c r="H268" s="218" t="n">
        <v>0.8229166666666666</v>
      </c>
      <c r="I268" s="218" t="n">
        <v>0.8284722222222223</v>
      </c>
      <c r="J268" s="219">
        <f>I268-H268</f>
        <v/>
      </c>
    </row>
    <row r="269" ht="15.75" customHeight="1" s="109">
      <c r="A269" s="206" t="n">
        <v>7</v>
      </c>
      <c r="B269" s="207" t="n">
        <v>17</v>
      </c>
      <c r="C269" s="207" t="n">
        <v>3</v>
      </c>
      <c r="D269" s="207" t="n">
        <v>260</v>
      </c>
      <c r="E269" s="207" t="n">
        <v>16.4</v>
      </c>
      <c r="F269" s="207" t="n">
        <v>0.065</v>
      </c>
      <c r="G269" s="207" t="n">
        <v>1</v>
      </c>
      <c r="H269" s="208" t="n">
        <v>0.8194444444444444</v>
      </c>
      <c r="I269" s="208" t="n">
        <v>0.8222222222222222</v>
      </c>
      <c r="J269" s="209">
        <f>I269-H269</f>
        <v/>
      </c>
    </row>
    <row r="270" ht="15.75" customHeight="1" s="109">
      <c r="A270" s="216" t="n">
        <v>7</v>
      </c>
      <c r="B270" s="217" t="n">
        <v>8</v>
      </c>
      <c r="C270" s="217" t="n">
        <v>8</v>
      </c>
      <c r="D270" s="217" t="n">
        <v>17</v>
      </c>
      <c r="E270" s="217" t="n">
        <v>45.23</v>
      </c>
      <c r="F270" s="217" t="n">
        <v>0.158</v>
      </c>
      <c r="G270" s="217" t="n">
        <v>1</v>
      </c>
      <c r="H270" s="218" t="n">
        <v>0.8576388888888888</v>
      </c>
      <c r="I270" s="218" t="n">
        <v>0.8645833333333334</v>
      </c>
      <c r="J270" s="219">
        <f>I270-H270</f>
        <v/>
      </c>
    </row>
    <row r="271" ht="15.75" customHeight="1" s="109">
      <c r="A271" s="206" t="n">
        <v>7</v>
      </c>
      <c r="B271" s="207" t="n">
        <v>9</v>
      </c>
      <c r="C271" s="207" t="n">
        <v>1</v>
      </c>
      <c r="D271" s="207" t="n">
        <v>2</v>
      </c>
      <c r="E271" s="207" t="n">
        <v>21.96</v>
      </c>
      <c r="F271" s="207" t="n">
        <v>0.076</v>
      </c>
      <c r="G271" s="207" t="n">
        <v>1</v>
      </c>
      <c r="H271" s="208" t="n">
        <v>0.8576388888888888</v>
      </c>
      <c r="I271" s="208" t="n">
        <v>0.8645833333333334</v>
      </c>
      <c r="J271" s="209">
        <f>I271-H271</f>
        <v/>
      </c>
    </row>
    <row r="272" ht="15.75" customHeight="1" s="109">
      <c r="A272" s="216" t="n">
        <v>7</v>
      </c>
      <c r="B272" s="217" t="n">
        <v>12</v>
      </c>
      <c r="C272" s="217" t="n">
        <v>2</v>
      </c>
      <c r="D272" s="217" t="n">
        <v>7</v>
      </c>
      <c r="E272" s="217" t="n">
        <v>3.51</v>
      </c>
      <c r="F272" s="217" t="n">
        <v>0.064</v>
      </c>
      <c r="G272" s="217" t="n">
        <v>1</v>
      </c>
      <c r="H272" s="218" t="n">
        <v>0.8506944444444444</v>
      </c>
      <c r="I272" s="218" t="n">
        <v>0.8555555555555555</v>
      </c>
      <c r="J272" s="219">
        <f>I272-H272</f>
        <v/>
      </c>
    </row>
    <row r="273" ht="15.75" customHeight="1" s="109">
      <c r="A273" s="206" t="n">
        <v>7</v>
      </c>
      <c r="B273" s="207" t="n">
        <v>14</v>
      </c>
      <c r="C273" s="207" t="n">
        <v>3</v>
      </c>
      <c r="D273" s="207" t="n">
        <v>6</v>
      </c>
      <c r="E273" s="207" t="n">
        <v>100.64</v>
      </c>
      <c r="F273" s="207" t="n">
        <v>0.142</v>
      </c>
      <c r="G273" s="207" t="n">
        <v>1</v>
      </c>
      <c r="H273" s="208" t="n">
        <v>0.8506944444444444</v>
      </c>
      <c r="I273" s="208" t="n">
        <v>0.8555555555555555</v>
      </c>
      <c r="J273" s="209">
        <f>I273-H273</f>
        <v/>
      </c>
    </row>
    <row r="274" ht="15.75" customHeight="1" s="109">
      <c r="A274" s="216" t="n">
        <v>9</v>
      </c>
      <c r="B274" s="217" t="n">
        <v>11</v>
      </c>
      <c r="C274" s="217" t="n">
        <v>14</v>
      </c>
      <c r="D274" s="217" t="n">
        <v>681</v>
      </c>
      <c r="E274" s="217" t="n">
        <v>26.65</v>
      </c>
      <c r="F274" s="217" t="n">
        <v>0.26</v>
      </c>
      <c r="G274" s="217" t="n">
        <v>1</v>
      </c>
      <c r="H274" s="218" t="n">
        <v>0.8541666666666666</v>
      </c>
      <c r="I274" s="218" t="n">
        <v>0.8611111111111112</v>
      </c>
      <c r="J274" s="219">
        <f>I274-H274</f>
        <v/>
      </c>
    </row>
    <row r="275" ht="15.75" customHeight="1" s="109">
      <c r="A275" s="206" t="n">
        <v>9</v>
      </c>
      <c r="B275" s="207" t="n">
        <v>30</v>
      </c>
      <c r="C275" s="207" t="n">
        <v>3</v>
      </c>
      <c r="D275" s="207" t="n">
        <v>37</v>
      </c>
      <c r="E275" s="207" t="n">
        <v>568.7</v>
      </c>
      <c r="F275" s="207" t="n">
        <v>1.662</v>
      </c>
      <c r="G275" s="207" t="n">
        <v>1</v>
      </c>
      <c r="H275" s="208" t="n">
        <v>0.8416666666666667</v>
      </c>
      <c r="I275" s="208" t="n">
        <v>0.8451388888888889</v>
      </c>
      <c r="J275" s="209">
        <f>I275-H275</f>
        <v/>
      </c>
    </row>
    <row r="276" ht="15.75" customHeight="1" s="109">
      <c r="A276" s="216" t="n">
        <v>9</v>
      </c>
      <c r="B276" s="217" t="n">
        <v>8</v>
      </c>
      <c r="C276" s="217" t="n">
        <v>26</v>
      </c>
      <c r="D276" s="217" t="n">
        <v>158</v>
      </c>
      <c r="E276" s="217" t="n">
        <v>358.24</v>
      </c>
      <c r="F276" s="217" t="n">
        <v>1.065</v>
      </c>
      <c r="G276" s="217" t="n">
        <v>1</v>
      </c>
      <c r="H276" s="218" t="n">
        <v>0.825</v>
      </c>
      <c r="I276" s="218" t="n">
        <v>0.8368055555555556</v>
      </c>
      <c r="J276" s="219">
        <f>I276-H276</f>
        <v/>
      </c>
    </row>
    <row r="277" ht="15.75" customHeight="1" s="109">
      <c r="A277" s="206" t="n">
        <v>12</v>
      </c>
      <c r="B277" s="207" t="n">
        <v>5</v>
      </c>
      <c r="C277" s="207" t="n">
        <v>2</v>
      </c>
      <c r="D277" s="207" t="n">
        <v>13</v>
      </c>
      <c r="E277" s="207" t="n">
        <v>17.49</v>
      </c>
      <c r="F277" s="207" t="n">
        <v>1.664</v>
      </c>
      <c r="G277" s="207" t="n">
        <v>1</v>
      </c>
      <c r="H277" s="208" t="n">
        <v>0.1826388888888889</v>
      </c>
      <c r="I277" s="208" t="n">
        <v>0.1868055555555556</v>
      </c>
      <c r="J277" s="209">
        <f>I277-H277</f>
        <v/>
      </c>
    </row>
    <row r="278" ht="15.75" customHeight="1" s="109">
      <c r="A278" s="216" t="n">
        <v>12</v>
      </c>
      <c r="B278" s="217" t="n">
        <v>6</v>
      </c>
      <c r="C278" s="217" t="n">
        <v>2</v>
      </c>
      <c r="D278" s="217" t="n">
        <v>2</v>
      </c>
      <c r="E278" s="217" t="n">
        <v>5.7</v>
      </c>
      <c r="F278" s="217" t="n">
        <v>0.144</v>
      </c>
      <c r="G278" s="217" t="n">
        <v>1</v>
      </c>
      <c r="H278" s="218" t="n">
        <v>0.1826388888888889</v>
      </c>
      <c r="I278" s="218" t="n">
        <v>0.1868055555555556</v>
      </c>
      <c r="J278" s="219">
        <f>I278-H278</f>
        <v/>
      </c>
    </row>
    <row r="279" ht="15.75" customHeight="1" s="109">
      <c r="A279" s="206" t="n">
        <v>12</v>
      </c>
      <c r="B279" s="207" t="n">
        <v>7</v>
      </c>
      <c r="C279" s="207" t="n">
        <v>7</v>
      </c>
      <c r="D279" s="207" t="n">
        <v>175</v>
      </c>
      <c r="E279" s="207" t="n">
        <v>10.87</v>
      </c>
      <c r="F279" s="207" t="n">
        <v>0.327</v>
      </c>
      <c r="G279" s="207" t="n">
        <v>1</v>
      </c>
      <c r="H279" s="208" t="n">
        <v>0.1826388888888889</v>
      </c>
      <c r="I279" s="208" t="n">
        <v>0.1868055555555556</v>
      </c>
      <c r="J279" s="209">
        <f>I279-H279</f>
        <v/>
      </c>
    </row>
    <row r="280" ht="15.75" customHeight="1" s="109">
      <c r="A280" s="216" t="n">
        <v>12</v>
      </c>
      <c r="B280" s="217" t="n">
        <v>3</v>
      </c>
      <c r="C280" s="217" t="n">
        <v>6</v>
      </c>
      <c r="D280" s="217" t="n">
        <v>24</v>
      </c>
      <c r="E280" s="217" t="n">
        <v>21.22</v>
      </c>
      <c r="F280" s="217" t="n">
        <v>0.125</v>
      </c>
      <c r="G280" s="217" t="n">
        <v>1</v>
      </c>
      <c r="H280" s="218" t="n">
        <v>0.15625</v>
      </c>
      <c r="I280" s="218" t="n">
        <v>0.1736111111111111</v>
      </c>
      <c r="J280" s="219">
        <f>I280-H280</f>
        <v/>
      </c>
    </row>
    <row r="281" ht="15.75" customHeight="1" s="109">
      <c r="A281" s="206" t="n">
        <v>12</v>
      </c>
      <c r="B281" s="207" t="n">
        <v>4</v>
      </c>
      <c r="C281" s="207" t="n">
        <v>12</v>
      </c>
      <c r="D281" s="207" t="n">
        <v>54</v>
      </c>
      <c r="E281" s="207" t="n">
        <v>120.18</v>
      </c>
      <c r="F281" s="207" t="n">
        <v>0.805</v>
      </c>
      <c r="G281" s="207" t="n">
        <v>1</v>
      </c>
      <c r="H281" s="208" t="n">
        <v>0.15625</v>
      </c>
      <c r="I281" s="208" t="n">
        <v>0.1736111111111111</v>
      </c>
      <c r="J281" s="209">
        <f>I281-H281</f>
        <v/>
      </c>
    </row>
    <row r="282" ht="15.75" customHeight="1" s="109">
      <c r="A282" s="216" t="n">
        <v>12</v>
      </c>
      <c r="B282" s="217" t="n">
        <v>18</v>
      </c>
      <c r="C282" s="217" t="n">
        <v>10</v>
      </c>
      <c r="D282" s="217" t="n">
        <v>80</v>
      </c>
      <c r="E282" s="217" t="n">
        <v>37.37</v>
      </c>
      <c r="F282" s="217" t="n">
        <v>0.068</v>
      </c>
      <c r="G282" s="217" t="n">
        <v>1</v>
      </c>
      <c r="H282" s="218" t="n">
        <v>0.1402777777777778</v>
      </c>
      <c r="I282" s="218" t="n">
        <v>0.1493055555555556</v>
      </c>
      <c r="J282" s="219">
        <f>I282-H282</f>
        <v/>
      </c>
    </row>
    <row r="283" ht="15.75" customHeight="1" s="109">
      <c r="A283" s="206" t="n">
        <v>12</v>
      </c>
      <c r="B283" s="207" t="n">
        <v>19</v>
      </c>
      <c r="C283" s="207" t="n">
        <v>4</v>
      </c>
      <c r="D283" s="207" t="n">
        <v>4</v>
      </c>
      <c r="E283" s="207" t="n">
        <v>5.96</v>
      </c>
      <c r="F283" s="207" t="n">
        <v>0.01</v>
      </c>
      <c r="G283" s="207" t="n">
        <v>1</v>
      </c>
      <c r="H283" s="208" t="n"/>
      <c r="I283" s="208" t="n"/>
      <c r="J283" s="209" t="n"/>
    </row>
    <row r="284" ht="15.75" customHeight="1" s="109">
      <c r="A284" s="216" t="n">
        <v>12</v>
      </c>
      <c r="B284" s="217" t="n">
        <v>11</v>
      </c>
      <c r="C284" s="217" t="n">
        <v>15</v>
      </c>
      <c r="D284" s="217" t="n">
        <v>277</v>
      </c>
      <c r="E284" s="217" t="n">
        <v>40.36</v>
      </c>
      <c r="F284" s="217" t="n">
        <v>0.173</v>
      </c>
      <c r="G284" s="217" t="n">
        <v>1</v>
      </c>
      <c r="H284" s="218" t="n">
        <v>0.125</v>
      </c>
      <c r="I284" s="218" t="n">
        <v>0.1354166666666667</v>
      </c>
      <c r="J284" s="219">
        <f>I284-H284</f>
        <v/>
      </c>
    </row>
    <row r="285" ht="15.75" customHeight="1" s="109">
      <c r="A285" s="206" t="n">
        <v>12</v>
      </c>
      <c r="B285" s="207" t="n">
        <v>16</v>
      </c>
      <c r="C285" s="207" t="n">
        <v>26</v>
      </c>
      <c r="D285" s="207" t="n">
        <v>210</v>
      </c>
      <c r="E285" s="207" t="n">
        <v>6.31</v>
      </c>
      <c r="F285" s="207" t="n">
        <v>0.073</v>
      </c>
      <c r="G285" s="207" t="n">
        <v>1</v>
      </c>
      <c r="H285" s="208" t="n">
        <v>0.10625</v>
      </c>
      <c r="I285" s="208" t="n">
        <v>0.1180555555555556</v>
      </c>
      <c r="J285" s="209">
        <f>I285-H285</f>
        <v/>
      </c>
    </row>
    <row r="286" ht="15.75" customHeight="1" s="109">
      <c r="A286" s="216" t="n">
        <v>12</v>
      </c>
      <c r="B286" s="217" t="n">
        <v>8</v>
      </c>
      <c r="C286" s="217" t="n">
        <v>8</v>
      </c>
      <c r="D286" s="217" t="n">
        <v>40</v>
      </c>
      <c r="E286" s="217" t="n">
        <v>127.11</v>
      </c>
      <c r="F286" s="217" t="n">
        <v>0.652</v>
      </c>
      <c r="G286" s="217" t="n">
        <v>1</v>
      </c>
      <c r="H286" s="218" t="n">
        <v>0.08958333333333333</v>
      </c>
      <c r="I286" s="218" t="n">
        <v>0.1020833333333333</v>
      </c>
      <c r="J286" s="219">
        <f>I286-H286</f>
        <v/>
      </c>
    </row>
    <row r="287" ht="15.75" customHeight="1" s="109">
      <c r="A287" s="206" t="n">
        <v>12</v>
      </c>
      <c r="B287" s="207" t="n">
        <v>2</v>
      </c>
      <c r="C287" s="207" t="n">
        <v>20</v>
      </c>
      <c r="D287" s="207" t="n">
        <v>109</v>
      </c>
      <c r="E287" s="207" t="n">
        <v>25.85</v>
      </c>
      <c r="F287" s="207" t="n">
        <v>0.275</v>
      </c>
      <c r="G287" s="207" t="n">
        <v>1</v>
      </c>
      <c r="H287" s="208" t="n">
        <v>0.0763888888888889</v>
      </c>
      <c r="I287" s="208" t="n">
        <v>0.08680555555555555</v>
      </c>
      <c r="J287" s="209">
        <f>I287-H287</f>
        <v/>
      </c>
    </row>
    <row r="288" ht="15.75" customHeight="1" s="109">
      <c r="A288" s="216" t="n">
        <v>12</v>
      </c>
      <c r="B288" s="217" t="n">
        <v>1</v>
      </c>
      <c r="C288" s="217" t="n">
        <v>4</v>
      </c>
      <c r="D288" s="217" t="n">
        <v>34</v>
      </c>
      <c r="E288" s="217" t="n">
        <v>1.13</v>
      </c>
      <c r="F288" s="217" t="n">
        <v>0.006</v>
      </c>
      <c r="G288" s="217" t="n">
        <v>1</v>
      </c>
      <c r="H288" s="218" t="n">
        <v>0.06597222222222222</v>
      </c>
      <c r="I288" s="218" t="n">
        <v>0.07569444444444444</v>
      </c>
      <c r="J288" s="219">
        <f>I288-H288</f>
        <v/>
      </c>
    </row>
    <row r="289" ht="15.75" customHeight="1" s="109">
      <c r="A289" s="206" t="n">
        <v>12</v>
      </c>
      <c r="B289" s="207" t="n">
        <v>2</v>
      </c>
      <c r="C289" s="207" t="n">
        <v>6</v>
      </c>
      <c r="D289" s="207" t="n">
        <v>17</v>
      </c>
      <c r="E289" s="207" t="n">
        <v>13.56</v>
      </c>
      <c r="F289" s="207" t="n">
        <v>0.165</v>
      </c>
      <c r="G289" s="207" t="n">
        <v>1</v>
      </c>
      <c r="H289" s="208" t="n"/>
      <c r="I289" s="208" t="n"/>
      <c r="J289" s="209" t="n"/>
    </row>
    <row r="290" ht="15.75" customHeight="1" s="109">
      <c r="A290" s="216" t="n">
        <v>12</v>
      </c>
      <c r="B290" s="217" t="n">
        <v>14</v>
      </c>
      <c r="C290" s="217" t="n">
        <v>7</v>
      </c>
      <c r="D290" s="217" t="n">
        <v>10</v>
      </c>
      <c r="E290" s="217" t="n">
        <v>181.14</v>
      </c>
      <c r="F290" s="217" t="n">
        <v>0.251</v>
      </c>
      <c r="G290" s="217" t="n">
        <v>1</v>
      </c>
      <c r="H290" s="218" t="n">
        <v>0.05</v>
      </c>
      <c r="I290" s="218" t="n"/>
      <c r="J290" s="219" t="n"/>
    </row>
    <row r="291" ht="15.75" customHeight="1" s="109">
      <c r="A291" s="206" t="n">
        <v>12</v>
      </c>
      <c r="B291" s="207" t="n">
        <v>10</v>
      </c>
      <c r="C291" s="207" t="n">
        <v>16</v>
      </c>
      <c r="D291" s="207" t="n">
        <v>66</v>
      </c>
      <c r="E291" s="207" t="n">
        <v>75.86</v>
      </c>
      <c r="F291" s="207" t="n">
        <v>0.175</v>
      </c>
      <c r="G291" s="207" t="n">
        <v>1</v>
      </c>
      <c r="H291" s="208" t="n">
        <v>0.03888888888888889</v>
      </c>
      <c r="I291" s="208" t="n">
        <v>0.04861111111111111</v>
      </c>
      <c r="J291" s="209">
        <f>I291-H291</f>
        <v/>
      </c>
    </row>
    <row r="292" ht="15.75" customHeight="1" s="109">
      <c r="A292" s="216" t="n">
        <v>12</v>
      </c>
      <c r="B292" s="217" t="n">
        <v>30</v>
      </c>
      <c r="C292" s="217" t="n">
        <v>2</v>
      </c>
      <c r="D292" s="217" t="n">
        <v>72</v>
      </c>
      <c r="E292" s="217" t="n">
        <v>1073.13</v>
      </c>
      <c r="F292" s="217" t="n">
        <v>3.162</v>
      </c>
      <c r="G292" s="217" t="n">
        <v>1</v>
      </c>
      <c r="H292" s="218" t="n">
        <v>0.02916666666666667</v>
      </c>
      <c r="I292" s="218" t="n">
        <v>0.03472222222222222</v>
      </c>
      <c r="J292" s="219">
        <f>I292-H292</f>
        <v/>
      </c>
    </row>
    <row r="293" ht="15.75" customHeight="1" s="109">
      <c r="A293" s="206" t="n">
        <v>12</v>
      </c>
      <c r="B293" s="207" t="n">
        <v>3</v>
      </c>
      <c r="C293" s="207" t="n">
        <v>7</v>
      </c>
      <c r="D293" s="207" t="n">
        <v>50</v>
      </c>
      <c r="E293" s="207" t="n">
        <v>98.54000000000001</v>
      </c>
      <c r="F293" s="207" t="n">
        <v>0.554</v>
      </c>
      <c r="G293" s="207" t="n">
        <v>1</v>
      </c>
      <c r="H293" s="208" t="n">
        <v>0.01180555555555556</v>
      </c>
      <c r="I293" s="208" t="n">
        <v>0.02222222222222222</v>
      </c>
      <c r="J293" s="209">
        <f>I293-H293</f>
        <v/>
      </c>
    </row>
    <row r="294" ht="15.75" customHeight="1" s="109">
      <c r="A294" s="216" t="n">
        <v>12</v>
      </c>
      <c r="B294" s="217" t="n">
        <v>4</v>
      </c>
      <c r="C294" s="217" t="n">
        <v>6</v>
      </c>
      <c r="D294" s="217" t="n">
        <v>18</v>
      </c>
      <c r="E294" s="217" t="n">
        <v>16.62</v>
      </c>
      <c r="F294" s="217" t="n">
        <v>0.117</v>
      </c>
      <c r="G294" s="217" t="n">
        <v>1</v>
      </c>
      <c r="H294" s="218" t="n"/>
      <c r="I294" s="218" t="n"/>
      <c r="J294" s="219" t="n"/>
    </row>
    <row r="295" ht="15.75" customHeight="1" s="109">
      <c r="A295" s="206" t="n">
        <v>12</v>
      </c>
      <c r="B295" s="207" t="n">
        <v>16</v>
      </c>
      <c r="C295" s="207" t="n">
        <v>22</v>
      </c>
      <c r="D295" s="207" t="n">
        <v>291</v>
      </c>
      <c r="E295" s="207" t="n">
        <v>12.34</v>
      </c>
      <c r="F295" s="207" t="n">
        <v>0.209</v>
      </c>
      <c r="G295" s="207" t="n">
        <v>1</v>
      </c>
      <c r="H295" s="208" t="n">
        <v>0.9444444444444444</v>
      </c>
      <c r="I295" s="208" t="n">
        <v>0.9548611111111112</v>
      </c>
      <c r="J295" s="209">
        <f>I295-H295</f>
        <v/>
      </c>
    </row>
    <row r="296" ht="15.75" customHeight="1" s="109">
      <c r="A296" s="216" t="n">
        <v>12</v>
      </c>
      <c r="B296" s="217" t="n">
        <v>11</v>
      </c>
      <c r="C296" s="217" t="n">
        <v>18</v>
      </c>
      <c r="D296" s="217" t="n">
        <v>423</v>
      </c>
      <c r="E296" s="217" t="n">
        <v>42.49</v>
      </c>
      <c r="F296" s="217" t="n">
        <v>0.2</v>
      </c>
      <c r="G296" s="217" t="n">
        <v>1</v>
      </c>
      <c r="H296" s="218" t="n">
        <v>0.9097222222222222</v>
      </c>
      <c r="I296" s="218" t="n">
        <v>0.9166666666666666</v>
      </c>
      <c r="J296" s="219">
        <f>I296-H296</f>
        <v/>
      </c>
    </row>
    <row r="297" ht="15.75" customHeight="1" s="109">
      <c r="A297" s="206" t="n">
        <v>12</v>
      </c>
      <c r="B297" s="207" t="n">
        <v>11</v>
      </c>
      <c r="C297" s="207" t="n">
        <v>19</v>
      </c>
      <c r="D297" s="207" t="n">
        <v>36</v>
      </c>
      <c r="E297" s="207" t="n">
        <v>72.73</v>
      </c>
      <c r="F297" s="207" t="n">
        <v>0.144</v>
      </c>
      <c r="G297" s="207" t="n">
        <v>1</v>
      </c>
      <c r="H297" s="208" t="n">
        <v>0.8909722222222223</v>
      </c>
      <c r="I297" s="208" t="n">
        <v>0.9027777777777778</v>
      </c>
      <c r="J297" s="209">
        <f>I297-H297</f>
        <v/>
      </c>
    </row>
    <row r="298" ht="15.75" customHeight="1" s="109">
      <c r="A298" s="216" t="n">
        <v>12</v>
      </c>
      <c r="B298" s="217" t="n">
        <v>8</v>
      </c>
      <c r="C298" s="217" t="n">
        <v>1</v>
      </c>
      <c r="D298" s="217" t="n">
        <v>200</v>
      </c>
      <c r="E298" s="217" t="n">
        <v>1012.8</v>
      </c>
      <c r="F298" s="217" t="n">
        <v>0.946</v>
      </c>
      <c r="G298" s="217" t="n">
        <v>1</v>
      </c>
      <c r="H298" s="218" t="n">
        <v>0.8805555555555555</v>
      </c>
      <c r="I298" s="218" t="n">
        <v>0.8854166666666666</v>
      </c>
      <c r="J298" s="219">
        <f>I298-H298</f>
        <v/>
      </c>
    </row>
    <row r="299" ht="15.75" customHeight="1" s="109">
      <c r="A299" s="206" t="n">
        <v>12</v>
      </c>
      <c r="B299" s="207" t="n">
        <v>8</v>
      </c>
      <c r="C299" s="207" t="n">
        <v>9</v>
      </c>
      <c r="D299" s="207" t="n">
        <v>23</v>
      </c>
      <c r="E299" s="207" t="n">
        <v>61.02</v>
      </c>
      <c r="F299" s="207" t="n">
        <v>0.179</v>
      </c>
      <c r="G299" s="207" t="n">
        <v>1</v>
      </c>
      <c r="H299" s="208" t="n">
        <v>0.875</v>
      </c>
      <c r="I299" s="208" t="n">
        <v>0.8798611111111111</v>
      </c>
      <c r="J299" s="209">
        <f>I299-H299</f>
        <v/>
      </c>
    </row>
    <row r="300" ht="15.75" customHeight="1" s="109">
      <c r="A300" s="216" t="n">
        <v>12</v>
      </c>
      <c r="B300" s="217" t="n">
        <v>9</v>
      </c>
      <c r="C300" s="217" t="n">
        <v>2</v>
      </c>
      <c r="D300" s="217" t="n">
        <v>2</v>
      </c>
      <c r="E300" s="217" t="n">
        <v>19.3</v>
      </c>
      <c r="F300" s="217" t="n">
        <v>0.043</v>
      </c>
      <c r="G300" s="217" t="n">
        <v>1</v>
      </c>
      <c r="H300" s="218" t="n">
        <v>0.875</v>
      </c>
      <c r="I300" s="218" t="n">
        <v>0.8798611111111111</v>
      </c>
      <c r="J300" s="219">
        <f>I300-H300</f>
        <v/>
      </c>
    </row>
    <row r="301" ht="15.75" customHeight="1" s="109">
      <c r="A301" s="206" t="n">
        <v>12</v>
      </c>
      <c r="B301" s="207" t="n">
        <v>11</v>
      </c>
      <c r="C301" s="207" t="n">
        <v>18</v>
      </c>
      <c r="D301" s="207" t="n">
        <v>213</v>
      </c>
      <c r="E301" s="207" t="n">
        <v>73.45999999999999</v>
      </c>
      <c r="F301" s="207" t="n">
        <v>0.171</v>
      </c>
      <c r="G301" s="207" t="n">
        <v>1</v>
      </c>
      <c r="H301" s="208" t="n">
        <v>0.8583333333333333</v>
      </c>
      <c r="I301" s="208" t="n">
        <v>0.8708333333333333</v>
      </c>
      <c r="J301" s="209">
        <f>I301-H301</f>
        <v/>
      </c>
    </row>
    <row r="302" ht="15.75" customHeight="1" s="109">
      <c r="A302" s="216" t="n">
        <v>12</v>
      </c>
      <c r="B302" s="217" t="n">
        <v>21</v>
      </c>
      <c r="C302" s="217" t="n">
        <v>16</v>
      </c>
      <c r="D302" s="217" t="n">
        <v>23</v>
      </c>
      <c r="E302" s="217" t="n">
        <v>28.24</v>
      </c>
      <c r="F302" s="217" t="n">
        <v>0.191</v>
      </c>
      <c r="G302" s="217" t="n">
        <v>1</v>
      </c>
      <c r="H302" s="218" t="n">
        <v>0.8486111111111111</v>
      </c>
      <c r="I302" s="218" t="n">
        <v>0.8541666666666666</v>
      </c>
      <c r="J302" s="219">
        <f>I302-H302</f>
        <v/>
      </c>
    </row>
    <row r="303" ht="15.75" customHeight="1" s="109">
      <c r="A303" s="206" t="n">
        <v>12</v>
      </c>
      <c r="B303" s="207" t="n">
        <v>16</v>
      </c>
      <c r="C303" s="207" t="n">
        <v>20</v>
      </c>
      <c r="D303" s="207" t="n">
        <v>442</v>
      </c>
      <c r="E303" s="207" t="n">
        <v>11.11</v>
      </c>
      <c r="F303" s="207" t="n">
        <v>0.107</v>
      </c>
      <c r="G303" s="207" t="n">
        <v>1</v>
      </c>
      <c r="H303" s="208" t="n">
        <v>0.8368055555555556</v>
      </c>
      <c r="I303" s="208" t="n">
        <v>0.8472222222222222</v>
      </c>
      <c r="J303" s="209">
        <f>I303-H303</f>
        <v/>
      </c>
    </row>
    <row r="304" ht="15.75" customHeight="1" s="109">
      <c r="A304" s="216" t="n">
        <v>12</v>
      </c>
      <c r="B304" s="217" t="n">
        <v>31</v>
      </c>
      <c r="C304" s="217" t="n">
        <v>1</v>
      </c>
      <c r="D304" s="217" t="n">
        <v>1</v>
      </c>
      <c r="E304" s="217" t="n">
        <v>0.74</v>
      </c>
      <c r="F304" s="217" t="n">
        <v>0.003</v>
      </c>
      <c r="G304" s="217" t="n">
        <v>1</v>
      </c>
      <c r="H304" s="218" t="n">
        <v>0.8368055555555556</v>
      </c>
      <c r="I304" s="218" t="n">
        <v>0.8472222222222222</v>
      </c>
      <c r="J304" s="219">
        <f>I304-H304</f>
        <v/>
      </c>
    </row>
    <row r="305" ht="15.75" customHeight="1" s="109">
      <c r="A305" s="206" t="n">
        <v>12</v>
      </c>
      <c r="B305" s="207" t="n">
        <v>14</v>
      </c>
      <c r="C305" s="207" t="n">
        <v>1</v>
      </c>
      <c r="D305" s="207" t="n">
        <v>100</v>
      </c>
      <c r="E305" s="207" t="n">
        <v>3010</v>
      </c>
      <c r="F305" s="207" t="n">
        <v>3.899</v>
      </c>
      <c r="G305" s="207" t="n">
        <v>1</v>
      </c>
      <c r="H305" s="208" t="n">
        <v>0.8263888888888888</v>
      </c>
      <c r="I305" s="208" t="n">
        <v>0.8333333333333334</v>
      </c>
      <c r="J305" s="209">
        <f>I305-H305</f>
        <v/>
      </c>
    </row>
    <row r="306" ht="15.75" customHeight="1" s="109">
      <c r="A306" s="216" t="n">
        <v>12</v>
      </c>
      <c r="B306" s="217" t="n">
        <v>13</v>
      </c>
      <c r="C306" s="217" t="n">
        <v>2</v>
      </c>
      <c r="D306" s="217" t="n">
        <v>20</v>
      </c>
      <c r="E306" s="217" t="n">
        <v>601.6</v>
      </c>
      <c r="F306" s="217" t="n">
        <v>0.789</v>
      </c>
      <c r="G306" s="217" t="n">
        <v>1</v>
      </c>
      <c r="H306" s="218" t="n">
        <v>0.8194444444444444</v>
      </c>
      <c r="I306" s="218" t="n">
        <v>0.8236111111111111</v>
      </c>
      <c r="J306" s="219">
        <f>I306-H306</f>
        <v/>
      </c>
    </row>
    <row r="307" ht="15.75" customHeight="1" s="109">
      <c r="A307" s="206" t="n">
        <v>13</v>
      </c>
      <c r="B307" s="207" t="n">
        <v>15</v>
      </c>
      <c r="C307" s="207" t="n">
        <v>4</v>
      </c>
      <c r="D307" s="207" t="n">
        <v>14</v>
      </c>
      <c r="E307" s="207" t="n">
        <v>27.66</v>
      </c>
      <c r="F307" s="207" t="n">
        <v>0.061</v>
      </c>
      <c r="G307" s="207" t="n">
        <v>1</v>
      </c>
      <c r="H307" s="208" t="n">
        <v>0.125</v>
      </c>
      <c r="I307" s="208" t="n">
        <v>0.1270833333333333</v>
      </c>
      <c r="J307" s="209">
        <f>I307-H307</f>
        <v/>
      </c>
    </row>
    <row r="308" ht="15.75" customHeight="1" s="109">
      <c r="A308" s="216" t="n">
        <v>13</v>
      </c>
      <c r="B308" s="217" t="n">
        <v>10</v>
      </c>
      <c r="C308" s="217" t="n">
        <v>9</v>
      </c>
      <c r="D308" s="217" t="n">
        <v>203</v>
      </c>
      <c r="E308" s="217" t="n">
        <v>511.6</v>
      </c>
      <c r="F308" s="217" t="n">
        <v>1.029</v>
      </c>
      <c r="G308" s="217" t="n">
        <v>1</v>
      </c>
      <c r="H308" s="218" t="n">
        <v>0.09722222222222222</v>
      </c>
      <c r="I308" s="218" t="n">
        <v>0.1111111111111111</v>
      </c>
      <c r="J308" s="219">
        <f>I308-H308</f>
        <v/>
      </c>
    </row>
    <row r="309" ht="15.75" customHeight="1" s="109">
      <c r="A309" s="206" t="n">
        <v>13</v>
      </c>
      <c r="B309" s="207" t="n">
        <v>9</v>
      </c>
      <c r="C309" s="207" t="n">
        <v>20</v>
      </c>
      <c r="D309" s="207" t="n">
        <v>30</v>
      </c>
      <c r="E309" s="207" t="n">
        <v>90.77</v>
      </c>
      <c r="F309" s="207" t="n">
        <v>0.273</v>
      </c>
      <c r="G309" s="207" t="n">
        <v>1</v>
      </c>
      <c r="H309" s="208" t="n">
        <v>0.08472222222222223</v>
      </c>
      <c r="I309" s="208" t="n">
        <v>0.09652777777777778</v>
      </c>
      <c r="J309" s="209">
        <f>I309-H309</f>
        <v/>
      </c>
    </row>
    <row r="310" ht="15.75" customHeight="1" s="109">
      <c r="A310" s="216" t="n">
        <v>13</v>
      </c>
      <c r="B310" s="217" t="n">
        <v>14</v>
      </c>
      <c r="C310" s="217" t="n">
        <v>1</v>
      </c>
      <c r="D310" s="217" t="n">
        <v>42</v>
      </c>
      <c r="E310" s="217" t="n">
        <v>1263.36</v>
      </c>
      <c r="F310" s="217" t="n">
        <v>1.637</v>
      </c>
      <c r="G310" s="217" t="n">
        <v>1</v>
      </c>
      <c r="H310" s="218" t="n">
        <v>0.0763888888888889</v>
      </c>
      <c r="I310" s="218" t="n">
        <v>0.08333333333333333</v>
      </c>
      <c r="J310" s="219">
        <f>I310-H310</f>
        <v/>
      </c>
    </row>
    <row r="311" ht="15.75" customHeight="1" s="109">
      <c r="A311" s="206" t="n">
        <v>13</v>
      </c>
      <c r="B311" s="207" t="n">
        <v>14</v>
      </c>
      <c r="C311" s="207" t="n">
        <v>7</v>
      </c>
      <c r="D311" s="207" t="n">
        <v>445</v>
      </c>
      <c r="E311" s="207" t="inlineStr">
        <is>
          <t>45,26,6</t>
        </is>
      </c>
      <c r="F311" s="207" t="n">
        <v>6.955</v>
      </c>
      <c r="G311" s="207" t="n">
        <v>1</v>
      </c>
      <c r="H311" s="208" t="n">
        <v>0.9493055555555555</v>
      </c>
      <c r="I311" s="208" t="n">
        <v>0.02083333333333333</v>
      </c>
      <c r="J311" s="209">
        <f>I311-H311</f>
        <v/>
      </c>
    </row>
    <row r="312" ht="15.75" customHeight="1" s="109">
      <c r="A312" s="216" t="n">
        <v>13</v>
      </c>
      <c r="B312" s="217" t="n">
        <v>5</v>
      </c>
      <c r="C312" s="217" t="n">
        <v>3</v>
      </c>
      <c r="D312" s="217" t="n">
        <v>40</v>
      </c>
      <c r="E312" s="217" t="n">
        <v>18.41</v>
      </c>
      <c r="F312" s="217" t="n">
        <v>1.805</v>
      </c>
      <c r="G312" s="217" t="n">
        <v>1</v>
      </c>
      <c r="H312" s="218" t="n">
        <v>0.9097222222222222</v>
      </c>
      <c r="I312" s="218" t="n">
        <v>0.9166666666666666</v>
      </c>
      <c r="J312" s="219">
        <f>I312-H312</f>
        <v/>
      </c>
    </row>
    <row r="313" ht="15.75" customHeight="1" s="109">
      <c r="A313" s="206" t="n">
        <v>13</v>
      </c>
      <c r="B313" s="207" t="n">
        <v>6</v>
      </c>
      <c r="C313" s="207" t="n">
        <v>4</v>
      </c>
      <c r="D313" s="207" t="n">
        <v>95</v>
      </c>
      <c r="E313" s="207" t="n">
        <v>19.06</v>
      </c>
      <c r="F313" s="207" t="n">
        <v>0.44</v>
      </c>
      <c r="G313" s="207" t="n">
        <v>1</v>
      </c>
      <c r="H313" s="208" t="n">
        <v>0.9097222222222222</v>
      </c>
      <c r="I313" s="208" t="n">
        <v>0.9166666666666666</v>
      </c>
      <c r="J313" s="209">
        <f>I313-H313</f>
        <v/>
      </c>
    </row>
    <row r="314" ht="15.75" customHeight="1" s="109">
      <c r="A314" s="216" t="n">
        <v>13</v>
      </c>
      <c r="B314" s="217" t="n">
        <v>8</v>
      </c>
      <c r="C314" s="217" t="n">
        <v>14</v>
      </c>
      <c r="D314" s="217" t="n">
        <v>101</v>
      </c>
      <c r="E314" s="217" t="n">
        <v>425.09</v>
      </c>
      <c r="F314" s="217" t="n">
        <v>1.675</v>
      </c>
      <c r="G314" s="217" t="n">
        <v>1</v>
      </c>
      <c r="H314" s="218" t="n">
        <v>0.8819444444444444</v>
      </c>
      <c r="I314" s="218" t="n">
        <v>0.8958333333333334</v>
      </c>
      <c r="J314" s="219">
        <f>I314-H314</f>
        <v/>
      </c>
    </row>
    <row r="315" ht="15.75" customHeight="1" s="109">
      <c r="A315" s="206" t="n">
        <v>13</v>
      </c>
      <c r="B315" s="207" t="n">
        <v>9</v>
      </c>
      <c r="C315" s="207" t="n">
        <v>11</v>
      </c>
      <c r="D315" s="207" t="n">
        <v>64</v>
      </c>
      <c r="E315" s="207" t="n">
        <v>503</v>
      </c>
      <c r="F315" s="207" t="n">
        <v>1.853</v>
      </c>
      <c r="G315" s="207" t="n">
        <v>1</v>
      </c>
      <c r="H315" s="208" t="n">
        <v>0.8819444444444444</v>
      </c>
      <c r="I315" s="208" t="n">
        <v>0.9027777777777778</v>
      </c>
      <c r="J315" s="209">
        <f>I315-H315</f>
        <v/>
      </c>
    </row>
    <row r="316" ht="15.75" customHeight="1" s="109">
      <c r="A316" s="216" t="n">
        <v>13</v>
      </c>
      <c r="B316" s="217" t="n">
        <v>19</v>
      </c>
      <c r="C316" s="217" t="n">
        <v>16</v>
      </c>
      <c r="D316" s="217" t="n">
        <v>38</v>
      </c>
      <c r="E316" s="217" t="n">
        <v>23.51</v>
      </c>
      <c r="F316" s="217" t="n">
        <v>0.061</v>
      </c>
      <c r="G316" s="217" t="n">
        <v>1</v>
      </c>
      <c r="H316" s="218" t="n">
        <v>0.9</v>
      </c>
      <c r="I316" s="218" t="n">
        <v>0.9097222222222222</v>
      </c>
      <c r="J316" s="219">
        <f>I316-H316</f>
        <v/>
      </c>
    </row>
    <row r="317" ht="15.75" customHeight="1" s="109">
      <c r="A317" s="206" t="n">
        <v>13</v>
      </c>
      <c r="B317" s="207" t="n">
        <v>1</v>
      </c>
      <c r="C317" s="207" t="n">
        <v>15</v>
      </c>
      <c r="D317" s="207" t="n">
        <v>28</v>
      </c>
      <c r="E317" s="207" t="n">
        <v>139.19</v>
      </c>
      <c r="F317" s="207" t="n">
        <v>0.218</v>
      </c>
      <c r="G317" s="207" t="n">
        <v>1</v>
      </c>
      <c r="H317" s="208" t="n">
        <v>0.8701388888888889</v>
      </c>
      <c r="I317" s="208" t="n">
        <v>0.8798611111111111</v>
      </c>
      <c r="J317" s="209">
        <f>I317-H317</f>
        <v/>
      </c>
    </row>
    <row r="318" ht="15.75" customHeight="1" s="109">
      <c r="A318" s="216" t="n">
        <v>13</v>
      </c>
      <c r="B318" s="217" t="n">
        <v>11</v>
      </c>
      <c r="C318" s="217" t="n">
        <v>16</v>
      </c>
      <c r="D318" s="217" t="n">
        <v>131</v>
      </c>
      <c r="E318" s="217" t="n">
        <v>52.25</v>
      </c>
      <c r="F318" s="217" t="n">
        <v>0.121</v>
      </c>
      <c r="G318" s="217" t="n">
        <v>1</v>
      </c>
      <c r="H318" s="218" t="n">
        <v>0.8451388888888889</v>
      </c>
      <c r="I318" s="218" t="n">
        <v>0.8541666666666666</v>
      </c>
      <c r="J318" s="219">
        <f>I318-H318</f>
        <v/>
      </c>
    </row>
    <row r="319" ht="15.75" customHeight="1" s="109">
      <c r="A319" s="206" t="n">
        <v>13</v>
      </c>
      <c r="B319" s="207" t="n">
        <v>4</v>
      </c>
      <c r="C319" s="207" t="n">
        <v>14</v>
      </c>
      <c r="D319" s="207" t="n">
        <v>60</v>
      </c>
      <c r="E319" s="207" t="n">
        <v>63.37</v>
      </c>
      <c r="F319" s="207" t="n">
        <v>0.456</v>
      </c>
      <c r="G319" s="207" t="n">
        <v>1</v>
      </c>
      <c r="H319" s="208" t="n">
        <v>0.8277777777777777</v>
      </c>
      <c r="I319" s="208" t="n">
        <v>0.8368055555555556</v>
      </c>
      <c r="J319" s="209">
        <f>I319-H319</f>
        <v/>
      </c>
    </row>
    <row r="320" ht="15.75" customHeight="1" s="109">
      <c r="A320" s="216" t="n">
        <v>13</v>
      </c>
      <c r="B320" s="217" t="n">
        <v>14</v>
      </c>
      <c r="C320" s="217" t="n">
        <v>12</v>
      </c>
      <c r="D320" s="217" t="n">
        <v>50</v>
      </c>
      <c r="E320" s="217" t="n">
        <v>546.89</v>
      </c>
      <c r="F320" s="217" t="n">
        <v>0.765</v>
      </c>
      <c r="G320" s="217" t="n">
        <v>1</v>
      </c>
      <c r="H320" s="218" t="n">
        <v>0.8159722222222222</v>
      </c>
      <c r="I320" s="218" t="n">
        <v>0.8263888888888888</v>
      </c>
      <c r="J320" s="219">
        <f>I320-H320</f>
        <v/>
      </c>
    </row>
    <row r="321" ht="15.75" customHeight="1" s="109">
      <c r="A321" s="206" t="n">
        <v>14</v>
      </c>
      <c r="B321" s="207" t="n">
        <v>11</v>
      </c>
      <c r="C321" s="207" t="n">
        <v>11</v>
      </c>
      <c r="D321" s="207" t="n">
        <v>364</v>
      </c>
      <c r="E321" s="207" t="n">
        <v>342.562</v>
      </c>
      <c r="F321" s="207" t="n">
        <v>0.553</v>
      </c>
      <c r="G321" s="207" t="n">
        <v>1</v>
      </c>
      <c r="H321" s="208" t="n">
        <v>0.9444444444444444</v>
      </c>
      <c r="I321" s="208" t="n">
        <v>0.9513888888888888</v>
      </c>
      <c r="J321" s="209">
        <f>I321-H321</f>
        <v/>
      </c>
    </row>
    <row r="322" ht="15.75" customHeight="1" s="109">
      <c r="A322" s="216" t="n">
        <v>14</v>
      </c>
      <c r="B322" s="217" t="n">
        <v>15</v>
      </c>
      <c r="C322" s="217" t="n">
        <v>1</v>
      </c>
      <c r="D322" s="217" t="n">
        <v>10</v>
      </c>
      <c r="E322" s="217" t="n">
        <v>61</v>
      </c>
      <c r="F322" s="217" t="n">
        <v>0.074</v>
      </c>
      <c r="G322" s="217" t="n">
        <v>1</v>
      </c>
      <c r="H322" s="218" t="n">
        <v>0.9444444444444444</v>
      </c>
      <c r="I322" s="218" t="n">
        <v>0.9513888888888888</v>
      </c>
      <c r="J322" s="219">
        <f>I322-H322</f>
        <v/>
      </c>
    </row>
    <row r="323" ht="15.75" customHeight="1" s="109">
      <c r="A323" s="206" t="n">
        <v>14</v>
      </c>
      <c r="B323" s="207" t="n">
        <v>16</v>
      </c>
      <c r="C323" s="207" t="n">
        <v>15</v>
      </c>
      <c r="D323" s="207" t="n">
        <v>47</v>
      </c>
      <c r="E323" s="207" t="n">
        <v>3.485</v>
      </c>
      <c r="F323" s="207" t="n">
        <v>0.029</v>
      </c>
      <c r="G323" s="207" t="n">
        <v>1</v>
      </c>
      <c r="H323" s="208" t="n">
        <v>0.9340277777777778</v>
      </c>
      <c r="I323" s="208" t="n"/>
      <c r="J323" s="209">
        <f>I323-H323</f>
        <v/>
      </c>
    </row>
    <row r="324" ht="15.75" customHeight="1" s="109">
      <c r="A324" s="216" t="n">
        <v>14</v>
      </c>
      <c r="B324" s="217" t="n">
        <v>30</v>
      </c>
      <c r="C324" s="217" t="n">
        <v>2</v>
      </c>
      <c r="D324" s="217" t="n">
        <v>27</v>
      </c>
      <c r="E324" s="217" t="n">
        <v>517.7</v>
      </c>
      <c r="F324" s="217" t="n">
        <v>1.491</v>
      </c>
      <c r="G324" s="217" t="n">
        <v>1</v>
      </c>
      <c r="H324" s="218" t="n">
        <v>0.9263888888888889</v>
      </c>
      <c r="I324" s="218" t="n">
        <v>0.9305555555555556</v>
      </c>
      <c r="J324" s="219">
        <f>I324-H324</f>
        <v/>
      </c>
    </row>
    <row r="325" ht="15.75" customHeight="1" s="109">
      <c r="A325" s="206" t="n">
        <v>14</v>
      </c>
      <c r="B325" s="207" t="n">
        <v>3</v>
      </c>
      <c r="C325" s="207" t="n">
        <v>1</v>
      </c>
      <c r="D325" s="207" t="n">
        <v>20</v>
      </c>
      <c r="E325" s="207" t="n">
        <v>8.4</v>
      </c>
      <c r="F325" s="207" t="n">
        <v>0.038</v>
      </c>
      <c r="G325" s="207" t="n">
        <v>1</v>
      </c>
      <c r="H325" s="208" t="n">
        <v>0.9027777777777778</v>
      </c>
      <c r="I325" s="208" t="n">
        <v>0.9166666666666666</v>
      </c>
      <c r="J325" s="209">
        <f>I325-H325</f>
        <v/>
      </c>
    </row>
    <row r="326" ht="15.75" customHeight="1" s="109">
      <c r="A326" s="216" t="n">
        <v>14</v>
      </c>
      <c r="B326" s="217" t="n">
        <v>9</v>
      </c>
      <c r="C326" s="217" t="n">
        <v>4</v>
      </c>
      <c r="D326" s="217" t="n">
        <v>65</v>
      </c>
      <c r="E326" s="217" t="n">
        <v>595.25</v>
      </c>
      <c r="F326" s="217" t="n">
        <v>0.235</v>
      </c>
      <c r="G326" s="217" t="n">
        <v>1</v>
      </c>
      <c r="H326" s="218" t="n">
        <v>0.9166666666666666</v>
      </c>
      <c r="I326" s="218" t="n">
        <v>0.9166666666666666</v>
      </c>
      <c r="J326" s="219">
        <f>I326-H326</f>
        <v/>
      </c>
    </row>
    <row r="327" ht="15.75" customHeight="1" s="109">
      <c r="A327" s="206" t="n">
        <v>14</v>
      </c>
      <c r="B327" s="207" t="n">
        <v>15</v>
      </c>
      <c r="C327" s="207" t="n">
        <v>2</v>
      </c>
      <c r="D327" s="207" t="n">
        <v>60</v>
      </c>
      <c r="E327" s="207" t="n">
        <v>274.65</v>
      </c>
      <c r="F327" s="207" t="n">
        <v>0.65</v>
      </c>
      <c r="G327" s="207" t="n">
        <v>1</v>
      </c>
      <c r="H327" s="208" t="n">
        <v>0.8958333333333334</v>
      </c>
      <c r="I327" s="208" t="n">
        <v>0.8993055555555556</v>
      </c>
      <c r="J327" s="209">
        <f>I327-H327</f>
        <v/>
      </c>
    </row>
    <row r="328" ht="15.75" customHeight="1" s="109">
      <c r="A328" s="216" t="n">
        <v>14</v>
      </c>
      <c r="B328" s="217" t="n">
        <v>14</v>
      </c>
      <c r="C328" s="217" t="n">
        <v>2</v>
      </c>
      <c r="D328" s="217" t="n">
        <v>4</v>
      </c>
      <c r="E328" s="217" t="n">
        <v>41.34</v>
      </c>
      <c r="F328" s="217" t="n">
        <v>0.063</v>
      </c>
      <c r="G328" s="217" t="n">
        <v>1</v>
      </c>
      <c r="H328" s="218" t="n">
        <v>0.8854166666666666</v>
      </c>
      <c r="I328" s="218" t="n">
        <v>0.8923611111111112</v>
      </c>
      <c r="J328" s="219">
        <f>I328-H328</f>
        <v/>
      </c>
    </row>
    <row r="329" ht="15.75" customHeight="1" s="109">
      <c r="A329" s="206" t="n">
        <v>14</v>
      </c>
      <c r="B329" s="207" t="n">
        <v>16</v>
      </c>
      <c r="C329" s="207" t="n">
        <v>5</v>
      </c>
      <c r="D329" s="207" t="n">
        <v>13</v>
      </c>
      <c r="E329" s="207" t="n">
        <v>0.79</v>
      </c>
      <c r="F329" s="207" t="n">
        <v>0.008</v>
      </c>
      <c r="G329" s="207" t="n">
        <v>1</v>
      </c>
      <c r="H329" s="208" t="n">
        <v>0.8854166666666666</v>
      </c>
      <c r="I329" s="208" t="n">
        <v>0.8923611111111112</v>
      </c>
      <c r="J329" s="209">
        <f>I329-H329</f>
        <v/>
      </c>
    </row>
    <row r="330" ht="15.75" customHeight="1" s="109">
      <c r="A330" s="216" t="n">
        <v>14</v>
      </c>
      <c r="B330" s="217" t="n">
        <v>6</v>
      </c>
      <c r="C330" s="217" t="n">
        <v>1</v>
      </c>
      <c r="D330" s="217" t="n">
        <v>40</v>
      </c>
      <c r="E330" s="217" t="n">
        <v>5.4</v>
      </c>
      <c r="F330" s="217" t="n">
        <v>0.111</v>
      </c>
      <c r="G330" s="217" t="n">
        <v>1</v>
      </c>
      <c r="H330" s="218" t="n">
        <v>0.8756944444444444</v>
      </c>
      <c r="I330" s="218" t="n">
        <v>0.8840277777777777</v>
      </c>
      <c r="J330" s="219">
        <f>I330-H330</f>
        <v/>
      </c>
    </row>
    <row r="331" ht="15.75" customHeight="1" s="109">
      <c r="A331" s="206" t="n">
        <v>14</v>
      </c>
      <c r="B331" s="207" t="n">
        <v>7</v>
      </c>
      <c r="C331" s="207" t="n">
        <v>5</v>
      </c>
      <c r="D331" s="207" t="n">
        <v>56</v>
      </c>
      <c r="E331" s="207" t="n">
        <v>73.675</v>
      </c>
      <c r="F331" s="207" t="n">
        <v>0.389</v>
      </c>
      <c r="G331" s="207" t="n">
        <v>1</v>
      </c>
      <c r="H331" s="208" t="n">
        <v>0.8756944444444444</v>
      </c>
      <c r="I331" s="208" t="n">
        <v>0.8840277777777777</v>
      </c>
      <c r="J331" s="209">
        <f>I331-H331</f>
        <v/>
      </c>
    </row>
    <row r="332" ht="15.75" customHeight="1" s="109">
      <c r="A332" s="216" t="n">
        <v>14</v>
      </c>
      <c r="B332" s="217" t="n">
        <v>1</v>
      </c>
      <c r="C332" s="217" t="n">
        <v>25</v>
      </c>
      <c r="D332" s="217" t="n">
        <v>94</v>
      </c>
      <c r="E332" s="217" t="n">
        <v>394.643</v>
      </c>
      <c r="F332" s="217" t="n">
        <v>0.463</v>
      </c>
      <c r="G332" s="217" t="n">
        <v>1</v>
      </c>
      <c r="H332" s="218" t="n">
        <v>0.85625</v>
      </c>
      <c r="I332" s="218" t="n">
        <v>0.875</v>
      </c>
      <c r="J332" s="219">
        <f>I332-H332</f>
        <v/>
      </c>
    </row>
    <row r="333" ht="15.75" customHeight="1" s="109">
      <c r="A333" s="206" t="n">
        <v>14</v>
      </c>
      <c r="B333" s="207" t="n">
        <v>14</v>
      </c>
      <c r="C333" s="207" t="n">
        <v>11</v>
      </c>
      <c r="D333" s="207" t="n">
        <v>88</v>
      </c>
      <c r="E333" s="207" t="n">
        <v>2427.36</v>
      </c>
      <c r="F333" s="207" t="n">
        <v>3.079</v>
      </c>
      <c r="G333" s="207" t="n">
        <v>1</v>
      </c>
      <c r="H333" s="208" t="n">
        <v>0.8402777777777778</v>
      </c>
      <c r="I333" s="208" t="n">
        <v>0.8541666666666666</v>
      </c>
      <c r="J333" s="209">
        <f>I333-H333</f>
        <v/>
      </c>
    </row>
    <row r="334" ht="15.75" customHeight="1" s="109">
      <c r="A334" s="216" t="n">
        <v>14</v>
      </c>
      <c r="B334" s="217" t="n">
        <v>2</v>
      </c>
      <c r="C334" s="217" t="n">
        <v>9</v>
      </c>
      <c r="D334" s="217" t="n">
        <v>62</v>
      </c>
      <c r="E334" s="217" t="n">
        <v>15.217</v>
      </c>
      <c r="F334" s="217" t="n">
        <v>0.197</v>
      </c>
      <c r="G334" s="217" t="n">
        <v>1</v>
      </c>
      <c r="H334" s="218" t="n">
        <v>0.8298611111111112</v>
      </c>
      <c r="I334" s="218" t="n">
        <v>0.8361111111111111</v>
      </c>
      <c r="J334" s="219">
        <f>I334-H334</f>
        <v/>
      </c>
    </row>
    <row r="335" ht="15.75" customHeight="1" s="109">
      <c r="A335" s="206" t="n">
        <v>14</v>
      </c>
      <c r="B335" s="207" t="n">
        <v>1</v>
      </c>
      <c r="C335" s="207" t="n">
        <v>15</v>
      </c>
      <c r="D335" s="207" t="n">
        <v>516</v>
      </c>
      <c r="E335" s="207" t="n">
        <v>190.956</v>
      </c>
      <c r="F335" s="207" t="n">
        <v>0.361</v>
      </c>
      <c r="G335" s="207" t="n">
        <v>1</v>
      </c>
      <c r="H335" s="208" t="n">
        <v>0.1527777777777778</v>
      </c>
      <c r="I335" s="208" t="n">
        <v>0.1666666666666667</v>
      </c>
      <c r="J335" s="209">
        <f>I335-H335</f>
        <v/>
      </c>
    </row>
    <row r="336" ht="15.75" customHeight="1" s="109">
      <c r="A336" s="216" t="n">
        <v>14</v>
      </c>
      <c r="B336" s="217" t="n">
        <v>4</v>
      </c>
      <c r="C336" s="217" t="n">
        <v>1</v>
      </c>
      <c r="D336" s="217" t="n">
        <v>90</v>
      </c>
      <c r="E336" s="217" t="n">
        <v>105.3</v>
      </c>
      <c r="F336" s="217" t="n">
        <v>0.782</v>
      </c>
      <c r="G336" s="217" t="n">
        <v>1</v>
      </c>
      <c r="H336" s="218" t="n">
        <v>0.08680555555555555</v>
      </c>
      <c r="I336" s="218" t="n">
        <v>0.1270833333333333</v>
      </c>
      <c r="J336" s="219">
        <f>I336-H336</f>
        <v/>
      </c>
    </row>
    <row r="337" ht="15.75" customHeight="1" s="109">
      <c r="A337" s="206" t="n">
        <v>14</v>
      </c>
      <c r="B337" s="207" t="n">
        <v>7</v>
      </c>
      <c r="C337" s="207" t="n">
        <v>7</v>
      </c>
      <c r="D337" s="207" t="n">
        <v>58</v>
      </c>
      <c r="E337" s="207" t="n">
        <v>6.4</v>
      </c>
      <c r="F337" s="207" t="n">
        <v>0.07199999999999999</v>
      </c>
      <c r="G337" s="207" t="n">
        <v>1</v>
      </c>
      <c r="H337" s="208" t="n">
        <v>0.1243055555555556</v>
      </c>
      <c r="I337" s="208" t="n">
        <v>0.1319444444444444</v>
      </c>
      <c r="J337" s="209">
        <f>I337-H337</f>
        <v/>
      </c>
    </row>
    <row r="338" ht="15.75" customHeight="1" s="109">
      <c r="A338" s="216" t="n">
        <v>14</v>
      </c>
      <c r="B338" s="217" t="n">
        <v>2</v>
      </c>
      <c r="C338" s="217" t="n">
        <v>8</v>
      </c>
      <c r="D338" s="217" t="n">
        <v>40</v>
      </c>
      <c r="E338" s="217" t="n">
        <v>10.155</v>
      </c>
      <c r="F338" s="217" t="n">
        <v>0.095</v>
      </c>
      <c r="G338" s="217" t="n">
        <v>1</v>
      </c>
      <c r="H338" s="218" t="n">
        <v>0.08541666666666667</v>
      </c>
      <c r="I338" s="218" t="n">
        <v>0.1131944444444444</v>
      </c>
      <c r="J338" s="219">
        <f>I338-H338</f>
        <v/>
      </c>
    </row>
    <row r="339" ht="15.75" customHeight="1" s="109">
      <c r="A339" s="206" t="n">
        <v>14</v>
      </c>
      <c r="B339" s="207" t="n">
        <v>3</v>
      </c>
      <c r="C339" s="207" t="n">
        <v>9</v>
      </c>
      <c r="D339" s="207" t="n">
        <v>23</v>
      </c>
      <c r="E339" s="207" t="n">
        <v>15.95</v>
      </c>
      <c r="F339" s="207" t="n">
        <v>0.103</v>
      </c>
      <c r="G339" s="207" t="n">
        <v>1</v>
      </c>
      <c r="H339" s="208" t="n">
        <v>0.08541666666666667</v>
      </c>
      <c r="I339" s="208" t="n">
        <v>0.1166666666666667</v>
      </c>
      <c r="J339" s="209">
        <f>I339-H339</f>
        <v/>
      </c>
    </row>
    <row r="340" ht="15.75" customHeight="1" s="109">
      <c r="A340" s="216" t="n">
        <v>14</v>
      </c>
      <c r="B340" s="217" t="n">
        <v>11</v>
      </c>
      <c r="C340" s="217" t="n">
        <v>22</v>
      </c>
      <c r="D340" s="217" t="n">
        <v>266</v>
      </c>
      <c r="E340" s="217" t="n">
        <v>130.375</v>
      </c>
      <c r="F340" s="217" t="n">
        <v>0.318</v>
      </c>
      <c r="G340" s="217" t="n">
        <v>1</v>
      </c>
      <c r="H340" s="218" t="n">
        <v>0.09027777777777778</v>
      </c>
      <c r="I340" s="218" t="n">
        <v>0.1041666666666667</v>
      </c>
      <c r="J340" s="219">
        <f>I340-H340</f>
        <v/>
      </c>
    </row>
    <row r="341" ht="15.75" customHeight="1" s="109">
      <c r="A341" s="206" t="n">
        <v>14</v>
      </c>
      <c r="B341" s="207" t="n">
        <v>18</v>
      </c>
      <c r="C341" s="207" t="n">
        <v>16</v>
      </c>
      <c r="D341" s="207" t="n">
        <v>320</v>
      </c>
      <c r="E341" s="207" t="n">
        <v>732.164</v>
      </c>
      <c r="F341" s="207" t="n">
        <v>1.087</v>
      </c>
      <c r="G341" s="207" t="n">
        <v>1</v>
      </c>
      <c r="H341" s="208" t="n">
        <v>0.06944444444444445</v>
      </c>
      <c r="I341" s="208" t="n">
        <v>0.08333333333333333</v>
      </c>
      <c r="J341" s="209">
        <f>I341-H341</f>
        <v/>
      </c>
    </row>
    <row r="342" ht="15.75" customHeight="1" s="109">
      <c r="A342" s="216" t="n">
        <v>14</v>
      </c>
      <c r="B342" s="217" t="n">
        <v>13</v>
      </c>
      <c r="C342" s="217" t="n">
        <v>13</v>
      </c>
      <c r="D342" s="217" t="n">
        <v>331</v>
      </c>
      <c r="E342" s="217" t="n">
        <v>170.179</v>
      </c>
      <c r="F342" s="217" t="n">
        <v>0.407</v>
      </c>
      <c r="G342" s="217" t="n">
        <v>1</v>
      </c>
      <c r="H342" s="218" t="n">
        <v>0.05902777777777778</v>
      </c>
      <c r="I342" s="218" t="n">
        <v>0.06736111111111111</v>
      </c>
      <c r="J342" s="219">
        <f>I342-H342</f>
        <v/>
      </c>
    </row>
    <row r="343" ht="15.75" customHeight="1" s="109">
      <c r="A343" s="206" t="n">
        <v>14</v>
      </c>
      <c r="B343" s="207" t="n">
        <v>2</v>
      </c>
      <c r="C343" s="207" t="n">
        <v>12</v>
      </c>
      <c r="D343" s="207" t="n">
        <v>109</v>
      </c>
      <c r="E343" s="207" t="n">
        <v>19.999</v>
      </c>
      <c r="F343" s="207" t="n">
        <v>0.254</v>
      </c>
      <c r="G343" s="207" t="n">
        <v>1</v>
      </c>
      <c r="H343" s="208" t="n">
        <v>0.04027777777777778</v>
      </c>
      <c r="I343" s="208" t="n">
        <v>0.04861111111111111</v>
      </c>
      <c r="J343" s="209">
        <f>I343-H343</f>
        <v/>
      </c>
    </row>
    <row r="344" ht="15.75" customHeight="1" s="109">
      <c r="A344" s="216" t="n">
        <v>14</v>
      </c>
      <c r="B344" s="217" t="n">
        <v>3</v>
      </c>
      <c r="C344" s="217" t="n">
        <v>7</v>
      </c>
      <c r="D344" s="217" t="n">
        <v>45</v>
      </c>
      <c r="E344" s="217" t="n">
        <v>13.465</v>
      </c>
      <c r="F344" s="217" t="n">
        <v>0.133</v>
      </c>
      <c r="G344" s="217" t="n">
        <v>1</v>
      </c>
      <c r="H344" s="218" t="n">
        <v>0.04027777777777778</v>
      </c>
      <c r="I344" s="218" t="n">
        <v>0.04861111111111111</v>
      </c>
      <c r="J344" s="219">
        <f>I344-H344</f>
        <v/>
      </c>
    </row>
    <row r="345" ht="15.75" customHeight="1" s="109">
      <c r="A345" s="206" t="n">
        <v>14</v>
      </c>
      <c r="B345" s="207" t="n">
        <v>14</v>
      </c>
      <c r="C345" s="207" t="n">
        <v>3</v>
      </c>
      <c r="D345" s="207" t="n">
        <v>37</v>
      </c>
      <c r="E345" s="207" t="n">
        <v>474.6</v>
      </c>
      <c r="F345" s="207" t="n">
        <v>0.634</v>
      </c>
      <c r="G345" s="207" t="n">
        <v>1</v>
      </c>
      <c r="H345" s="208" t="n">
        <v>0.03125</v>
      </c>
      <c r="I345" s="208" t="n">
        <v>0.0375</v>
      </c>
      <c r="J345" s="209">
        <f>I345-H345</f>
        <v/>
      </c>
    </row>
    <row r="346" ht="15.75" customHeight="1" s="109">
      <c r="A346" s="216" t="n">
        <v>14</v>
      </c>
      <c r="B346" s="217" t="n">
        <v>2</v>
      </c>
      <c r="C346" s="217" t="n">
        <v>1</v>
      </c>
      <c r="D346" s="217" t="n">
        <v>80</v>
      </c>
      <c r="E346" s="217" t="n">
        <v>97.2</v>
      </c>
      <c r="F346" s="217" t="n">
        <v>1.089</v>
      </c>
      <c r="G346" s="217" t="n">
        <v>1</v>
      </c>
      <c r="H346" s="218" t="n">
        <v>0.01736111111111111</v>
      </c>
      <c r="I346" s="218" t="n">
        <v>0.02083333333333333</v>
      </c>
      <c r="J346" s="219">
        <f>I346-H346</f>
        <v/>
      </c>
    </row>
    <row r="347" ht="15.75" customHeight="1" s="109">
      <c r="A347" s="206" t="n">
        <v>14</v>
      </c>
      <c r="B347" s="207" t="n">
        <v>19</v>
      </c>
      <c r="C347" s="207" t="n">
        <v>26</v>
      </c>
      <c r="D347" s="207" t="n">
        <v>26</v>
      </c>
      <c r="E347" s="207" t="n">
        <v>31.121</v>
      </c>
      <c r="F347" s="207" t="n">
        <v>0.061</v>
      </c>
      <c r="G347" s="207" t="n">
        <v>1</v>
      </c>
      <c r="H347" s="208" t="n">
        <v>0.4548611111111111</v>
      </c>
      <c r="I347" s="208" t="n">
        <v>0.5138888888888888</v>
      </c>
      <c r="J347" s="209">
        <f>I347-H347</f>
        <v/>
      </c>
    </row>
    <row r="348" ht="15.75" customHeight="1" s="109">
      <c r="A348" s="216" t="n">
        <v>14</v>
      </c>
      <c r="B348" s="217" t="n">
        <v>20</v>
      </c>
      <c r="C348" s="217" t="n">
        <v>7</v>
      </c>
      <c r="D348" s="217" t="n">
        <v>8</v>
      </c>
      <c r="E348" s="217" t="n">
        <v>10.845</v>
      </c>
      <c r="F348" s="217" t="n">
        <v>0.018</v>
      </c>
      <c r="G348" s="217" t="n">
        <v>1</v>
      </c>
      <c r="H348" s="218" t="n">
        <v>0.9548611111111112</v>
      </c>
      <c r="I348" s="218" t="n">
        <v>0.9576388888888889</v>
      </c>
      <c r="J348" s="219">
        <f>I348-H348</f>
        <v/>
      </c>
    </row>
    <row r="349" ht="15.75" customHeight="1" s="109">
      <c r="A349" s="206" t="n">
        <v>15</v>
      </c>
      <c r="B349" s="207" t="n">
        <v>16</v>
      </c>
      <c r="C349" s="207" t="n">
        <v>43</v>
      </c>
      <c r="D349" s="207" t="n">
        <v>346</v>
      </c>
      <c r="E349" s="207" t="n">
        <v>15.415</v>
      </c>
      <c r="F349" s="207" t="n">
        <v>0.236</v>
      </c>
      <c r="G349" s="207" t="n">
        <v>1</v>
      </c>
      <c r="H349" s="208" t="n">
        <v>0.1180555555555556</v>
      </c>
      <c r="I349" s="208" t="n">
        <v>0.1354166666666667</v>
      </c>
      <c r="J349" s="209">
        <f>I349-H349</f>
        <v/>
      </c>
    </row>
    <row r="350" ht="15.75" customHeight="1" s="109">
      <c r="A350" s="216" t="n">
        <v>15</v>
      </c>
      <c r="B350" s="217" t="n">
        <v>16</v>
      </c>
      <c r="C350" s="217" t="n">
        <v>3</v>
      </c>
      <c r="D350" s="217" t="n">
        <v>8</v>
      </c>
      <c r="E350" s="217" t="n">
        <v>2.545</v>
      </c>
      <c r="F350" s="217" t="n">
        <v>0.012</v>
      </c>
      <c r="G350" s="217" t="n">
        <v>1</v>
      </c>
      <c r="H350" s="218" t="n">
        <v>0.05277777777777778</v>
      </c>
      <c r="I350" s="218" t="n">
        <v>0.05486111111111111</v>
      </c>
      <c r="J350" s="219">
        <f>I350-H350</f>
        <v/>
      </c>
    </row>
    <row r="351" ht="15.75" customHeight="1" s="109">
      <c r="A351" s="206" t="n">
        <v>15</v>
      </c>
      <c r="B351" s="207" t="n">
        <v>17</v>
      </c>
      <c r="C351" s="207" t="n">
        <v>10</v>
      </c>
      <c r="D351" s="207" t="n">
        <v>93</v>
      </c>
      <c r="E351" s="207" t="n">
        <v>28.35</v>
      </c>
      <c r="F351" s="207" t="n">
        <v>0.113</v>
      </c>
      <c r="G351" s="207" t="n">
        <v>1</v>
      </c>
      <c r="H351" s="208" t="n">
        <v>0.05347222222222222</v>
      </c>
      <c r="I351" s="208" t="n">
        <v>0.06111111111111111</v>
      </c>
      <c r="J351" s="209">
        <f>I351-H351</f>
        <v/>
      </c>
    </row>
    <row r="352" ht="15.75" customHeight="1" s="109">
      <c r="A352" s="216" t="n">
        <v>15</v>
      </c>
      <c r="B352" s="217" t="n">
        <v>16</v>
      </c>
      <c r="C352" s="217" t="n">
        <v>11</v>
      </c>
      <c r="D352" s="217" t="n">
        <v>49</v>
      </c>
      <c r="E352" s="217" t="n">
        <v>3.673</v>
      </c>
      <c r="F352" s="217" t="n">
        <v>0.041</v>
      </c>
      <c r="G352" s="217" t="n">
        <v>1</v>
      </c>
      <c r="H352" s="218" t="n">
        <v>0.04166666666666666</v>
      </c>
      <c r="I352" s="218" t="n">
        <v>0.05208333333333334</v>
      </c>
      <c r="J352" s="219">
        <f>I352-H352</f>
        <v/>
      </c>
    </row>
    <row r="353" ht="15.75" customHeight="1" s="109">
      <c r="A353" s="206" t="n">
        <v>15</v>
      </c>
      <c r="B353" s="207" t="n">
        <v>9</v>
      </c>
      <c r="C353" s="207" t="n">
        <v>12</v>
      </c>
      <c r="D353" s="207" t="n">
        <v>47</v>
      </c>
      <c r="E353" s="207" t="n">
        <v>416.673</v>
      </c>
      <c r="F353" s="207" t="n">
        <v>0.848</v>
      </c>
      <c r="G353" s="207" t="n">
        <v>1</v>
      </c>
      <c r="H353" s="208" t="n">
        <v>0.02708333333333333</v>
      </c>
      <c r="I353" s="208" t="n">
        <v>0.03472222222222222</v>
      </c>
      <c r="J353" s="209">
        <f>I353-H353</f>
        <v/>
      </c>
    </row>
    <row r="354" ht="15.75" customHeight="1" s="109">
      <c r="A354" s="216" t="n">
        <v>15</v>
      </c>
      <c r="B354" s="217" t="n">
        <v>7</v>
      </c>
      <c r="C354" s="217" t="n">
        <v>9</v>
      </c>
      <c r="D354" s="217" t="n">
        <v>127</v>
      </c>
      <c r="E354" s="217" t="n">
        <v>17.07</v>
      </c>
      <c r="F354" s="217" t="n">
        <v>0.08799999999999999</v>
      </c>
      <c r="G354" s="217" t="n">
        <v>1</v>
      </c>
      <c r="H354" s="218" t="n">
        <v>0.02083333333333333</v>
      </c>
      <c r="I354" s="218" t="n">
        <v>0.02430555555555556</v>
      </c>
      <c r="J354" s="219">
        <f>I354-H354</f>
        <v/>
      </c>
    </row>
    <row r="355" ht="15.75" customHeight="1" s="109">
      <c r="A355" s="206" t="n">
        <v>15</v>
      </c>
      <c r="B355" s="207" t="n">
        <v>1</v>
      </c>
      <c r="C355" s="207" t="n">
        <v>1</v>
      </c>
      <c r="D355" s="207" t="n">
        <v>170</v>
      </c>
      <c r="E355" s="207" t="n">
        <v>8.5</v>
      </c>
      <c r="F355" s="207" t="n">
        <v>0.039</v>
      </c>
      <c r="G355" s="207" t="n">
        <v>1</v>
      </c>
      <c r="H355" s="208" t="n">
        <v>0.006944444444444444</v>
      </c>
      <c r="I355" s="208" t="n">
        <v>0.008333333333333333</v>
      </c>
      <c r="J355" s="209">
        <f>I355-H355</f>
        <v/>
      </c>
    </row>
    <row r="356" ht="15.75" customHeight="1" s="109">
      <c r="A356" s="216" t="n">
        <v>15</v>
      </c>
      <c r="B356" s="217" t="n">
        <v>16</v>
      </c>
      <c r="C356" s="217" t="n">
        <v>2</v>
      </c>
      <c r="D356" s="217" t="n">
        <v>9</v>
      </c>
      <c r="E356" s="217" t="n">
        <v>1.995</v>
      </c>
      <c r="F356" s="217" t="n">
        <v>0.014</v>
      </c>
      <c r="G356" s="217" t="n">
        <v>1</v>
      </c>
      <c r="H356" s="218" t="n">
        <v>0.9548611111111112</v>
      </c>
      <c r="I356" s="218" t="n">
        <v>0.95625</v>
      </c>
      <c r="J356" s="219">
        <f>I356-H356</f>
        <v/>
      </c>
    </row>
    <row r="357" ht="15.75" customHeight="1" s="109">
      <c r="A357" s="206" t="n">
        <v>15</v>
      </c>
      <c r="B357" s="207" t="n">
        <v>17</v>
      </c>
      <c r="C357" s="207" t="n">
        <v>1</v>
      </c>
      <c r="D357" s="207" t="n">
        <v>2</v>
      </c>
      <c r="E357" s="207" t="n">
        <v>0.22</v>
      </c>
      <c r="F357" s="207" t="n">
        <v>0.002</v>
      </c>
      <c r="G357" s="207" t="n">
        <v>1</v>
      </c>
      <c r="H357" s="208" t="n">
        <v>0.9548611111111112</v>
      </c>
      <c r="I357" s="208" t="n">
        <v>0.95625</v>
      </c>
      <c r="J357" s="209">
        <f>I357-H357</f>
        <v/>
      </c>
    </row>
    <row r="358" ht="15.75" customHeight="1" s="109">
      <c r="A358" s="216" t="n">
        <v>15</v>
      </c>
      <c r="B358" s="217" t="n">
        <v>2</v>
      </c>
      <c r="C358" s="217" t="n">
        <v>3</v>
      </c>
      <c r="D358" s="217" t="n">
        <v>14</v>
      </c>
      <c r="E358" s="217" t="n">
        <v>4.225</v>
      </c>
      <c r="F358" s="217" t="n">
        <v>0.056</v>
      </c>
      <c r="G358" s="217" t="n">
        <v>1</v>
      </c>
      <c r="H358" s="218" t="n">
        <v>0.9236111111111112</v>
      </c>
      <c r="I358" s="218" t="n">
        <v>0.9298611111111111</v>
      </c>
      <c r="J358" s="219">
        <f>I358-H358</f>
        <v/>
      </c>
    </row>
    <row r="359" ht="15.75" customHeight="1" s="109">
      <c r="A359" s="206" t="n">
        <v>15</v>
      </c>
      <c r="B359" s="207" t="n">
        <v>3</v>
      </c>
      <c r="C359" s="207" t="n">
        <v>5</v>
      </c>
      <c r="D359" s="207" t="n">
        <v>30</v>
      </c>
      <c r="E359" s="207" t="n">
        <v>4.68</v>
      </c>
      <c r="F359" s="207" t="n">
        <v>0.07099999999999999</v>
      </c>
      <c r="G359" s="207" t="n">
        <v>1</v>
      </c>
      <c r="H359" s="208" t="n">
        <v>0.9236111111111112</v>
      </c>
      <c r="I359" s="208" t="n">
        <v>0.9298611111111111</v>
      </c>
      <c r="J359" s="209">
        <f>I359-H359</f>
        <v/>
      </c>
    </row>
    <row r="360" ht="15.75" customHeight="1" s="109">
      <c r="A360" s="216" t="n">
        <v>15</v>
      </c>
      <c r="B360" s="217" t="n">
        <v>17</v>
      </c>
      <c r="C360" s="217" t="n">
        <v>2</v>
      </c>
      <c r="D360" s="217" t="n">
        <v>24</v>
      </c>
      <c r="E360" s="217" t="n">
        <v>2.4</v>
      </c>
      <c r="F360" s="217" t="n">
        <v>0.011</v>
      </c>
      <c r="G360" s="217" t="n">
        <v>1</v>
      </c>
      <c r="H360" s="218" t="n">
        <v>0.9215277777777777</v>
      </c>
      <c r="I360" s="218" t="n">
        <v>0.9236111111111112</v>
      </c>
      <c r="J360" s="219">
        <f>I360-H360</f>
        <v/>
      </c>
    </row>
    <row r="361" ht="15.75" customHeight="1" s="109">
      <c r="A361" s="206" t="n">
        <v>15</v>
      </c>
      <c r="B361" s="207" t="n">
        <v>13</v>
      </c>
      <c r="C361" s="207" t="n">
        <v>2</v>
      </c>
      <c r="D361" s="207" t="n">
        <v>104</v>
      </c>
      <c r="E361" s="207" t="n">
        <v>136.32</v>
      </c>
      <c r="F361" s="207" t="n">
        <v>0.234</v>
      </c>
      <c r="G361" s="207" t="n">
        <v>1</v>
      </c>
      <c r="H361" s="208" t="n">
        <v>0.9131944444444444</v>
      </c>
      <c r="I361" s="208" t="n">
        <v>0.9152777777777777</v>
      </c>
      <c r="J361" s="209">
        <f>I361-H361</f>
        <v/>
      </c>
    </row>
    <row r="362" ht="15.75" customHeight="1" s="109">
      <c r="A362" s="216" t="n">
        <v>15</v>
      </c>
      <c r="B362" s="217" t="n">
        <v>3</v>
      </c>
      <c r="C362" s="217" t="n">
        <v>22</v>
      </c>
      <c r="D362" s="217" t="n">
        <v>223</v>
      </c>
      <c r="E362" s="217" t="n">
        <v>131.23</v>
      </c>
      <c r="F362" s="217" t="n">
        <v>1.116</v>
      </c>
      <c r="G362" s="217" t="n">
        <v>1</v>
      </c>
      <c r="H362" s="218" t="n">
        <v>0.8763888888888889</v>
      </c>
      <c r="I362" s="218" t="n">
        <v>0.8944444444444445</v>
      </c>
      <c r="J362" s="219">
        <f>I362-H362</f>
        <v/>
      </c>
    </row>
    <row r="363" ht="15.75" customHeight="1" s="109">
      <c r="A363" s="206" t="n">
        <v>15</v>
      </c>
      <c r="B363" s="207" t="n">
        <v>3</v>
      </c>
      <c r="C363" s="207" t="n">
        <v>10</v>
      </c>
      <c r="D363" s="207" t="n">
        <v>54</v>
      </c>
      <c r="E363" s="207" t="n">
        <v>123.15</v>
      </c>
      <c r="F363" s="207" t="n">
        <v>0.252</v>
      </c>
      <c r="G363" s="207" t="n">
        <v>1</v>
      </c>
      <c r="H363" s="208" t="n">
        <v>0.8506944444444444</v>
      </c>
      <c r="I363" s="208" t="n">
        <v>0.8576388888888888</v>
      </c>
      <c r="J363" s="209">
        <f>I363-H363</f>
        <v/>
      </c>
    </row>
    <row r="364" ht="15.75" customHeight="1" s="109">
      <c r="A364" s="216" t="n">
        <v>15</v>
      </c>
      <c r="B364" s="217" t="n">
        <v>3</v>
      </c>
      <c r="C364" s="217" t="n">
        <v>10</v>
      </c>
      <c r="D364" s="217" t="n">
        <v>74</v>
      </c>
      <c r="E364" s="217" t="n">
        <v>11.055</v>
      </c>
      <c r="F364" s="217" t="n">
        <v>0.138</v>
      </c>
      <c r="G364" s="217" t="n">
        <v>1</v>
      </c>
      <c r="H364" s="218" t="n">
        <v>0.8430555555555556</v>
      </c>
      <c r="I364" s="218" t="n">
        <v>0.85</v>
      </c>
      <c r="J364" s="219">
        <f>I364-H364</f>
        <v/>
      </c>
    </row>
    <row r="365" ht="15.75" customHeight="1" s="109">
      <c r="A365" s="206" t="n">
        <v>15</v>
      </c>
      <c r="B365" s="207" t="n">
        <v>1</v>
      </c>
      <c r="C365" s="207" t="n">
        <v>18</v>
      </c>
      <c r="D365" s="207" t="n">
        <v>123</v>
      </c>
      <c r="E365" s="207" t="n">
        <v>23.318</v>
      </c>
      <c r="F365" s="207" t="n">
        <v>0.107</v>
      </c>
      <c r="G365" s="207" t="n">
        <v>1</v>
      </c>
      <c r="H365" s="208" t="n">
        <v>0.8333333333333334</v>
      </c>
      <c r="I365" s="208" t="n">
        <v>0.8402777777777778</v>
      </c>
      <c r="J365" s="209">
        <f>I365-H365</f>
        <v/>
      </c>
    </row>
    <row r="366" ht="15.75" customHeight="1" s="109">
      <c r="A366" s="216" t="n">
        <v>15</v>
      </c>
      <c r="B366" s="217" t="n">
        <v>3</v>
      </c>
      <c r="C366" s="217" t="n">
        <v>3</v>
      </c>
      <c r="D366" s="217" t="n">
        <v>27</v>
      </c>
      <c r="E366" s="217" t="n">
        <v>47.92</v>
      </c>
      <c r="F366" s="217" t="n">
        <v>0.268</v>
      </c>
      <c r="G366" s="217" t="n">
        <v>1</v>
      </c>
      <c r="H366" s="218" t="n">
        <v>0.8229166666666666</v>
      </c>
      <c r="I366" s="218" t="n">
        <v>0.8298611111111112</v>
      </c>
      <c r="J366" s="219">
        <f>I366-H366</f>
        <v/>
      </c>
    </row>
    <row r="367" ht="15.75" customHeight="1" s="109">
      <c r="A367" s="206" t="n">
        <v>15</v>
      </c>
      <c r="B367" s="207" t="n">
        <v>4</v>
      </c>
      <c r="C367" s="207" t="n">
        <v>6</v>
      </c>
      <c r="D367" s="207" t="n">
        <v>40</v>
      </c>
      <c r="E367" s="207" t="n">
        <v>11.06</v>
      </c>
      <c r="F367" s="207" t="n">
        <v>0.137</v>
      </c>
      <c r="G367" s="207" t="n">
        <v>1</v>
      </c>
      <c r="H367" s="208" t="n">
        <v>0.8229166666666666</v>
      </c>
      <c r="I367" s="208" t="n">
        <v>0.8298611111111112</v>
      </c>
      <c r="J367" s="209">
        <f>I367-H367</f>
        <v/>
      </c>
    </row>
    <row r="368" ht="15.75" customHeight="1" s="109">
      <c r="A368" s="216" t="n">
        <v>16</v>
      </c>
      <c r="B368" s="217" t="n">
        <v>11</v>
      </c>
      <c r="C368" s="217" t="n">
        <v>21</v>
      </c>
      <c r="D368" s="217" t="n">
        <v>436</v>
      </c>
      <c r="E368" s="217" t="n">
        <v>435.576</v>
      </c>
      <c r="F368" s="217" t="n">
        <v>0.8179999999999999</v>
      </c>
      <c r="G368" s="217" t="n">
        <v>1</v>
      </c>
      <c r="H368" s="218" t="n">
        <v>0.07291666666666667</v>
      </c>
      <c r="I368" s="218" t="n">
        <v>0.09027777777777778</v>
      </c>
      <c r="J368" s="219">
        <f>I368-H368</f>
        <v/>
      </c>
    </row>
    <row r="369" ht="15.75" customHeight="1" s="109">
      <c r="A369" s="206" t="n">
        <v>16</v>
      </c>
      <c r="B369" s="207" t="n">
        <v>100</v>
      </c>
      <c r="C369" s="207" t="n">
        <v>1</v>
      </c>
      <c r="D369" s="207" t="n">
        <v>5</v>
      </c>
      <c r="E369" s="207" t="n">
        <v>250</v>
      </c>
      <c r="F369" s="207" t="n">
        <v>0</v>
      </c>
      <c r="G369" s="207" t="n">
        <v>1</v>
      </c>
      <c r="H369" s="208" t="n">
        <v>0.07291666666666667</v>
      </c>
      <c r="I369" s="208" t="n">
        <v>0.07430555555555556</v>
      </c>
      <c r="J369" s="209">
        <f>I369-H369</f>
        <v/>
      </c>
    </row>
    <row r="370" ht="15.75" customHeight="1" s="109">
      <c r="A370" s="216" t="n">
        <v>16</v>
      </c>
      <c r="B370" s="217" t="n">
        <v>16</v>
      </c>
      <c r="C370" s="217" t="n">
        <v>5</v>
      </c>
      <c r="D370" s="217" t="n">
        <v>18</v>
      </c>
      <c r="E370" s="217" t="n">
        <v>1.63</v>
      </c>
      <c r="F370" s="217" t="n">
        <v>0.01</v>
      </c>
      <c r="G370" s="217" t="n">
        <v>1</v>
      </c>
      <c r="H370" s="218" t="n">
        <v>0.9104166666666667</v>
      </c>
      <c r="I370" s="218" t="n">
        <v>0.9125</v>
      </c>
      <c r="J370" s="219">
        <f>I370-H370</f>
        <v/>
      </c>
    </row>
    <row r="371" ht="15.75" customHeight="1" s="109">
      <c r="A371" s="206" t="n">
        <v>16</v>
      </c>
      <c r="B371" s="207" t="n">
        <v>17</v>
      </c>
      <c r="C371" s="207" t="n">
        <v>1</v>
      </c>
      <c r="D371" s="207" t="n">
        <v>3</v>
      </c>
      <c r="E371" s="207" t="n">
        <v>0.795</v>
      </c>
      <c r="F371" s="207" t="n">
        <v>0.013</v>
      </c>
      <c r="G371" s="207" t="n">
        <v>1</v>
      </c>
      <c r="H371" s="208" t="n">
        <v>0.9104166666666667</v>
      </c>
      <c r="I371" s="208" t="n">
        <v>0.9111111111111111</v>
      </c>
      <c r="J371" s="209">
        <f>I371-H371</f>
        <v/>
      </c>
    </row>
    <row r="372" ht="15.75" customHeight="1" s="109">
      <c r="A372" s="216" t="n">
        <v>16</v>
      </c>
      <c r="B372" s="217" t="n">
        <v>11</v>
      </c>
      <c r="C372" s="217" t="n">
        <v>19</v>
      </c>
      <c r="D372" s="217" t="n">
        <v>2153</v>
      </c>
      <c r="E372" s="217" t="n">
        <v>154.599</v>
      </c>
      <c r="F372" s="217" t="n">
        <v>0.867</v>
      </c>
      <c r="G372" s="217" t="n">
        <v>1</v>
      </c>
      <c r="H372" s="218" t="n">
        <v>0.8923611111111112</v>
      </c>
      <c r="I372" s="218" t="n">
        <v>0.9097222222222222</v>
      </c>
      <c r="J372" s="219">
        <f>I372-H372</f>
        <v/>
      </c>
    </row>
    <row r="373" ht="15.75" customHeight="1" s="109">
      <c r="A373" s="206" t="n">
        <v>16</v>
      </c>
      <c r="B373" s="207" t="n">
        <v>11</v>
      </c>
      <c r="C373" s="207" t="n">
        <v>21</v>
      </c>
      <c r="D373" s="207" t="n">
        <v>146</v>
      </c>
      <c r="E373" s="207" t="n">
        <v>117.771</v>
      </c>
      <c r="F373" s="207" t="n">
        <v>0.209</v>
      </c>
      <c r="G373" s="207" t="n">
        <v>1</v>
      </c>
      <c r="H373" s="208" t="n">
        <v>0.8645833333333334</v>
      </c>
      <c r="I373" s="208" t="n">
        <v>0.875</v>
      </c>
      <c r="J373" s="209">
        <f>I373-H373</f>
        <v/>
      </c>
    </row>
    <row r="374" ht="15.75" customHeight="1" s="109">
      <c r="A374" s="216" t="n">
        <v>16</v>
      </c>
      <c r="B374" s="217" t="n">
        <v>21</v>
      </c>
      <c r="C374" s="217" t="n">
        <v>5</v>
      </c>
      <c r="D374" s="217" t="n">
        <v>6</v>
      </c>
      <c r="E374" s="217" t="n">
        <v>2.62</v>
      </c>
      <c r="F374" s="217" t="n">
        <v>0.012</v>
      </c>
      <c r="G374" s="217" t="n">
        <v>1</v>
      </c>
      <c r="H374" s="218" t="n">
        <v>0.8576388888888888</v>
      </c>
      <c r="I374" s="218" t="n">
        <v>0.8611111111111112</v>
      </c>
      <c r="J374" s="219">
        <f>I374-H374</f>
        <v/>
      </c>
    </row>
    <row r="375" ht="15.75" customHeight="1" s="109">
      <c r="A375" s="206" t="n">
        <v>16</v>
      </c>
      <c r="B375" s="207" t="n">
        <v>20</v>
      </c>
      <c r="C375" s="207" t="n">
        <v>5</v>
      </c>
      <c r="D375" s="207" t="n">
        <v>10</v>
      </c>
      <c r="E375" s="207" t="n">
        <v>10.715</v>
      </c>
      <c r="F375" s="207" t="n">
        <v>0.003</v>
      </c>
      <c r="G375" s="207" t="n">
        <v>1</v>
      </c>
      <c r="H375" s="208" t="n">
        <v>0.8576388888888888</v>
      </c>
      <c r="I375" s="208" t="n">
        <v>0.8611111111111112</v>
      </c>
      <c r="J375" s="209">
        <f>I375-H375</f>
        <v/>
      </c>
    </row>
    <row r="376" ht="15.75" customHeight="1" s="109">
      <c r="A376" s="216" t="n">
        <v>16</v>
      </c>
      <c r="B376" s="217" t="n">
        <v>19</v>
      </c>
      <c r="C376" s="217" t="n">
        <v>5</v>
      </c>
      <c r="D376" s="217" t="n">
        <v>6</v>
      </c>
      <c r="E376" s="217" t="n">
        <v>4.03</v>
      </c>
      <c r="F376" s="217" t="n">
        <v>0.008</v>
      </c>
      <c r="G376" s="217" t="n">
        <v>1</v>
      </c>
      <c r="H376" s="218" t="n">
        <v>0.8576388888888888</v>
      </c>
      <c r="I376" s="218" t="n">
        <v>0.8611111111111112</v>
      </c>
      <c r="J376" s="219">
        <f>I376-H376</f>
        <v/>
      </c>
    </row>
    <row r="377" ht="15.75" customHeight="1" s="109">
      <c r="A377" s="206" t="n">
        <v>19</v>
      </c>
      <c r="B377" s="207" t="n">
        <v>30</v>
      </c>
      <c r="C377" s="207" t="n">
        <v>7</v>
      </c>
      <c r="D377" s="207" t="n">
        <v>10</v>
      </c>
      <c r="E377" s="207" t="n">
        <v>184.045</v>
      </c>
      <c r="F377" s="207" t="n">
        <v>0.502</v>
      </c>
      <c r="G377" s="207" t="n">
        <v>1</v>
      </c>
      <c r="H377" s="208" t="n">
        <v>0.1173611111111111</v>
      </c>
      <c r="I377" s="208" t="n">
        <v>0.1236111111111111</v>
      </c>
      <c r="J377" s="209">
        <f>I377-H377</f>
        <v/>
      </c>
    </row>
    <row r="378" ht="15.75" customHeight="1" s="109">
      <c r="A378" s="216" t="n">
        <v>19</v>
      </c>
      <c r="B378" s="217" t="n">
        <v>16</v>
      </c>
      <c r="C378" s="217" t="n">
        <v>4</v>
      </c>
      <c r="D378" s="217" t="n">
        <v>7</v>
      </c>
      <c r="E378" s="217" t="n">
        <v>1.18</v>
      </c>
      <c r="F378" s="217" t="n">
        <v>0.01</v>
      </c>
      <c r="G378" s="217" t="n">
        <v>1</v>
      </c>
      <c r="H378" s="218" t="n"/>
      <c r="I378" s="218" t="n"/>
      <c r="J378" s="219">
        <f>I378-H378</f>
        <v/>
      </c>
    </row>
    <row r="379" ht="15.75" customHeight="1" s="109">
      <c r="A379" s="206" t="n">
        <v>19</v>
      </c>
      <c r="B379" s="207" t="n">
        <v>18</v>
      </c>
      <c r="C379" s="207" t="n">
        <v>1</v>
      </c>
      <c r="D379" s="207" t="n">
        <v>32</v>
      </c>
      <c r="E379" s="207" t="n">
        <v>12.32</v>
      </c>
      <c r="F379" s="207" t="n">
        <v>0.055</v>
      </c>
      <c r="G379" s="207" t="n">
        <v>1</v>
      </c>
      <c r="H379" s="208" t="n"/>
      <c r="I379" s="208" t="n"/>
      <c r="J379" s="209">
        <f>I379-H379</f>
        <v/>
      </c>
    </row>
    <row r="380" ht="15.75" customHeight="1" s="109">
      <c r="A380" s="216" t="n">
        <v>19</v>
      </c>
      <c r="B380" s="217" t="n">
        <v>19</v>
      </c>
      <c r="C380" s="217" t="n">
        <v>1</v>
      </c>
      <c r="D380" s="217" t="n">
        <v>2</v>
      </c>
      <c r="E380" s="217" t="n">
        <v>3.42</v>
      </c>
      <c r="F380" s="217" t="n">
        <v>0.005</v>
      </c>
      <c r="G380" s="217" t="n">
        <v>1</v>
      </c>
      <c r="H380" s="218" t="n"/>
      <c r="I380" s="218" t="n"/>
      <c r="J380" s="219">
        <f>I380-H380</f>
        <v/>
      </c>
    </row>
    <row r="381" ht="15.75" customHeight="1" s="109">
      <c r="A381" s="206" t="n">
        <v>19</v>
      </c>
      <c r="B381" s="207" t="n">
        <v>1</v>
      </c>
      <c r="C381" s="207" t="n">
        <v>6</v>
      </c>
      <c r="D381" s="207" t="n">
        <v>12</v>
      </c>
      <c r="E381" s="207" t="n">
        <v>119.7</v>
      </c>
      <c r="F381" s="207" t="n">
        <v>0.145</v>
      </c>
      <c r="G381" s="207" t="n">
        <v>1</v>
      </c>
      <c r="H381" s="208" t="n">
        <v>0.05208333333333334</v>
      </c>
      <c r="I381" s="208" t="n">
        <v>0.08333333333333333</v>
      </c>
      <c r="J381" s="209">
        <f>I381-H381</f>
        <v/>
      </c>
    </row>
    <row r="382" ht="15.75" customHeight="1" s="109">
      <c r="A382" s="216" t="n">
        <v>19</v>
      </c>
      <c r="B382" s="217" t="n">
        <v>3</v>
      </c>
      <c r="C382" s="217" t="n">
        <v>3</v>
      </c>
      <c r="D382" s="217" t="n">
        <v>8</v>
      </c>
      <c r="E382" s="217" t="n">
        <v>1.955</v>
      </c>
      <c r="F382" s="217" t="n">
        <v>0.01</v>
      </c>
      <c r="G382" s="217" t="n">
        <v>1</v>
      </c>
      <c r="H382" s="218" t="n">
        <v>0.07291666666666667</v>
      </c>
      <c r="I382" s="218" t="n">
        <v>0.08333333333333333</v>
      </c>
      <c r="J382" s="219">
        <f>I382-H382</f>
        <v/>
      </c>
    </row>
    <row r="383" ht="15.75" customHeight="1" s="109">
      <c r="A383" s="206" t="n">
        <v>19</v>
      </c>
      <c r="B383" s="207" t="n">
        <v>8</v>
      </c>
      <c r="C383" s="207" t="n">
        <v>33</v>
      </c>
      <c r="D383" s="207" t="n">
        <v>173</v>
      </c>
      <c r="E383" s="207" t="n">
        <v>220.45</v>
      </c>
      <c r="F383" s="207" t="n">
        <v>0.857</v>
      </c>
      <c r="G383" s="207" t="n">
        <v>1</v>
      </c>
      <c r="H383" s="208" t="n">
        <v>0.04861111111111111</v>
      </c>
      <c r="I383" s="208" t="n">
        <v>0.06944444444444445</v>
      </c>
      <c r="J383" s="209">
        <f>I383-H383</f>
        <v/>
      </c>
    </row>
    <row r="384" ht="15.75" customHeight="1" s="109">
      <c r="A384" s="216" t="n">
        <v>19</v>
      </c>
      <c r="B384" s="217" t="n">
        <v>11</v>
      </c>
      <c r="C384" s="217" t="n">
        <v>19</v>
      </c>
      <c r="D384" s="217" t="n">
        <v>129</v>
      </c>
      <c r="E384" s="217" t="n">
        <v>71</v>
      </c>
      <c r="F384" s="217" t="n">
        <v>0.149</v>
      </c>
      <c r="G384" s="217" t="n">
        <v>1</v>
      </c>
      <c r="H384" s="218" t="n">
        <v>0.02430555555555556</v>
      </c>
      <c r="I384" s="218" t="n">
        <v>0.04166666666666666</v>
      </c>
      <c r="J384" s="219">
        <f>I384-H384</f>
        <v/>
      </c>
    </row>
    <row r="385" ht="15.75" customHeight="1" s="109">
      <c r="A385" s="206" t="n">
        <v>19</v>
      </c>
      <c r="B385" s="207" t="n">
        <v>11</v>
      </c>
      <c r="C385" s="207" t="n">
        <v>12</v>
      </c>
      <c r="D385" s="207" t="n">
        <v>44</v>
      </c>
      <c r="E385" s="207" t="n">
        <v>209.085</v>
      </c>
      <c r="F385" s="207" t="n">
        <v>0.363</v>
      </c>
      <c r="G385" s="207" t="n">
        <v>1</v>
      </c>
      <c r="H385" s="208" t="n">
        <v>0.009722222222222222</v>
      </c>
      <c r="I385" s="208" t="n">
        <v>0.02083333333333333</v>
      </c>
      <c r="J385" s="209">
        <f>I385-H385</f>
        <v/>
      </c>
    </row>
    <row r="386" ht="15.75" customHeight="1" s="109">
      <c r="A386" s="216" t="n">
        <v>19</v>
      </c>
      <c r="B386" s="217" t="n">
        <v>3</v>
      </c>
      <c r="C386" s="217" t="n">
        <v>4</v>
      </c>
      <c r="D386" s="217" t="n">
        <v>6</v>
      </c>
      <c r="E386" s="217" t="n">
        <v>12.84</v>
      </c>
      <c r="F386" s="217" t="n">
        <v>0.045</v>
      </c>
      <c r="G386" s="217" t="n">
        <v>1</v>
      </c>
      <c r="H386" s="218" t="n">
        <v>0.9409722222222222</v>
      </c>
      <c r="I386" s="218" t="n">
        <v>0.9479166666666666</v>
      </c>
      <c r="J386" s="219">
        <f>I386-H386</f>
        <v/>
      </c>
    </row>
    <row r="387" ht="15.75" customHeight="1" s="109">
      <c r="A387" s="206" t="n">
        <v>19</v>
      </c>
      <c r="B387" s="207" t="n">
        <v>4</v>
      </c>
      <c r="C387" s="207" t="n">
        <v>6</v>
      </c>
      <c r="D387" s="207" t="n">
        <v>8</v>
      </c>
      <c r="E387" s="207" t="n">
        <v>13.825</v>
      </c>
      <c r="F387" s="207" t="n">
        <v>0.089</v>
      </c>
      <c r="G387" s="207" t="n">
        <v>1</v>
      </c>
      <c r="H387" s="208" t="n">
        <v>0.9409722222222222</v>
      </c>
      <c r="I387" s="208" t="n">
        <v>0.9479166666666666</v>
      </c>
      <c r="J387" s="209">
        <f>I387-H387</f>
        <v/>
      </c>
    </row>
    <row r="388" ht="15.75" customHeight="1" s="109">
      <c r="A388" s="216" t="n">
        <v>19</v>
      </c>
      <c r="B388" s="217" t="n">
        <v>15</v>
      </c>
      <c r="C388" s="217" t="n">
        <v>10</v>
      </c>
      <c r="D388" s="217" t="n">
        <v>22</v>
      </c>
      <c r="E388" s="217" t="n">
        <v>106.145</v>
      </c>
      <c r="F388" s="217" t="n">
        <v>0.215</v>
      </c>
      <c r="G388" s="217" t="n">
        <v>1</v>
      </c>
      <c r="H388" s="218" t="n">
        <v>0.9305555555555556</v>
      </c>
      <c r="I388" s="218" t="n">
        <v>0.9375</v>
      </c>
      <c r="J388" s="219">
        <f>I388-H388</f>
        <v/>
      </c>
    </row>
    <row r="389" ht="15.75" customHeight="1" s="109">
      <c r="A389" s="206" t="n">
        <v>19</v>
      </c>
      <c r="B389" s="207" t="n">
        <v>16</v>
      </c>
      <c r="C389" s="207" t="n">
        <v>1</v>
      </c>
      <c r="D389" s="207" t="n">
        <v>2</v>
      </c>
      <c r="E389" s="207" t="n">
        <v>0.12</v>
      </c>
      <c r="F389" s="207" t="n">
        <v>0.001</v>
      </c>
      <c r="G389" s="207" t="n">
        <v>1</v>
      </c>
      <c r="H389" s="208" t="n">
        <v>0.9236111111111112</v>
      </c>
      <c r="I389" s="208" t="n">
        <v>0.9277777777777778</v>
      </c>
      <c r="J389" s="209">
        <f>I389-H389</f>
        <v/>
      </c>
    </row>
    <row r="390" ht="15.75" customHeight="1" s="109">
      <c r="A390" s="216" t="n">
        <v>19</v>
      </c>
      <c r="B390" s="217" t="n">
        <v>19</v>
      </c>
      <c r="C390" s="217" t="n">
        <v>2</v>
      </c>
      <c r="D390" s="217" t="n">
        <v>4</v>
      </c>
      <c r="E390" s="217" t="n">
        <v>5.53</v>
      </c>
      <c r="F390" s="217" t="n">
        <v>0.012</v>
      </c>
      <c r="G390" s="217" t="n">
        <v>1</v>
      </c>
      <c r="H390" s="218" t="n">
        <v>0.9166666666666666</v>
      </c>
      <c r="I390" s="218" t="n">
        <v>0.9277777777777778</v>
      </c>
      <c r="J390" s="219">
        <f>I390-H390</f>
        <v/>
      </c>
    </row>
    <row r="391" ht="15.75" customHeight="1" s="109">
      <c r="A391" s="206" t="n">
        <v>19</v>
      </c>
      <c r="B391" s="207" t="n">
        <v>21</v>
      </c>
      <c r="C391" s="207" t="n">
        <v>2</v>
      </c>
      <c r="D391" s="207" t="n">
        <v>48</v>
      </c>
      <c r="E391" s="207" t="n">
        <v>11.76</v>
      </c>
      <c r="F391" s="207" t="n">
        <v>0.133</v>
      </c>
      <c r="G391" s="207" t="n">
        <v>1</v>
      </c>
      <c r="H391" s="208" t="n">
        <v>0.9166666666666666</v>
      </c>
      <c r="I391" s="208" t="n">
        <v>0.9236111111111112</v>
      </c>
      <c r="J391" s="209">
        <f>I391-H391</f>
        <v/>
      </c>
    </row>
    <row r="392" ht="15.75" customHeight="1" s="109">
      <c r="A392" s="216" t="n">
        <v>19</v>
      </c>
      <c r="B392" s="217" t="n">
        <v>15</v>
      </c>
      <c r="C392" s="217" t="n">
        <v>1</v>
      </c>
      <c r="D392" s="217" t="n">
        <v>5</v>
      </c>
      <c r="E392" s="217" t="n">
        <v>2.55</v>
      </c>
      <c r="F392" s="217" t="n">
        <v>0.003</v>
      </c>
      <c r="G392" s="217" t="n">
        <v>1</v>
      </c>
      <c r="H392" s="218" t="n">
        <v>0.9159722222222222</v>
      </c>
      <c r="I392" s="218" t="n">
        <v>0.9166666666666666</v>
      </c>
      <c r="J392" s="219">
        <f>I392-H392</f>
        <v/>
      </c>
    </row>
    <row r="393" ht="15.75" customHeight="1" s="109">
      <c r="A393" s="206" t="n">
        <v>19</v>
      </c>
      <c r="B393" s="207" t="n">
        <v>8</v>
      </c>
      <c r="C393" s="207" t="n">
        <v>23</v>
      </c>
      <c r="D393" s="207" t="n">
        <v>146</v>
      </c>
      <c r="E393" s="207" t="n">
        <v>374.969</v>
      </c>
      <c r="F393" s="207" t="n">
        <v>1.5</v>
      </c>
      <c r="G393" s="207" t="n">
        <v>1</v>
      </c>
      <c r="H393" s="208" t="n">
        <v>0.8923611111111112</v>
      </c>
      <c r="I393" s="208" t="n">
        <v>0.9131944444444444</v>
      </c>
      <c r="J393" s="209">
        <f>I393-H393</f>
        <v/>
      </c>
    </row>
    <row r="394" ht="15.75" customHeight="1" s="109">
      <c r="A394" s="216" t="n">
        <v>19</v>
      </c>
      <c r="B394" s="217" t="n">
        <v>3</v>
      </c>
      <c r="C394" s="217" t="n">
        <v>6</v>
      </c>
      <c r="D394" s="217" t="n">
        <v>64</v>
      </c>
      <c r="E394" s="217" t="n">
        <v>4.356</v>
      </c>
      <c r="F394" s="217" t="n">
        <v>0.032</v>
      </c>
      <c r="G394" s="217" t="n">
        <v>1</v>
      </c>
      <c r="H394" s="218" t="n">
        <v>0.8604166666666667</v>
      </c>
      <c r="I394" s="218" t="n">
        <v>0.8638888888888889</v>
      </c>
      <c r="J394" s="219">
        <f>I394-H394</f>
        <v/>
      </c>
    </row>
    <row r="395" ht="15.75" customHeight="1" s="109">
      <c r="A395" s="206" t="n">
        <v>19</v>
      </c>
      <c r="B395" s="207" t="n">
        <v>4</v>
      </c>
      <c r="C395" s="207" t="n">
        <v>5</v>
      </c>
      <c r="D395" s="207" t="n">
        <v>9</v>
      </c>
      <c r="E395" s="207" t="n">
        <v>3.7</v>
      </c>
      <c r="F395" s="207" t="n">
        <v>0.03</v>
      </c>
      <c r="G395" s="207" t="n">
        <v>1</v>
      </c>
      <c r="H395" s="208" t="n">
        <v>0.8604166666666667</v>
      </c>
      <c r="I395" s="208" t="n">
        <v>0.8638888888888889</v>
      </c>
      <c r="J395" s="209">
        <f>I395-H395</f>
        <v/>
      </c>
    </row>
    <row r="396" ht="15.75" customHeight="1" s="109">
      <c r="A396" s="216" t="n">
        <v>19</v>
      </c>
      <c r="B396" s="217" t="n">
        <v>1</v>
      </c>
      <c r="C396" s="217" t="n">
        <v>11</v>
      </c>
      <c r="D396" s="217" t="n">
        <v>75</v>
      </c>
      <c r="E396" s="217" t="n">
        <v>76.47499999999999</v>
      </c>
      <c r="F396" s="217" t="n">
        <v>0.135</v>
      </c>
      <c r="G396" s="217" t="n">
        <v>1</v>
      </c>
      <c r="H396" s="218" t="n">
        <v>0.8506944444444444</v>
      </c>
      <c r="I396" s="218" t="n">
        <v>0.8583333333333333</v>
      </c>
      <c r="J396" s="219">
        <f>I396-H396</f>
        <v/>
      </c>
    </row>
    <row r="397" ht="15.75" customHeight="1" s="109">
      <c r="A397" s="206" t="n">
        <v>19</v>
      </c>
      <c r="B397" s="207" t="n">
        <v>3</v>
      </c>
      <c r="C397" s="207" t="n">
        <v>2</v>
      </c>
      <c r="D397" s="207" t="n">
        <v>101</v>
      </c>
      <c r="E397" s="207" t="n">
        <v>12.45</v>
      </c>
      <c r="F397" s="207" t="n">
        <v>0.023</v>
      </c>
      <c r="G397" s="207" t="n">
        <v>1</v>
      </c>
      <c r="H397" s="208" t="n">
        <v>0.8333333333333334</v>
      </c>
      <c r="I397" s="208" t="n">
        <v>0.84375</v>
      </c>
      <c r="J397" s="209">
        <f>I397-H397</f>
        <v/>
      </c>
    </row>
    <row r="398" ht="15.75" customHeight="1" s="109">
      <c r="A398" s="216" t="n">
        <v>19</v>
      </c>
      <c r="B398" s="217" t="n">
        <v>4</v>
      </c>
      <c r="C398" s="217" t="n">
        <v>10</v>
      </c>
      <c r="D398" s="217" t="n">
        <v>39</v>
      </c>
      <c r="E398" s="217" t="n">
        <v>106.045</v>
      </c>
      <c r="F398" s="217" t="n">
        <v>0.581</v>
      </c>
      <c r="G398" s="217" t="n">
        <v>1</v>
      </c>
      <c r="H398" s="218" t="n">
        <v>0.8333333333333334</v>
      </c>
      <c r="I398" s="218" t="n">
        <v>0.84375</v>
      </c>
      <c r="J398" s="219">
        <f>I398-H398</f>
        <v/>
      </c>
    </row>
    <row r="399" ht="15.75" customHeight="1" s="109">
      <c r="A399" s="206" t="n">
        <v>19</v>
      </c>
      <c r="B399" s="207" t="n">
        <v>14</v>
      </c>
      <c r="C399" s="207" t="n">
        <v>6</v>
      </c>
      <c r="D399" s="207" t="n">
        <v>14</v>
      </c>
      <c r="E399" s="207" t="n">
        <v>321.04</v>
      </c>
      <c r="F399" s="207" t="n">
        <v>0.422</v>
      </c>
      <c r="G399" s="207" t="n">
        <v>1</v>
      </c>
      <c r="H399" s="208" t="n">
        <v>0.8229166666666666</v>
      </c>
      <c r="I399" s="208" t="n">
        <v>0.8298611111111112</v>
      </c>
      <c r="J399" s="209">
        <f>I399-H399</f>
        <v/>
      </c>
    </row>
    <row r="400" ht="15.75" customHeight="1" s="109">
      <c r="A400" s="216" t="n">
        <v>19</v>
      </c>
      <c r="B400" s="217" t="n">
        <v>15</v>
      </c>
      <c r="C400" s="217" t="n">
        <v>3</v>
      </c>
      <c r="D400" s="217" t="n">
        <v>13</v>
      </c>
      <c r="E400" s="217" t="n">
        <v>90.08</v>
      </c>
      <c r="F400" s="217" t="n">
        <v>0.167</v>
      </c>
      <c r="G400" s="217" t="n">
        <v>1</v>
      </c>
      <c r="H400" s="218" t="n">
        <v>0.8229166666666666</v>
      </c>
      <c r="I400" s="218" t="n">
        <v>0.8298611111111112</v>
      </c>
      <c r="J400" s="219">
        <f>I400-H400</f>
        <v/>
      </c>
    </row>
    <row r="401" ht="15.75" customHeight="1" s="109">
      <c r="A401" s="206" t="n">
        <v>19</v>
      </c>
      <c r="B401" s="207" t="n">
        <v>13</v>
      </c>
      <c r="C401" s="207" t="n">
        <v>1</v>
      </c>
      <c r="D401" s="207" t="n">
        <v>1</v>
      </c>
      <c r="E401" s="207" t="n">
        <v>30.1</v>
      </c>
      <c r="F401" s="207" t="n">
        <v>0.039</v>
      </c>
      <c r="G401" s="207" t="n">
        <v>1</v>
      </c>
      <c r="H401" s="208" t="n">
        <v>0.8145833333333333</v>
      </c>
      <c r="I401" s="208" t="n">
        <v>0.8215277777777777</v>
      </c>
      <c r="J401" s="209">
        <f>I401-H401</f>
        <v/>
      </c>
    </row>
    <row r="402" ht="15.75" customHeight="1" s="109">
      <c r="A402" s="216" t="n">
        <v>19</v>
      </c>
      <c r="B402" s="217" t="n">
        <v>14</v>
      </c>
      <c r="C402" s="217" t="n">
        <v>9</v>
      </c>
      <c r="D402" s="217" t="n">
        <v>23</v>
      </c>
      <c r="E402" s="217" t="n">
        <v>313.45</v>
      </c>
      <c r="F402" s="217" t="n">
        <v>0.432</v>
      </c>
      <c r="G402" s="217" t="n">
        <v>1</v>
      </c>
      <c r="H402" s="218" t="n">
        <v>0.8145833333333333</v>
      </c>
      <c r="I402" s="218" t="n">
        <v>0.8215277777777777</v>
      </c>
      <c r="J402" s="219">
        <f>I402-H402</f>
        <v/>
      </c>
    </row>
    <row r="403" ht="15.75" customHeight="1" s="109">
      <c r="A403" s="206" t="n">
        <v>20</v>
      </c>
      <c r="B403" s="207" t="n">
        <v>14</v>
      </c>
      <c r="C403" s="207" t="n">
        <v>11</v>
      </c>
      <c r="D403" s="207" t="n">
        <v>52</v>
      </c>
      <c r="E403" s="207" t="n">
        <v>1343.3</v>
      </c>
      <c r="F403" s="207" t="n">
        <v>1.631</v>
      </c>
      <c r="G403" s="207" t="n">
        <v>1</v>
      </c>
      <c r="H403" s="208" t="n">
        <v>0.1597222222222222</v>
      </c>
      <c r="I403" s="208" t="n">
        <v>0.1770833333333333</v>
      </c>
      <c r="J403" s="209">
        <f>I403-H403</f>
        <v/>
      </c>
    </row>
    <row r="404" ht="15.75" customHeight="1" s="109">
      <c r="A404" s="216" t="n">
        <v>20</v>
      </c>
      <c r="B404" s="217" t="n">
        <v>13</v>
      </c>
      <c r="C404" s="217" t="n">
        <v>3</v>
      </c>
      <c r="D404" s="217" t="n">
        <v>7</v>
      </c>
      <c r="E404" s="217" t="n">
        <v>150.585</v>
      </c>
      <c r="F404" s="217" t="n">
        <v>0.198</v>
      </c>
      <c r="G404" s="217" t="n">
        <v>1</v>
      </c>
      <c r="H404" s="218" t="n">
        <v>0.1576388888888889</v>
      </c>
      <c r="I404" s="218" t="n">
        <v>0.1597222222222222</v>
      </c>
      <c r="J404" s="219">
        <f>I404-H404</f>
        <v/>
      </c>
    </row>
    <row r="405" ht="15.75" customHeight="1" s="109">
      <c r="A405" s="206" t="n">
        <v>20</v>
      </c>
      <c r="B405" s="207" t="n">
        <v>7</v>
      </c>
      <c r="C405" s="207" t="n">
        <v>9</v>
      </c>
      <c r="D405" s="207" t="n">
        <v>124</v>
      </c>
      <c r="E405" s="207" t="n">
        <v>271.555</v>
      </c>
      <c r="F405" s="207" t="n">
        <v>1.187</v>
      </c>
      <c r="G405" s="207" t="n">
        <v>1</v>
      </c>
      <c r="H405" s="208" t="n">
        <v>0.14375</v>
      </c>
      <c r="I405" s="208" t="n">
        <v>0.1527777777777778</v>
      </c>
      <c r="J405" s="209">
        <f>I405-H405</f>
        <v/>
      </c>
    </row>
    <row r="406" ht="15.75" customHeight="1" s="109">
      <c r="A406" s="216" t="n">
        <v>20</v>
      </c>
      <c r="B406" s="217" t="n">
        <v>8</v>
      </c>
      <c r="C406" s="217" t="n">
        <v>17</v>
      </c>
      <c r="D406" s="217" t="n">
        <v>47</v>
      </c>
      <c r="E406" s="217" t="n">
        <v>110.537</v>
      </c>
      <c r="F406" s="217" t="n">
        <v>0.451</v>
      </c>
      <c r="G406" s="217" t="n">
        <v>1</v>
      </c>
      <c r="H406" s="218" t="n">
        <v>0.1319444444444444</v>
      </c>
      <c r="I406" s="218" t="n">
        <v>0.1423611111111111</v>
      </c>
      <c r="J406" s="219">
        <f>I406-H406</f>
        <v/>
      </c>
    </row>
    <row r="407" ht="15.75" customHeight="1" s="109">
      <c r="A407" s="206" t="n">
        <v>20</v>
      </c>
      <c r="B407" s="207" t="n">
        <v>8</v>
      </c>
      <c r="C407" s="207" t="n">
        <v>18</v>
      </c>
      <c r="D407" s="207" t="n">
        <v>57</v>
      </c>
      <c r="E407" s="207" t="n">
        <v>109.316</v>
      </c>
      <c r="F407" s="207" t="n">
        <v>0.436</v>
      </c>
      <c r="G407" s="207" t="n">
        <v>1</v>
      </c>
      <c r="H407" s="208" t="n">
        <v>0.1145833333333333</v>
      </c>
      <c r="I407" s="208" t="n">
        <v>0.125</v>
      </c>
      <c r="J407" s="209">
        <f>I407-H407</f>
        <v/>
      </c>
    </row>
    <row r="408" ht="15.75" customHeight="1" s="109">
      <c r="A408" s="216" t="n">
        <v>20</v>
      </c>
      <c r="B408" s="217" t="n">
        <v>2</v>
      </c>
      <c r="C408" s="217" t="n">
        <v>4</v>
      </c>
      <c r="D408" s="217" t="n">
        <v>22</v>
      </c>
      <c r="E408" s="217" t="n">
        <v>3.451</v>
      </c>
      <c r="F408" s="217" t="n">
        <v>0.046</v>
      </c>
      <c r="G408" s="217" t="n">
        <v>1</v>
      </c>
      <c r="H408" s="218" t="n">
        <v>0.1090277777777778</v>
      </c>
      <c r="I408" s="218" t="n">
        <v>0.1111111111111111</v>
      </c>
      <c r="J408" s="219">
        <f>I408-H408</f>
        <v/>
      </c>
    </row>
    <row r="409" ht="15.75" customHeight="1" s="109">
      <c r="A409" s="206" t="n">
        <v>20</v>
      </c>
      <c r="B409" s="207" t="n">
        <v>12</v>
      </c>
      <c r="C409" s="207" t="n">
        <v>4</v>
      </c>
      <c r="D409" s="207" t="n">
        <v>33</v>
      </c>
      <c r="E409" s="207" t="n">
        <v>18.19</v>
      </c>
      <c r="F409" s="207" t="n">
        <v>0.2777</v>
      </c>
      <c r="G409" s="207" t="n">
        <v>1</v>
      </c>
      <c r="H409" s="208" t="n">
        <v>0.1027777777777778</v>
      </c>
      <c r="I409" s="208" t="n">
        <v>0.10625</v>
      </c>
      <c r="J409" s="209">
        <f>I409-H409</f>
        <v/>
      </c>
    </row>
    <row r="410" ht="15.75" customHeight="1" s="109">
      <c r="A410" s="216" t="n">
        <v>20</v>
      </c>
      <c r="B410" s="217" t="n">
        <v>13</v>
      </c>
      <c r="C410" s="217" t="n">
        <v>9</v>
      </c>
      <c r="D410" s="217" t="n">
        <v>30</v>
      </c>
      <c r="E410" s="217" t="n">
        <v>115.775</v>
      </c>
      <c r="F410" s="217" t="n">
        <v>0.161</v>
      </c>
      <c r="G410" s="217" t="n">
        <v>1</v>
      </c>
      <c r="H410" s="218" t="n">
        <v>0.08611111111111111</v>
      </c>
      <c r="I410" s="218" t="n">
        <v>0.09027777777777778</v>
      </c>
      <c r="J410" s="219">
        <f>I410-H410</f>
        <v/>
      </c>
    </row>
    <row r="411" ht="15.75" customHeight="1" s="109">
      <c r="A411" s="206" t="n">
        <v>20</v>
      </c>
      <c r="B411" s="207" t="n">
        <v>13</v>
      </c>
      <c r="C411" s="207" t="n">
        <v>7</v>
      </c>
      <c r="D411" s="207" t="n">
        <v>26</v>
      </c>
      <c r="E411" s="207" t="n">
        <v>55.194</v>
      </c>
      <c r="F411" s="207" t="n">
        <v>0.08500000000000001</v>
      </c>
      <c r="G411" s="207" t="n">
        <v>1</v>
      </c>
      <c r="H411" s="208" t="n">
        <v>0.08055555555555556</v>
      </c>
      <c r="I411" s="208" t="n">
        <v>0.08333333333333333</v>
      </c>
      <c r="J411" s="209">
        <f>I411-H411</f>
        <v/>
      </c>
    </row>
    <row r="412" ht="15.75" customHeight="1" s="109">
      <c r="A412" s="216" t="n">
        <v>20</v>
      </c>
      <c r="B412" s="217" t="n">
        <v>4</v>
      </c>
      <c r="C412" s="217" t="n">
        <v>4</v>
      </c>
      <c r="D412" s="217" t="n">
        <v>26</v>
      </c>
      <c r="E412" s="217" t="n">
        <v>5.58</v>
      </c>
      <c r="F412" s="217" t="n">
        <v>0.089</v>
      </c>
      <c r="G412" s="217" t="n">
        <v>1</v>
      </c>
      <c r="H412" s="218" t="n">
        <v>0.05972222222222223</v>
      </c>
      <c r="I412" s="218" t="n">
        <v>0.06180555555555556</v>
      </c>
      <c r="J412" s="219">
        <f>I412-H412</f>
        <v/>
      </c>
    </row>
    <row r="413" ht="15.75" customHeight="1" s="109">
      <c r="A413" s="206" t="n">
        <v>20</v>
      </c>
      <c r="B413" s="207" t="n">
        <v>5</v>
      </c>
      <c r="C413" s="207" t="n">
        <v>1</v>
      </c>
      <c r="D413" s="207" t="n">
        <v>4</v>
      </c>
      <c r="E413" s="207" t="n">
        <v>0.88</v>
      </c>
      <c r="F413" s="207" t="n">
        <v>0.047</v>
      </c>
      <c r="G413" s="207" t="n">
        <v>1</v>
      </c>
      <c r="H413" s="208" t="n">
        <v>0.05972222222222223</v>
      </c>
      <c r="I413" s="208" t="n">
        <v>0.0625</v>
      </c>
      <c r="J413" s="209">
        <f>I413-H413</f>
        <v/>
      </c>
    </row>
    <row r="414" ht="15.75" customHeight="1" s="109">
      <c r="A414" s="216" t="n">
        <v>20</v>
      </c>
      <c r="B414" s="217" t="n">
        <v>6</v>
      </c>
      <c r="C414" s="217" t="n">
        <v>3</v>
      </c>
      <c r="D414" s="217" t="n">
        <v>4</v>
      </c>
      <c r="E414" s="217" t="n">
        <v>8.77</v>
      </c>
      <c r="F414" s="217" t="n">
        <v>0.156</v>
      </c>
      <c r="G414" s="217" t="n">
        <v>1</v>
      </c>
      <c r="H414" s="218" t="n">
        <v>0.05972222222222223</v>
      </c>
      <c r="I414" s="218" t="n">
        <v>0.06388888888888888</v>
      </c>
      <c r="J414" s="219">
        <f>I414-H414</f>
        <v/>
      </c>
    </row>
    <row r="415" ht="15.75" customHeight="1" s="109">
      <c r="A415" s="206" t="n">
        <v>20</v>
      </c>
      <c r="B415" s="207" t="n">
        <v>7</v>
      </c>
      <c r="C415" s="207" t="n">
        <v>4</v>
      </c>
      <c r="D415" s="207" t="n">
        <v>56</v>
      </c>
      <c r="E415" s="207" t="n">
        <v>8.119999999999999</v>
      </c>
      <c r="F415" s="207" t="n">
        <v>0.09</v>
      </c>
      <c r="G415" s="207" t="n">
        <v>1</v>
      </c>
      <c r="H415" s="208" t="n">
        <v>0.05555555555555555</v>
      </c>
      <c r="I415" s="208" t="n">
        <v>0.06805555555555555</v>
      </c>
      <c r="J415" s="209">
        <f>I415-H415</f>
        <v/>
      </c>
    </row>
    <row r="416" ht="15.75" customHeight="1" s="109">
      <c r="A416" s="216" t="n">
        <v>20</v>
      </c>
      <c r="B416" s="217" t="n">
        <v>11</v>
      </c>
      <c r="C416" s="217" t="n">
        <v>15</v>
      </c>
      <c r="D416" s="217" t="n">
        <v>544</v>
      </c>
      <c r="E416" s="217" t="n">
        <v>233.075</v>
      </c>
      <c r="F416" s="217" t="n">
        <v>0.583</v>
      </c>
      <c r="G416" s="217" t="n">
        <v>1</v>
      </c>
      <c r="H416" s="218" t="n">
        <v>0.02986111111111111</v>
      </c>
      <c r="I416" s="218" t="n">
        <v>0.04861111111111111</v>
      </c>
      <c r="J416" s="219">
        <f>I416-H416</f>
        <v/>
      </c>
    </row>
    <row r="417" ht="15.75" customHeight="1" s="109">
      <c r="A417" s="206" t="n">
        <v>20</v>
      </c>
      <c r="B417" s="207" t="n">
        <v>9</v>
      </c>
      <c r="C417" s="207" t="n">
        <v>23</v>
      </c>
      <c r="D417" s="207" t="n">
        <v>61</v>
      </c>
      <c r="E417" s="207" t="n">
        <v>266.208</v>
      </c>
      <c r="F417" s="207" t="n">
        <v>0.991</v>
      </c>
      <c r="G417" s="207" t="n">
        <v>1</v>
      </c>
      <c r="H417" s="208" t="n">
        <v>0.01388888888888889</v>
      </c>
      <c r="I417" s="208" t="n">
        <v>0.02777777777777778</v>
      </c>
      <c r="J417" s="209">
        <f>I417-H417</f>
        <v/>
      </c>
    </row>
    <row r="418" ht="15.75" customHeight="1" s="109">
      <c r="A418" s="216" t="n">
        <v>20</v>
      </c>
      <c r="B418" s="217" t="n">
        <v>16</v>
      </c>
      <c r="C418" s="217" t="n">
        <v>11</v>
      </c>
      <c r="D418" s="217" t="n">
        <v>58</v>
      </c>
      <c r="E418" s="217" t="n">
        <v>2.77</v>
      </c>
      <c r="F418" s="217" t="n">
        <v>0.058</v>
      </c>
      <c r="G418" s="217" t="n">
        <v>1</v>
      </c>
      <c r="H418" s="218" t="n">
        <v>0.9465277777777777</v>
      </c>
      <c r="I418" s="218" t="n">
        <v>0.9513888888888888</v>
      </c>
      <c r="J418" s="219">
        <f>I418-H418</f>
        <v/>
      </c>
    </row>
    <row r="419" ht="15.75" customHeight="1" s="109">
      <c r="A419" s="206" t="n">
        <v>20</v>
      </c>
      <c r="B419" s="207" t="n">
        <v>3</v>
      </c>
      <c r="C419" s="207" t="n">
        <v>11</v>
      </c>
      <c r="D419" s="207" t="n">
        <v>64</v>
      </c>
      <c r="E419" s="207" t="n">
        <v>19.226</v>
      </c>
      <c r="F419" s="207" t="n">
        <v>0.218</v>
      </c>
      <c r="G419" s="207" t="n">
        <v>1</v>
      </c>
      <c r="H419" s="208" t="n">
        <v>0.9340277777777778</v>
      </c>
      <c r="I419" s="208" t="n">
        <v>0.9409722222222222</v>
      </c>
      <c r="J419" s="209">
        <f>I419-H419</f>
        <v/>
      </c>
    </row>
    <row r="420" ht="15.75" customHeight="1" s="109">
      <c r="A420" s="216" t="n">
        <v>20</v>
      </c>
      <c r="B420" s="217" t="n">
        <v>15</v>
      </c>
      <c r="C420" s="217" t="n">
        <v>7</v>
      </c>
      <c r="D420" s="217" t="n">
        <v>48</v>
      </c>
      <c r="E420" s="217" t="n">
        <v>479.32</v>
      </c>
      <c r="F420" s="217" t="n">
        <v>1.102</v>
      </c>
      <c r="G420" s="217" t="n">
        <v>1</v>
      </c>
      <c r="H420" s="218" t="n">
        <v>0.8909722222222223</v>
      </c>
      <c r="I420" s="218" t="n">
        <v>0.8958333333333334</v>
      </c>
      <c r="J420" s="219">
        <f>I420-H420</f>
        <v/>
      </c>
    </row>
    <row r="421" ht="15.75" customHeight="1" s="109">
      <c r="A421" s="206" t="n">
        <v>20</v>
      </c>
      <c r="B421" s="207" t="n">
        <v>4</v>
      </c>
      <c r="C421" s="207" t="n">
        <v>3</v>
      </c>
      <c r="D421" s="207" t="n">
        <v>6</v>
      </c>
      <c r="E421" s="207" t="n">
        <v>13.88</v>
      </c>
      <c r="F421" s="207" t="n">
        <v>0.094</v>
      </c>
      <c r="G421" s="207" t="n">
        <v>1</v>
      </c>
      <c r="H421" s="208" t="n">
        <v>0.8854166666666666</v>
      </c>
      <c r="I421" s="208" t="n">
        <v>0.8861111111111111</v>
      </c>
      <c r="J421" s="209">
        <f>I421-H421</f>
        <v/>
      </c>
    </row>
    <row r="422" ht="15.75" customHeight="1" s="109">
      <c r="A422" s="216" t="n">
        <v>20</v>
      </c>
      <c r="B422" s="217" t="n">
        <v>6</v>
      </c>
      <c r="C422" s="217" t="n">
        <v>2</v>
      </c>
      <c r="D422" s="217" t="n">
        <v>4</v>
      </c>
      <c r="E422" s="217" t="n">
        <v>20.8</v>
      </c>
      <c r="F422" s="217" t="n">
        <v>0.29</v>
      </c>
      <c r="G422" s="217" t="n">
        <v>1</v>
      </c>
      <c r="H422" s="218" t="n">
        <v>0.8854166666666666</v>
      </c>
      <c r="I422" s="218" t="n">
        <v>0.8868055555555555</v>
      </c>
      <c r="J422" s="219">
        <f>I422-H422</f>
        <v/>
      </c>
    </row>
    <row r="423" ht="15.75" customHeight="1" s="109">
      <c r="A423" s="206" t="n">
        <v>20</v>
      </c>
      <c r="B423" s="207" t="n">
        <v>7</v>
      </c>
      <c r="C423" s="207" t="n">
        <v>2</v>
      </c>
      <c r="D423" s="207" t="n">
        <v>6</v>
      </c>
      <c r="E423" s="207" t="n">
        <v>3.618</v>
      </c>
      <c r="F423" s="207" t="n">
        <v>0.005</v>
      </c>
      <c r="G423" s="207" t="n">
        <v>1</v>
      </c>
      <c r="H423" s="208" t="n">
        <v>0.8854166666666666</v>
      </c>
      <c r="I423" s="208" t="n">
        <v>0.8875</v>
      </c>
      <c r="J423" s="209">
        <f>I423-H423</f>
        <v/>
      </c>
    </row>
    <row r="424" ht="15.75" customHeight="1" s="109">
      <c r="A424" s="216" t="n">
        <v>20</v>
      </c>
      <c r="B424" s="217" t="n">
        <v>8</v>
      </c>
      <c r="C424" s="217" t="n">
        <v>17</v>
      </c>
      <c r="D424" s="217" t="n">
        <v>36</v>
      </c>
      <c r="E424" s="217" t="n">
        <v>102.971</v>
      </c>
      <c r="F424" s="217" t="n">
        <v>0.33</v>
      </c>
      <c r="G424" s="217" t="n">
        <v>1</v>
      </c>
      <c r="H424" s="218" t="n">
        <v>0.8451388888888889</v>
      </c>
      <c r="I424" s="218" t="n">
        <v>0.8555555555555555</v>
      </c>
      <c r="J424" s="219">
        <f>I424-H424</f>
        <v/>
      </c>
    </row>
    <row r="425" ht="15.75" customHeight="1" s="109">
      <c r="A425" s="206" t="n">
        <v>20</v>
      </c>
      <c r="B425" s="207" t="n">
        <v>11</v>
      </c>
      <c r="C425" s="207" t="n">
        <v>14</v>
      </c>
      <c r="D425" s="207" t="n">
        <v>130</v>
      </c>
      <c r="E425" s="207" t="n">
        <v>567.53</v>
      </c>
      <c r="F425" s="207" t="n">
        <v>1.084</v>
      </c>
      <c r="G425" s="207" t="n">
        <v>1</v>
      </c>
      <c r="H425" s="208" t="n">
        <v>0.8263888888888888</v>
      </c>
      <c r="I425" s="208" t="n">
        <v>0.8402777777777778</v>
      </c>
      <c r="J425" s="209">
        <f>I425-H425</f>
        <v/>
      </c>
    </row>
    <row r="426" ht="15.75" customHeight="1" s="109">
      <c r="A426" s="216" t="n">
        <v>20</v>
      </c>
      <c r="B426" s="217" t="n">
        <v>3</v>
      </c>
      <c r="C426" s="217" t="n">
        <v>18</v>
      </c>
      <c r="D426" s="217" t="n">
        <v>99</v>
      </c>
      <c r="E426" s="217" t="n">
        <v>23.296</v>
      </c>
      <c r="F426" s="217" t="n">
        <v>0.258</v>
      </c>
      <c r="G426" s="217" t="n">
        <v>1</v>
      </c>
      <c r="H426" s="218" t="n">
        <v>0.8159722222222222</v>
      </c>
      <c r="I426" s="218" t="n">
        <v>0.8243055555555555</v>
      </c>
      <c r="J426" s="219">
        <f>I426-H426</f>
        <v/>
      </c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9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700" activePane="bottomLeft" state="frozen"/>
      <selection pane="topLeft" activeCell="A1" activeCellId="0" sqref="A1"/>
      <selection pane="bottomLeft" activeCell="G714" activeCellId="1" sqref="A430:G430 G714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CAPA!F12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18</v>
      </c>
      <c r="C7" s="207" t="n">
        <v>3</v>
      </c>
      <c r="D7" s="207" t="n">
        <v>54</v>
      </c>
      <c r="E7" s="207" t="n">
        <v>60.61</v>
      </c>
      <c r="F7" s="207" t="n">
        <v>0.127</v>
      </c>
      <c r="G7" s="207" t="n">
        <v>1</v>
      </c>
      <c r="H7" s="208" t="n">
        <v>0.08402777777777778</v>
      </c>
      <c r="I7" s="208" t="n">
        <v>0.08749999999999999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19</v>
      </c>
      <c r="C8" s="217" t="n">
        <v>2</v>
      </c>
      <c r="D8" s="217" t="n">
        <v>2</v>
      </c>
      <c r="E8" s="217" t="n">
        <v>1.86</v>
      </c>
      <c r="F8" s="217" t="n">
        <v>0.008</v>
      </c>
      <c r="G8" s="217" t="n">
        <v>1</v>
      </c>
      <c r="H8" s="218" t="n">
        <v>0.08749999999999999</v>
      </c>
      <c r="I8" s="218" t="n">
        <v>0.08958333333333333</v>
      </c>
      <c r="J8" s="218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21</v>
      </c>
      <c r="C9" s="207" t="n">
        <v>3</v>
      </c>
      <c r="D9" s="207" t="n">
        <v>17</v>
      </c>
      <c r="E9" s="207" t="n">
        <v>2.15</v>
      </c>
      <c r="F9" s="207" t="n">
        <v>0.002</v>
      </c>
      <c r="G9" s="207" t="n">
        <v>1</v>
      </c>
      <c r="H9" s="208" t="n">
        <v>0.08958333333333333</v>
      </c>
      <c r="I9" s="208" t="n">
        <v>0.09166666666666666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17</v>
      </c>
      <c r="C10" s="217" t="n">
        <v>12</v>
      </c>
      <c r="D10" s="217" t="n">
        <v>39</v>
      </c>
      <c r="E10" s="217" t="n">
        <v>3.3</v>
      </c>
      <c r="F10" s="217" t="n">
        <v>0.027</v>
      </c>
      <c r="G10" s="217" t="n">
        <v>1</v>
      </c>
      <c r="H10" s="218" t="n">
        <v>0.07361111111111111</v>
      </c>
      <c r="I10" s="218" t="n">
        <v>0.08402777777777778</v>
      </c>
      <c r="J10" s="218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13</v>
      </c>
      <c r="C11" s="207" t="n">
        <v>5</v>
      </c>
      <c r="D11" s="207" t="n">
        <v>6</v>
      </c>
      <c r="E11" s="207" t="n">
        <v>71.91</v>
      </c>
      <c r="F11" s="207" t="n">
        <v>0.107</v>
      </c>
      <c r="G11" s="207" t="n">
        <v>1</v>
      </c>
      <c r="H11" s="208" t="n">
        <v>0.07013888888888889</v>
      </c>
      <c r="I11" s="208" t="n">
        <v>0.07222222222222222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14</v>
      </c>
      <c r="C12" s="217" t="n">
        <v>6</v>
      </c>
      <c r="D12" s="217" t="n">
        <v>15</v>
      </c>
      <c r="E12" s="217" t="n">
        <v>252.32</v>
      </c>
      <c r="F12" s="217" t="n">
        <v>0.349</v>
      </c>
      <c r="G12" s="217" t="n">
        <v>1</v>
      </c>
      <c r="H12" s="218" t="n">
        <v>0.06527777777777778</v>
      </c>
      <c r="I12" s="218" t="n">
        <v>0.07013888888888889</v>
      </c>
      <c r="J12" s="218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3</v>
      </c>
      <c r="C13" s="207" t="n">
        <v>7</v>
      </c>
      <c r="D13" s="207" t="n">
        <v>49</v>
      </c>
      <c r="E13" s="207" t="n">
        <v>22.05</v>
      </c>
      <c r="F13" s="207" t="n">
        <v>0.152</v>
      </c>
      <c r="G13" s="207" t="n">
        <v>1</v>
      </c>
      <c r="H13" s="208" t="n">
        <v>0.05416666666666667</v>
      </c>
      <c r="I13" s="208" t="n">
        <v>0.06180555555555556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4</v>
      </c>
      <c r="C14" s="217" t="n">
        <v>4</v>
      </c>
      <c r="D14" s="217" t="n">
        <v>4</v>
      </c>
      <c r="E14" s="217" t="n">
        <v>6.34</v>
      </c>
      <c r="F14" s="217" t="n">
        <v>0.089</v>
      </c>
      <c r="G14" s="217" t="n">
        <v>1</v>
      </c>
      <c r="H14" s="218" t="n">
        <v>0.0625</v>
      </c>
      <c r="I14" s="218" t="n">
        <v>0.06527777777777778</v>
      </c>
      <c r="J14" s="218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4</v>
      </c>
      <c r="C15" s="207" t="n">
        <v>3</v>
      </c>
      <c r="D15" s="207" t="n">
        <v>3</v>
      </c>
      <c r="E15" s="207" t="n">
        <v>28.88</v>
      </c>
      <c r="F15" s="207" t="n">
        <v>0.057</v>
      </c>
      <c r="G15" s="207" t="n">
        <v>1</v>
      </c>
      <c r="H15" s="208" t="n">
        <v>0.04722222222222222</v>
      </c>
      <c r="I15" s="208" t="n">
        <v>0.05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5</v>
      </c>
      <c r="C16" s="217" t="n">
        <v>3</v>
      </c>
      <c r="D16" s="217" t="n">
        <v>10</v>
      </c>
      <c r="E16" s="217" t="n">
        <v>4.4</v>
      </c>
      <c r="F16" s="217" t="n">
        <v>0.21</v>
      </c>
      <c r="G16" s="217" t="n">
        <v>1</v>
      </c>
      <c r="H16" s="218" t="n">
        <v>0.05</v>
      </c>
      <c r="I16" s="218" t="n">
        <v>0.05416666666666667</v>
      </c>
      <c r="J16" s="218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8</v>
      </c>
      <c r="C17" s="207" t="n">
        <v>15</v>
      </c>
      <c r="D17" s="207" t="n">
        <v>58</v>
      </c>
      <c r="E17" s="207" t="n">
        <v>216.2</v>
      </c>
      <c r="F17" s="207" t="n">
        <v>0.676</v>
      </c>
      <c r="G17" s="207" t="n">
        <v>1</v>
      </c>
      <c r="H17" s="208" t="n">
        <v>0.03541666666666667</v>
      </c>
      <c r="I17" s="208" t="n">
        <v>0.04444444444444445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9</v>
      </c>
      <c r="C18" s="217" t="n">
        <v>9</v>
      </c>
      <c r="D18" s="217" t="n">
        <v>45</v>
      </c>
      <c r="E18" s="217" t="n">
        <v>391.07</v>
      </c>
      <c r="F18" s="217" t="n">
        <v>1.492</v>
      </c>
      <c r="G18" s="217" t="n">
        <v>1</v>
      </c>
      <c r="H18" s="218" t="n">
        <v>0.02291666666666667</v>
      </c>
      <c r="I18" s="218" t="n">
        <v>0.03402777777777777</v>
      </c>
      <c r="J18" s="218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14</v>
      </c>
      <c r="C19" s="207" t="n">
        <v>3</v>
      </c>
      <c r="D19" s="207" t="n">
        <v>12</v>
      </c>
      <c r="E19" s="207" t="n">
        <v>322.24</v>
      </c>
      <c r="F19" s="207" t="n">
        <v>0.354</v>
      </c>
      <c r="G19" s="207" t="n">
        <v>1</v>
      </c>
      <c r="H19" s="208" t="n">
        <v>0.0125</v>
      </c>
      <c r="I19" s="208" t="n">
        <v>0.01666666666666667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15</v>
      </c>
      <c r="C20" s="217" t="n">
        <v>2</v>
      </c>
      <c r="D20" s="217" t="n">
        <v>35</v>
      </c>
      <c r="E20" s="217" t="n">
        <v>257.55</v>
      </c>
      <c r="F20" s="217" t="n">
        <v>0.703</v>
      </c>
      <c r="G20" s="217" t="n">
        <v>1</v>
      </c>
      <c r="H20" s="218" t="n">
        <v>0.01805555555555555</v>
      </c>
      <c r="I20" s="218" t="n">
        <v>0.02222222222222222</v>
      </c>
      <c r="J20" s="218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30</v>
      </c>
      <c r="C21" s="207" t="n">
        <v>4</v>
      </c>
      <c r="D21" s="207" t="n">
        <v>26</v>
      </c>
      <c r="E21" s="207" t="n">
        <v>383.18</v>
      </c>
      <c r="F21" s="207" t="n">
        <v>1.162</v>
      </c>
      <c r="G21" s="207" t="n">
        <v>1</v>
      </c>
      <c r="H21" s="208" t="n">
        <v>0.004861111111111111</v>
      </c>
      <c r="I21" s="208" t="n">
        <v>0.01180555555555556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12</v>
      </c>
      <c r="C22" s="217" t="n">
        <v>15</v>
      </c>
      <c r="D22" s="217" t="n">
        <v>147</v>
      </c>
      <c r="E22" s="217" t="n">
        <v>107.9</v>
      </c>
      <c r="F22" s="217" t="n">
        <v>0.172</v>
      </c>
      <c r="G22" s="217" t="n">
        <v>1</v>
      </c>
      <c r="H22" s="218" t="n">
        <v>0.9444444444444444</v>
      </c>
      <c r="I22" s="218" t="n">
        <v>0.9548611111111112</v>
      </c>
      <c r="J22" s="218">
        <f>I22-J24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9</v>
      </c>
      <c r="C23" s="207" t="n">
        <v>15</v>
      </c>
      <c r="D23" s="207" t="n">
        <v>90</v>
      </c>
      <c r="E23" s="207" t="n">
        <v>645.7</v>
      </c>
      <c r="F23" s="207" t="n">
        <v>2.428</v>
      </c>
      <c r="G23" s="207" t="n">
        <v>1</v>
      </c>
      <c r="H23" s="208" t="n">
        <v>0.9298611111111111</v>
      </c>
      <c r="I23" s="208" t="n">
        <v>0.94375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9</v>
      </c>
      <c r="C24" s="217" t="n">
        <v>10</v>
      </c>
      <c r="D24" s="217" t="n">
        <v>12</v>
      </c>
      <c r="E24" s="217" t="n">
        <v>44.85</v>
      </c>
      <c r="F24" s="217" t="n">
        <v>0.169</v>
      </c>
      <c r="G24" s="217" t="n">
        <v>1</v>
      </c>
      <c r="H24" s="218" t="n">
        <v>0.9152777777777777</v>
      </c>
      <c r="I24" s="218" t="n">
        <v>0.9208333333333333</v>
      </c>
      <c r="J24" s="218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10</v>
      </c>
      <c r="C25" s="207" t="n">
        <v>6</v>
      </c>
      <c r="D25" s="207" t="n">
        <v>19</v>
      </c>
      <c r="E25" s="207" t="n">
        <v>55.3</v>
      </c>
      <c r="F25" s="207" t="n">
        <v>0.152</v>
      </c>
      <c r="G25" s="207" t="n">
        <v>1</v>
      </c>
      <c r="H25" s="208" t="n">
        <v>0.9208333333333333</v>
      </c>
      <c r="I25" s="208" t="n">
        <v>0.9270833333333334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16</v>
      </c>
      <c r="C26" s="217" t="n">
        <v>5</v>
      </c>
      <c r="D26" s="217" t="n">
        <v>24</v>
      </c>
      <c r="E26" s="217" t="n">
        <v>0.9</v>
      </c>
      <c r="F26" s="217" t="n">
        <v>0.013</v>
      </c>
      <c r="G26" s="217" t="n">
        <v>1</v>
      </c>
      <c r="H26" s="218" t="n">
        <v>0.9041666666666667</v>
      </c>
      <c r="I26" s="218" t="n">
        <v>0.90625</v>
      </c>
      <c r="J26" s="218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17</v>
      </c>
      <c r="C27" s="207" t="n">
        <v>6</v>
      </c>
      <c r="D27" s="207" t="n">
        <v>26</v>
      </c>
      <c r="E27" s="207" t="n">
        <v>1.87</v>
      </c>
      <c r="F27" s="207" t="n">
        <v>0.008999999999999999</v>
      </c>
      <c r="G27" s="207" t="n">
        <v>1</v>
      </c>
      <c r="H27" s="208" t="n">
        <v>0.90625</v>
      </c>
      <c r="I27" s="208" t="n">
        <v>0.9125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10</v>
      </c>
      <c r="C28" s="217" t="n">
        <v>30</v>
      </c>
      <c r="D28" s="217" t="n">
        <v>148</v>
      </c>
      <c r="E28" s="217" t="n">
        <v>96.29000000000001</v>
      </c>
      <c r="F28" s="217" t="n">
        <v>0.423</v>
      </c>
      <c r="G28" s="217" t="n">
        <v>1</v>
      </c>
      <c r="H28" s="218" t="n">
        <v>0.8888888888888888</v>
      </c>
      <c r="I28" s="218" t="n">
        <v>0.9027777777777778</v>
      </c>
      <c r="J28" s="218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19</v>
      </c>
      <c r="C29" s="207" t="n">
        <v>1</v>
      </c>
      <c r="D29" s="207" t="n">
        <v>3</v>
      </c>
      <c r="E29" s="207" t="n">
        <v>5.13</v>
      </c>
      <c r="F29" s="207" t="n">
        <v>0.008</v>
      </c>
      <c r="G29" s="207" t="n">
        <v>1</v>
      </c>
      <c r="H29" s="208" t="n">
        <v>0.8791666666666667</v>
      </c>
      <c r="I29" s="208" t="n">
        <v>0.88125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20</v>
      </c>
      <c r="C30" s="217" t="n">
        <v>2</v>
      </c>
      <c r="D30" s="217" t="n">
        <v>9</v>
      </c>
      <c r="E30" s="217" t="n">
        <v>2.57</v>
      </c>
      <c r="F30" s="217" t="n">
        <v>0.005</v>
      </c>
      <c r="G30" s="217" t="n">
        <v>1</v>
      </c>
      <c r="H30" s="218" t="n">
        <v>0.88125</v>
      </c>
      <c r="I30" s="218" t="n">
        <v>0.8833333333333333</v>
      </c>
      <c r="J30" s="218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21</v>
      </c>
      <c r="C31" s="207" t="n">
        <v>4</v>
      </c>
      <c r="D31" s="207" t="n">
        <v>14</v>
      </c>
      <c r="E31" s="207" t="n">
        <v>3.92</v>
      </c>
      <c r="F31" s="207" t="n">
        <v>0.014</v>
      </c>
      <c r="G31" s="207" t="n">
        <v>1</v>
      </c>
      <c r="H31" s="208" t="n">
        <v>0.8833333333333333</v>
      </c>
      <c r="I31" s="208" t="n">
        <v>0.8854166666666666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22</v>
      </c>
      <c r="C32" s="217" t="n">
        <v>1</v>
      </c>
      <c r="D32" s="217" t="n">
        <v>3</v>
      </c>
      <c r="E32" s="217" t="n">
        <v>0.1</v>
      </c>
      <c r="F32" s="217" t="n">
        <v>0.002</v>
      </c>
      <c r="G32" s="217" t="n">
        <v>1</v>
      </c>
      <c r="H32" s="218" t="n">
        <v>0.8784722222222222</v>
      </c>
      <c r="I32" s="218" t="n">
        <v>0.8805555555555555</v>
      </c>
      <c r="J32" s="218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9</v>
      </c>
      <c r="C33" s="207" t="n">
        <v>11</v>
      </c>
      <c r="D33" s="207" t="n">
        <v>21</v>
      </c>
      <c r="E33" s="207" t="n">
        <v>178.6</v>
      </c>
      <c r="F33" s="207" t="n">
        <v>0.581</v>
      </c>
      <c r="G33" s="207" t="n">
        <v>1</v>
      </c>
      <c r="H33" s="208" t="n">
        <v>0.8666666666666667</v>
      </c>
      <c r="I33" s="208" t="n">
        <v>0.8722222222222222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13</v>
      </c>
      <c r="C34" s="217" t="n">
        <v>1</v>
      </c>
      <c r="D34" s="217" t="n">
        <v>13</v>
      </c>
      <c r="E34" s="217" t="n">
        <v>2.08</v>
      </c>
      <c r="F34" s="217" t="n">
        <v>0.01</v>
      </c>
      <c r="G34" s="217" t="n">
        <v>1</v>
      </c>
      <c r="H34" s="218" t="n">
        <v>0.8590277777777777</v>
      </c>
      <c r="I34" s="218" t="n">
        <v>0.8611111111111112</v>
      </c>
      <c r="J34" s="218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22</v>
      </c>
      <c r="B35" s="207" t="n">
        <v>14</v>
      </c>
      <c r="C35" s="207" t="n">
        <v>2</v>
      </c>
      <c r="D35" s="207" t="n">
        <v>64</v>
      </c>
      <c r="E35" s="207" t="n">
        <v>1846.32</v>
      </c>
      <c r="F35" s="207" t="n">
        <v>2.398</v>
      </c>
      <c r="G35" s="207" t="n">
        <v>1</v>
      </c>
      <c r="H35" s="208" t="n">
        <v>0.8618055555555556</v>
      </c>
      <c r="I35" s="208" t="n">
        <v>0.8659722222222223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22</v>
      </c>
      <c r="B36" s="217" t="n">
        <v>9</v>
      </c>
      <c r="C36" s="217" t="n">
        <v>9</v>
      </c>
      <c r="D36" s="217" t="n">
        <v>90</v>
      </c>
      <c r="E36" s="217" t="n">
        <v>794.89</v>
      </c>
      <c r="F36" s="217" t="n">
        <v>3.129</v>
      </c>
      <c r="G36" s="217" t="n">
        <v>1</v>
      </c>
      <c r="H36" s="218" t="n">
        <v>0.8444444444444444</v>
      </c>
      <c r="I36" s="218" t="n">
        <v>0.8583333333333333</v>
      </c>
      <c r="J36" s="218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22</v>
      </c>
      <c r="B37" s="207" t="n">
        <v>30</v>
      </c>
      <c r="C37" s="207" t="n">
        <v>10</v>
      </c>
      <c r="D37" s="207" t="n">
        <v>15</v>
      </c>
      <c r="E37" s="207" t="n">
        <v>162.99</v>
      </c>
      <c r="F37" s="207" t="n">
        <v>0.396</v>
      </c>
      <c r="G37" s="207" t="n">
        <v>1</v>
      </c>
      <c r="H37" s="208" t="n">
        <v>0.8347222222222223</v>
      </c>
      <c r="I37" s="208" t="n">
        <v>0.8423611111111111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22</v>
      </c>
      <c r="B38" s="217" t="n">
        <v>16</v>
      </c>
      <c r="C38" s="217" t="n">
        <v>8</v>
      </c>
      <c r="D38" s="217" t="n">
        <v>16</v>
      </c>
      <c r="E38" s="217" t="n">
        <v>1.28</v>
      </c>
      <c r="F38" s="217" t="n">
        <v>0.015</v>
      </c>
      <c r="G38" s="217" t="n">
        <v>1</v>
      </c>
      <c r="H38" s="218" t="n">
        <v>0.8263888888888888</v>
      </c>
      <c r="I38" s="218" t="n">
        <v>0.8305555555555556</v>
      </c>
      <c r="J38" s="218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22</v>
      </c>
      <c r="B39" s="207" t="n">
        <v>17</v>
      </c>
      <c r="C39" s="207" t="n">
        <v>4</v>
      </c>
      <c r="D39" s="207" t="n">
        <v>13</v>
      </c>
      <c r="E39" s="207" t="n">
        <v>0.9</v>
      </c>
      <c r="F39" s="207" t="n">
        <v>0.004</v>
      </c>
      <c r="G39" s="207" t="n">
        <v>1</v>
      </c>
      <c r="H39" s="208" t="n">
        <v>0.8305555555555556</v>
      </c>
      <c r="I39" s="208" t="n">
        <v>0.8340277777777778</v>
      </c>
      <c r="J39" s="209">
        <f>I39-H39</f>
        <v/>
      </c>
    </row>
    <row r="40" ht="15.75" customHeight="1" s="109">
      <c r="A40" s="216" t="n">
        <v>22</v>
      </c>
      <c r="B40" s="217" t="n">
        <v>7</v>
      </c>
      <c r="C40" s="217" t="n">
        <v>8</v>
      </c>
      <c r="D40" s="217" t="n">
        <v>21</v>
      </c>
      <c r="E40" s="217" t="n">
        <v>51.33</v>
      </c>
      <c r="F40" s="217" t="n">
        <v>0.15</v>
      </c>
      <c r="G40" s="217" t="n">
        <v>1</v>
      </c>
      <c r="H40" s="218" t="n">
        <v>0.8194444444444444</v>
      </c>
      <c r="I40" s="218" t="n">
        <v>0.8243055555555555</v>
      </c>
      <c r="J40" s="218">
        <f>I40-H40</f>
        <v/>
      </c>
    </row>
    <row r="41" ht="15.75" customHeight="1" s="109">
      <c r="A41" s="206" t="n">
        <v>22</v>
      </c>
      <c r="B41" s="207" t="n">
        <v>1</v>
      </c>
      <c r="C41" s="207" t="n">
        <v>6</v>
      </c>
      <c r="D41" s="207" t="n">
        <v>50</v>
      </c>
      <c r="E41" s="207" t="n">
        <v>167.86</v>
      </c>
      <c r="F41" s="207" t="n">
        <v>0.287</v>
      </c>
      <c r="G41" s="207" t="n">
        <v>1</v>
      </c>
      <c r="H41" s="208" t="n">
        <v>0.8104166666666667</v>
      </c>
      <c r="I41" s="208" t="n">
        <v>0.8298611111111112</v>
      </c>
      <c r="J41" s="209">
        <f>I41-H41</f>
        <v/>
      </c>
    </row>
    <row r="42" ht="15.75" customHeight="1" s="109">
      <c r="A42" s="216" t="n">
        <v>22</v>
      </c>
      <c r="B42" s="217" t="n">
        <v>2</v>
      </c>
      <c r="C42" s="217" t="n">
        <v>2</v>
      </c>
      <c r="D42" s="217" t="n">
        <v>15</v>
      </c>
      <c r="E42" s="217" t="n">
        <v>0.45</v>
      </c>
      <c r="F42" s="217" t="n">
        <v>0.011</v>
      </c>
      <c r="G42" s="217" t="n">
        <v>1</v>
      </c>
      <c r="H42" s="218" t="n">
        <v>0.8159722222222222</v>
      </c>
      <c r="I42" s="218" t="n">
        <v>0.8180555555555555</v>
      </c>
      <c r="J42" s="218">
        <f>I42-H42</f>
        <v/>
      </c>
    </row>
    <row r="43" ht="15.75" customHeight="1" s="109">
      <c r="A43" s="206" t="n">
        <v>23</v>
      </c>
      <c r="B43" s="207" t="n">
        <v>14</v>
      </c>
      <c r="C43" s="207" t="n">
        <v>11</v>
      </c>
      <c r="D43" s="207" t="n">
        <v>309</v>
      </c>
      <c r="E43" s="207" t="n">
        <v>6795.56</v>
      </c>
      <c r="F43" s="207" t="n">
        <v>8.608000000000001</v>
      </c>
      <c r="G43" s="207" t="n">
        <v>1</v>
      </c>
      <c r="H43" s="208" t="n">
        <v>0.1381944444444445</v>
      </c>
      <c r="I43" s="208" t="n">
        <v>0.1666666666666667</v>
      </c>
      <c r="J43" s="209">
        <f>I43-H43</f>
        <v/>
      </c>
    </row>
    <row r="44" ht="15.75" customHeight="1" s="109">
      <c r="A44" s="216" t="n">
        <v>23</v>
      </c>
      <c r="B44" s="217" t="n">
        <v>13</v>
      </c>
      <c r="C44" s="217" t="n">
        <v>1</v>
      </c>
      <c r="D44" s="217" t="n">
        <v>1</v>
      </c>
      <c r="E44" s="217" t="n">
        <v>10.22</v>
      </c>
      <c r="F44" s="217" t="n">
        <v>0.015</v>
      </c>
      <c r="G44" s="217" t="n">
        <v>1</v>
      </c>
      <c r="H44" s="218" t="n">
        <v>0.1361111111111111</v>
      </c>
      <c r="I44" s="218" t="n">
        <v>0.1375</v>
      </c>
      <c r="J44" s="219">
        <f>I44-H44</f>
        <v/>
      </c>
    </row>
    <row r="45" ht="15.75" customHeight="1" s="109">
      <c r="A45" s="206" t="n">
        <v>23</v>
      </c>
      <c r="B45" s="207" t="n">
        <v>2</v>
      </c>
      <c r="C45" s="207" t="n">
        <v>6</v>
      </c>
      <c r="D45" s="207" t="n">
        <v>15</v>
      </c>
      <c r="E45" s="207" t="n">
        <v>2.62</v>
      </c>
      <c r="F45" s="207" t="n">
        <v>0.03</v>
      </c>
      <c r="G45" s="207" t="n">
        <v>1</v>
      </c>
      <c r="H45" s="208" t="n">
        <v>0.1270833333333333</v>
      </c>
      <c r="I45" s="208" t="n">
        <v>0.1298611111111111</v>
      </c>
      <c r="J45" s="209">
        <f>I45-H45</f>
        <v/>
      </c>
    </row>
    <row r="46" ht="15.75" customHeight="1" s="109">
      <c r="A46" s="216" t="n">
        <v>23</v>
      </c>
      <c r="B46" s="217" t="n">
        <v>3</v>
      </c>
      <c r="C46" s="217" t="n">
        <v>2</v>
      </c>
      <c r="D46" s="217" t="n">
        <v>23</v>
      </c>
      <c r="E46" s="217" t="n">
        <v>2.33</v>
      </c>
      <c r="F46" s="217" t="n">
        <v>0.013</v>
      </c>
      <c r="G46" s="217" t="n">
        <v>1</v>
      </c>
      <c r="H46" s="218" t="n">
        <v>0.1305555555555556</v>
      </c>
      <c r="I46" s="218" t="n">
        <v>0.1333333333333333</v>
      </c>
      <c r="J46" s="219">
        <f>I46-H46</f>
        <v/>
      </c>
    </row>
    <row r="47" ht="15.75" customHeight="1" s="109">
      <c r="A47" s="206" t="n">
        <v>23</v>
      </c>
      <c r="B47" s="207" t="n">
        <v>15</v>
      </c>
      <c r="C47" s="207" t="n">
        <v>6</v>
      </c>
      <c r="D47" s="207" t="n">
        <v>41</v>
      </c>
      <c r="E47" s="207" t="n">
        <v>257.12</v>
      </c>
      <c r="F47" s="207" t="n">
        <v>0.509</v>
      </c>
      <c r="G47" s="207" t="n">
        <v>1</v>
      </c>
      <c r="H47" s="208" t="n">
        <v>0.1152777777777778</v>
      </c>
      <c r="I47" s="208" t="n">
        <v>0.125</v>
      </c>
      <c r="J47" s="209">
        <f>I47-H47</f>
        <v/>
      </c>
    </row>
    <row r="48" ht="15.75" customHeight="1" s="109">
      <c r="A48" s="216" t="n">
        <v>23</v>
      </c>
      <c r="B48" s="217" t="n">
        <v>21</v>
      </c>
      <c r="C48" s="217" t="n">
        <v>7</v>
      </c>
      <c r="D48" s="217" t="n">
        <v>9</v>
      </c>
      <c r="E48" s="217" t="n">
        <v>2.62</v>
      </c>
      <c r="F48" s="217" t="n">
        <v>0.013</v>
      </c>
      <c r="G48" s="217" t="n">
        <v>1</v>
      </c>
      <c r="H48" s="218" t="n">
        <v>0.1083333333333333</v>
      </c>
      <c r="I48" s="218" t="n">
        <v>0.1145833333333333</v>
      </c>
      <c r="J48" s="219">
        <f>I48-H48</f>
        <v/>
      </c>
    </row>
    <row r="49" ht="15.75" customHeight="1" s="109">
      <c r="A49" s="206" t="n">
        <v>23</v>
      </c>
      <c r="B49" s="207" t="n">
        <v>19</v>
      </c>
      <c r="C49" s="207" t="n">
        <v>14</v>
      </c>
      <c r="D49" s="207" t="n">
        <v>22</v>
      </c>
      <c r="E49" s="207" t="n">
        <v>15.1</v>
      </c>
      <c r="F49" s="207" t="n">
        <v>0.024</v>
      </c>
      <c r="G49" s="207" t="n">
        <v>1</v>
      </c>
      <c r="H49" s="208" t="n">
        <v>0.09861111111111111</v>
      </c>
      <c r="I49" s="208" t="n">
        <v>0.1055555555555556</v>
      </c>
      <c r="J49" s="209">
        <f>I49-H49</f>
        <v/>
      </c>
    </row>
    <row r="50" ht="15.75" customHeight="1" s="109">
      <c r="A50" s="216" t="n">
        <v>23</v>
      </c>
      <c r="B50" s="217" t="n">
        <v>20</v>
      </c>
      <c r="C50" s="217" t="n">
        <v>1</v>
      </c>
      <c r="D50" s="217" t="n">
        <v>1</v>
      </c>
      <c r="E50" s="217" t="n">
        <v>0.42</v>
      </c>
      <c r="F50" s="217" t="n">
        <v>0</v>
      </c>
      <c r="G50" s="217" t="n">
        <v>1</v>
      </c>
      <c r="H50" s="218" t="n">
        <v>0.1055555555555556</v>
      </c>
      <c r="I50" s="218" t="n">
        <v>0.10625</v>
      </c>
      <c r="J50" s="219">
        <f>I50-H50</f>
        <v/>
      </c>
    </row>
    <row r="51" ht="15.75" customHeight="1" s="109">
      <c r="A51" s="206" t="n">
        <v>23</v>
      </c>
      <c r="B51" s="207" t="n">
        <v>21</v>
      </c>
      <c r="C51" s="207" t="n">
        <v>3</v>
      </c>
      <c r="D51" s="207" t="n">
        <v>4</v>
      </c>
      <c r="E51" s="207" t="n">
        <v>0.8</v>
      </c>
      <c r="F51" s="207" t="n">
        <v>0.008999999999999999</v>
      </c>
      <c r="G51" s="207" t="n">
        <v>1</v>
      </c>
      <c r="H51" s="208" t="n">
        <v>0.10625</v>
      </c>
      <c r="I51" s="208" t="n">
        <v>0.1083333333333333</v>
      </c>
      <c r="J51" s="209">
        <f>I51-H51</f>
        <v/>
      </c>
    </row>
    <row r="52" ht="15.75" customHeight="1" s="109">
      <c r="A52" s="216" t="n">
        <v>23</v>
      </c>
      <c r="B52" s="217" t="n">
        <v>9</v>
      </c>
      <c r="C52" s="217" t="n">
        <v>17</v>
      </c>
      <c r="D52" s="217" t="n">
        <v>79</v>
      </c>
      <c r="E52" s="217" t="n">
        <v>464.24</v>
      </c>
      <c r="F52" s="217" t="n">
        <v>1.738</v>
      </c>
      <c r="G52" s="217" t="n">
        <v>1</v>
      </c>
      <c r="H52" s="218" t="n">
        <v>0.08333333333333333</v>
      </c>
      <c r="I52" s="218" t="n">
        <v>0.09861111111111111</v>
      </c>
      <c r="J52" s="219">
        <f>I52-H52</f>
        <v/>
      </c>
    </row>
    <row r="53" ht="15.75" customHeight="1" s="109">
      <c r="A53" s="206" t="n">
        <v>23</v>
      </c>
      <c r="B53" s="207" t="n">
        <v>16</v>
      </c>
      <c r="C53" s="207" t="n">
        <v>30</v>
      </c>
      <c r="D53" s="207" t="n">
        <v>96</v>
      </c>
      <c r="E53" s="207" t="n">
        <v>9.84</v>
      </c>
      <c r="F53" s="207" t="n">
        <v>0.061</v>
      </c>
      <c r="G53" s="207" t="n">
        <v>1</v>
      </c>
      <c r="H53" s="208" t="n">
        <v>0.06458333333333334</v>
      </c>
      <c r="I53" s="208" t="n">
        <v>0.08194444444444444</v>
      </c>
      <c r="J53" s="209">
        <f>I53-H53</f>
        <v/>
      </c>
    </row>
    <row r="54" ht="15.75" customHeight="1" s="109">
      <c r="A54" s="216" t="n">
        <v>23</v>
      </c>
      <c r="B54" s="217" t="n">
        <v>4</v>
      </c>
      <c r="C54" s="217" t="n">
        <v>2</v>
      </c>
      <c r="D54" s="217" t="n">
        <v>2</v>
      </c>
      <c r="E54" s="217" t="n">
        <v>18.1</v>
      </c>
      <c r="F54" s="217" t="n">
        <v>0.035</v>
      </c>
      <c r="G54" s="217" t="n">
        <v>1</v>
      </c>
      <c r="H54" s="218" t="n">
        <v>0.05694444444444444</v>
      </c>
      <c r="I54" s="218" t="n">
        <v>0.05833333333333333</v>
      </c>
      <c r="J54" s="219">
        <f>I54-H54</f>
        <v/>
      </c>
    </row>
    <row r="55" ht="15.75" customHeight="1" s="109">
      <c r="A55" s="206" t="n">
        <v>23</v>
      </c>
      <c r="B55" s="207" t="n">
        <v>6</v>
      </c>
      <c r="C55" s="207" t="n">
        <v>6</v>
      </c>
      <c r="D55" s="207" t="n">
        <v>9</v>
      </c>
      <c r="E55" s="207" t="n">
        <v>21.94</v>
      </c>
      <c r="F55" s="207" t="n">
        <v>0.453</v>
      </c>
      <c r="G55" s="207" t="n">
        <v>1</v>
      </c>
      <c r="H55" s="208" t="n">
        <v>0.05902777777777778</v>
      </c>
      <c r="I55" s="208" t="n">
        <v>0.0625</v>
      </c>
      <c r="J55" s="209">
        <f>I55-H55</f>
        <v/>
      </c>
    </row>
    <row r="56" ht="15.75" customHeight="1" s="109">
      <c r="A56" s="216" t="n">
        <v>23</v>
      </c>
      <c r="B56" s="217" t="n">
        <v>10</v>
      </c>
      <c r="C56" s="217" t="n">
        <v>14</v>
      </c>
      <c r="D56" s="217" t="n">
        <v>28</v>
      </c>
      <c r="E56" s="217" t="n">
        <v>50.09</v>
      </c>
      <c r="F56" s="217" t="n">
        <v>0.08</v>
      </c>
      <c r="G56" s="217" t="n">
        <v>1</v>
      </c>
      <c r="H56" s="218" t="n">
        <v>0.05</v>
      </c>
      <c r="I56" s="218" t="n">
        <v>0.05625</v>
      </c>
      <c r="J56" s="219">
        <f>I56-H56</f>
        <v/>
      </c>
    </row>
    <row r="57" ht="15.75" customHeight="1" s="109">
      <c r="A57" s="206" t="n">
        <v>23</v>
      </c>
      <c r="B57" s="207" t="n">
        <v>9</v>
      </c>
      <c r="C57" s="207" t="n">
        <v>22</v>
      </c>
      <c r="D57" s="207" t="n">
        <v>121</v>
      </c>
      <c r="E57" s="207" t="n">
        <v>471.8</v>
      </c>
      <c r="F57" s="207" t="n">
        <v>1.886</v>
      </c>
      <c r="G57" s="207" t="n">
        <v>1</v>
      </c>
      <c r="H57" s="208" t="n">
        <v>0.025</v>
      </c>
      <c r="I57" s="208" t="n">
        <v>0.04513888888888889</v>
      </c>
      <c r="J57" s="209">
        <f>I57-H57</f>
        <v/>
      </c>
    </row>
    <row r="58" ht="15.75" customHeight="1" s="109">
      <c r="A58" s="216" t="n">
        <v>23</v>
      </c>
      <c r="B58" s="217" t="n">
        <v>8</v>
      </c>
      <c r="C58" s="217" t="n">
        <v>10</v>
      </c>
      <c r="D58" s="217" t="n">
        <v>104</v>
      </c>
      <c r="E58" s="217" t="n">
        <v>174.68</v>
      </c>
      <c r="F58" s="217" t="n">
        <v>0.358</v>
      </c>
      <c r="G58" s="217" t="n">
        <v>1</v>
      </c>
      <c r="H58" s="218" t="n">
        <v>0.01736111111111111</v>
      </c>
      <c r="I58" s="218" t="n">
        <v>0.02222222222222222</v>
      </c>
      <c r="J58" s="219">
        <f>I58-H58</f>
        <v/>
      </c>
    </row>
    <row r="59" ht="15.75" customHeight="1" s="109">
      <c r="A59" s="206" t="n">
        <v>23</v>
      </c>
      <c r="B59" s="207" t="n">
        <v>3</v>
      </c>
      <c r="C59" s="207" t="n">
        <v>1</v>
      </c>
      <c r="D59" s="207" t="n">
        <v>2</v>
      </c>
      <c r="E59" s="207" t="n">
        <v>4.43</v>
      </c>
      <c r="F59" s="207" t="n">
        <v>0.026</v>
      </c>
      <c r="G59" s="207" t="n">
        <v>1</v>
      </c>
      <c r="H59" s="208" t="n">
        <v>0.01527777777777778</v>
      </c>
      <c r="I59" s="208" t="n">
        <v>0.01736111111111111</v>
      </c>
      <c r="J59" s="209">
        <f>I59-H59</f>
        <v/>
      </c>
    </row>
    <row r="60" ht="15.75" customHeight="1" s="109">
      <c r="A60" s="216" t="n">
        <v>23</v>
      </c>
      <c r="B60" s="217" t="n">
        <v>7</v>
      </c>
      <c r="C60" s="217" t="n">
        <v>10</v>
      </c>
      <c r="D60" s="217" t="n">
        <v>333</v>
      </c>
      <c r="E60" s="217" t="n">
        <v>24.54</v>
      </c>
      <c r="F60" s="217" t="n">
        <v>0.364</v>
      </c>
      <c r="G60" s="217" t="n">
        <v>1</v>
      </c>
      <c r="H60" s="218" t="n">
        <v>0.01111111111111111</v>
      </c>
      <c r="I60" s="218" t="n">
        <v>0.01458333333333333</v>
      </c>
      <c r="J60" s="219">
        <f>I60-H60</f>
        <v/>
      </c>
    </row>
    <row r="61" ht="15.75" customHeight="1" s="109">
      <c r="A61" s="206" t="n">
        <v>23</v>
      </c>
      <c r="B61" s="207" t="n">
        <v>5</v>
      </c>
      <c r="C61" s="207" t="n">
        <v>1</v>
      </c>
      <c r="D61" s="207" t="n">
        <v>40</v>
      </c>
      <c r="E61" s="207" t="n">
        <v>14.8</v>
      </c>
      <c r="F61" s="207" t="n">
        <v>0.676</v>
      </c>
      <c r="G61" s="207" t="n">
        <v>1</v>
      </c>
      <c r="H61" s="208" t="n">
        <v>0.009027777777777777</v>
      </c>
      <c r="I61" s="208" t="n">
        <v>0.01111111111111111</v>
      </c>
      <c r="J61" s="209">
        <f>I61-H61</f>
        <v/>
      </c>
    </row>
    <row r="62" ht="15.75" customHeight="1" s="109">
      <c r="A62" s="216" t="n">
        <v>23</v>
      </c>
      <c r="B62" s="217" t="n">
        <v>1</v>
      </c>
      <c r="C62" s="217" t="n">
        <v>8</v>
      </c>
      <c r="D62" s="217" t="n">
        <v>78</v>
      </c>
      <c r="E62" s="217" t="n">
        <v>55.48</v>
      </c>
      <c r="F62" s="217" t="n">
        <v>0.099</v>
      </c>
      <c r="G62" s="217" t="n">
        <v>1</v>
      </c>
      <c r="H62" s="218" t="n">
        <v>0.004861111111111111</v>
      </c>
      <c r="I62" s="218" t="n">
        <v>0.009027777777777777</v>
      </c>
      <c r="J62" s="219">
        <f>I62-H62</f>
        <v/>
      </c>
    </row>
    <row r="63" ht="15.75" customHeight="1" s="109">
      <c r="A63" s="206" t="n">
        <v>23</v>
      </c>
      <c r="B63" s="207" t="n">
        <v>2</v>
      </c>
      <c r="C63" s="207" t="n">
        <v>11</v>
      </c>
      <c r="D63" s="207" t="n">
        <v>30</v>
      </c>
      <c r="E63" s="207" t="n">
        <v>5.49</v>
      </c>
      <c r="F63" s="207" t="n">
        <v>0.061</v>
      </c>
      <c r="G63" s="207" t="n">
        <v>1</v>
      </c>
      <c r="H63" s="208" t="n">
        <v>0.9506944444444444</v>
      </c>
      <c r="I63" s="208" t="n">
        <v>0.9569444444444445</v>
      </c>
      <c r="J63" s="209">
        <f>I63-H63</f>
        <v/>
      </c>
    </row>
    <row r="64" ht="15.75" customHeight="1" s="109">
      <c r="A64" s="216" t="n">
        <v>23</v>
      </c>
      <c r="B64" s="217" t="n">
        <v>11</v>
      </c>
      <c r="C64" s="217" t="n">
        <v>30</v>
      </c>
      <c r="D64" s="217" t="n">
        <v>1104</v>
      </c>
      <c r="E64" s="217" t="n">
        <v>522.09</v>
      </c>
      <c r="F64" s="217" t="n">
        <v>1.411</v>
      </c>
      <c r="G64" s="217" t="n">
        <v>1</v>
      </c>
      <c r="H64" s="218" t="n">
        <v>0.9236111111111112</v>
      </c>
      <c r="I64" s="218" t="n">
        <v>0.95</v>
      </c>
      <c r="J64" s="219">
        <f>I64-H64</f>
        <v/>
      </c>
    </row>
    <row r="65" ht="15.75" customHeight="1" s="109">
      <c r="A65" s="206" t="n">
        <v>23</v>
      </c>
      <c r="B65" s="207" t="n">
        <v>1</v>
      </c>
      <c r="C65" s="207" t="n">
        <v>7</v>
      </c>
      <c r="D65" s="207" t="n">
        <v>17</v>
      </c>
      <c r="E65" s="207" t="n">
        <v>16.94</v>
      </c>
      <c r="F65" s="207" t="n">
        <v>0.028</v>
      </c>
      <c r="G65" s="207" t="n">
        <v>1</v>
      </c>
      <c r="H65" s="208" t="n">
        <v>0.9152777777777777</v>
      </c>
      <c r="I65" s="208" t="n">
        <v>0.91875</v>
      </c>
      <c r="J65" s="209">
        <f>I65-H65</f>
        <v/>
      </c>
    </row>
    <row r="66" ht="15.75" customHeight="1" s="109">
      <c r="A66" s="216" t="n">
        <v>23</v>
      </c>
      <c r="B66" s="217" t="n">
        <v>3</v>
      </c>
      <c r="C66" s="217" t="n">
        <v>9</v>
      </c>
      <c r="D66" s="217" t="n">
        <v>8</v>
      </c>
      <c r="E66" s="217" t="n">
        <v>33.97</v>
      </c>
      <c r="F66" s="217" t="n">
        <v>0.137</v>
      </c>
      <c r="G66" s="217" t="n">
        <v>1</v>
      </c>
      <c r="H66" s="218" t="n">
        <v>0.9194444444444444</v>
      </c>
      <c r="I66" s="218" t="n">
        <v>0.9236111111111112</v>
      </c>
      <c r="J66" s="219">
        <f>I66-H66</f>
        <v/>
      </c>
    </row>
    <row r="67" ht="15.75" customHeight="1" s="109">
      <c r="A67" s="206" t="n">
        <v>23</v>
      </c>
      <c r="B67" s="207" t="n">
        <v>18</v>
      </c>
      <c r="C67" s="207" t="n">
        <v>4</v>
      </c>
      <c r="D67" s="207" t="n">
        <v>6</v>
      </c>
      <c r="E67" s="207" t="n">
        <v>2.94</v>
      </c>
      <c r="F67" s="207" t="n">
        <v>0.014</v>
      </c>
      <c r="G67" s="207" t="n">
        <v>1</v>
      </c>
      <c r="H67" s="208" t="n">
        <v>0.9083333333333333</v>
      </c>
      <c r="I67" s="208" t="n">
        <v>0.9111111111111111</v>
      </c>
      <c r="J67" s="209">
        <f>I67-H67</f>
        <v/>
      </c>
    </row>
    <row r="68" ht="15.75" customHeight="1" s="109">
      <c r="A68" s="216" t="n">
        <v>23</v>
      </c>
      <c r="B68" s="217" t="n">
        <v>19</v>
      </c>
      <c r="C68" s="217" t="n">
        <v>3</v>
      </c>
      <c r="D68" s="217" t="n">
        <v>4</v>
      </c>
      <c r="E68" s="217" t="n">
        <v>6.19</v>
      </c>
      <c r="F68" s="217" t="n">
        <v>0.011</v>
      </c>
      <c r="G68" s="217" t="n">
        <v>1</v>
      </c>
      <c r="H68" s="218" t="n">
        <v>0.9111111111111111</v>
      </c>
      <c r="I68" s="218" t="n">
        <v>0.9138888888888889</v>
      </c>
      <c r="J68" s="219">
        <f>I68-H68</f>
        <v/>
      </c>
    </row>
    <row r="69" ht="15.75" customHeight="1" s="109">
      <c r="A69" s="206" t="n">
        <v>23</v>
      </c>
      <c r="B69" s="207" t="n">
        <v>2</v>
      </c>
      <c r="C69" s="207" t="n">
        <v>204</v>
      </c>
      <c r="D69" s="207" t="n">
        <v>20.12</v>
      </c>
      <c r="E69" s="207" t="n">
        <v>0.346</v>
      </c>
      <c r="F69" s="207" t="n">
        <v>0.346</v>
      </c>
      <c r="G69" s="207" t="n">
        <v>1</v>
      </c>
      <c r="H69" s="208" t="n">
        <v>0.8833333333333333</v>
      </c>
      <c r="I69" s="208" t="n">
        <v>0.9076388888888889</v>
      </c>
      <c r="J69" s="209">
        <f>I69-H69</f>
        <v/>
      </c>
    </row>
    <row r="70" ht="15.75" customHeight="1" s="109">
      <c r="A70" s="216" t="n">
        <v>23</v>
      </c>
      <c r="B70" s="217" t="n">
        <v>19</v>
      </c>
      <c r="C70" s="217" t="n">
        <v>10</v>
      </c>
      <c r="D70" s="217" t="n">
        <v>19</v>
      </c>
      <c r="E70" s="217" t="n">
        <v>6.68</v>
      </c>
      <c r="F70" s="217" t="n">
        <v>0.021</v>
      </c>
      <c r="G70" s="217" t="inlineStr">
        <is>
          <t>1</t>
        </is>
      </c>
      <c r="H70" s="218" t="n">
        <v>0.8756944444444444</v>
      </c>
      <c r="I70" s="218" t="n">
        <v>0.8791666666666667</v>
      </c>
      <c r="J70" s="219">
        <f>I70-H70</f>
        <v/>
      </c>
    </row>
    <row r="71" ht="15.75" customHeight="1" s="109">
      <c r="A71" s="206" t="n">
        <v>23</v>
      </c>
      <c r="B71" s="207" t="n">
        <v>22</v>
      </c>
      <c r="C71" s="207" t="n">
        <v>2</v>
      </c>
      <c r="D71" s="207" t="n">
        <v>3</v>
      </c>
      <c r="E71" s="207" t="n">
        <v>0.09</v>
      </c>
      <c r="F71" s="207" t="n">
        <v>0.002</v>
      </c>
      <c r="G71" s="207" t="n">
        <v>1</v>
      </c>
      <c r="H71" s="208" t="n">
        <v>0.8791666666666667</v>
      </c>
      <c r="I71" s="208" t="n">
        <v>0.88125</v>
      </c>
      <c r="J71" s="209">
        <f>I71-H71</f>
        <v/>
      </c>
    </row>
    <row r="72" ht="15.75" customHeight="1" s="109">
      <c r="A72" s="216" t="n">
        <v>23</v>
      </c>
      <c r="B72" s="217" t="n">
        <v>16</v>
      </c>
      <c r="C72" s="217" t="n">
        <v>7</v>
      </c>
      <c r="D72" s="217" t="n">
        <v>42</v>
      </c>
      <c r="E72" s="217" t="n">
        <v>1.06</v>
      </c>
      <c r="F72" s="217" t="n">
        <v>0.053</v>
      </c>
      <c r="G72" s="217" t="n">
        <v>1</v>
      </c>
      <c r="H72" s="218" t="n">
        <v>0.8673611111111111</v>
      </c>
      <c r="I72" s="218" t="n">
        <v>0.8715277777777778</v>
      </c>
      <c r="J72" s="219">
        <f>I72-H72</f>
        <v/>
      </c>
    </row>
    <row r="73" ht="15.75" customHeight="1" s="109">
      <c r="A73" s="206" t="n">
        <v>23</v>
      </c>
      <c r="B73" s="207" t="n">
        <v>17</v>
      </c>
      <c r="C73" s="207" t="n">
        <v>7</v>
      </c>
      <c r="D73" s="207" t="n">
        <v>13</v>
      </c>
      <c r="E73" s="207" t="n">
        <v>9.539999999999999</v>
      </c>
      <c r="F73" s="207" t="n">
        <v>0.028</v>
      </c>
      <c r="G73" s="207" t="n">
        <v>1</v>
      </c>
      <c r="H73" s="208" t="n">
        <v>0.8715277777777778</v>
      </c>
      <c r="I73" s="208" t="n">
        <v>0.875</v>
      </c>
      <c r="J73" s="209">
        <f>I73-H73</f>
        <v/>
      </c>
    </row>
    <row r="74" ht="15.75" customHeight="1" s="109">
      <c r="A74" s="216" t="n">
        <v>23</v>
      </c>
      <c r="B74" s="217" t="n">
        <v>5</v>
      </c>
      <c r="C74" s="217" t="n">
        <v>6</v>
      </c>
      <c r="D74" s="217" t="n">
        <v>96</v>
      </c>
      <c r="E74" s="217" t="n">
        <v>35.56</v>
      </c>
      <c r="F74" s="217" t="n">
        <v>1.845</v>
      </c>
      <c r="G74" s="217" t="n">
        <v>1</v>
      </c>
      <c r="H74" s="218" t="n">
        <v>0.8111111111111111</v>
      </c>
      <c r="I74" s="218" t="n">
        <v>0.8173611111111111</v>
      </c>
      <c r="J74" s="219">
        <f>I74-H74</f>
        <v/>
      </c>
    </row>
    <row r="75" ht="15.75" customHeight="1" s="109">
      <c r="A75" s="206" t="n">
        <v>23</v>
      </c>
      <c r="B75" s="207" t="n">
        <v>11</v>
      </c>
      <c r="C75" s="207" t="n">
        <v>23</v>
      </c>
      <c r="D75" s="207" t="n">
        <v>188</v>
      </c>
      <c r="E75" s="207" t="n">
        <v>509.8</v>
      </c>
      <c r="F75" s="207" t="n">
        <v>0.99</v>
      </c>
      <c r="G75" s="207" t="n">
        <v>1</v>
      </c>
      <c r="H75" s="208" t="n">
        <v>0.8180555555555555</v>
      </c>
      <c r="I75" s="208" t="n">
        <v>0.8340277777777778</v>
      </c>
      <c r="J75" s="209">
        <f>I75-H75</f>
        <v/>
      </c>
    </row>
    <row r="76" ht="15.75" customHeight="1" s="109">
      <c r="A76" s="216" t="n">
        <v>23</v>
      </c>
      <c r="B76" s="217" t="n">
        <v>12</v>
      </c>
      <c r="C76" s="217" t="n">
        <v>17</v>
      </c>
      <c r="D76" s="217" t="n">
        <v>92</v>
      </c>
      <c r="E76" s="217" t="n">
        <v>75.5</v>
      </c>
      <c r="F76" s="217" t="n">
        <v>0.453</v>
      </c>
      <c r="G76" s="217" t="n">
        <v>1</v>
      </c>
      <c r="H76" s="218" t="n">
        <v>0.8520833333333333</v>
      </c>
      <c r="I76" s="218" t="n">
        <v>0.8659722222222223</v>
      </c>
      <c r="J76" s="219">
        <f>I76-H76</f>
        <v/>
      </c>
    </row>
    <row r="77" ht="15.75" customHeight="1" s="109">
      <c r="A77" s="206" t="n">
        <v>23</v>
      </c>
      <c r="B77" s="207" t="n">
        <v>1</v>
      </c>
      <c r="C77" s="207" t="n">
        <v>14</v>
      </c>
      <c r="D77" s="207" t="n">
        <v>307</v>
      </c>
      <c r="E77" s="207" t="n">
        <v>60.07</v>
      </c>
      <c r="F77" s="207" t="n">
        <v>0.548</v>
      </c>
      <c r="G77" s="207" t="n">
        <v>1</v>
      </c>
      <c r="H77" s="208" t="n">
        <v>0.8347222222222223</v>
      </c>
      <c r="I77" s="208" t="n">
        <v>0.8506944444444444</v>
      </c>
      <c r="J77" s="209">
        <f>I77-H77</f>
        <v/>
      </c>
    </row>
    <row r="78" ht="15.75" customHeight="1" s="109">
      <c r="A78" s="216" t="n">
        <v>24</v>
      </c>
      <c r="B78" s="217" t="n">
        <v>16</v>
      </c>
      <c r="C78" s="217" t="n">
        <v>10</v>
      </c>
      <c r="D78" s="217" t="n">
        <v>80</v>
      </c>
      <c r="E78" s="217" t="n">
        <v>2.61</v>
      </c>
      <c r="F78" s="217" t="n">
        <v>0.016</v>
      </c>
      <c r="G78" s="217" t="n">
        <v>1</v>
      </c>
      <c r="H78" s="218" t="n">
        <v>0.1638888888888889</v>
      </c>
      <c r="I78" s="218" t="n">
        <v>0.1722222222222222</v>
      </c>
      <c r="J78" s="219">
        <f>I78-H78</f>
        <v/>
      </c>
    </row>
    <row r="79" ht="15.75" customHeight="1" s="109">
      <c r="A79" s="206" t="n">
        <v>24</v>
      </c>
      <c r="B79" s="207" t="n">
        <v>5</v>
      </c>
      <c r="C79" s="207" t="n">
        <v>2</v>
      </c>
      <c r="D79" s="207" t="n">
        <v>4</v>
      </c>
      <c r="E79" s="207" t="n">
        <v>0.96</v>
      </c>
      <c r="F79" s="207" t="n">
        <v>0.098</v>
      </c>
      <c r="G79" s="207" t="n">
        <v>1</v>
      </c>
      <c r="H79" s="208" t="n">
        <v>0.1604166666666667</v>
      </c>
      <c r="I79" s="208" t="n">
        <v>0.1631944444444444</v>
      </c>
      <c r="J79" s="209">
        <f>I79-H79</f>
        <v/>
      </c>
    </row>
    <row r="80" ht="15.75" customHeight="1" s="109">
      <c r="A80" s="216" t="n">
        <v>24</v>
      </c>
      <c r="B80" s="217" t="n">
        <v>30</v>
      </c>
      <c r="C80" s="217" t="n">
        <v>4</v>
      </c>
      <c r="D80" s="217" t="n">
        <v>16</v>
      </c>
      <c r="E80" s="217" t="n">
        <v>314.34</v>
      </c>
      <c r="F80" s="217" t="n">
        <v>0.985</v>
      </c>
      <c r="G80" s="217" t="n">
        <v>1</v>
      </c>
      <c r="H80" s="218" t="n">
        <v>0.15625</v>
      </c>
      <c r="I80" s="218" t="n">
        <v>0.1604166666666667</v>
      </c>
      <c r="J80" s="219">
        <f>I80-H80</f>
        <v/>
      </c>
    </row>
    <row r="81" ht="15.75" customHeight="1" s="109">
      <c r="A81" s="206" t="n">
        <v>24</v>
      </c>
      <c r="B81" s="207" t="n">
        <v>30</v>
      </c>
      <c r="C81" s="207" t="n">
        <v>3</v>
      </c>
      <c r="D81" s="207" t="n">
        <v>29</v>
      </c>
      <c r="E81" s="207" t="n">
        <v>447.9</v>
      </c>
      <c r="F81" s="207" t="n">
        <v>1.259</v>
      </c>
      <c r="G81" s="207" t="n">
        <v>1</v>
      </c>
      <c r="H81" s="208" t="n">
        <v>0.125</v>
      </c>
      <c r="I81" s="208" t="n">
        <v>0.1375</v>
      </c>
      <c r="J81" s="209">
        <f>I81-H81</f>
        <v/>
      </c>
    </row>
    <row r="82" ht="15.75" customHeight="1" s="109">
      <c r="A82" s="216" t="n">
        <v>24</v>
      </c>
      <c r="B82" s="217" t="n">
        <v>10</v>
      </c>
      <c r="C82" s="217" t="n">
        <v>1</v>
      </c>
      <c r="D82" s="217" t="n">
        <v>1</v>
      </c>
      <c r="E82" s="217" t="n">
        <v>1.25</v>
      </c>
      <c r="F82" s="217" t="n">
        <v>0.002</v>
      </c>
      <c r="G82" s="217" t="n">
        <v>1</v>
      </c>
      <c r="H82" s="218" t="n">
        <v>0.1152777777777778</v>
      </c>
      <c r="I82" s="218" t="n">
        <v>0.1166666666666667</v>
      </c>
      <c r="J82" s="219">
        <f>I82-H82</f>
        <v/>
      </c>
    </row>
    <row r="83" ht="15.75" customHeight="1" s="109">
      <c r="A83" s="206" t="n">
        <v>24</v>
      </c>
      <c r="B83" s="207" t="n">
        <v>11</v>
      </c>
      <c r="C83" s="207" t="n">
        <v>1</v>
      </c>
      <c r="D83" s="207" t="n">
        <v>3</v>
      </c>
      <c r="E83" s="207" t="n">
        <v>1.86</v>
      </c>
      <c r="F83" s="207" t="n">
        <v>0.008</v>
      </c>
      <c r="G83" s="207" t="n">
        <v>1</v>
      </c>
      <c r="H83" s="208" t="n">
        <v>0.1166666666666667</v>
      </c>
      <c r="I83" s="208" t="n">
        <v>0.11875</v>
      </c>
      <c r="J83" s="209">
        <f>I83-H83</f>
        <v/>
      </c>
    </row>
    <row r="84" ht="15.75" customHeight="1" s="109">
      <c r="A84" s="216" t="n">
        <v>24</v>
      </c>
      <c r="B84" s="217" t="n">
        <v>17</v>
      </c>
      <c r="C84" s="217" t="n">
        <v>16</v>
      </c>
      <c r="D84" s="217" t="n">
        <v>97</v>
      </c>
      <c r="E84" s="217" t="n">
        <v>10.96</v>
      </c>
      <c r="F84" s="217" t="n">
        <v>0.06</v>
      </c>
      <c r="G84" s="217" t="n">
        <v>1</v>
      </c>
      <c r="H84" s="218" t="n">
        <v>0.1027777777777778</v>
      </c>
      <c r="I84" s="218" t="n">
        <v>0.1138888888888889</v>
      </c>
      <c r="J84" s="219">
        <f>I84-H84</f>
        <v/>
      </c>
    </row>
    <row r="85" ht="15.75" customHeight="1" s="109">
      <c r="A85" s="206" t="n">
        <v>24</v>
      </c>
      <c r="B85" s="207" t="n">
        <v>3</v>
      </c>
      <c r="C85" s="207" t="n">
        <v>23</v>
      </c>
      <c r="D85" s="207" t="n">
        <v>154</v>
      </c>
      <c r="E85" s="207" t="n">
        <v>70.98</v>
      </c>
      <c r="F85" s="207" t="n">
        <v>1.131</v>
      </c>
      <c r="G85" s="207" t="n">
        <v>1</v>
      </c>
      <c r="H85" s="208" t="n">
        <v>0.08541666666666667</v>
      </c>
      <c r="I85" s="208" t="n">
        <v>0.1020833333333333</v>
      </c>
      <c r="J85" s="209">
        <f>I85-H85</f>
        <v/>
      </c>
    </row>
    <row r="86" ht="15.75" customHeight="1" s="109">
      <c r="A86" s="216" t="n">
        <v>24</v>
      </c>
      <c r="B86" s="217" t="n">
        <v>14</v>
      </c>
      <c r="C86" s="217" t="n">
        <v>4</v>
      </c>
      <c r="D86" s="217" t="n">
        <v>4</v>
      </c>
      <c r="E86" s="217" t="n">
        <v>40.72</v>
      </c>
      <c r="F86" s="217" t="n">
        <v>0.063</v>
      </c>
      <c r="G86" s="217" t="n">
        <v>1</v>
      </c>
      <c r="H86" s="218" t="n">
        <v>0.0798611111111111</v>
      </c>
      <c r="I86" s="218" t="n">
        <v>0.08263888888888889</v>
      </c>
      <c r="J86" s="219">
        <f>I86-H86</f>
        <v/>
      </c>
    </row>
    <row r="87" ht="15.75" customHeight="1" s="109">
      <c r="A87" s="206" t="n">
        <v>24</v>
      </c>
      <c r="B87" s="207" t="n">
        <v>15</v>
      </c>
      <c r="C87" s="207" t="n">
        <v>2</v>
      </c>
      <c r="D87" s="207" t="n">
        <v>6</v>
      </c>
      <c r="E87" s="207" t="n">
        <v>59.51</v>
      </c>
      <c r="F87" s="207" t="n">
        <v>0.11</v>
      </c>
      <c r="G87" s="207" t="n">
        <v>1</v>
      </c>
      <c r="H87" s="208" t="n">
        <v>0.08263888888888889</v>
      </c>
      <c r="I87" s="208" t="n">
        <v>0.08472222222222223</v>
      </c>
      <c r="J87" s="209">
        <f>I87-H87</f>
        <v/>
      </c>
    </row>
    <row r="88" ht="15.75" customHeight="1" s="109">
      <c r="A88" s="216" t="n">
        <v>24</v>
      </c>
      <c r="B88" s="217" t="n">
        <v>17</v>
      </c>
      <c r="C88" s="217" t="n">
        <v>31</v>
      </c>
      <c r="D88" s="217" t="n">
        <v>114</v>
      </c>
      <c r="E88" s="217" t="n">
        <v>9.27</v>
      </c>
      <c r="F88" s="217" t="n">
        <v>0.064</v>
      </c>
      <c r="G88" s="217" t="n">
        <v>1</v>
      </c>
      <c r="H88" s="218" t="n">
        <v>0.05972222222222223</v>
      </c>
      <c r="I88" s="218" t="n">
        <v>0.07916666666666666</v>
      </c>
      <c r="J88" s="219">
        <f>I88-H88</f>
        <v/>
      </c>
    </row>
    <row r="89" ht="15.75" customHeight="1" s="109">
      <c r="A89" s="206" t="n">
        <v>24</v>
      </c>
      <c r="B89" s="207" t="n">
        <v>14</v>
      </c>
      <c r="C89" s="207" t="n">
        <v>5</v>
      </c>
      <c r="D89" s="207" t="n">
        <v>7</v>
      </c>
      <c r="E89" s="207" t="n">
        <v>131.62</v>
      </c>
      <c r="F89" s="207" t="n">
        <v>0.179</v>
      </c>
      <c r="G89" s="207" t="n">
        <v>1</v>
      </c>
      <c r="H89" s="208" t="n">
        <v>0.05347222222222222</v>
      </c>
      <c r="I89" s="208" t="n">
        <v>0.05763888888888889</v>
      </c>
      <c r="J89" s="209">
        <f>I89-H89</f>
        <v/>
      </c>
    </row>
    <row r="90" ht="15.75" customHeight="1" s="109">
      <c r="A90" s="216" t="n">
        <v>24</v>
      </c>
      <c r="B90" s="217" t="n">
        <v>15</v>
      </c>
      <c r="C90" s="217" t="n">
        <v>1</v>
      </c>
      <c r="D90" s="217" t="n">
        <v>8</v>
      </c>
      <c r="E90" s="217" t="n">
        <v>82.8</v>
      </c>
      <c r="F90" s="217" t="n">
        <v>0.2</v>
      </c>
      <c r="G90" s="217" t="n">
        <v>1</v>
      </c>
      <c r="H90" s="218" t="n">
        <v>0.05763888888888889</v>
      </c>
      <c r="I90" s="218" t="n">
        <v>0.05972222222222223</v>
      </c>
      <c r="J90" s="219">
        <f>I90-H90</f>
        <v/>
      </c>
    </row>
    <row r="91" ht="15.75" customHeight="1" s="109">
      <c r="A91" s="206" t="n">
        <v>24</v>
      </c>
      <c r="B91" s="207" t="n">
        <v>12</v>
      </c>
      <c r="C91" s="207" t="n">
        <v>15</v>
      </c>
      <c r="D91" s="207" t="n">
        <v>56</v>
      </c>
      <c r="E91" s="207" t="n">
        <v>41.99</v>
      </c>
      <c r="F91" s="207" t="n">
        <v>0.25</v>
      </c>
      <c r="G91" s="207" t="n">
        <v>1</v>
      </c>
      <c r="H91" s="208" t="n">
        <v>0.04097222222222222</v>
      </c>
      <c r="I91" s="208" t="n">
        <v>0.05138888888888889</v>
      </c>
      <c r="J91" s="209">
        <f>I91-H91</f>
        <v/>
      </c>
    </row>
    <row r="92" ht="15.75" customHeight="1" s="109">
      <c r="A92" s="216" t="n">
        <v>24</v>
      </c>
      <c r="B92" s="217" t="n">
        <v>5</v>
      </c>
      <c r="C92" s="217" t="n">
        <v>2</v>
      </c>
      <c r="D92" s="217" t="n">
        <v>7</v>
      </c>
      <c r="E92" s="217" t="n">
        <v>1.83</v>
      </c>
      <c r="F92" s="217" t="n">
        <v>0.092</v>
      </c>
      <c r="G92" s="217" t="n">
        <v>1</v>
      </c>
      <c r="H92" s="218" t="n">
        <v>0.02916666666666667</v>
      </c>
      <c r="I92" s="218" t="n">
        <v>0.03194444444444444</v>
      </c>
      <c r="J92" s="219">
        <f>I92-H92</f>
        <v/>
      </c>
    </row>
    <row r="93" ht="15.75" customHeight="1" s="109">
      <c r="A93" s="206" t="n">
        <v>24</v>
      </c>
      <c r="B93" s="207" t="n">
        <v>6</v>
      </c>
      <c r="C93" s="207" t="n">
        <v>2</v>
      </c>
      <c r="D93" s="207" t="n">
        <v>4</v>
      </c>
      <c r="E93" s="207" t="n">
        <v>16.66</v>
      </c>
      <c r="F93" s="207" t="n">
        <v>0.294</v>
      </c>
      <c r="G93" s="207" t="n">
        <v>1</v>
      </c>
      <c r="H93" s="208" t="n">
        <v>0.03263888888888889</v>
      </c>
      <c r="I93" s="208" t="n">
        <v>0.03611111111111111</v>
      </c>
      <c r="J93" s="209">
        <f>I93-H93</f>
        <v/>
      </c>
    </row>
    <row r="94" ht="15.75" customHeight="1" s="109">
      <c r="A94" s="216" t="n">
        <v>24</v>
      </c>
      <c r="B94" s="217" t="n">
        <v>19</v>
      </c>
      <c r="C94" s="217" t="n">
        <v>4</v>
      </c>
      <c r="D94" s="217" t="n">
        <v>29</v>
      </c>
      <c r="E94" s="217" t="n">
        <v>10.17</v>
      </c>
      <c r="F94" s="217" t="n">
        <v>0.015</v>
      </c>
      <c r="G94" s="217" t="n">
        <v>1</v>
      </c>
      <c r="H94" s="218" t="n">
        <v>0.01458333333333333</v>
      </c>
      <c r="I94" s="218" t="n">
        <v>0.01736111111111111</v>
      </c>
      <c r="J94" s="219">
        <f>I94-H94</f>
        <v/>
      </c>
    </row>
    <row r="95" ht="15.75" customHeight="1" s="109">
      <c r="A95" s="206" t="n">
        <v>24</v>
      </c>
      <c r="B95" s="207" t="n">
        <v>20</v>
      </c>
      <c r="C95" s="207" t="n">
        <v>6</v>
      </c>
      <c r="D95" s="207" t="n">
        <v>10</v>
      </c>
      <c r="E95" s="207" t="n">
        <v>6.4</v>
      </c>
      <c r="F95" s="207" t="n">
        <v>0.011</v>
      </c>
      <c r="G95" s="207" t="n">
        <v>1</v>
      </c>
      <c r="H95" s="208" t="n">
        <v>0.01736111111111111</v>
      </c>
      <c r="I95" s="208" t="n">
        <v>0.02708333333333333</v>
      </c>
      <c r="J95" s="209">
        <f>I95-H95</f>
        <v/>
      </c>
    </row>
    <row r="96" ht="15.75" customHeight="1" s="109">
      <c r="A96" s="216" t="n">
        <v>24</v>
      </c>
      <c r="B96" s="217" t="n">
        <v>18</v>
      </c>
      <c r="C96" s="217" t="n">
        <v>12</v>
      </c>
      <c r="D96" s="217" t="n">
        <v>120</v>
      </c>
      <c r="E96" s="217" t="n">
        <v>145.98</v>
      </c>
      <c r="F96" s="217" t="n">
        <v>0.231</v>
      </c>
      <c r="G96" s="217" t="n">
        <v>1</v>
      </c>
      <c r="H96" s="218" t="n">
        <v>0.009027777777777777</v>
      </c>
      <c r="I96" s="218" t="n">
        <v>0.01458333333333333</v>
      </c>
      <c r="J96" s="219">
        <f>I96-H96</f>
        <v/>
      </c>
    </row>
    <row r="97" ht="15.75" customHeight="1" s="109">
      <c r="A97" s="206" t="n">
        <v>24</v>
      </c>
      <c r="B97" s="207" t="n">
        <v>11</v>
      </c>
      <c r="C97" s="207" t="n">
        <v>7</v>
      </c>
      <c r="D97" s="207" t="n">
        <v>17</v>
      </c>
      <c r="E97" s="207" t="n">
        <v>11.05</v>
      </c>
      <c r="F97" s="207" t="n">
        <v>0.03</v>
      </c>
      <c r="G97" s="207" t="n">
        <v>1</v>
      </c>
      <c r="H97" s="208" t="n">
        <v>0.9486111111111111</v>
      </c>
      <c r="I97" s="208" t="n">
        <v>0.9527777777777777</v>
      </c>
      <c r="J97" s="209">
        <f>I97-H97</f>
        <v/>
      </c>
    </row>
    <row r="98" ht="15.75" customHeight="1" s="109">
      <c r="A98" s="216" t="n">
        <v>24</v>
      </c>
      <c r="B98" s="217" t="n">
        <v>12</v>
      </c>
      <c r="C98" s="217" t="n">
        <v>4</v>
      </c>
      <c r="D98" s="217" t="n">
        <v>4</v>
      </c>
      <c r="E98" s="217" t="n">
        <v>2.14</v>
      </c>
      <c r="F98" s="217" t="n">
        <v>0.025</v>
      </c>
      <c r="G98" s="217" t="n">
        <v>1</v>
      </c>
      <c r="H98" s="218" t="n">
        <v>0.9527777777777777</v>
      </c>
      <c r="I98" s="218" t="n">
        <v>0.9555555555555556</v>
      </c>
      <c r="J98" s="219">
        <f>I98-H98</f>
        <v/>
      </c>
    </row>
    <row r="99" ht="15.75" customHeight="1" s="109">
      <c r="A99" s="206" t="n">
        <v>24</v>
      </c>
      <c r="B99" s="207" t="n">
        <v>3</v>
      </c>
      <c r="C99" s="207" t="n">
        <v>14</v>
      </c>
      <c r="D99" s="207" t="n">
        <v>83</v>
      </c>
      <c r="E99" s="207" t="n">
        <v>59.55</v>
      </c>
      <c r="F99" s="207" t="n">
        <v>0.538</v>
      </c>
      <c r="G99" s="207" t="n">
        <v>1</v>
      </c>
      <c r="H99" s="208" t="n">
        <v>0.9395833333333333</v>
      </c>
      <c r="I99" s="208" t="n">
        <v>0.9479166666666666</v>
      </c>
      <c r="J99" s="209">
        <f>I99-H99</f>
        <v/>
      </c>
    </row>
    <row r="100" ht="15.75" customHeight="1" s="109">
      <c r="A100" s="216" t="n">
        <v>24</v>
      </c>
      <c r="B100" s="217" t="n">
        <v>10</v>
      </c>
      <c r="C100" s="217" t="n">
        <v>20</v>
      </c>
      <c r="D100" s="217" t="n">
        <v>189</v>
      </c>
      <c r="E100" s="217" t="n">
        <v>302.16</v>
      </c>
      <c r="F100" s="217" t="n">
        <v>0.745</v>
      </c>
      <c r="G100" s="217" t="n">
        <v>1</v>
      </c>
      <c r="H100" s="218" t="n">
        <v>0.9222222222222223</v>
      </c>
      <c r="I100" s="218" t="n">
        <v>0.9375</v>
      </c>
      <c r="J100" s="219">
        <f>I100-H100</f>
        <v/>
      </c>
    </row>
    <row r="101" ht="15.75" customHeight="1" s="109">
      <c r="A101" s="206" t="n">
        <v>24</v>
      </c>
      <c r="B101" s="207" t="n">
        <v>5</v>
      </c>
      <c r="C101" s="207" t="n">
        <v>1</v>
      </c>
      <c r="D101" s="207" t="n">
        <v>1</v>
      </c>
      <c r="E101" s="207" t="n">
        <v>0.71</v>
      </c>
      <c r="F101" s="207" t="n">
        <v>0.003</v>
      </c>
      <c r="G101" s="207" t="n">
        <v>1</v>
      </c>
      <c r="H101" s="208" t="n">
        <v>0.9166666666666666</v>
      </c>
      <c r="I101" s="208" t="n">
        <v>0.9194444444444444</v>
      </c>
      <c r="J101" s="209">
        <f>I101-H101</f>
        <v/>
      </c>
    </row>
    <row r="102" ht="15.75" customHeight="1" s="109">
      <c r="A102" s="216" t="n">
        <v>24</v>
      </c>
      <c r="B102" s="217" t="n">
        <v>7</v>
      </c>
      <c r="C102" s="217" t="n">
        <v>4</v>
      </c>
      <c r="D102" s="217" t="n">
        <v>251</v>
      </c>
      <c r="E102" s="217" t="n">
        <v>19.62</v>
      </c>
      <c r="F102" s="217" t="n">
        <v>0.199</v>
      </c>
      <c r="G102" s="217" t="n">
        <v>1</v>
      </c>
      <c r="H102" s="218" t="n">
        <v>0.9194444444444444</v>
      </c>
      <c r="I102" s="218" t="n">
        <v>0.9222222222222223</v>
      </c>
      <c r="J102" s="219">
        <f>I102-H102</f>
        <v/>
      </c>
    </row>
    <row r="103" ht="15.75" customHeight="1" s="109">
      <c r="A103" s="206" t="n">
        <v>24</v>
      </c>
      <c r="B103" s="207" t="n">
        <v>15</v>
      </c>
      <c r="C103" s="207" t="n">
        <v>2</v>
      </c>
      <c r="D103" s="207" t="n">
        <v>180</v>
      </c>
      <c r="E103" s="207" t="n">
        <v>131.4</v>
      </c>
      <c r="F103" s="207" t="n">
        <v>0.225</v>
      </c>
      <c r="G103" s="207" t="n">
        <v>1</v>
      </c>
      <c r="H103" s="208" t="n">
        <v>0.9131944444444444</v>
      </c>
      <c r="I103" s="208" t="n">
        <v>0.9166666666666666</v>
      </c>
      <c r="J103" s="209">
        <f>I103-H103</f>
        <v/>
      </c>
    </row>
    <row r="104" ht="15.75" customHeight="1" s="109">
      <c r="A104" s="216" t="n">
        <v>24</v>
      </c>
      <c r="B104" s="217" t="n">
        <v>11</v>
      </c>
      <c r="C104" s="217" t="n">
        <v>25</v>
      </c>
      <c r="D104" s="217" t="n">
        <v>128</v>
      </c>
      <c r="E104" s="217" t="n">
        <v>259.69</v>
      </c>
      <c r="F104" s="217" t="n">
        <v>0.5570000000000001</v>
      </c>
      <c r="G104" s="217" t="n">
        <v>1</v>
      </c>
      <c r="H104" s="218" t="n">
        <v>0.8930555555555556</v>
      </c>
      <c r="I104" s="218" t="n">
        <v>0.9125</v>
      </c>
      <c r="J104" s="219">
        <f>I104-H104</f>
        <v/>
      </c>
    </row>
    <row r="105" ht="15.75" customHeight="1" s="109">
      <c r="A105" s="206" t="n">
        <v>24</v>
      </c>
      <c r="B105" s="207" t="n">
        <v>13</v>
      </c>
      <c r="C105" s="207" t="n">
        <v>4</v>
      </c>
      <c r="D105" s="207" t="n">
        <v>276</v>
      </c>
      <c r="E105" s="207" t="n">
        <v>273.6</v>
      </c>
      <c r="F105" s="207" t="n">
        <v>0.47</v>
      </c>
      <c r="G105" s="207" t="n">
        <v>1</v>
      </c>
      <c r="H105" s="208" t="n">
        <v>0.8868055555555555</v>
      </c>
      <c r="I105" s="208" t="n">
        <v>0.8923611111111112</v>
      </c>
      <c r="J105" s="209">
        <f>I105-H105</f>
        <v/>
      </c>
    </row>
    <row r="106" ht="15.75" customHeight="1" s="109">
      <c r="A106" s="216" t="n">
        <v>24</v>
      </c>
      <c r="B106" s="217" t="n">
        <v>10</v>
      </c>
      <c r="C106" s="217" t="n">
        <v>12</v>
      </c>
      <c r="D106" s="217" t="n">
        <v>78</v>
      </c>
      <c r="E106" s="217" t="n">
        <v>87.03</v>
      </c>
      <c r="F106" s="217" t="n">
        <v>0.207</v>
      </c>
      <c r="G106" s="217" t="n">
        <v>1</v>
      </c>
      <c r="H106" s="218" t="n">
        <v>0.86875</v>
      </c>
      <c r="I106" s="218" t="n">
        <v>0.8756944444444444</v>
      </c>
      <c r="J106" s="219">
        <f>I106-H106</f>
        <v/>
      </c>
    </row>
    <row r="107" ht="15.75" customHeight="1" s="109">
      <c r="A107" s="206" t="n">
        <v>24</v>
      </c>
      <c r="B107" s="207" t="n">
        <v>11</v>
      </c>
      <c r="C107" s="207" t="n">
        <v>8</v>
      </c>
      <c r="D107" s="207" t="n">
        <v>18</v>
      </c>
      <c r="E107" s="207" t="n">
        <v>30.87</v>
      </c>
      <c r="F107" s="207" t="n">
        <v>0.07199999999999999</v>
      </c>
      <c r="G107" s="207" t="n">
        <v>1</v>
      </c>
      <c r="H107" s="208" t="n">
        <v>0.8756944444444444</v>
      </c>
      <c r="I107" s="208" t="n">
        <v>0.8805555555555555</v>
      </c>
      <c r="J107" s="209">
        <f>I107-H107</f>
        <v/>
      </c>
    </row>
    <row r="108" ht="15.75" customHeight="1" s="109">
      <c r="A108" s="216" t="n">
        <v>24</v>
      </c>
      <c r="B108" s="217" t="n">
        <v>10</v>
      </c>
      <c r="C108" s="217" t="n">
        <v>2</v>
      </c>
      <c r="D108" s="217" t="n">
        <v>26</v>
      </c>
      <c r="E108" s="217" t="n">
        <v>19.89</v>
      </c>
      <c r="F108" s="217" t="n">
        <v>0.054</v>
      </c>
      <c r="G108" s="217" t="n">
        <v>1</v>
      </c>
      <c r="H108" s="218" t="n">
        <v>0.8548611111111111</v>
      </c>
      <c r="I108" s="218" t="n">
        <v>0.8569444444444444</v>
      </c>
      <c r="J108" s="219">
        <f>I108-H108</f>
        <v/>
      </c>
    </row>
    <row r="109" ht="15.75" customHeight="1" s="109">
      <c r="A109" s="206" t="n">
        <v>24</v>
      </c>
      <c r="B109" s="207" t="n">
        <v>11</v>
      </c>
      <c r="C109" s="207" t="n">
        <v>11</v>
      </c>
      <c r="D109" s="207" t="n">
        <v>157</v>
      </c>
      <c r="E109" s="207" t="n">
        <v>190.57</v>
      </c>
      <c r="F109" s="207" t="n">
        <v>0.383</v>
      </c>
      <c r="G109" s="207" t="n">
        <v>1</v>
      </c>
      <c r="H109" s="208" t="n">
        <v>0.8569444444444444</v>
      </c>
      <c r="I109" s="208" t="n">
        <v>0.8645833333333334</v>
      </c>
      <c r="J109" s="209">
        <f>I109-H109</f>
        <v/>
      </c>
    </row>
    <row r="110" ht="15.75" customHeight="1" s="109">
      <c r="A110" s="216" t="n">
        <v>24</v>
      </c>
      <c r="B110" s="217" t="n">
        <v>18</v>
      </c>
      <c r="C110" s="217" t="n">
        <v>23</v>
      </c>
      <c r="D110" s="217" t="n">
        <v>73</v>
      </c>
      <c r="E110" s="217" t="n">
        <v>44.52</v>
      </c>
      <c r="F110" s="217" t="n">
        <v>0.081</v>
      </c>
      <c r="G110" s="217" t="n">
        <v>1</v>
      </c>
      <c r="H110" s="218" t="n">
        <v>0.8444444444444444</v>
      </c>
      <c r="I110" s="218" t="n">
        <v>0.8520833333333333</v>
      </c>
      <c r="J110" s="219">
        <f>I110-H110</f>
        <v/>
      </c>
    </row>
    <row r="111" ht="15.75" customHeight="1" s="109">
      <c r="A111" s="206" t="n">
        <v>24</v>
      </c>
      <c r="B111" s="207" t="n">
        <v>3</v>
      </c>
      <c r="C111" s="207" t="n">
        <v>6</v>
      </c>
      <c r="D111" s="207" t="n">
        <v>17</v>
      </c>
      <c r="E111" s="207" t="n">
        <v>4.7</v>
      </c>
      <c r="F111" s="207" t="n">
        <v>0.058</v>
      </c>
      <c r="G111" s="207" t="n">
        <v>1</v>
      </c>
      <c r="H111" s="208" t="n">
        <v>0.8361111111111111</v>
      </c>
      <c r="I111" s="208" t="n">
        <v>0.8395833333333333</v>
      </c>
      <c r="J111" s="209">
        <f>I111-H111</f>
        <v/>
      </c>
    </row>
    <row r="112" ht="15.75" customHeight="1" s="109">
      <c r="A112" s="216" t="n">
        <v>24</v>
      </c>
      <c r="B112" s="217" t="n">
        <v>7</v>
      </c>
      <c r="C112" s="217" t="n">
        <v>4</v>
      </c>
      <c r="D112" s="217" t="n">
        <v>37</v>
      </c>
      <c r="E112" s="217" t="n">
        <v>12.82</v>
      </c>
      <c r="F112" s="217" t="n">
        <v>0.022</v>
      </c>
      <c r="G112" s="217" t="n">
        <v>1</v>
      </c>
      <c r="H112" s="218" t="n">
        <v>0.8395833333333333</v>
      </c>
      <c r="I112" s="218" t="n">
        <v>0.84375</v>
      </c>
      <c r="J112" s="219">
        <f>I112-H112</f>
        <v/>
      </c>
    </row>
    <row r="113" ht="15.75" customHeight="1" s="109">
      <c r="A113" s="206" t="n">
        <v>24</v>
      </c>
      <c r="B113" s="207" t="n">
        <v>10</v>
      </c>
      <c r="C113" s="207" t="n">
        <v>22</v>
      </c>
      <c r="D113" s="207" t="n">
        <v>73</v>
      </c>
      <c r="E113" s="207" t="n">
        <v>69.40000000000001</v>
      </c>
      <c r="F113" s="207" t="n">
        <v>0.125</v>
      </c>
      <c r="G113" s="207" t="n">
        <v>1</v>
      </c>
      <c r="H113" s="208" t="n">
        <v>0.8277777777777777</v>
      </c>
      <c r="I113" s="208" t="n">
        <v>0.8354166666666667</v>
      </c>
      <c r="J113" s="209">
        <f>I113-H113</f>
        <v/>
      </c>
    </row>
    <row r="114" ht="15.75" customHeight="1" s="109">
      <c r="A114" s="216" t="n">
        <v>24</v>
      </c>
      <c r="B114" s="217" t="n">
        <v>9</v>
      </c>
      <c r="C114" s="217" t="n">
        <v>6</v>
      </c>
      <c r="D114" s="217" t="n">
        <v>13</v>
      </c>
      <c r="E114" s="217" t="n">
        <v>97.26000000000001</v>
      </c>
      <c r="F114" s="217" t="n">
        <v>0.371</v>
      </c>
      <c r="G114" s="217" t="n">
        <v>1</v>
      </c>
      <c r="H114" s="218" t="n">
        <v>0.825</v>
      </c>
      <c r="I114" s="218" t="n">
        <v>0.8277777777777777</v>
      </c>
      <c r="J114" s="219">
        <f>I114-H114</f>
        <v/>
      </c>
    </row>
    <row r="115" ht="15.75" customHeight="1" s="109">
      <c r="A115" s="206" t="n">
        <v>24</v>
      </c>
      <c r="B115" s="207" t="n">
        <v>7</v>
      </c>
      <c r="C115" s="207" t="n">
        <v>17</v>
      </c>
      <c r="D115" s="207" t="n">
        <v>243</v>
      </c>
      <c r="E115" s="207" t="n">
        <v>78.47</v>
      </c>
      <c r="F115" s="207" t="n">
        <v>0.414</v>
      </c>
      <c r="G115" s="207" t="n">
        <v>1</v>
      </c>
      <c r="H115" s="208" t="n">
        <v>0.8145833333333333</v>
      </c>
      <c r="I115" s="208" t="n">
        <v>0.8243055555555555</v>
      </c>
      <c r="J115" s="209">
        <f>I115-H115</f>
        <v/>
      </c>
    </row>
    <row r="116" ht="15.75" customHeight="1" s="109">
      <c r="A116" s="216" t="n">
        <v>24</v>
      </c>
      <c r="B116" s="217" t="n">
        <v>1</v>
      </c>
      <c r="C116" s="217" t="n">
        <v>9</v>
      </c>
      <c r="D116" s="217" t="n">
        <v>18</v>
      </c>
      <c r="E116" s="217" t="n">
        <v>26.23</v>
      </c>
      <c r="F116" s="217" t="n">
        <v>0.05</v>
      </c>
      <c r="G116" s="217" t="n">
        <v>1</v>
      </c>
      <c r="H116" s="218" t="n">
        <v>0.8090277777777778</v>
      </c>
      <c r="I116" s="218" t="n">
        <v>0.8131944444444444</v>
      </c>
      <c r="J116" s="219">
        <f>I116-H116</f>
        <v/>
      </c>
    </row>
    <row r="117" ht="15.75" customHeight="1" s="109">
      <c r="A117" s="206" t="n">
        <v>25</v>
      </c>
      <c r="B117" s="207" t="n">
        <v>17</v>
      </c>
      <c r="C117" s="207" t="n">
        <v>10</v>
      </c>
      <c r="D117" s="207" t="n">
        <v>138</v>
      </c>
      <c r="E117" s="207" t="n">
        <v>49.9</v>
      </c>
      <c r="F117" s="207" t="n">
        <v>0.481</v>
      </c>
      <c r="G117" s="207" t="n">
        <v>1</v>
      </c>
      <c r="H117" s="208" t="n">
        <v>0.06527777777777778</v>
      </c>
      <c r="I117" s="208" t="n">
        <v>0.07569444444444444</v>
      </c>
      <c r="J117" s="209">
        <f>I117-H117</f>
        <v/>
      </c>
    </row>
    <row r="118" ht="15.75" customHeight="1" s="109">
      <c r="A118" s="216" t="n">
        <v>25</v>
      </c>
      <c r="B118" s="217" t="n">
        <v>17</v>
      </c>
      <c r="C118" s="217" t="n">
        <v>9</v>
      </c>
      <c r="D118" s="217" t="n">
        <v>116</v>
      </c>
      <c r="E118" s="217" t="n">
        <v>6.8</v>
      </c>
      <c r="F118" s="217" t="n">
        <v>0.053</v>
      </c>
      <c r="G118" s="217" t="n">
        <v>1</v>
      </c>
      <c r="H118" s="218" t="n">
        <v>0.05277777777777778</v>
      </c>
      <c r="I118" s="218" t="n">
        <v>0.06180555555555556</v>
      </c>
      <c r="J118" s="219">
        <f>I118-H118</f>
        <v/>
      </c>
    </row>
    <row r="119" ht="15.75" customHeight="1" s="109">
      <c r="A119" s="206" t="n">
        <v>25</v>
      </c>
      <c r="B119" s="207" t="n">
        <v>16</v>
      </c>
      <c r="C119" s="207" t="n">
        <v>10</v>
      </c>
      <c r="D119" s="207" t="n">
        <v>36</v>
      </c>
      <c r="E119" s="207" t="n">
        <v>1.62</v>
      </c>
      <c r="F119" s="207" t="n">
        <v>0.03</v>
      </c>
      <c r="G119" s="207" t="n">
        <v>1</v>
      </c>
      <c r="H119" s="208" t="n">
        <v>0.04652777777777778</v>
      </c>
      <c r="I119" s="208" t="n">
        <v>0.05277777777777778</v>
      </c>
      <c r="J119" s="209">
        <f>I119-H119</f>
        <v/>
      </c>
    </row>
    <row r="120" ht="15.75" customHeight="1" s="109">
      <c r="A120" s="216" t="n">
        <v>25</v>
      </c>
      <c r="B120" s="217" t="n">
        <v>9</v>
      </c>
      <c r="C120" s="217" t="n">
        <v>10</v>
      </c>
      <c r="D120" s="217" t="n">
        <v>21</v>
      </c>
      <c r="E120" s="217" t="n">
        <v>23.86</v>
      </c>
      <c r="F120" s="217" t="n">
        <v>0.117</v>
      </c>
      <c r="G120" s="217" t="n">
        <v>1</v>
      </c>
      <c r="H120" s="218" t="n">
        <v>0.04097222222222222</v>
      </c>
      <c r="I120" s="218" t="n">
        <v>0.04583333333333333</v>
      </c>
      <c r="J120" s="219">
        <f>I120-H120</f>
        <v/>
      </c>
    </row>
    <row r="121" ht="15.75" customHeight="1" s="109">
      <c r="A121" s="206" t="n">
        <v>25</v>
      </c>
      <c r="B121" s="207" t="n">
        <v>8</v>
      </c>
      <c r="C121" s="207" t="n">
        <v>11</v>
      </c>
      <c r="D121" s="207" t="n">
        <v>53</v>
      </c>
      <c r="E121" s="207" t="n">
        <v>213.74</v>
      </c>
      <c r="F121" s="207" t="n">
        <v>0.491</v>
      </c>
      <c r="G121" s="207" t="n">
        <v>1</v>
      </c>
      <c r="H121" s="208" t="n">
        <v>0.02986111111111111</v>
      </c>
      <c r="I121" s="208" t="n">
        <v>0.04027777777777778</v>
      </c>
      <c r="J121" s="209">
        <f>I121-H121</f>
        <v/>
      </c>
    </row>
    <row r="122" ht="15.75" customHeight="1" s="109">
      <c r="A122" s="216" t="n">
        <v>25</v>
      </c>
      <c r="B122" s="217" t="n">
        <v>7</v>
      </c>
      <c r="C122" s="217" t="n">
        <v>5</v>
      </c>
      <c r="D122" s="217" t="n">
        <v>105</v>
      </c>
      <c r="E122" s="217" t="n">
        <v>11.78</v>
      </c>
      <c r="F122" s="217" t="n">
        <v>0.062</v>
      </c>
      <c r="G122" s="217" t="n">
        <v>1</v>
      </c>
      <c r="H122" s="218" t="n">
        <v>0.02708333333333333</v>
      </c>
      <c r="I122" s="218" t="n">
        <v>0.02916666666666667</v>
      </c>
      <c r="J122" s="219">
        <f>I122-H122</f>
        <v/>
      </c>
    </row>
    <row r="123" ht="15.75" customHeight="1" s="109">
      <c r="A123" s="206" t="n">
        <v>25</v>
      </c>
      <c r="B123" s="207" t="n">
        <v>15</v>
      </c>
      <c r="C123" s="207" t="n">
        <v>1</v>
      </c>
      <c r="D123" s="207" t="n">
        <v>1</v>
      </c>
      <c r="E123" s="207" t="n">
        <v>15.4</v>
      </c>
      <c r="F123" s="207" t="n">
        <v>0.022</v>
      </c>
      <c r="G123" s="207" t="n">
        <v>1</v>
      </c>
      <c r="H123" s="208" t="n">
        <v>0.02430555555555556</v>
      </c>
      <c r="I123" s="208" t="n">
        <v>0.02569444444444444</v>
      </c>
      <c r="J123" s="209">
        <f>I123-H123</f>
        <v/>
      </c>
    </row>
    <row r="124" ht="15.75" customHeight="1" s="109">
      <c r="A124" s="216" t="n">
        <v>25</v>
      </c>
      <c r="B124" s="217" t="n">
        <v>7</v>
      </c>
      <c r="C124" s="217" t="n">
        <v>19</v>
      </c>
      <c r="D124" s="217" t="n">
        <v>334</v>
      </c>
      <c r="E124" s="217" t="n">
        <v>62.23</v>
      </c>
      <c r="F124" s="217" t="n">
        <v>0.353</v>
      </c>
      <c r="G124" s="217" t="n">
        <v>1</v>
      </c>
      <c r="H124" s="218" t="n">
        <v>0.01388888888888889</v>
      </c>
      <c r="I124" s="218" t="n">
        <v>0.02222222222222222</v>
      </c>
      <c r="J124" s="219">
        <f>I124-H124</f>
        <v/>
      </c>
    </row>
    <row r="125" ht="15.75" customHeight="1" s="109">
      <c r="A125" s="206" t="n">
        <v>25</v>
      </c>
      <c r="B125" s="207" t="n">
        <v>1</v>
      </c>
      <c r="C125" s="207" t="n">
        <v>11</v>
      </c>
      <c r="D125" s="207" t="n">
        <v>28</v>
      </c>
      <c r="E125" s="207" t="n">
        <v>80.92</v>
      </c>
      <c r="F125" s="207" t="n">
        <v>0.136</v>
      </c>
      <c r="G125" s="207" t="n">
        <v>1</v>
      </c>
      <c r="H125" s="208" t="n">
        <v>0.007638888888888889</v>
      </c>
      <c r="I125" s="208" t="n">
        <v>0.0125</v>
      </c>
      <c r="J125" s="209">
        <f>I125-H125</f>
        <v/>
      </c>
    </row>
    <row r="126" ht="15.75" customHeight="1" s="109">
      <c r="A126" s="216" t="n">
        <v>25</v>
      </c>
      <c r="B126" s="217" t="n">
        <v>7</v>
      </c>
      <c r="C126" s="217" t="n">
        <v>5</v>
      </c>
      <c r="D126" s="217" t="n">
        <v>108</v>
      </c>
      <c r="E126" s="217" t="n">
        <v>6.5</v>
      </c>
      <c r="F126" s="217" t="n">
        <v>0.09</v>
      </c>
      <c r="G126" s="217" t="n">
        <v>1</v>
      </c>
      <c r="H126" s="218" t="n">
        <v>0.9451388888888889</v>
      </c>
      <c r="I126" s="218" t="n">
        <v>0.9513888888888888</v>
      </c>
      <c r="J126" s="219">
        <f>I126-H126</f>
        <v/>
      </c>
    </row>
    <row r="127" ht="15.75" customHeight="1" s="109">
      <c r="A127" s="206" t="n">
        <v>25</v>
      </c>
      <c r="B127" s="207" t="n">
        <v>6</v>
      </c>
      <c r="C127" s="207" t="n">
        <v>4</v>
      </c>
      <c r="D127" s="207" t="n">
        <v>138</v>
      </c>
      <c r="E127" s="207" t="n">
        <v>78.97</v>
      </c>
      <c r="F127" s="207" t="n">
        <v>1.64</v>
      </c>
      <c r="G127" s="207" t="n">
        <v>1</v>
      </c>
      <c r="H127" s="208" t="n">
        <v>0.9381944444444444</v>
      </c>
      <c r="I127" s="208" t="n">
        <v>0.9444444444444444</v>
      </c>
      <c r="J127" s="209">
        <f>I127-H127</f>
        <v/>
      </c>
    </row>
    <row r="128" ht="15.75" customHeight="1" s="109">
      <c r="A128" s="216" t="n">
        <v>25</v>
      </c>
      <c r="B128" s="217" t="n">
        <v>14</v>
      </c>
      <c r="C128" s="217" t="n">
        <v>11</v>
      </c>
      <c r="D128" s="217" t="n">
        <v>26</v>
      </c>
      <c r="E128" s="217" t="n">
        <v>444.08</v>
      </c>
      <c r="F128" s="217" t="n">
        <v>0.607</v>
      </c>
      <c r="G128" s="217" t="n">
        <v>1</v>
      </c>
      <c r="H128" s="218" t="n">
        <v>0.9277777777777778</v>
      </c>
      <c r="I128" s="218" t="n">
        <v>0.9326388888888889</v>
      </c>
      <c r="J128" s="219">
        <f>I128-H128</f>
        <v/>
      </c>
    </row>
    <row r="129" ht="15.75" customHeight="1" s="109">
      <c r="A129" s="206" t="n">
        <v>25</v>
      </c>
      <c r="B129" s="207" t="n">
        <v>13</v>
      </c>
      <c r="C129" s="207" t="n">
        <v>7</v>
      </c>
      <c r="D129" s="207" t="n">
        <v>10</v>
      </c>
      <c r="E129" s="207" t="n">
        <v>111.41</v>
      </c>
      <c r="F129" s="207" t="n">
        <v>0.152</v>
      </c>
      <c r="G129" s="207" t="n">
        <v>1</v>
      </c>
      <c r="H129" s="208" t="n">
        <v>0.9236111111111112</v>
      </c>
      <c r="I129" s="208" t="n">
        <v>0.9277777777777778</v>
      </c>
      <c r="J129" s="209">
        <f>I129-H129</f>
        <v/>
      </c>
    </row>
    <row r="130" ht="15.75" customHeight="1" s="109">
      <c r="A130" s="216" t="n">
        <v>25</v>
      </c>
      <c r="B130" s="217" t="n">
        <v>30</v>
      </c>
      <c r="C130" s="217" t="n">
        <v>14</v>
      </c>
      <c r="D130" s="217" t="n">
        <v>39</v>
      </c>
      <c r="E130" s="217" t="n">
        <v>201.75</v>
      </c>
      <c r="F130" s="217" t="n">
        <v>0.608</v>
      </c>
      <c r="G130" s="217" t="n">
        <v>1</v>
      </c>
      <c r="H130" s="218" t="n">
        <v>0.9131944444444444</v>
      </c>
      <c r="I130" s="218" t="n">
        <v>0.9215277777777777</v>
      </c>
      <c r="J130" s="219">
        <f>I130-H130</f>
        <v/>
      </c>
    </row>
    <row r="131" ht="15.75" customHeight="1" s="109">
      <c r="A131" s="206" t="n">
        <v>25</v>
      </c>
      <c r="B131" s="207" t="n">
        <v>10</v>
      </c>
      <c r="C131" s="207" t="n">
        <v>16</v>
      </c>
      <c r="D131" s="207" t="n">
        <v>29</v>
      </c>
      <c r="E131" s="207" t="n">
        <v>27.18</v>
      </c>
      <c r="F131" s="207" t="n">
        <v>0.07000000000000001</v>
      </c>
      <c r="G131" s="207" t="n">
        <v>1</v>
      </c>
      <c r="H131" s="208" t="n">
        <v>0.90625</v>
      </c>
      <c r="I131" s="208" t="n">
        <v>0.9118055555555555</v>
      </c>
      <c r="J131" s="209">
        <f>I131-H131</f>
        <v/>
      </c>
    </row>
    <row r="132" ht="15.75" customHeight="1" s="109">
      <c r="A132" s="216" t="n">
        <v>25</v>
      </c>
      <c r="B132" s="217" t="n">
        <v>9</v>
      </c>
      <c r="C132" s="217" t="n">
        <v>1</v>
      </c>
      <c r="D132" s="217" t="n">
        <v>1</v>
      </c>
      <c r="E132" s="217" t="n">
        <v>9.630000000000001</v>
      </c>
      <c r="F132" s="217" t="n">
        <v>0.037</v>
      </c>
      <c r="G132" s="217" t="n">
        <v>1</v>
      </c>
      <c r="H132" s="218" t="n">
        <v>0.9041666666666667</v>
      </c>
      <c r="I132" s="218" t="n">
        <v>0.9055555555555556</v>
      </c>
      <c r="J132" s="219">
        <f>I132-H132</f>
        <v/>
      </c>
    </row>
    <row r="133" ht="15.75" customHeight="1" s="109">
      <c r="A133" s="206" t="n">
        <v>25</v>
      </c>
      <c r="B133" s="207" t="n">
        <v>11</v>
      </c>
      <c r="C133" s="207" t="n">
        <v>9</v>
      </c>
      <c r="D133" s="207" t="n">
        <v>95</v>
      </c>
      <c r="E133" s="207" t="n">
        <v>92.98</v>
      </c>
      <c r="F133" s="207" t="n">
        <v>0.155</v>
      </c>
      <c r="G133" s="207" t="n">
        <v>1</v>
      </c>
      <c r="H133" s="208" t="n">
        <v>0.8986111111111111</v>
      </c>
      <c r="I133" s="208" t="n">
        <v>0.9027777777777778</v>
      </c>
      <c r="J133" s="209">
        <f>I133-H133</f>
        <v/>
      </c>
    </row>
    <row r="134" ht="15.75" customHeight="1" s="109">
      <c r="A134" s="216" t="n">
        <v>25</v>
      </c>
      <c r="B134" s="217" t="n">
        <v>10</v>
      </c>
      <c r="C134" s="217" t="n">
        <v>5</v>
      </c>
      <c r="D134" s="217" t="n">
        <v>17</v>
      </c>
      <c r="E134" s="217" t="n">
        <v>10.03</v>
      </c>
      <c r="F134" s="217" t="n">
        <v>0.018</v>
      </c>
      <c r="G134" s="217" t="n">
        <v>1</v>
      </c>
      <c r="H134" s="218" t="n">
        <v>0.8958333333333334</v>
      </c>
      <c r="I134" s="218" t="n">
        <v>0.8979166666666667</v>
      </c>
      <c r="J134" s="219">
        <f>I134-H134</f>
        <v/>
      </c>
    </row>
    <row r="135" ht="15.75" customHeight="1" s="109">
      <c r="A135" s="206" t="n">
        <v>25</v>
      </c>
      <c r="B135" s="207" t="n">
        <v>4</v>
      </c>
      <c r="C135" s="207" t="n">
        <v>2</v>
      </c>
      <c r="D135" s="207" t="n">
        <v>2</v>
      </c>
      <c r="E135" s="207" t="n">
        <v>12.48</v>
      </c>
      <c r="F135" s="207" t="n">
        <v>0.034</v>
      </c>
      <c r="G135" s="207" t="n">
        <v>1</v>
      </c>
      <c r="H135" s="208" t="n">
        <v>0.8923611111111112</v>
      </c>
      <c r="I135" s="208" t="n">
        <v>0.89375</v>
      </c>
      <c r="J135" s="209">
        <f>I135-H135</f>
        <v/>
      </c>
    </row>
    <row r="136" ht="15.75" customHeight="1" s="109">
      <c r="A136" s="216" t="n">
        <v>25</v>
      </c>
      <c r="B136" s="217" t="n">
        <v>6</v>
      </c>
      <c r="C136" s="217" t="n">
        <v>2</v>
      </c>
      <c r="D136" s="217" t="n">
        <v>2</v>
      </c>
      <c r="E136" s="217" t="n">
        <v>4.56</v>
      </c>
      <c r="F136" s="217" t="n">
        <v>0.147</v>
      </c>
      <c r="G136" s="217" t="n">
        <v>1</v>
      </c>
      <c r="H136" s="218" t="n">
        <v>0.89375</v>
      </c>
      <c r="I136" s="218" t="n">
        <v>0.8951388888888889</v>
      </c>
      <c r="J136" s="219">
        <f>I136-H136</f>
        <v/>
      </c>
    </row>
    <row r="137" ht="15.75" customHeight="1" s="109">
      <c r="A137" s="206" t="n">
        <v>25</v>
      </c>
      <c r="B137" s="207" t="n">
        <v>30</v>
      </c>
      <c r="C137" s="207" t="n">
        <v>2</v>
      </c>
      <c r="D137" s="207" t="n">
        <v>2</v>
      </c>
      <c r="E137" s="207" t="n">
        <v>50.2</v>
      </c>
      <c r="F137" s="207" t="n">
        <v>0.142</v>
      </c>
      <c r="G137" s="207" t="n">
        <v>1</v>
      </c>
      <c r="H137" s="208" t="n">
        <v>0.8895833333333333</v>
      </c>
      <c r="I137" s="208" t="n">
        <v>0.8909722222222223</v>
      </c>
      <c r="J137" s="209">
        <f>I137-H137</f>
        <v/>
      </c>
    </row>
    <row r="138" ht="15.75" customHeight="1" s="109">
      <c r="A138" s="216" t="n">
        <v>25</v>
      </c>
      <c r="B138" s="217" t="n">
        <v>13</v>
      </c>
      <c r="C138" s="217" t="n">
        <v>3</v>
      </c>
      <c r="D138" s="217" t="n">
        <v>22</v>
      </c>
      <c r="E138" s="217" t="n">
        <v>14.65</v>
      </c>
      <c r="F138" s="217" t="n">
        <v>0.041</v>
      </c>
      <c r="G138" s="217" t="n">
        <v>1</v>
      </c>
      <c r="H138" s="218" t="n">
        <v>0.8861111111111111</v>
      </c>
      <c r="I138" s="218" t="n">
        <v>0.8875</v>
      </c>
      <c r="J138" s="219">
        <f>I138-H138</f>
        <v/>
      </c>
    </row>
    <row r="139" ht="15.75" customHeight="1" s="109">
      <c r="A139" s="206" t="n">
        <v>25</v>
      </c>
      <c r="B139" s="207" t="n">
        <v>8</v>
      </c>
      <c r="C139" s="207" t="n">
        <v>9</v>
      </c>
      <c r="D139" s="207" t="n">
        <v>54</v>
      </c>
      <c r="E139" s="207" t="n">
        <v>46.94</v>
      </c>
      <c r="F139" s="207" t="n">
        <v>0.169</v>
      </c>
      <c r="G139" s="207" t="n">
        <v>1</v>
      </c>
      <c r="H139" s="208" t="n">
        <v>0.88125</v>
      </c>
      <c r="I139" s="208" t="n">
        <v>0.8861111111111111</v>
      </c>
      <c r="J139" s="209">
        <f>I139-H139</f>
        <v/>
      </c>
    </row>
    <row r="140" ht="15.75" customHeight="1" s="109">
      <c r="A140" s="216" t="n">
        <v>25</v>
      </c>
      <c r="B140" s="217" t="n">
        <v>17</v>
      </c>
      <c r="C140" s="217" t="n">
        <v>3</v>
      </c>
      <c r="D140" s="217" t="n">
        <v>3</v>
      </c>
      <c r="E140" s="217" t="n">
        <v>0.41</v>
      </c>
      <c r="F140" s="217" t="n">
        <v>0.002</v>
      </c>
      <c r="G140" s="217" t="n">
        <v>1</v>
      </c>
      <c r="H140" s="218" t="n">
        <v>0.8756944444444444</v>
      </c>
      <c r="I140" s="218" t="n">
        <v>0.8777777777777778</v>
      </c>
      <c r="J140" s="219">
        <f>I140-H140</f>
        <v/>
      </c>
    </row>
    <row r="141" ht="15.75" customHeight="1" s="109">
      <c r="A141" s="206" t="n">
        <v>25</v>
      </c>
      <c r="B141" s="207" t="n">
        <v>11</v>
      </c>
      <c r="C141" s="207" t="n">
        <v>10</v>
      </c>
      <c r="D141" s="207" t="n">
        <v>189</v>
      </c>
      <c r="E141" s="207" t="n">
        <v>40.9</v>
      </c>
      <c r="F141" s="207" t="n">
        <v>0.115</v>
      </c>
      <c r="G141" s="207" t="n">
        <v>1</v>
      </c>
      <c r="H141" s="208" t="n">
        <v>0.8652777777777778</v>
      </c>
      <c r="I141" s="208" t="n">
        <v>0.8756944444444444</v>
      </c>
      <c r="J141" s="209">
        <f>I141-H141</f>
        <v/>
      </c>
    </row>
    <row r="142" ht="15.75" customHeight="1" s="109">
      <c r="A142" s="216" t="n">
        <v>25</v>
      </c>
      <c r="B142" s="217" t="n">
        <v>2</v>
      </c>
      <c r="C142" s="217" t="n">
        <v>12</v>
      </c>
      <c r="D142" s="217" t="n">
        <v>124</v>
      </c>
      <c r="E142" s="217" t="n">
        <v>23.31</v>
      </c>
      <c r="F142" s="217" t="n">
        <v>0.364</v>
      </c>
      <c r="G142" s="217" t="n">
        <v>1</v>
      </c>
      <c r="H142" s="218" t="n">
        <v>0.8236111111111111</v>
      </c>
      <c r="I142" s="218" t="n">
        <v>0.8333333333333334</v>
      </c>
      <c r="J142" s="219">
        <f>I142-H142</f>
        <v/>
      </c>
    </row>
    <row r="143" ht="15.75" customHeight="1" s="109">
      <c r="A143" s="206" t="n">
        <v>25</v>
      </c>
      <c r="B143" s="207" t="n">
        <v>8</v>
      </c>
      <c r="C143" s="207" t="n">
        <v>14</v>
      </c>
      <c r="D143" s="207" t="n">
        <v>74</v>
      </c>
      <c r="E143" s="207" t="n">
        <v>118.31</v>
      </c>
      <c r="F143" s="207" t="n">
        <v>0.458</v>
      </c>
      <c r="G143" s="207" t="n">
        <v>1</v>
      </c>
      <c r="H143" s="208" t="n">
        <v>0.8159722222222222</v>
      </c>
      <c r="I143" s="208" t="n">
        <v>0.8229166666666666</v>
      </c>
      <c r="J143" s="209">
        <f>I143-H143</f>
        <v/>
      </c>
    </row>
    <row r="144" ht="15.75" customHeight="1" s="109">
      <c r="A144" s="216" t="n">
        <v>25</v>
      </c>
      <c r="B144" s="217" t="n">
        <v>2</v>
      </c>
      <c r="C144" s="217" t="n">
        <v>1</v>
      </c>
      <c r="D144" s="217" t="n">
        <v>6</v>
      </c>
      <c r="E144" s="217" t="n">
        <v>0.64</v>
      </c>
      <c r="F144" s="217" t="n">
        <v>0.016</v>
      </c>
      <c r="G144" s="217" t="n">
        <v>1</v>
      </c>
      <c r="H144" s="218" t="n">
        <v>0.8104166666666667</v>
      </c>
      <c r="I144" s="218" t="n">
        <v>0.8125</v>
      </c>
      <c r="J144" s="219">
        <f>I144-H144</f>
        <v/>
      </c>
    </row>
    <row r="145" ht="15.75" customHeight="1" s="109">
      <c r="A145" s="206" t="n">
        <v>25</v>
      </c>
      <c r="B145" s="207" t="n">
        <v>3</v>
      </c>
      <c r="C145" s="207" t="n">
        <v>5</v>
      </c>
      <c r="D145" s="207" t="n">
        <v>20</v>
      </c>
      <c r="E145" s="207" t="n">
        <v>8.69</v>
      </c>
      <c r="F145" s="207" t="n">
        <v>0.079</v>
      </c>
      <c r="G145" s="207" t="n">
        <v>1</v>
      </c>
      <c r="H145" s="208" t="n">
        <v>0.8125</v>
      </c>
      <c r="I145" s="208" t="n">
        <v>0.8152777777777778</v>
      </c>
      <c r="J145" s="209">
        <f>I145-H145</f>
        <v/>
      </c>
    </row>
    <row r="146" ht="15.75" customHeight="1" s="109">
      <c r="A146" s="216" t="n">
        <v>29</v>
      </c>
      <c r="B146" s="217" t="n">
        <v>16</v>
      </c>
      <c r="C146" s="217" t="n">
        <v>2</v>
      </c>
      <c r="D146" s="217" t="n">
        <v>16</v>
      </c>
      <c r="E146" s="217" t="n">
        <v>0.19</v>
      </c>
      <c r="F146" s="217" t="n">
        <v>0.002</v>
      </c>
      <c r="G146" s="217" t="n">
        <v>1</v>
      </c>
      <c r="H146" s="218" t="n">
        <v>0.2611111111111111</v>
      </c>
      <c r="I146" s="218" t="n">
        <v>0.2631944444444445</v>
      </c>
      <c r="J146" s="219">
        <f>I146-H146</f>
        <v/>
      </c>
    </row>
    <row r="147" ht="15.75" customHeight="1" s="109">
      <c r="A147" s="206" t="n">
        <v>29</v>
      </c>
      <c r="B147" s="207" t="n">
        <v>18</v>
      </c>
      <c r="C147" s="207" t="n">
        <v>7</v>
      </c>
      <c r="D147" s="207" t="n">
        <v>7</v>
      </c>
      <c r="E147" s="207" t="n">
        <v>4.24</v>
      </c>
      <c r="F147" s="207" t="n">
        <v>0.022</v>
      </c>
      <c r="G147" s="207" t="n">
        <v>1</v>
      </c>
      <c r="H147" s="208" t="n">
        <v>0.2631944444444445</v>
      </c>
      <c r="I147" s="208" t="n">
        <v>0.2659722222222222</v>
      </c>
      <c r="J147" s="209">
        <f>I147-H147</f>
        <v/>
      </c>
    </row>
    <row r="148" ht="15.75" customHeight="1" s="109">
      <c r="A148" s="216" t="n">
        <v>29</v>
      </c>
      <c r="B148" s="217" t="n">
        <v>21</v>
      </c>
      <c r="C148" s="217" t="n">
        <v>2</v>
      </c>
      <c r="D148" s="217" t="n">
        <v>2</v>
      </c>
      <c r="E148" s="217" t="n">
        <v>0.66</v>
      </c>
      <c r="F148" s="217" t="n">
        <v>0.003</v>
      </c>
      <c r="G148" s="217" t="n">
        <v>1</v>
      </c>
      <c r="H148" s="218" t="n">
        <v>0.2659722222222222</v>
      </c>
      <c r="I148" s="218" t="n">
        <v>0.2680555555555555</v>
      </c>
      <c r="J148" s="219">
        <f>I148-H148</f>
        <v/>
      </c>
    </row>
    <row r="149" ht="15.75" customHeight="1" s="109">
      <c r="A149" s="206" t="n">
        <v>29</v>
      </c>
      <c r="B149" s="207" t="n">
        <v>9</v>
      </c>
      <c r="C149" s="207" t="n">
        <v>8</v>
      </c>
      <c r="D149" s="207" t="n">
        <v>15</v>
      </c>
      <c r="E149" s="207" t="n">
        <v>92.41</v>
      </c>
      <c r="F149" s="207" t="n">
        <v>0.276</v>
      </c>
      <c r="G149" s="207" t="n">
        <v>1</v>
      </c>
      <c r="H149" s="208" t="n">
        <v>0.2527777777777778</v>
      </c>
      <c r="I149" s="208" t="n">
        <v>0.2555555555555555</v>
      </c>
      <c r="J149" s="209">
        <f>I149-H149</f>
        <v/>
      </c>
    </row>
    <row r="150" ht="15.75" customHeight="1" s="109">
      <c r="A150" s="216" t="n">
        <v>29</v>
      </c>
      <c r="B150" s="217" t="n">
        <v>10</v>
      </c>
      <c r="C150" s="217" t="n">
        <v>4</v>
      </c>
      <c r="D150" s="217" t="n">
        <v>9</v>
      </c>
      <c r="E150" s="217" t="n">
        <v>10.25</v>
      </c>
      <c r="F150" s="217" t="n">
        <v>0.03</v>
      </c>
      <c r="G150" s="217" t="n">
        <v>1</v>
      </c>
      <c r="H150" s="218" t="n">
        <v>0.2555555555555555</v>
      </c>
      <c r="I150" s="218" t="n">
        <v>0.2583333333333334</v>
      </c>
      <c r="J150" s="219">
        <f>I150-H150</f>
        <v/>
      </c>
    </row>
    <row r="151" ht="15.75" customHeight="1" s="109">
      <c r="A151" s="206" t="n">
        <v>29</v>
      </c>
      <c r="B151" s="207" t="n">
        <v>11</v>
      </c>
      <c r="C151" s="207" t="n">
        <v>1</v>
      </c>
      <c r="D151" s="207" t="n">
        <v>1</v>
      </c>
      <c r="E151" s="207" t="n">
        <v>1.09</v>
      </c>
      <c r="F151" s="207" t="n">
        <v>0.001</v>
      </c>
      <c r="G151" s="207" t="n">
        <v>1</v>
      </c>
      <c r="H151" s="208" t="n">
        <v>0.2590277777777778</v>
      </c>
      <c r="I151" s="208" t="n">
        <v>0.2611111111111111</v>
      </c>
      <c r="J151" s="209">
        <f>I151-H151</f>
        <v/>
      </c>
    </row>
    <row r="152" ht="15.75" customHeight="1" s="109">
      <c r="A152" s="216" t="n">
        <v>29</v>
      </c>
      <c r="B152" s="217" t="n">
        <v>16</v>
      </c>
      <c r="C152" s="217" t="n">
        <v>4</v>
      </c>
      <c r="D152" s="217" t="n">
        <v>11</v>
      </c>
      <c r="E152" s="217" t="n">
        <v>0.29</v>
      </c>
      <c r="F152" s="217" t="n">
        <v>0.003</v>
      </c>
      <c r="G152" s="217" t="n">
        <v>1</v>
      </c>
      <c r="H152" s="218" t="n">
        <v>0.2472222222222222</v>
      </c>
      <c r="I152" s="218" t="n">
        <v>0.25</v>
      </c>
      <c r="J152" s="219">
        <f>I152-H152</f>
        <v/>
      </c>
    </row>
    <row r="153" ht="15.75" customHeight="1" s="109">
      <c r="A153" s="206" t="n">
        <v>29</v>
      </c>
      <c r="B153" s="207" t="n">
        <v>4</v>
      </c>
      <c r="C153" s="207" t="n">
        <v>2</v>
      </c>
      <c r="D153" s="207" t="n">
        <v>10</v>
      </c>
      <c r="E153" s="207" t="n">
        <v>17.23</v>
      </c>
      <c r="F153" s="207" t="n">
        <v>0.237</v>
      </c>
      <c r="G153" s="207" t="n">
        <v>1</v>
      </c>
      <c r="H153" s="208" t="n">
        <v>0.2395833333333333</v>
      </c>
      <c r="I153" s="208" t="n">
        <v>0.2416666666666667</v>
      </c>
      <c r="J153" s="209">
        <f>I153-H153</f>
        <v/>
      </c>
    </row>
    <row r="154" ht="15.75" customHeight="1" s="109">
      <c r="A154" s="216" t="n">
        <v>29</v>
      </c>
      <c r="B154" s="217" t="n">
        <v>5</v>
      </c>
      <c r="C154" s="217" t="n">
        <v>2</v>
      </c>
      <c r="D154" s="217" t="n">
        <v>12</v>
      </c>
      <c r="E154" s="217" t="n">
        <v>5.85</v>
      </c>
      <c r="F154" s="217" t="n">
        <v>0.588</v>
      </c>
      <c r="G154" s="217" t="n">
        <v>1</v>
      </c>
      <c r="H154" s="218" t="n">
        <v>0.2423611111111111</v>
      </c>
      <c r="I154" s="218" t="n">
        <v>0.24375</v>
      </c>
      <c r="J154" s="219">
        <f>I154-H154</f>
        <v/>
      </c>
    </row>
    <row r="155" ht="15.75" customHeight="1" s="109">
      <c r="A155" s="206" t="n">
        <v>29</v>
      </c>
      <c r="B155" s="207" t="n">
        <v>6</v>
      </c>
      <c r="C155" s="207" t="n">
        <v>2</v>
      </c>
      <c r="D155" s="207" t="n">
        <v>19</v>
      </c>
      <c r="E155" s="207" t="n">
        <v>27.34</v>
      </c>
      <c r="F155" s="207" t="n">
        <v>0.473</v>
      </c>
      <c r="G155" s="207" t="n">
        <v>1</v>
      </c>
      <c r="H155" s="208" t="n">
        <v>0.24375</v>
      </c>
      <c r="I155" s="208" t="n">
        <v>0.2465277777777778</v>
      </c>
      <c r="J155" s="209">
        <f>I155-H155</f>
        <v/>
      </c>
    </row>
    <row r="156" ht="15.75" customHeight="1" s="109">
      <c r="A156" s="216" t="n">
        <v>29</v>
      </c>
      <c r="B156" s="217" t="n">
        <v>3</v>
      </c>
      <c r="C156" s="217" t="n">
        <v>20</v>
      </c>
      <c r="D156" s="217" t="n">
        <v>300</v>
      </c>
      <c r="E156" s="217" t="n">
        <v>95.38</v>
      </c>
      <c r="F156" s="217" t="n">
        <v>1.085</v>
      </c>
      <c r="G156" s="217" t="n">
        <v>1</v>
      </c>
      <c r="H156" s="218" t="n">
        <v>0.2201388888888889</v>
      </c>
      <c r="I156" s="218" t="n">
        <v>0.2388888888888889</v>
      </c>
      <c r="J156" s="219">
        <f>I156-H156</f>
        <v/>
      </c>
    </row>
    <row r="157" ht="15.75" customHeight="1" s="109">
      <c r="A157" s="206" t="n">
        <v>29</v>
      </c>
      <c r="B157" s="207" t="n">
        <v>11</v>
      </c>
      <c r="C157" s="207" t="n">
        <v>32</v>
      </c>
      <c r="D157" s="207" t="n">
        <v>314</v>
      </c>
      <c r="E157" s="207" t="n">
        <v>260.09</v>
      </c>
      <c r="F157" s="207" t="n">
        <v>0.772</v>
      </c>
      <c r="G157" s="207" t="n">
        <v>1</v>
      </c>
      <c r="H157" s="208" t="n">
        <v>0.1666666666666667</v>
      </c>
      <c r="I157" s="208" t="n">
        <v>0.2194444444444444</v>
      </c>
      <c r="J157" s="209">
        <f>I157-H157</f>
        <v/>
      </c>
    </row>
    <row r="158" ht="15.75" customHeight="1" s="109">
      <c r="A158" s="216" t="n">
        <v>29</v>
      </c>
      <c r="B158" s="217" t="n">
        <v>1</v>
      </c>
      <c r="C158" s="217" t="n">
        <v>2</v>
      </c>
      <c r="D158" s="217" t="n">
        <v>6</v>
      </c>
      <c r="E158" s="217" t="n">
        <v>26.63</v>
      </c>
      <c r="F158" s="217" t="n">
        <v>0.075</v>
      </c>
      <c r="G158" s="217" t="n">
        <v>1</v>
      </c>
      <c r="H158" s="218" t="n">
        <v>0.1597222222222222</v>
      </c>
      <c r="I158" s="218" t="n">
        <v>0.1618055555555556</v>
      </c>
      <c r="J158" s="219">
        <f>I158-H158</f>
        <v/>
      </c>
    </row>
    <row r="159" ht="15.75" customHeight="1" s="109">
      <c r="A159" s="206" t="n">
        <v>29</v>
      </c>
      <c r="B159" s="207" t="n">
        <v>11</v>
      </c>
      <c r="C159" s="207" t="n">
        <v>5</v>
      </c>
      <c r="D159" s="207" t="n">
        <v>26</v>
      </c>
      <c r="E159" s="207" t="n">
        <v>16.25</v>
      </c>
      <c r="F159" s="207" t="n">
        <v>0.042</v>
      </c>
      <c r="G159" s="207" t="n">
        <v>1</v>
      </c>
      <c r="H159" s="208" t="n">
        <v>0.1625</v>
      </c>
      <c r="I159" s="208" t="n">
        <v>0.1659722222222222</v>
      </c>
      <c r="J159" s="209">
        <f>I159-H159</f>
        <v/>
      </c>
    </row>
    <row r="160" ht="15.75" customHeight="1" s="109">
      <c r="A160" s="216" t="n">
        <v>29</v>
      </c>
      <c r="B160" s="217" t="n">
        <v>3</v>
      </c>
      <c r="C160" s="217" t="n">
        <v>13</v>
      </c>
      <c r="D160" s="217" t="n">
        <v>53</v>
      </c>
      <c r="E160" s="217" t="n">
        <v>36.71</v>
      </c>
      <c r="F160" s="217" t="n">
        <v>0.224</v>
      </c>
      <c r="G160" s="217" t="n">
        <v>1</v>
      </c>
      <c r="H160" s="218" t="n">
        <v>0.1451388888888889</v>
      </c>
      <c r="I160" s="218" t="n">
        <v>0.1513888888888889</v>
      </c>
      <c r="J160" s="219">
        <f>I160-H160</f>
        <v/>
      </c>
    </row>
    <row r="161" ht="15.75" customHeight="1" s="109">
      <c r="A161" s="206" t="n">
        <v>29</v>
      </c>
      <c r="B161" s="207" t="n">
        <v>1</v>
      </c>
      <c r="C161" s="207" t="n">
        <v>20</v>
      </c>
      <c r="D161" s="207" t="n">
        <v>227</v>
      </c>
      <c r="E161" s="207" t="n">
        <v>305.58</v>
      </c>
      <c r="F161" s="207" t="n">
        <v>0.434</v>
      </c>
      <c r="G161" s="207" t="n">
        <v>1</v>
      </c>
      <c r="H161" s="208" t="n">
        <v>0.1305555555555556</v>
      </c>
      <c r="I161" s="208" t="n">
        <v>0.1444444444444444</v>
      </c>
      <c r="J161" s="209">
        <f>I161-H161</f>
        <v/>
      </c>
    </row>
    <row r="162" ht="15.75" customHeight="1" s="109">
      <c r="A162" s="216" t="n">
        <v>29</v>
      </c>
      <c r="B162" s="217" t="n">
        <v>16</v>
      </c>
      <c r="C162" s="217" t="n">
        <v>3</v>
      </c>
      <c r="D162" s="217" t="n">
        <v>6</v>
      </c>
      <c r="E162" s="217" t="n">
        <v>0.21</v>
      </c>
      <c r="F162" s="217" t="n">
        <v>0.001</v>
      </c>
      <c r="G162" s="217" t="n">
        <v>1</v>
      </c>
      <c r="H162" s="218" t="n">
        <v>0.1236111111111111</v>
      </c>
      <c r="I162" s="218" t="n">
        <v>0.125</v>
      </c>
      <c r="J162" s="219">
        <f>I162-H162</f>
        <v/>
      </c>
    </row>
    <row r="163" ht="15.75" customHeight="1" s="109">
      <c r="A163" s="206" t="n">
        <v>29</v>
      </c>
      <c r="B163" s="207" t="n">
        <v>17</v>
      </c>
      <c r="C163" s="207" t="n">
        <v>3</v>
      </c>
      <c r="D163" s="207" t="n">
        <v>3</v>
      </c>
      <c r="E163" s="207" t="n">
        <v>0.39</v>
      </c>
      <c r="F163" s="207" t="n">
        <v>0.003</v>
      </c>
      <c r="G163" s="207" t="n">
        <v>1</v>
      </c>
      <c r="H163" s="208" t="n">
        <v>0.125</v>
      </c>
      <c r="I163" s="208" t="n">
        <v>0.1291666666666667</v>
      </c>
      <c r="J163" s="209">
        <f>I163-H163</f>
        <v/>
      </c>
    </row>
    <row r="164" ht="15.75" customHeight="1" s="109">
      <c r="A164" s="216" t="n">
        <v>29</v>
      </c>
      <c r="B164" s="217" t="n">
        <v>14</v>
      </c>
      <c r="C164" s="217" t="n">
        <v>8</v>
      </c>
      <c r="D164" s="217" t="n">
        <v>123</v>
      </c>
      <c r="E164" s="217" t="n">
        <v>3257.57</v>
      </c>
      <c r="F164" s="217" t="n">
        <v>3.848</v>
      </c>
      <c r="G164" s="217" t="n">
        <v>1</v>
      </c>
      <c r="H164" s="218" t="n">
        <v>0.1048611111111111</v>
      </c>
      <c r="I164" s="218" t="n">
        <v>0.1229166666666667</v>
      </c>
      <c r="J164" s="219">
        <f>I164-H164</f>
        <v/>
      </c>
    </row>
    <row r="165" ht="15.75" customHeight="1" s="109">
      <c r="A165" s="206" t="n">
        <v>29</v>
      </c>
      <c r="B165" s="207" t="n">
        <v>9</v>
      </c>
      <c r="C165" s="207" t="n">
        <v>6</v>
      </c>
      <c r="D165" s="207" t="n">
        <v>10</v>
      </c>
      <c r="E165" s="207" t="n">
        <v>89.2</v>
      </c>
      <c r="F165" s="207" t="n">
        <v>0.329</v>
      </c>
      <c r="G165" s="207" t="n">
        <v>1</v>
      </c>
      <c r="H165" s="208" t="n">
        <v>0.08888888888888889</v>
      </c>
      <c r="I165" s="208" t="n">
        <v>0.09305555555555556</v>
      </c>
      <c r="J165" s="209">
        <f>I165-H165</f>
        <v/>
      </c>
    </row>
    <row r="166" ht="15.75" customHeight="1" s="109">
      <c r="A166" s="216" t="n">
        <v>29</v>
      </c>
      <c r="B166" s="217" t="n">
        <v>10</v>
      </c>
      <c r="C166" s="217" t="n">
        <v>2</v>
      </c>
      <c r="D166" s="217" t="n">
        <v>8</v>
      </c>
      <c r="E166" s="217" t="n">
        <v>10.82</v>
      </c>
      <c r="F166" s="217" t="n">
        <v>0.036</v>
      </c>
      <c r="G166" s="217" t="n">
        <v>1</v>
      </c>
      <c r="H166" s="218" t="n">
        <v>0.09305555555555556</v>
      </c>
      <c r="I166" s="218" t="n">
        <v>0.09444444444444444</v>
      </c>
      <c r="J166" s="219">
        <f>I166-H166</f>
        <v/>
      </c>
    </row>
    <row r="167" ht="15.75" customHeight="1" s="109">
      <c r="A167" s="206" t="n">
        <v>29</v>
      </c>
      <c r="B167" s="207" t="n">
        <v>11</v>
      </c>
      <c r="C167" s="207" t="n">
        <v>52</v>
      </c>
      <c r="D167" s="207" t="n">
        <v>402</v>
      </c>
      <c r="E167" s="207" t="n">
        <v>271.44</v>
      </c>
      <c r="F167" s="207" t="n">
        <v>0.508</v>
      </c>
      <c r="G167" s="207" t="n">
        <v>1</v>
      </c>
      <c r="H167" s="208" t="n">
        <v>0.05416666666666667</v>
      </c>
      <c r="I167" s="208" t="n">
        <v>0.08749999999999999</v>
      </c>
      <c r="J167" s="209">
        <f>I167-H167</f>
        <v/>
      </c>
    </row>
    <row r="168" ht="15.75" customHeight="1" s="109">
      <c r="A168" s="216" t="n">
        <v>29</v>
      </c>
      <c r="B168" s="217" t="n">
        <v>4</v>
      </c>
      <c r="C168" s="217" t="n">
        <v>3</v>
      </c>
      <c r="D168" s="217" t="n">
        <v>8</v>
      </c>
      <c r="E168" s="217" t="n">
        <v>9.32</v>
      </c>
      <c r="F168" s="217" t="n">
        <v>0.06900000000000001</v>
      </c>
      <c r="G168" s="217" t="n">
        <v>1</v>
      </c>
      <c r="H168" s="218" t="n">
        <v>0.04722222222222222</v>
      </c>
      <c r="I168" s="218" t="n">
        <v>0.05</v>
      </c>
      <c r="J168" s="219">
        <f>I168-H168</f>
        <v/>
      </c>
    </row>
    <row r="169" ht="15.75" customHeight="1" s="109">
      <c r="A169" s="206" t="n">
        <v>29</v>
      </c>
      <c r="B169" s="207" t="n">
        <v>5</v>
      </c>
      <c r="C169" s="207" t="n">
        <v>5</v>
      </c>
      <c r="D169" s="207" t="n">
        <v>32</v>
      </c>
      <c r="E169" s="207" t="n">
        <v>11.87</v>
      </c>
      <c r="F169" s="207" t="n">
        <v>0.895</v>
      </c>
      <c r="G169" s="207" t="n">
        <v>1</v>
      </c>
      <c r="H169" s="208" t="n">
        <v>0.05</v>
      </c>
      <c r="I169" s="208" t="n">
        <v>0.05347222222222222</v>
      </c>
      <c r="J169" s="209">
        <f>I169-H169</f>
        <v/>
      </c>
    </row>
    <row r="170" ht="15.75" customHeight="1" s="109">
      <c r="A170" s="216" t="n">
        <v>29</v>
      </c>
      <c r="B170" s="217" t="n">
        <v>7</v>
      </c>
      <c r="C170" s="217" t="n">
        <v>4</v>
      </c>
      <c r="D170" s="217" t="n">
        <v>24</v>
      </c>
      <c r="E170" s="217" t="n">
        <v>7.96</v>
      </c>
      <c r="F170" s="217" t="n">
        <v>0.014</v>
      </c>
      <c r="G170" s="217" t="n">
        <v>1</v>
      </c>
      <c r="H170" s="218" t="n"/>
      <c r="I170" s="218" t="n"/>
      <c r="J170" s="219">
        <f>I170-H170</f>
        <v/>
      </c>
    </row>
    <row r="171" ht="15.75" customHeight="1" s="109">
      <c r="A171" s="206" t="n">
        <v>29</v>
      </c>
      <c r="B171" s="207" t="n">
        <v>18</v>
      </c>
      <c r="C171" s="207" t="n">
        <v>22</v>
      </c>
      <c r="D171" s="207" t="n">
        <v>41</v>
      </c>
      <c r="E171" s="207" t="n">
        <v>31.84</v>
      </c>
      <c r="F171" s="207" t="n">
        <v>0.092</v>
      </c>
      <c r="G171" s="207" t="n">
        <v>1</v>
      </c>
      <c r="H171" s="208" t="n">
        <v>0.0375</v>
      </c>
      <c r="I171" s="208" t="n">
        <v>0.04652777777777778</v>
      </c>
      <c r="J171" s="209">
        <f>I171-H171</f>
        <v/>
      </c>
    </row>
    <row r="172" ht="15.75" customHeight="1" s="109">
      <c r="A172" s="216" t="n">
        <v>29</v>
      </c>
      <c r="B172" s="217" t="n">
        <v>9</v>
      </c>
      <c r="C172" s="217" t="n">
        <v>4</v>
      </c>
      <c r="D172" s="217" t="n">
        <v>4</v>
      </c>
      <c r="E172" s="217" t="n">
        <v>38.43</v>
      </c>
      <c r="F172" s="217" t="n">
        <v>0.08799999999999999</v>
      </c>
      <c r="G172" s="217" t="n">
        <v>1</v>
      </c>
      <c r="H172" s="218" t="n">
        <v>0.03125</v>
      </c>
      <c r="I172" s="218" t="n">
        <v>0.03333333333333333</v>
      </c>
      <c r="J172" s="219">
        <f>I172-H172</f>
        <v/>
      </c>
    </row>
    <row r="173" ht="15.75" customHeight="1" s="109">
      <c r="A173" s="206" t="n">
        <v>29</v>
      </c>
      <c r="B173" s="207" t="n">
        <v>13</v>
      </c>
      <c r="C173" s="207" t="n">
        <v>3</v>
      </c>
      <c r="D173" s="207" t="n">
        <v>4</v>
      </c>
      <c r="E173" s="207" t="n">
        <v>60.6</v>
      </c>
      <c r="F173" s="207" t="n">
        <v>0.08500000000000001</v>
      </c>
      <c r="G173" s="207" t="n">
        <v>1</v>
      </c>
      <c r="H173" s="208" t="n">
        <v>0.03333333333333333</v>
      </c>
      <c r="I173" s="208" t="n">
        <v>0.03611111111111111</v>
      </c>
      <c r="J173" s="209">
        <f>I173-H173</f>
        <v/>
      </c>
    </row>
    <row r="174" ht="15.75" customHeight="1" s="109">
      <c r="A174" s="216" t="n">
        <v>29</v>
      </c>
      <c r="B174" s="217" t="n">
        <v>8</v>
      </c>
      <c r="C174" s="217" t="n">
        <v>17</v>
      </c>
      <c r="D174" s="217" t="n">
        <v>65</v>
      </c>
      <c r="E174" s="217" t="n">
        <v>206.66</v>
      </c>
      <c r="F174" s="217" t="n">
        <v>0.65</v>
      </c>
      <c r="G174" s="217" t="n">
        <v>1</v>
      </c>
      <c r="H174" s="218" t="n">
        <v>0.01180555555555556</v>
      </c>
      <c r="I174" s="218" t="n">
        <v>0.03055555555555555</v>
      </c>
      <c r="J174" s="219">
        <f>I174-H174</f>
        <v/>
      </c>
    </row>
    <row r="175" ht="15.75" customHeight="1" s="109">
      <c r="A175" s="206" t="n">
        <v>29</v>
      </c>
      <c r="B175" s="207" t="n">
        <v>11</v>
      </c>
      <c r="C175" s="207" t="n">
        <v>6</v>
      </c>
      <c r="D175" s="207" t="n">
        <v>146</v>
      </c>
      <c r="E175" s="207" t="n">
        <v>58.19</v>
      </c>
      <c r="F175" s="207" t="n">
        <v>0.381</v>
      </c>
      <c r="G175" s="207" t="n">
        <v>1</v>
      </c>
      <c r="H175" s="208" t="n">
        <v>0.004861111111111111</v>
      </c>
      <c r="I175" s="208" t="n">
        <v>0.01111111111111111</v>
      </c>
      <c r="J175" s="209">
        <f>I175-H175</f>
        <v/>
      </c>
    </row>
    <row r="176" ht="15.75" customHeight="1" s="109">
      <c r="A176" s="216" t="n">
        <v>29</v>
      </c>
      <c r="B176" s="217" t="n">
        <v>10</v>
      </c>
      <c r="C176" s="217" t="n">
        <v>35</v>
      </c>
      <c r="D176" s="217" t="n">
        <v>91</v>
      </c>
      <c r="E176" s="217" t="n">
        <v>67.03</v>
      </c>
      <c r="F176" s="217" t="n">
        <v>0.226</v>
      </c>
      <c r="G176" s="217" t="n">
        <v>1</v>
      </c>
      <c r="H176" s="218" t="n">
        <v>0.9416666666666667</v>
      </c>
      <c r="I176" s="218" t="n">
        <v>0.9527777777777777</v>
      </c>
      <c r="J176" s="219">
        <f>I176-H176</f>
        <v/>
      </c>
    </row>
    <row r="177" ht="15.75" customHeight="1" s="109">
      <c r="A177" s="206" t="n">
        <v>29</v>
      </c>
      <c r="B177" s="207" t="n">
        <v>1</v>
      </c>
      <c r="C177" s="207" t="n">
        <v>1</v>
      </c>
      <c r="D177" s="207" t="n">
        <v>1</v>
      </c>
      <c r="E177" s="207" t="n">
        <v>0.54</v>
      </c>
      <c r="F177" s="207" t="n">
        <v>0.001</v>
      </c>
      <c r="G177" s="207" t="n">
        <v>1</v>
      </c>
      <c r="H177" s="208" t="n">
        <v>0.9284722222222223</v>
      </c>
      <c r="I177" s="208" t="n">
        <v>0.9305555555555556</v>
      </c>
      <c r="J177" s="209">
        <f>I177-H177</f>
        <v/>
      </c>
    </row>
    <row r="178" ht="15.75" customHeight="1" s="109">
      <c r="A178" s="216" t="n">
        <v>29</v>
      </c>
      <c r="B178" s="217" t="n">
        <v>2</v>
      </c>
      <c r="C178" s="217" t="n">
        <v>2</v>
      </c>
      <c r="D178" s="217" t="n">
        <v>102</v>
      </c>
      <c r="E178" s="217" t="n">
        <v>56.79</v>
      </c>
      <c r="F178" s="217" t="n">
        <v>1.449</v>
      </c>
      <c r="G178" s="217" t="n">
        <v>1</v>
      </c>
      <c r="H178" s="218" t="n">
        <v>0.9305555555555556</v>
      </c>
      <c r="I178" s="218" t="n">
        <v>0.9402777777777778</v>
      </c>
      <c r="J178" s="219">
        <f>I178-H178</f>
        <v/>
      </c>
    </row>
    <row r="179" ht="15.75" customHeight="1" s="109">
      <c r="A179" s="206" t="n">
        <v>29</v>
      </c>
      <c r="B179" s="207" t="n">
        <v>2</v>
      </c>
      <c r="C179" s="207" t="n">
        <v>2</v>
      </c>
      <c r="D179" s="207" t="n">
        <v>36</v>
      </c>
      <c r="E179" s="207" t="n">
        <v>0.54</v>
      </c>
      <c r="F179" s="207" t="n">
        <v>0.017</v>
      </c>
      <c r="G179" s="207" t="n">
        <v>1</v>
      </c>
      <c r="H179" s="208" t="n">
        <v>0.9194444444444444</v>
      </c>
      <c r="I179" s="208" t="n">
        <v>0.9208333333333333</v>
      </c>
      <c r="J179" s="209">
        <f>I179-H179</f>
        <v/>
      </c>
    </row>
    <row r="180" ht="15.75" customHeight="1" s="109">
      <c r="A180" s="216" t="n">
        <v>29</v>
      </c>
      <c r="B180" s="217" t="n">
        <v>3</v>
      </c>
      <c r="C180" s="217" t="n">
        <v>10</v>
      </c>
      <c r="D180" s="217" t="n">
        <v>104</v>
      </c>
      <c r="E180" s="217" t="n">
        <v>59.51</v>
      </c>
      <c r="F180" s="217" t="n">
        <v>0.521</v>
      </c>
      <c r="G180" s="217" t="n">
        <v>1</v>
      </c>
      <c r="H180" s="218" t="n">
        <v>0.9208333333333333</v>
      </c>
      <c r="I180" s="218" t="n">
        <v>0.925</v>
      </c>
      <c r="J180" s="219">
        <f>I180-H180</f>
        <v/>
      </c>
    </row>
    <row r="181" ht="15.75" customHeight="1" s="109">
      <c r="A181" s="206" t="n">
        <v>29</v>
      </c>
      <c r="B181" s="207" t="n">
        <v>6</v>
      </c>
      <c r="C181" s="207" t="n">
        <v>2</v>
      </c>
      <c r="D181" s="207" t="n">
        <v>4</v>
      </c>
      <c r="E181" s="207" t="n">
        <v>23.6</v>
      </c>
      <c r="F181" s="207" t="n">
        <v>0.301</v>
      </c>
      <c r="G181" s="207" t="n">
        <v>1</v>
      </c>
      <c r="H181" s="208" t="n">
        <v>0.925</v>
      </c>
      <c r="I181" s="208" t="n">
        <v>0.9270833333333334</v>
      </c>
      <c r="J181" s="209">
        <f>I181-H181</f>
        <v/>
      </c>
    </row>
    <row r="182" ht="15.75" customHeight="1" s="109">
      <c r="A182" s="216" t="n">
        <v>29</v>
      </c>
      <c r="B182" s="217" t="n">
        <v>30</v>
      </c>
      <c r="C182" s="217" t="n">
        <v>3</v>
      </c>
      <c r="D182" s="217" t="n">
        <v>7</v>
      </c>
      <c r="E182" s="217" t="n">
        <v>156.9</v>
      </c>
      <c r="F182" s="217" t="n">
        <v>0.556</v>
      </c>
      <c r="G182" s="217" t="n">
        <v>1</v>
      </c>
      <c r="H182" s="218" t="n">
        <v>0.90625</v>
      </c>
      <c r="I182" s="218" t="n">
        <v>0.9166666666666666</v>
      </c>
      <c r="J182" s="219">
        <f>I182-H182</f>
        <v/>
      </c>
    </row>
    <row r="183" ht="15.75" customHeight="1" s="109">
      <c r="A183" s="206" t="n">
        <v>29</v>
      </c>
      <c r="B183" s="207" t="n">
        <v>17</v>
      </c>
      <c r="C183" s="207" t="n">
        <v>13</v>
      </c>
      <c r="D183" s="207" t="n">
        <v>85</v>
      </c>
      <c r="E183" s="207" t="n">
        <v>6.23</v>
      </c>
      <c r="F183" s="207" t="n">
        <v>0.032</v>
      </c>
      <c r="G183" s="207" t="n">
        <v>1</v>
      </c>
      <c r="H183" s="208" t="n">
        <v>0.8965277777777778</v>
      </c>
      <c r="I183" s="208" t="n">
        <v>0.9055555555555556</v>
      </c>
      <c r="J183" s="209">
        <f>I183-H183</f>
        <v/>
      </c>
    </row>
    <row r="184" ht="15.75" customHeight="1" s="109">
      <c r="A184" s="216" t="n">
        <v>29</v>
      </c>
      <c r="B184" s="217" t="n">
        <v>5</v>
      </c>
      <c r="C184" s="217" t="n">
        <v>3</v>
      </c>
      <c r="D184" s="217" t="n">
        <v>12</v>
      </c>
      <c r="E184" s="217" t="n">
        <v>4.78</v>
      </c>
      <c r="F184" s="217" t="n">
        <v>0.212</v>
      </c>
      <c r="G184" s="217" t="n">
        <v>1</v>
      </c>
      <c r="H184" s="218" t="n">
        <v>0.8923611111111112</v>
      </c>
      <c r="I184" s="218" t="n">
        <v>0.8930555555555556</v>
      </c>
      <c r="J184" s="219">
        <f>I184-H184</f>
        <v/>
      </c>
    </row>
    <row r="185" ht="15.75" customHeight="1" s="109">
      <c r="A185" s="206" t="n">
        <v>29</v>
      </c>
      <c r="B185" s="207" t="n">
        <v>6</v>
      </c>
      <c r="C185" s="207" t="n">
        <v>2</v>
      </c>
      <c r="D185" s="207" t="n">
        <v>2</v>
      </c>
      <c r="E185" s="207" t="n">
        <v>11.44</v>
      </c>
      <c r="F185" s="207" t="n">
        <v>0.141</v>
      </c>
      <c r="G185" s="207" t="n">
        <v>1</v>
      </c>
      <c r="H185" s="208" t="n">
        <v>0.89375</v>
      </c>
      <c r="I185" s="208" t="n">
        <v>0.8944444444444445</v>
      </c>
      <c r="J185" s="209">
        <f>I185-H185</f>
        <v/>
      </c>
    </row>
    <row r="186" ht="15.75" customHeight="1" s="109">
      <c r="A186" s="216" t="n">
        <v>29</v>
      </c>
      <c r="B186" s="217" t="n">
        <v>18</v>
      </c>
      <c r="C186" s="217" t="n">
        <v>2</v>
      </c>
      <c r="D186" s="217" t="n">
        <v>350</v>
      </c>
      <c r="E186" s="217" t="n">
        <v>359.75</v>
      </c>
      <c r="F186" s="217" t="n">
        <v>0.529</v>
      </c>
      <c r="G186" s="217" t="n">
        <v>1</v>
      </c>
      <c r="H186" s="218" t="n">
        <v>0.8847222222222222</v>
      </c>
      <c r="I186" s="218" t="n">
        <v>0.8916666666666667</v>
      </c>
      <c r="J186" s="219">
        <f>I186-H186</f>
        <v/>
      </c>
    </row>
    <row r="187" ht="15.75" customHeight="1" s="109">
      <c r="A187" s="206" t="n">
        <v>29</v>
      </c>
      <c r="B187" s="207" t="n">
        <v>16</v>
      </c>
      <c r="C187" s="207" t="n">
        <v>30</v>
      </c>
      <c r="D187" s="207" t="n">
        <v>119</v>
      </c>
      <c r="E187" s="207" t="n">
        <v>5.06</v>
      </c>
      <c r="F187" s="207" t="n">
        <v>0.04</v>
      </c>
      <c r="G187" s="207" t="n">
        <v>1</v>
      </c>
      <c r="H187" s="208" t="n">
        <v>0.8659722222222223</v>
      </c>
      <c r="I187" s="208" t="n">
        <v>0.88125</v>
      </c>
      <c r="J187" s="209">
        <f>I187-H187</f>
        <v/>
      </c>
    </row>
    <row r="188" ht="15.75" customHeight="1" s="109">
      <c r="A188" s="216" t="n">
        <v>29</v>
      </c>
      <c r="B188" s="217" t="n">
        <v>18</v>
      </c>
      <c r="C188" s="217" t="n">
        <v>15</v>
      </c>
      <c r="D188" s="217" t="n">
        <v>45</v>
      </c>
      <c r="E188" s="217" t="n">
        <v>15.24</v>
      </c>
      <c r="F188" s="217" t="n">
        <v>0.078</v>
      </c>
      <c r="G188" s="217" t="n">
        <v>1</v>
      </c>
      <c r="H188" s="218" t="n">
        <v>0.8486111111111111</v>
      </c>
      <c r="I188" s="218" t="n">
        <v>0.8555555555555555</v>
      </c>
      <c r="J188" s="219">
        <f>I188-H188</f>
        <v/>
      </c>
    </row>
    <row r="189" ht="15.75" customHeight="1" s="109">
      <c r="A189" s="206" t="n">
        <v>29</v>
      </c>
      <c r="B189" s="207" t="n">
        <v>19</v>
      </c>
      <c r="C189" s="207" t="n">
        <v>4</v>
      </c>
      <c r="D189" s="207" t="n">
        <v>6</v>
      </c>
      <c r="E189" s="207" t="n">
        <v>5.85</v>
      </c>
      <c r="F189" s="207" t="n">
        <v>0.02</v>
      </c>
      <c r="G189" s="207" t="n">
        <v>1</v>
      </c>
      <c r="H189" s="208" t="n">
        <v>0.8555555555555555</v>
      </c>
      <c r="I189" s="208" t="n">
        <v>0.8583333333333333</v>
      </c>
      <c r="J189" s="209">
        <f>I189-H189</f>
        <v/>
      </c>
    </row>
    <row r="190" ht="15.75" customHeight="1" s="109">
      <c r="A190" s="216" t="n">
        <v>29</v>
      </c>
      <c r="B190" s="217" t="n">
        <v>20</v>
      </c>
      <c r="C190" s="217" t="n">
        <v>3</v>
      </c>
      <c r="D190" s="217" t="n">
        <v>7</v>
      </c>
      <c r="E190" s="217" t="n">
        <v>6.35</v>
      </c>
      <c r="F190" s="217" t="n">
        <v>0.008999999999999999</v>
      </c>
      <c r="G190" s="217" t="n">
        <v>1</v>
      </c>
      <c r="H190" s="218" t="n">
        <v>0.8583333333333333</v>
      </c>
      <c r="I190" s="218" t="n">
        <v>0.8611111111111112</v>
      </c>
      <c r="J190" s="219">
        <f>I190-H190</f>
        <v/>
      </c>
    </row>
    <row r="191" ht="15.75" customHeight="1" s="109">
      <c r="A191" s="206" t="n">
        <v>29</v>
      </c>
      <c r="B191" s="207" t="n">
        <v>21</v>
      </c>
      <c r="C191" s="207" t="n">
        <v>5</v>
      </c>
      <c r="D191" s="207" t="n">
        <v>27</v>
      </c>
      <c r="E191" s="207" t="n">
        <v>2.68</v>
      </c>
      <c r="F191" s="207" t="n">
        <v>0.003</v>
      </c>
      <c r="G191" s="207" t="n">
        <v>1</v>
      </c>
      <c r="H191" s="208" t="n">
        <v>0.8611111111111112</v>
      </c>
      <c r="I191" s="208" t="n">
        <v>0.8645833333333334</v>
      </c>
      <c r="J191" s="209">
        <f>I191-H191</f>
        <v/>
      </c>
    </row>
    <row r="192" ht="15.75" customHeight="1" s="109">
      <c r="A192" s="216" t="n">
        <v>29</v>
      </c>
      <c r="B192" s="217" t="n">
        <v>20</v>
      </c>
      <c r="C192" s="217" t="n">
        <v>11</v>
      </c>
      <c r="D192" s="217" t="n">
        <v>19</v>
      </c>
      <c r="E192" s="217" t="n">
        <v>37.96</v>
      </c>
      <c r="F192" s="217" t="n">
        <v>0.065</v>
      </c>
      <c r="G192" s="217" t="n">
        <v>1</v>
      </c>
      <c r="H192" s="218" t="n">
        <v>0.8409722222222222</v>
      </c>
      <c r="I192" s="218" t="n">
        <v>0.8472222222222222</v>
      </c>
      <c r="J192" s="219">
        <f>I192-H192</f>
        <v/>
      </c>
    </row>
    <row r="193" ht="15.75" customHeight="1" s="109">
      <c r="A193" s="206" t="n">
        <v>29</v>
      </c>
      <c r="B193" s="207" t="n">
        <v>12</v>
      </c>
      <c r="C193" s="207" t="n">
        <v>15</v>
      </c>
      <c r="D193" s="207" t="n">
        <v>134</v>
      </c>
      <c r="E193" s="207" t="n">
        <v>72.53</v>
      </c>
      <c r="F193" s="207" t="n">
        <v>0.257</v>
      </c>
      <c r="G193" s="207" t="n">
        <v>1</v>
      </c>
      <c r="H193" s="208" t="n">
        <v>0.83125</v>
      </c>
      <c r="I193" s="208" t="n">
        <v>0.8402777777777778</v>
      </c>
      <c r="J193" s="209">
        <f>I193-H193</f>
        <v/>
      </c>
    </row>
    <row r="194" ht="15.75" customHeight="1" s="109">
      <c r="A194" s="216" t="n">
        <v>29</v>
      </c>
      <c r="B194" s="217" t="n">
        <v>2</v>
      </c>
      <c r="C194" s="217" t="n">
        <v>17</v>
      </c>
      <c r="D194" s="217" t="n">
        <v>92</v>
      </c>
      <c r="E194" s="217" t="n">
        <v>23.1</v>
      </c>
      <c r="F194" s="217" t="n">
        <v>0.335</v>
      </c>
      <c r="G194" s="217" t="n">
        <v>1</v>
      </c>
      <c r="H194" s="218" t="n">
        <v>0.8222222222222222</v>
      </c>
      <c r="I194" s="218" t="n">
        <v>0.8298611111111112</v>
      </c>
      <c r="J194" s="219">
        <f>I194-H194</f>
        <v/>
      </c>
    </row>
    <row r="195" ht="15.75" customHeight="1" s="109">
      <c r="A195" s="206" t="n">
        <v>29</v>
      </c>
      <c r="B195" s="207" t="n">
        <v>3</v>
      </c>
      <c r="C195" s="207" t="n">
        <v>12</v>
      </c>
      <c r="D195" s="207" t="n">
        <v>71</v>
      </c>
      <c r="E195" s="207" t="n">
        <v>71.87</v>
      </c>
      <c r="F195" s="207" t="n">
        <v>0.482</v>
      </c>
      <c r="G195" s="207" t="n">
        <v>1</v>
      </c>
      <c r="H195" s="208" t="n">
        <v>0.8138888888888889</v>
      </c>
      <c r="I195" s="208" t="n">
        <v>0.8215277777777777</v>
      </c>
      <c r="J195" s="209">
        <f>I195-H195</f>
        <v/>
      </c>
    </row>
    <row r="196" ht="15.75" customHeight="1" s="109">
      <c r="A196" s="216" t="n">
        <v>29</v>
      </c>
      <c r="B196" s="217" t="n">
        <v>11</v>
      </c>
      <c r="C196" s="217" t="n">
        <v>7</v>
      </c>
      <c r="D196" s="217" t="n">
        <v>97</v>
      </c>
      <c r="E196" s="217" t="n">
        <v>228.17</v>
      </c>
      <c r="F196" s="217" t="n">
        <v>0.312</v>
      </c>
      <c r="G196" s="217" t="n">
        <v>1</v>
      </c>
      <c r="H196" s="218" t="n">
        <v>0.825</v>
      </c>
      <c r="I196" s="218" t="n">
        <v>0.83125</v>
      </c>
      <c r="J196" s="219">
        <f>I196-H196</f>
        <v/>
      </c>
    </row>
    <row r="197" ht="15.75" customHeight="1" s="109">
      <c r="A197" s="206" t="n">
        <v>30</v>
      </c>
      <c r="B197" s="207" t="n">
        <v>12</v>
      </c>
      <c r="C197" s="207" t="n">
        <v>19</v>
      </c>
      <c r="D197" s="207" t="n">
        <v>183</v>
      </c>
      <c r="E197" s="207" t="n">
        <v>143.18</v>
      </c>
      <c r="F197" s="207" t="n">
        <v>1.539</v>
      </c>
      <c r="G197" s="207" t="n">
        <v>1</v>
      </c>
      <c r="H197" s="208" t="n">
        <v>0.2152777777777778</v>
      </c>
      <c r="I197" s="208" t="n">
        <v>0.2430555555555556</v>
      </c>
      <c r="J197" s="209">
        <f>I197-H197</f>
        <v/>
      </c>
    </row>
    <row r="198" ht="15.75" customHeight="1" s="109">
      <c r="A198" s="216" t="n">
        <v>30</v>
      </c>
      <c r="B198" s="217" t="n">
        <v>9</v>
      </c>
      <c r="C198" s="217" t="n">
        <v>23</v>
      </c>
      <c r="D198" s="217" t="n">
        <v>43</v>
      </c>
      <c r="E198" s="217" t="n">
        <v>261.43</v>
      </c>
      <c r="F198" s="217" t="n">
        <v>0.963</v>
      </c>
      <c r="G198" s="217" t="n">
        <v>1</v>
      </c>
      <c r="H198" s="218" t="n">
        <v>0.1791666666666667</v>
      </c>
      <c r="I198" s="218" t="n">
        <v>0.2145833333333333</v>
      </c>
      <c r="J198" s="219">
        <f>I198-H198</f>
        <v/>
      </c>
    </row>
    <row r="199" ht="15.75" customHeight="1" s="109">
      <c r="A199" s="206" t="n">
        <v>30</v>
      </c>
      <c r="B199" s="207" t="n">
        <v>7</v>
      </c>
      <c r="C199" s="207" t="n">
        <v>31</v>
      </c>
      <c r="D199" s="207" t="n">
        <v>506</v>
      </c>
      <c r="E199" s="207" t="n">
        <v>954.3200000000001</v>
      </c>
      <c r="F199" s="207" t="n">
        <v>3.661</v>
      </c>
      <c r="G199" s="207" t="n">
        <v>1</v>
      </c>
      <c r="H199" s="208" t="n">
        <v>0.1354166666666667</v>
      </c>
      <c r="I199" s="208" t="n">
        <v>0.1784722222222222</v>
      </c>
      <c r="J199" s="209">
        <f>I199-H199</f>
        <v/>
      </c>
    </row>
    <row r="200" ht="15.75" customHeight="1" s="109">
      <c r="A200" s="216" t="n">
        <v>30</v>
      </c>
      <c r="B200" s="217" t="n">
        <v>19</v>
      </c>
      <c r="C200" s="217" t="n">
        <v>2</v>
      </c>
      <c r="D200" s="217" t="n">
        <v>5</v>
      </c>
      <c r="E200" s="217" t="n">
        <v>8.57</v>
      </c>
      <c r="F200" s="217" t="n">
        <v>0.014</v>
      </c>
      <c r="G200" s="217" t="n">
        <v>1</v>
      </c>
      <c r="H200" s="218" t="n">
        <v>0.1208333333333333</v>
      </c>
      <c r="I200" s="218" t="n">
        <v>0.1229166666666667</v>
      </c>
      <c r="J200" s="219">
        <f>I200-H200</f>
        <v/>
      </c>
    </row>
    <row r="201" ht="15.75" customHeight="1" s="109">
      <c r="A201" s="206" t="n">
        <v>30</v>
      </c>
      <c r="B201" s="207" t="n">
        <v>20</v>
      </c>
      <c r="C201" s="207" t="n">
        <v>8</v>
      </c>
      <c r="D201" s="207" t="n">
        <v>10</v>
      </c>
      <c r="E201" s="207" t="n">
        <v>8.32</v>
      </c>
      <c r="F201" s="207" t="n">
        <v>0.01</v>
      </c>
      <c r="G201" s="207" t="n">
        <v>1</v>
      </c>
      <c r="H201" s="208" t="n">
        <v>0.1229166666666667</v>
      </c>
      <c r="I201" s="208" t="n">
        <v>0.1263888888888889</v>
      </c>
      <c r="J201" s="209">
        <f>I201-H201</f>
        <v/>
      </c>
    </row>
    <row r="202" ht="15.75" customHeight="1" s="109">
      <c r="A202" s="216" t="n">
        <v>30</v>
      </c>
      <c r="B202" s="217" t="n">
        <v>21</v>
      </c>
      <c r="C202" s="217" t="n">
        <v>3</v>
      </c>
      <c r="D202" s="217" t="n">
        <v>8</v>
      </c>
      <c r="E202" s="217" t="n">
        <v>2.08</v>
      </c>
      <c r="F202" s="217" t="n">
        <v>0.003</v>
      </c>
      <c r="G202" s="217" t="n">
        <v>1</v>
      </c>
      <c r="H202" s="218" t="n">
        <v>0.1263888888888889</v>
      </c>
      <c r="I202" s="218" t="n">
        <v>0.1277777777777778</v>
      </c>
      <c r="J202" s="219">
        <f>I202-H202</f>
        <v/>
      </c>
    </row>
    <row r="203" ht="15.75" customHeight="1" s="109">
      <c r="A203" s="206" t="n">
        <v>30</v>
      </c>
      <c r="B203" s="207" t="n">
        <v>11</v>
      </c>
      <c r="C203" s="207" t="n">
        <v>42</v>
      </c>
      <c r="D203" s="207" t="n">
        <v>623</v>
      </c>
      <c r="E203" s="207" t="n">
        <v>779.65</v>
      </c>
      <c r="F203" s="207" t="n">
        <v>1.453</v>
      </c>
      <c r="G203" s="207" t="n">
        <v>1</v>
      </c>
      <c r="H203" s="208" t="n">
        <v>0.06180555555555556</v>
      </c>
      <c r="I203" s="208" t="n">
        <v>0.1111111111111111</v>
      </c>
      <c r="J203" s="209">
        <f>I203-H203</f>
        <v/>
      </c>
    </row>
    <row r="204" ht="15.75" customHeight="1" s="109">
      <c r="A204" s="216" t="n">
        <v>30</v>
      </c>
      <c r="B204" s="217" t="n">
        <v>10</v>
      </c>
      <c r="C204" s="217" t="n">
        <v>2</v>
      </c>
      <c r="D204" s="217" t="n">
        <v>13</v>
      </c>
      <c r="E204" s="217" t="n">
        <v>40.92</v>
      </c>
      <c r="F204" s="217" t="n">
        <v>0.054</v>
      </c>
      <c r="G204" s="217" t="n">
        <v>1</v>
      </c>
      <c r="H204" s="218" t="n">
        <v>0.05833333333333333</v>
      </c>
      <c r="I204" s="218" t="n">
        <v>0.06111111111111111</v>
      </c>
      <c r="J204" s="219">
        <f>I204-H204</f>
        <v/>
      </c>
    </row>
    <row r="205" ht="15.75" customHeight="1" s="109">
      <c r="A205" s="206" t="n">
        <v>30</v>
      </c>
      <c r="B205" s="207" t="n">
        <v>1</v>
      </c>
      <c r="C205" s="207" t="n">
        <v>18</v>
      </c>
      <c r="D205" s="207" t="n">
        <v>1628</v>
      </c>
      <c r="E205" s="207" t="n">
        <v>82.56999999999999</v>
      </c>
      <c r="F205" s="207" t="n">
        <v>1.277</v>
      </c>
      <c r="G205" s="207" t="n">
        <v>1</v>
      </c>
      <c r="H205" s="208" t="n">
        <v>0.04722222222222222</v>
      </c>
      <c r="I205" s="208" t="n">
        <v>0.05763888888888889</v>
      </c>
      <c r="J205" s="209">
        <f>I205-H205</f>
        <v/>
      </c>
    </row>
    <row r="206" ht="15.75" customHeight="1" s="109">
      <c r="A206" s="216" t="n">
        <v>30</v>
      </c>
      <c r="B206" s="217" t="n">
        <v>16</v>
      </c>
      <c r="C206" s="217" t="n">
        <v>1</v>
      </c>
      <c r="D206" s="217" t="n">
        <v>12</v>
      </c>
      <c r="E206" s="217" t="n">
        <v>0.12</v>
      </c>
      <c r="F206" s="217" t="n">
        <v>0.001</v>
      </c>
      <c r="G206" s="217" t="n">
        <v>1</v>
      </c>
      <c r="H206" s="218" t="n">
        <v>0.02222222222222222</v>
      </c>
      <c r="I206" s="218" t="n">
        <v>0.02430555555555556</v>
      </c>
      <c r="J206" s="219">
        <f>I206-H206</f>
        <v/>
      </c>
    </row>
    <row r="207" ht="15.75" customHeight="1" s="109">
      <c r="A207" s="206" t="n">
        <v>30</v>
      </c>
      <c r="B207" s="207" t="n">
        <v>18</v>
      </c>
      <c r="C207" s="207" t="n">
        <v>17</v>
      </c>
      <c r="D207" s="207" t="n">
        <v>76</v>
      </c>
      <c r="E207" s="207" t="n">
        <v>8.710000000000001</v>
      </c>
      <c r="F207" s="207" t="n">
        <v>0.021</v>
      </c>
      <c r="G207" s="207" t="n">
        <v>1</v>
      </c>
      <c r="H207" s="208" t="n">
        <v>0.02430555555555556</v>
      </c>
      <c r="I207" s="208" t="n">
        <v>0.03194444444444444</v>
      </c>
      <c r="J207" s="209">
        <f>I207-H207</f>
        <v/>
      </c>
    </row>
    <row r="208" ht="15.75" customHeight="1" s="109">
      <c r="A208" s="216" t="n">
        <v>30</v>
      </c>
      <c r="B208" s="217" t="n">
        <v>18</v>
      </c>
      <c r="C208" s="217" t="n">
        <v>15</v>
      </c>
      <c r="D208" s="217" t="n">
        <v>26</v>
      </c>
      <c r="E208" s="217" t="n">
        <v>17.1</v>
      </c>
      <c r="F208" s="217" t="n">
        <v>0.034</v>
      </c>
      <c r="G208" s="217" t="n">
        <v>1</v>
      </c>
      <c r="H208" s="218" t="n">
        <v>0.01111111111111111</v>
      </c>
      <c r="I208" s="218" t="n">
        <v>0.01666666666666667</v>
      </c>
      <c r="J208" s="219">
        <f>I208-H208</f>
        <v/>
      </c>
    </row>
    <row r="209" ht="15.75" customHeight="1" s="109">
      <c r="A209" s="206" t="n">
        <v>30</v>
      </c>
      <c r="B209" s="207" t="n">
        <v>19</v>
      </c>
      <c r="C209" s="207" t="n">
        <v>7</v>
      </c>
      <c r="D209" s="207" t="n">
        <v>7</v>
      </c>
      <c r="E209" s="207" t="n">
        <v>3.6</v>
      </c>
      <c r="F209" s="207" t="n">
        <v>0.012</v>
      </c>
      <c r="G209" s="207" t="n">
        <v>1</v>
      </c>
      <c r="H209" s="208" t="n">
        <v>0.01666666666666667</v>
      </c>
      <c r="I209" s="208" t="n">
        <v>0.01944444444444444</v>
      </c>
      <c r="J209" s="209">
        <f>I209-H209</f>
        <v/>
      </c>
    </row>
    <row r="210" ht="15.75" customHeight="1" s="109">
      <c r="A210" s="216" t="n">
        <v>30</v>
      </c>
      <c r="B210" s="217" t="n">
        <v>20</v>
      </c>
      <c r="C210" s="217" t="n">
        <v>1</v>
      </c>
      <c r="D210" s="217" t="n">
        <v>1</v>
      </c>
      <c r="E210" s="217" t="n">
        <v>0.42</v>
      </c>
      <c r="F210" s="217" t="n">
        <v>0.001</v>
      </c>
      <c r="G210" s="217" t="n">
        <v>1</v>
      </c>
      <c r="H210" s="218" t="n">
        <v>0.01944444444444444</v>
      </c>
      <c r="I210" s="218" t="n">
        <v>0.02083333333333333</v>
      </c>
      <c r="J210" s="219">
        <f>I210-H210</f>
        <v/>
      </c>
    </row>
    <row r="211" ht="15.75" customHeight="1" s="109">
      <c r="A211" s="206" t="n">
        <v>30</v>
      </c>
      <c r="B211" s="207" t="n">
        <v>21</v>
      </c>
      <c r="C211" s="207" t="n">
        <v>4</v>
      </c>
      <c r="D211" s="207" t="n">
        <v>4</v>
      </c>
      <c r="E211" s="207" t="n">
        <v>2.98</v>
      </c>
      <c r="F211" s="207" t="n">
        <v>0.005</v>
      </c>
      <c r="G211" s="207" t="n">
        <v>1</v>
      </c>
      <c r="H211" s="208" t="n">
        <v>0.03194444444444444</v>
      </c>
      <c r="I211" s="208" t="n">
        <v>0.03402777777777777</v>
      </c>
      <c r="J211" s="209">
        <f>I211-H211</f>
        <v/>
      </c>
    </row>
    <row r="212" ht="15.75" customHeight="1" s="109">
      <c r="A212" s="216" t="n">
        <v>30</v>
      </c>
      <c r="B212" s="217" t="n">
        <v>13</v>
      </c>
      <c r="C212" s="217" t="n">
        <v>8</v>
      </c>
      <c r="D212" s="217" t="n">
        <v>12</v>
      </c>
      <c r="E212" s="217" t="n">
        <v>136.9</v>
      </c>
      <c r="F212" s="217" t="n">
        <v>0.185</v>
      </c>
      <c r="G212" s="217" t="n">
        <v>1</v>
      </c>
      <c r="H212" s="218" t="n">
        <v>0.003472222222222222</v>
      </c>
      <c r="I212" s="218" t="n">
        <v>0.00625</v>
      </c>
      <c r="J212" s="219">
        <f>I212-H212</f>
        <v/>
      </c>
    </row>
    <row r="213" ht="15.75" customHeight="1" s="109">
      <c r="A213" s="206" t="n">
        <v>30</v>
      </c>
      <c r="B213" s="207" t="n">
        <v>14</v>
      </c>
      <c r="C213" s="207" t="n">
        <v>3</v>
      </c>
      <c r="D213" s="207" t="n">
        <v>4</v>
      </c>
      <c r="E213" s="207" t="n">
        <v>100.26</v>
      </c>
      <c r="F213" s="207" t="n">
        <v>0.131</v>
      </c>
      <c r="G213" s="207" t="n">
        <v>1</v>
      </c>
      <c r="H213" s="208" t="n">
        <v>0.00625</v>
      </c>
      <c r="I213" s="208" t="n">
        <v>0.009027777777777777</v>
      </c>
      <c r="J213" s="209">
        <f>I213-H213</f>
        <v/>
      </c>
    </row>
    <row r="214" ht="15.75" customHeight="1" s="109">
      <c r="A214" s="216" t="n">
        <v>30</v>
      </c>
      <c r="B214" s="217" t="n">
        <v>15</v>
      </c>
      <c r="C214" s="217" t="n">
        <v>1</v>
      </c>
      <c r="D214" s="217" t="n">
        <v>2</v>
      </c>
      <c r="E214" s="217" t="n">
        <v>2.53</v>
      </c>
      <c r="F214" s="217" t="n">
        <v>0.007</v>
      </c>
      <c r="G214" s="217" t="n">
        <v>1</v>
      </c>
      <c r="H214" s="218" t="n">
        <v>0.03472222222222222</v>
      </c>
      <c r="I214" s="218" t="n">
        <v>0.03611111111111111</v>
      </c>
      <c r="J214" s="219">
        <f>I214-H214</f>
        <v/>
      </c>
    </row>
    <row r="215" ht="15.75" customHeight="1" s="109">
      <c r="A215" s="206" t="n">
        <v>30</v>
      </c>
      <c r="B215" s="207" t="n">
        <v>11</v>
      </c>
      <c r="C215" s="207" t="n">
        <v>18</v>
      </c>
      <c r="D215" s="207" t="n">
        <v>180</v>
      </c>
      <c r="E215" s="207" t="n">
        <v>212.84</v>
      </c>
      <c r="F215" s="207" t="n">
        <v>0.41</v>
      </c>
      <c r="G215" s="207" t="n">
        <v>1</v>
      </c>
      <c r="H215" s="208" t="n">
        <v>0.9361111111111111</v>
      </c>
      <c r="I215" s="208" t="n">
        <v>0.95</v>
      </c>
      <c r="J215" s="209">
        <f>I215-H215</f>
        <v/>
      </c>
    </row>
    <row r="216" ht="15.75" customHeight="1" s="109">
      <c r="A216" s="216" t="n">
        <v>30</v>
      </c>
      <c r="B216" s="217" t="n">
        <v>16</v>
      </c>
      <c r="C216" s="217" t="n">
        <v>11</v>
      </c>
      <c r="D216" s="217" t="n">
        <v>38</v>
      </c>
      <c r="E216" s="217" t="n">
        <v>2.89</v>
      </c>
      <c r="F216" s="217" t="n">
        <v>0.036</v>
      </c>
      <c r="G216" s="217" t="n">
        <v>1</v>
      </c>
      <c r="H216" s="218" t="n">
        <v>0.9208333333333333</v>
      </c>
      <c r="I216" s="218" t="n">
        <v>0.9298611111111111</v>
      </c>
      <c r="J216" s="219">
        <f>I216-H216</f>
        <v/>
      </c>
    </row>
    <row r="217" ht="15.75" customHeight="1" s="109">
      <c r="A217" s="206" t="n">
        <v>30</v>
      </c>
      <c r="B217" s="207" t="n">
        <v>3</v>
      </c>
      <c r="C217" s="207" t="n">
        <v>33</v>
      </c>
      <c r="D217" s="207" t="n">
        <v>203</v>
      </c>
      <c r="E217" s="207" t="n">
        <v>216.3</v>
      </c>
      <c r="F217" s="207" t="n">
        <v>1.251</v>
      </c>
      <c r="G217" s="207" t="n">
        <v>1</v>
      </c>
      <c r="H217" s="208" t="n">
        <v>0.8722222222222222</v>
      </c>
      <c r="I217" s="208" t="n">
        <v>0.9069444444444444</v>
      </c>
      <c r="J217" s="209">
        <f>I217-H217</f>
        <v/>
      </c>
    </row>
    <row r="218" ht="15.75" customHeight="1" s="109">
      <c r="A218" s="216" t="n">
        <v>30</v>
      </c>
      <c r="B218" s="217" t="n">
        <v>18</v>
      </c>
      <c r="C218" s="217" t="n">
        <v>10</v>
      </c>
      <c r="D218" s="217" t="n">
        <v>46</v>
      </c>
      <c r="E218" s="217" t="n">
        <v>18.86</v>
      </c>
      <c r="F218" s="217" t="n">
        <v>0.093</v>
      </c>
      <c r="G218" s="217" t="n">
        <v>1</v>
      </c>
      <c r="H218" s="218" t="n">
        <v>0.8652777777777778</v>
      </c>
      <c r="I218" s="218" t="n">
        <v>0.8722222222222222</v>
      </c>
      <c r="J218" s="219">
        <f>I218-H218</f>
        <v/>
      </c>
    </row>
    <row r="219" ht="15.75" customHeight="1" s="109">
      <c r="A219" s="206" t="n">
        <v>30</v>
      </c>
      <c r="B219" s="207" t="n">
        <v>21</v>
      </c>
      <c r="C219" s="207" t="n">
        <v>25</v>
      </c>
      <c r="D219" s="207" t="n">
        <v>56</v>
      </c>
      <c r="E219" s="207" t="n">
        <v>40.12</v>
      </c>
      <c r="F219" s="207" t="n">
        <v>0.059</v>
      </c>
      <c r="G219" s="207" t="n">
        <v>1</v>
      </c>
      <c r="H219" s="208" t="n">
        <v>0.1034722222222222</v>
      </c>
      <c r="I219" s="208" t="n">
        <v>0.8645833333333334</v>
      </c>
      <c r="J219" s="209">
        <f>I219-H219</f>
        <v/>
      </c>
    </row>
    <row r="220" ht="15.75" customHeight="1" s="109">
      <c r="A220" s="216" t="n">
        <v>30</v>
      </c>
      <c r="B220" s="217" t="n">
        <v>2</v>
      </c>
      <c r="C220" s="217" t="n">
        <v>14</v>
      </c>
      <c r="D220" s="217" t="n">
        <v>240</v>
      </c>
      <c r="E220" s="217" t="n">
        <v>17.88</v>
      </c>
      <c r="F220" s="217" t="n">
        <v>0.475</v>
      </c>
      <c r="G220" s="217" t="n">
        <v>1</v>
      </c>
      <c r="H220" s="218" t="n">
        <v>0.8444444444444444</v>
      </c>
      <c r="I220" s="218" t="n">
        <v>0.8472222222222222</v>
      </c>
      <c r="J220" s="219">
        <f>I220-H220</f>
        <v/>
      </c>
    </row>
    <row r="221" ht="15.75" customHeight="1" s="109">
      <c r="A221" s="206" t="n">
        <v>30</v>
      </c>
      <c r="B221" s="207" t="n">
        <v>18</v>
      </c>
      <c r="C221" s="207" t="n">
        <v>25</v>
      </c>
      <c r="D221" s="207" t="n">
        <v>107</v>
      </c>
      <c r="E221" s="207" t="n">
        <v>31.31</v>
      </c>
      <c r="F221" s="207" t="n">
        <v>0.102</v>
      </c>
      <c r="G221" s="207" t="n">
        <v>1</v>
      </c>
      <c r="H221" s="208" t="n">
        <v>0.8319444444444445</v>
      </c>
      <c r="I221" s="208" t="n">
        <v>0.8416666666666667</v>
      </c>
      <c r="J221" s="209">
        <f>I221-H221</f>
        <v/>
      </c>
    </row>
    <row r="222" ht="15.75" customHeight="1" s="109">
      <c r="A222" s="216" t="n">
        <v>30</v>
      </c>
      <c r="B222" s="217" t="n">
        <v>1</v>
      </c>
      <c r="C222" s="217" t="n">
        <v>7</v>
      </c>
      <c r="D222" s="217" t="n">
        <v>204</v>
      </c>
      <c r="E222" s="217" t="n">
        <v>2720.05</v>
      </c>
      <c r="F222" s="217" t="n">
        <v>4.674</v>
      </c>
      <c r="G222" s="217" t="n">
        <v>1</v>
      </c>
      <c r="H222" s="218" t="n">
        <v>0.8125</v>
      </c>
      <c r="I222" s="218" t="n">
        <v>0.8305555555555556</v>
      </c>
      <c r="J222" s="219">
        <f>I222-H222</f>
        <v/>
      </c>
    </row>
    <row r="223" ht="15.75" customHeight="1" s="109">
      <c r="A223" s="206" t="n">
        <v>31</v>
      </c>
      <c r="B223" s="207" t="n">
        <v>3</v>
      </c>
      <c r="C223" s="207" t="n">
        <v>30</v>
      </c>
      <c r="D223" s="207" t="n">
        <v>132</v>
      </c>
      <c r="E223" s="207" t="n">
        <v>114.99</v>
      </c>
      <c r="F223" s="207" t="n">
        <v>0.779</v>
      </c>
      <c r="G223" s="207" t="n">
        <v>1</v>
      </c>
      <c r="H223" s="208" t="n">
        <v>0.2715277777777778</v>
      </c>
      <c r="I223" s="208" t="n">
        <v>0.2895833333333334</v>
      </c>
      <c r="J223" s="209">
        <f>I223-H223</f>
        <v/>
      </c>
    </row>
    <row r="224" ht="15.75" customHeight="1" s="109">
      <c r="A224" s="216" t="n">
        <v>31</v>
      </c>
      <c r="B224" s="217" t="n">
        <v>1</v>
      </c>
      <c r="C224" s="217" t="n">
        <v>4</v>
      </c>
      <c r="D224" s="217" t="n">
        <v>26</v>
      </c>
      <c r="E224" s="217" t="n">
        <v>2.74</v>
      </c>
      <c r="F224" s="217" t="n">
        <v>0.007</v>
      </c>
      <c r="G224" s="217" t="n">
        <v>1</v>
      </c>
      <c r="H224" s="218" t="n">
        <v>0.2625</v>
      </c>
      <c r="I224" s="218" t="n">
        <v>0.2645833333333333</v>
      </c>
      <c r="J224" s="219">
        <f>I224-H224</f>
        <v/>
      </c>
    </row>
    <row r="225" ht="15.75" customHeight="1" s="109">
      <c r="A225" s="206" t="n">
        <v>31</v>
      </c>
      <c r="B225" s="207" t="n">
        <v>2</v>
      </c>
      <c r="C225" s="207" t="n">
        <v>7</v>
      </c>
      <c r="D225" s="207" t="n">
        <v>36</v>
      </c>
      <c r="E225" s="207" t="n">
        <v>24.26</v>
      </c>
      <c r="F225" s="207" t="n">
        <v>0.304</v>
      </c>
      <c r="G225" s="207" t="n">
        <v>1</v>
      </c>
      <c r="H225" s="208" t="n">
        <v>0.2652777777777778</v>
      </c>
      <c r="I225" s="208" t="n">
        <v>0.2708333333333333</v>
      </c>
      <c r="J225" s="209">
        <f>I225-H225</f>
        <v/>
      </c>
    </row>
    <row r="226" ht="15.75" customHeight="1" s="109">
      <c r="A226" s="216" t="n">
        <v>31</v>
      </c>
      <c r="B226" s="217" t="n">
        <v>14</v>
      </c>
      <c r="C226" s="217" t="n">
        <v>18</v>
      </c>
      <c r="D226" s="217" t="n">
        <v>82</v>
      </c>
      <c r="E226" s="217" t="n">
        <v>1627.48</v>
      </c>
      <c r="F226" s="217" t="n">
        <v>2.138</v>
      </c>
      <c r="G226" s="217" t="n">
        <v>1</v>
      </c>
      <c r="H226" s="218" t="n">
        <v>0.2395833333333333</v>
      </c>
      <c r="I226" s="218" t="n">
        <v>0.2625</v>
      </c>
      <c r="J226" s="219">
        <f>I226-H226</f>
        <v/>
      </c>
    </row>
    <row r="227" ht="15.75" customHeight="1" s="109">
      <c r="A227" s="206" t="n">
        <v>31</v>
      </c>
      <c r="B227" s="207" t="n">
        <v>8</v>
      </c>
      <c r="C227" s="207" t="n">
        <v>11</v>
      </c>
      <c r="D227" s="207" t="n">
        <v>24</v>
      </c>
      <c r="E227" s="207" t="n">
        <v>77.76000000000001</v>
      </c>
      <c r="F227" s="207" t="n">
        <v>0.317</v>
      </c>
      <c r="G227" s="207" t="n">
        <v>1</v>
      </c>
      <c r="H227" s="208" t="n">
        <v>0.2263888888888889</v>
      </c>
      <c r="I227" s="208" t="n">
        <v>0.2381944444444444</v>
      </c>
      <c r="J227" s="209">
        <f>I227-H227</f>
        <v/>
      </c>
    </row>
    <row r="228" ht="15.75" customHeight="1" s="109">
      <c r="A228" s="216" t="n">
        <v>31</v>
      </c>
      <c r="B228" s="217" t="n">
        <v>9</v>
      </c>
      <c r="C228" s="217" t="n">
        <v>12</v>
      </c>
      <c r="D228" s="217" t="n">
        <v>23</v>
      </c>
      <c r="E228" s="217" t="n">
        <v>185.71</v>
      </c>
      <c r="F228" s="217" t="n">
        <v>0.5639999999999999</v>
      </c>
      <c r="G228" s="217" t="n">
        <v>1</v>
      </c>
      <c r="H228" s="218" t="n">
        <v>0.2152777777777778</v>
      </c>
      <c r="I228" s="218" t="n">
        <v>0.2256944444444444</v>
      </c>
      <c r="J228" s="219">
        <f>I228-H228</f>
        <v/>
      </c>
    </row>
    <row r="229" ht="15.75" customHeight="1" s="109">
      <c r="A229" s="206" t="n">
        <v>31</v>
      </c>
      <c r="B229" s="207" t="n">
        <v>5</v>
      </c>
      <c r="C229" s="207" t="n">
        <v>1</v>
      </c>
      <c r="D229" s="207" t="n">
        <v>1</v>
      </c>
      <c r="E229" s="207" t="n">
        <v>1.41</v>
      </c>
      <c r="F229" s="207" t="n">
        <v>0.139</v>
      </c>
      <c r="G229" s="207" t="n">
        <v>1</v>
      </c>
      <c r="H229" s="208" t="n">
        <v>0.2069444444444444</v>
      </c>
      <c r="I229" s="208" t="n">
        <v>0.2083333333333333</v>
      </c>
      <c r="J229" s="209">
        <f>I229-H229</f>
        <v/>
      </c>
    </row>
    <row r="230" ht="15.75" customHeight="1" s="109">
      <c r="A230" s="216" t="n">
        <v>31</v>
      </c>
      <c r="B230" s="217" t="n">
        <v>7</v>
      </c>
      <c r="C230" s="217" t="n">
        <v>12</v>
      </c>
      <c r="D230" s="217" t="n">
        <v>149</v>
      </c>
      <c r="E230" s="217" t="n">
        <v>40.17</v>
      </c>
      <c r="F230" s="217" t="n">
        <v>0.157</v>
      </c>
      <c r="G230" s="217" t="n">
        <v>1</v>
      </c>
      <c r="H230" s="218" t="n">
        <v>0.2083333333333333</v>
      </c>
      <c r="I230" s="218" t="n">
        <v>0.2152777777777778</v>
      </c>
      <c r="J230" s="219">
        <f>I230-H230</f>
        <v/>
      </c>
    </row>
    <row r="231" ht="15.75" customHeight="1" s="109">
      <c r="A231" s="206" t="n">
        <v>31</v>
      </c>
      <c r="B231" s="207" t="n">
        <v>21</v>
      </c>
      <c r="C231" s="207" t="n">
        <v>39</v>
      </c>
      <c r="D231" s="207" t="n">
        <v>67</v>
      </c>
      <c r="E231" s="207" t="n">
        <v>29.25</v>
      </c>
      <c r="F231" s="207" t="n">
        <v>0.119</v>
      </c>
      <c r="G231" s="207" t="n">
        <v>1</v>
      </c>
      <c r="H231" s="208" t="n">
        <v>0.175</v>
      </c>
      <c r="I231" s="208" t="n">
        <v>0.2013888888888889</v>
      </c>
      <c r="J231" s="209">
        <f>I231-H231</f>
        <v/>
      </c>
    </row>
    <row r="232" ht="15.75" customHeight="1" s="109">
      <c r="A232" s="216" t="n">
        <v>31</v>
      </c>
      <c r="B232" s="217" t="n">
        <v>22</v>
      </c>
      <c r="C232" s="217" t="n">
        <v>4</v>
      </c>
      <c r="D232" s="217" t="n">
        <v>14</v>
      </c>
      <c r="E232" s="217" t="n">
        <v>0.18</v>
      </c>
      <c r="F232" s="217" t="n">
        <v>0.003</v>
      </c>
      <c r="G232" s="217" t="n">
        <v>1</v>
      </c>
      <c r="H232" s="218" t="n">
        <v>0.2020833333333333</v>
      </c>
      <c r="I232" s="218" t="n">
        <v>0.2055555555555555</v>
      </c>
      <c r="J232" s="219">
        <f>I232-H232</f>
        <v/>
      </c>
    </row>
    <row r="233" ht="15.75" customHeight="1" s="109">
      <c r="A233" s="206" t="n">
        <v>31</v>
      </c>
      <c r="B233" s="207" t="n">
        <v>12</v>
      </c>
      <c r="C233" s="207" t="n">
        <v>16</v>
      </c>
      <c r="D233" s="207" t="n">
        <v>95</v>
      </c>
      <c r="E233" s="207" t="n">
        <v>96.62</v>
      </c>
      <c r="F233" s="207" t="n">
        <v>0.263</v>
      </c>
      <c r="G233" s="207" t="n">
        <v>1</v>
      </c>
      <c r="H233" s="208" t="n">
        <v>0.1631944444444444</v>
      </c>
      <c r="I233" s="208" t="n">
        <v>0.1701388888888889</v>
      </c>
      <c r="J233" s="209">
        <f>I233-H233</f>
        <v/>
      </c>
    </row>
    <row r="234" ht="15.75" customHeight="1" s="109">
      <c r="A234" s="216" t="n">
        <v>31</v>
      </c>
      <c r="B234" s="217" t="n">
        <v>15</v>
      </c>
      <c r="C234" s="217" t="n">
        <v>3</v>
      </c>
      <c r="D234" s="217" t="n">
        <v>6</v>
      </c>
      <c r="E234" s="217" t="n">
        <v>28.52</v>
      </c>
      <c r="F234" s="217" t="n">
        <v>0.044</v>
      </c>
      <c r="G234" s="217" t="n">
        <v>1</v>
      </c>
      <c r="H234" s="218" t="n">
        <v>0.1701388888888889</v>
      </c>
      <c r="I234" s="218" t="n">
        <v>0.1722222222222222</v>
      </c>
      <c r="J234" s="219">
        <f>I234-H234</f>
        <v/>
      </c>
    </row>
    <row r="235" ht="15.75" customHeight="1" s="109">
      <c r="A235" s="206" t="n">
        <v>31</v>
      </c>
      <c r="B235" s="207" t="n">
        <v>30</v>
      </c>
      <c r="C235" s="207" t="n">
        <v>7</v>
      </c>
      <c r="D235" s="207" t="n">
        <v>18</v>
      </c>
      <c r="E235" s="207" t="n">
        <v>336.1</v>
      </c>
      <c r="F235" s="207" t="n">
        <v>0.903</v>
      </c>
      <c r="G235" s="207" t="n">
        <v>1</v>
      </c>
      <c r="H235" s="208" t="n">
        <v>0.1506944444444444</v>
      </c>
      <c r="I235" s="208" t="n">
        <v>0.1597222222222222</v>
      </c>
      <c r="J235" s="209">
        <f>I235-H235</f>
        <v/>
      </c>
    </row>
    <row r="236" ht="15.75" customHeight="1" s="109">
      <c r="A236" s="216" t="n">
        <v>31</v>
      </c>
      <c r="B236" s="217" t="n">
        <v>21</v>
      </c>
      <c r="C236" s="217" t="n">
        <v>1</v>
      </c>
      <c r="D236" s="217" t="n">
        <v>1</v>
      </c>
      <c r="E236" s="217" t="n">
        <v>0.3</v>
      </c>
      <c r="F236" s="217" t="n">
        <v>0.001</v>
      </c>
      <c r="G236" s="217" t="n">
        <v>1</v>
      </c>
      <c r="H236" s="218" t="n">
        <v>0.1597222222222222</v>
      </c>
      <c r="I236" s="218" t="n">
        <v>0.1618055555555556</v>
      </c>
      <c r="J236" s="219">
        <f>I236-H236</f>
        <v/>
      </c>
    </row>
    <row r="237" ht="15.75" customHeight="1" s="109">
      <c r="A237" s="206" t="n">
        <v>31</v>
      </c>
      <c r="B237" s="207" t="n">
        <v>1</v>
      </c>
      <c r="C237" s="207" t="n">
        <v>13</v>
      </c>
      <c r="D237" s="207" t="n">
        <v>116</v>
      </c>
      <c r="E237" s="207" t="n">
        <v>1364.94</v>
      </c>
      <c r="F237" s="207" t="n">
        <v>2.416</v>
      </c>
      <c r="G237" s="207" t="n">
        <v>1</v>
      </c>
      <c r="H237" s="208" t="n">
        <v>0.125</v>
      </c>
      <c r="I237" s="208" t="n">
        <v>0.15</v>
      </c>
      <c r="J237" s="209">
        <f>I237-H237</f>
        <v/>
      </c>
    </row>
    <row r="238" ht="15.75" customHeight="1" s="109">
      <c r="A238" s="216" t="n">
        <v>31</v>
      </c>
      <c r="B238" s="217" t="n">
        <v>30</v>
      </c>
      <c r="C238" s="217" t="n">
        <v>2</v>
      </c>
      <c r="D238" s="217" t="n">
        <v>6</v>
      </c>
      <c r="E238" s="217" t="n">
        <v>131.63</v>
      </c>
      <c r="F238" s="217" t="n">
        <v>0.365</v>
      </c>
      <c r="G238" s="217" t="n">
        <v>1</v>
      </c>
      <c r="H238" s="218" t="n">
        <v>0.1256944444444444</v>
      </c>
      <c r="I238" s="218" t="n">
        <v>0.1298611111111111</v>
      </c>
      <c r="J238" s="219">
        <f>I238-H238</f>
        <v/>
      </c>
    </row>
    <row r="239" ht="15.75" customHeight="1" s="109">
      <c r="A239" s="206" t="n">
        <v>31</v>
      </c>
      <c r="B239" s="207" t="n">
        <v>3</v>
      </c>
      <c r="C239" s="207" t="n">
        <v>16</v>
      </c>
      <c r="D239" s="207" t="n">
        <v>74</v>
      </c>
      <c r="E239" s="207" t="n">
        <v>38.46</v>
      </c>
      <c r="F239" s="207" t="n">
        <v>0.758</v>
      </c>
      <c r="G239" s="207" t="n">
        <v>1</v>
      </c>
      <c r="H239" s="208" t="n">
        <v>0.1138888888888889</v>
      </c>
      <c r="I239" s="208" t="n">
        <v>0.1243055555555556</v>
      </c>
      <c r="J239" s="209">
        <f>I239-H239</f>
        <v/>
      </c>
    </row>
    <row r="240" ht="15.75" customHeight="1" s="109">
      <c r="A240" s="216" t="n">
        <v>31</v>
      </c>
      <c r="B240" s="217" t="n">
        <v>30</v>
      </c>
      <c r="C240" s="217" t="n">
        <v>15</v>
      </c>
      <c r="D240" s="217" t="n">
        <v>48</v>
      </c>
      <c r="E240" s="217" t="n">
        <v>700.61</v>
      </c>
      <c r="F240" s="217" t="n">
        <v>2.025</v>
      </c>
      <c r="G240" s="217" t="n">
        <v>1</v>
      </c>
      <c r="H240" s="218" t="n">
        <v>0.09791666666666667</v>
      </c>
      <c r="I240" s="218" t="n">
        <v>0.1131944444444444</v>
      </c>
      <c r="J240" s="219">
        <f>I240-H240</f>
        <v/>
      </c>
    </row>
    <row r="241" ht="15.75" customHeight="1" s="109">
      <c r="A241" s="206" t="n">
        <v>31</v>
      </c>
      <c r="B241" s="207" t="n">
        <v>7</v>
      </c>
      <c r="C241" s="207" t="n">
        <v>10</v>
      </c>
      <c r="D241" s="207" t="n">
        <v>64</v>
      </c>
      <c r="E241" s="207" t="n">
        <v>43.84</v>
      </c>
      <c r="F241" s="207" t="n">
        <v>0.17</v>
      </c>
      <c r="G241" s="207" t="n">
        <v>1</v>
      </c>
      <c r="H241" s="208" t="n">
        <v>0.08472222222222223</v>
      </c>
      <c r="I241" s="208" t="n">
        <v>0.09583333333333334</v>
      </c>
      <c r="J241" s="209">
        <f>I241-H241</f>
        <v/>
      </c>
    </row>
    <row r="242" ht="15.75" customHeight="1" s="109">
      <c r="A242" s="216" t="n">
        <v>31</v>
      </c>
      <c r="B242" s="217" t="n">
        <v>10</v>
      </c>
      <c r="C242" s="217" t="n">
        <v>30</v>
      </c>
      <c r="D242" s="217" t="n">
        <v>106</v>
      </c>
      <c r="E242" s="217" t="n">
        <v>20.91</v>
      </c>
      <c r="F242" s="217" t="n">
        <v>0.051</v>
      </c>
      <c r="G242" s="217" t="n">
        <v>1</v>
      </c>
      <c r="H242" s="218" t="n">
        <v>0.07291666666666667</v>
      </c>
      <c r="I242" s="218" t="n">
        <v>0.08402777777777778</v>
      </c>
      <c r="J242" s="219">
        <f>I242-H242</f>
        <v/>
      </c>
    </row>
    <row r="243" ht="15.75" customHeight="1" s="109">
      <c r="A243" s="206" t="n">
        <v>31</v>
      </c>
      <c r="B243" s="207" t="n">
        <v>21</v>
      </c>
      <c r="C243" s="207" t="n">
        <v>2</v>
      </c>
      <c r="D243" s="207" t="n">
        <v>3</v>
      </c>
      <c r="E243" s="207" t="n">
        <v>2.56</v>
      </c>
      <c r="F243" s="207" t="n">
        <v>0.021</v>
      </c>
      <c r="G243" s="207" t="n">
        <v>1</v>
      </c>
      <c r="H243" s="208" t="n">
        <v>0.07083333333333333</v>
      </c>
      <c r="I243" s="208" t="n">
        <v>0.07222222222222222</v>
      </c>
      <c r="J243" s="209">
        <f>I243-H243</f>
        <v/>
      </c>
    </row>
    <row r="244" ht="15.75" customHeight="1" s="109">
      <c r="A244" s="216" t="n">
        <v>31</v>
      </c>
      <c r="B244" s="217" t="n">
        <v>20</v>
      </c>
      <c r="C244" s="217" t="n">
        <v>15</v>
      </c>
      <c r="D244" s="217" t="n">
        <v>17</v>
      </c>
      <c r="E244" s="217" t="n">
        <v>30.6</v>
      </c>
      <c r="F244" s="217" t="n">
        <v>0.05</v>
      </c>
      <c r="G244" s="217" t="n">
        <v>1</v>
      </c>
      <c r="H244" s="218" t="n">
        <v>0.06180555555555556</v>
      </c>
      <c r="I244" s="218" t="n">
        <v>0.07083333333333333</v>
      </c>
      <c r="J244" s="219">
        <f>I244-H244</f>
        <v/>
      </c>
    </row>
    <row r="245" ht="15.75" customHeight="1" s="109">
      <c r="A245" s="206" t="n">
        <v>31</v>
      </c>
      <c r="B245" s="207" t="n">
        <v>19</v>
      </c>
      <c r="C245" s="207" t="n">
        <v>5</v>
      </c>
      <c r="D245" s="207" t="n">
        <v>7</v>
      </c>
      <c r="E245" s="207" t="n">
        <v>11.73</v>
      </c>
      <c r="F245" s="207" t="n">
        <v>0.022</v>
      </c>
      <c r="G245" s="207" t="n">
        <v>1</v>
      </c>
      <c r="H245" s="208" t="n">
        <v>0.05902777777777778</v>
      </c>
      <c r="I245" s="208" t="n">
        <v>0.06180555555555556</v>
      </c>
      <c r="J245" s="209">
        <f>I245-H245</f>
        <v/>
      </c>
    </row>
    <row r="246" ht="15.75" customHeight="1" s="109">
      <c r="A246" s="216" t="n">
        <v>31</v>
      </c>
      <c r="B246" s="217" t="n">
        <v>18</v>
      </c>
      <c r="C246" s="217" t="n">
        <v>11</v>
      </c>
      <c r="D246" s="217" t="n">
        <v>22</v>
      </c>
      <c r="E246" s="217" t="n">
        <v>7.9</v>
      </c>
      <c r="F246" s="217" t="n">
        <v>0.034</v>
      </c>
      <c r="G246" s="217" t="n">
        <v>1</v>
      </c>
      <c r="H246" s="218" t="n">
        <v>0.05416666666666667</v>
      </c>
      <c r="I246" s="218" t="n">
        <v>0.05902777777777778</v>
      </c>
      <c r="J246" s="219">
        <f>I246-H246</f>
        <v/>
      </c>
    </row>
    <row r="247" ht="15.75" customHeight="1" s="109">
      <c r="A247" s="206" t="n">
        <v>31</v>
      </c>
      <c r="B247" s="207" t="n">
        <v>11</v>
      </c>
      <c r="C247" s="207" t="n">
        <v>41</v>
      </c>
      <c r="D247" s="207" t="n">
        <v>223</v>
      </c>
      <c r="E247" s="207" t="n">
        <v>506.45</v>
      </c>
      <c r="F247" s="207" t="n">
        <v>0.946</v>
      </c>
      <c r="G247" s="207" t="n">
        <v>1</v>
      </c>
      <c r="H247" s="208" t="n">
        <v>0.01736111111111111</v>
      </c>
      <c r="I247" s="208" t="n">
        <v>0.05347222222222222</v>
      </c>
      <c r="J247" s="209">
        <f>I247-H247</f>
        <v/>
      </c>
    </row>
    <row r="248" ht="15.75" customHeight="1" s="109">
      <c r="A248" s="216" t="n">
        <v>31</v>
      </c>
      <c r="B248" s="217" t="n">
        <v>13</v>
      </c>
      <c r="C248" s="217" t="n">
        <v>6</v>
      </c>
      <c r="D248" s="217" t="n">
        <v>69</v>
      </c>
      <c r="E248" s="217" t="n">
        <v>44.35</v>
      </c>
      <c r="F248" s="217" t="n">
        <v>0.114</v>
      </c>
      <c r="G248" s="217" t="n">
        <v>1</v>
      </c>
      <c r="H248" s="218" t="n">
        <v>0.9451388888888889</v>
      </c>
      <c r="I248" s="218" t="n">
        <v>0.9569444444444445</v>
      </c>
      <c r="J248" s="219">
        <f>I248-H248</f>
        <v/>
      </c>
    </row>
    <row r="249" ht="15.75" customHeight="1" s="109">
      <c r="A249" s="206" t="n">
        <v>31</v>
      </c>
      <c r="B249" s="207" t="n">
        <v>14</v>
      </c>
      <c r="C249" s="207" t="n">
        <v>1</v>
      </c>
      <c r="D249" s="207" t="n">
        <v>26</v>
      </c>
      <c r="E249" s="207" t="n">
        <v>262.6</v>
      </c>
      <c r="F249" s="207" t="n">
        <v>0.42</v>
      </c>
      <c r="G249" s="207" t="n">
        <v>1</v>
      </c>
      <c r="H249" s="208" t="n">
        <v>0.9354166666666667</v>
      </c>
      <c r="I249" s="208" t="n">
        <v>0.9430555555555555</v>
      </c>
      <c r="J249" s="209">
        <f>I249-H249</f>
        <v/>
      </c>
    </row>
    <row r="250" ht="15.75" customHeight="1" s="109">
      <c r="A250" s="216" t="n">
        <v>31</v>
      </c>
      <c r="B250" s="217" t="n">
        <v>1</v>
      </c>
      <c r="C250" s="217" t="n">
        <v>2</v>
      </c>
      <c r="D250" s="217" t="n">
        <v>10</v>
      </c>
      <c r="E250" s="217" t="n">
        <v>5.2</v>
      </c>
      <c r="F250" s="217" t="n">
        <v>0.008</v>
      </c>
      <c r="G250" s="217" t="n">
        <v>1</v>
      </c>
      <c r="H250" s="218" t="n">
        <v>0.9305555555555556</v>
      </c>
      <c r="I250" s="218" t="n">
        <v>0.9326388888888889</v>
      </c>
      <c r="J250" s="219">
        <f>I250-H250</f>
        <v/>
      </c>
    </row>
    <row r="251" ht="15.75" customHeight="1" s="109">
      <c r="A251" s="206" t="n">
        <v>31</v>
      </c>
      <c r="B251" s="207" t="n">
        <v>2</v>
      </c>
      <c r="C251" s="207" t="n">
        <v>1</v>
      </c>
      <c r="D251" s="207" t="n">
        <v>1</v>
      </c>
      <c r="E251" s="207" t="n">
        <v>0.61</v>
      </c>
      <c r="F251" s="207" t="n">
        <v>0.01</v>
      </c>
      <c r="G251" s="207" t="n">
        <v>1</v>
      </c>
      <c r="H251" s="208" t="n">
        <v>0.9326388888888889</v>
      </c>
      <c r="I251" s="208" t="n">
        <v>0.9347222222222222</v>
      </c>
      <c r="J251" s="209">
        <f>I251-H251</f>
        <v/>
      </c>
    </row>
    <row r="252" ht="15.75" customHeight="1" s="109">
      <c r="A252" s="216" t="n">
        <v>31</v>
      </c>
      <c r="B252" s="217" t="n">
        <v>18</v>
      </c>
      <c r="C252" s="217" t="n">
        <v>4</v>
      </c>
      <c r="D252" s="217" t="n">
        <v>9</v>
      </c>
      <c r="E252" s="217" t="n">
        <v>0.61</v>
      </c>
      <c r="F252" s="217" t="n">
        <v>0.006</v>
      </c>
      <c r="G252" s="217" t="n">
        <v>1</v>
      </c>
      <c r="H252" s="218" t="n">
        <v>0.9104166666666667</v>
      </c>
      <c r="I252" s="218" t="n">
        <v>0.9118055555555555</v>
      </c>
      <c r="J252" s="219">
        <f>I252-H252</f>
        <v/>
      </c>
    </row>
    <row r="253" ht="15.75" customHeight="1" s="109">
      <c r="A253" s="206" t="n">
        <v>31</v>
      </c>
      <c r="B253" s="207" t="n">
        <v>18</v>
      </c>
      <c r="C253" s="207" t="n">
        <v>4</v>
      </c>
      <c r="D253" s="207" t="n">
        <v>6</v>
      </c>
      <c r="E253" s="207" t="n">
        <v>2.36</v>
      </c>
      <c r="F253" s="207" t="n">
        <v>0.019</v>
      </c>
      <c r="G253" s="207" t="n">
        <v>1</v>
      </c>
      <c r="H253" s="208" t="n">
        <v>0.9118055555555555</v>
      </c>
      <c r="I253" s="208" t="n">
        <v>0.9138888888888889</v>
      </c>
      <c r="J253" s="209">
        <f>I253-H253</f>
        <v/>
      </c>
    </row>
    <row r="254" ht="15.75" customHeight="1" s="109">
      <c r="A254" s="216" t="n">
        <v>31</v>
      </c>
      <c r="B254" s="217" t="n">
        <v>20</v>
      </c>
      <c r="C254" s="217" t="n">
        <v>1</v>
      </c>
      <c r="D254" s="217" t="n">
        <v>30</v>
      </c>
      <c r="E254" s="217" t="n">
        <v>48</v>
      </c>
      <c r="F254" s="217" t="n">
        <v>0.01</v>
      </c>
      <c r="G254" s="217" t="n">
        <v>1</v>
      </c>
      <c r="H254" s="218" t="n">
        <v>0.9138888888888889</v>
      </c>
      <c r="I254" s="218" t="n">
        <v>0.9173611111111111</v>
      </c>
      <c r="J254" s="219">
        <f>I254-H254</f>
        <v/>
      </c>
    </row>
    <row r="255" ht="15.75" customHeight="1" s="109">
      <c r="A255" s="206" t="n">
        <v>31</v>
      </c>
      <c r="B255" s="207" t="n">
        <v>21</v>
      </c>
      <c r="C255" s="207" t="n">
        <v>1</v>
      </c>
      <c r="D255" s="207" t="n">
        <v>6</v>
      </c>
      <c r="E255" s="207" t="n">
        <v>1.05</v>
      </c>
      <c r="F255" s="207" t="n">
        <v>0.001</v>
      </c>
      <c r="G255" s="207" t="n">
        <v>1</v>
      </c>
      <c r="H255" s="208" t="n">
        <v>0.9173611111111111</v>
      </c>
      <c r="I255" s="208" t="n">
        <v>0.91875</v>
      </c>
      <c r="J255" s="209">
        <f>I255-H255</f>
        <v/>
      </c>
    </row>
    <row r="256" ht="15.75" customHeight="1" s="109">
      <c r="A256" s="216" t="n">
        <v>31</v>
      </c>
      <c r="B256" s="217" t="n">
        <v>8</v>
      </c>
      <c r="C256" s="217" t="n">
        <v>37</v>
      </c>
      <c r="D256" s="217" t="n">
        <v>219</v>
      </c>
      <c r="E256" s="217" t="n">
        <v>473.92</v>
      </c>
      <c r="F256" s="217" t="n">
        <v>1.47</v>
      </c>
      <c r="G256" s="217" t="n">
        <v>1</v>
      </c>
      <c r="H256" s="218" t="n">
        <v>0.875</v>
      </c>
      <c r="I256" s="218" t="n">
        <v>0.9097222222222222</v>
      </c>
      <c r="J256" s="219">
        <f>I256-H256</f>
        <v/>
      </c>
    </row>
    <row r="257" ht="15.75" customHeight="1" s="109">
      <c r="A257" s="206" t="n">
        <v>31</v>
      </c>
      <c r="B257" s="207" t="n">
        <v>11</v>
      </c>
      <c r="C257" s="207" t="n">
        <v>1</v>
      </c>
      <c r="D257" s="207" t="n">
        <v>4</v>
      </c>
      <c r="E257" s="207" t="n">
        <v>0.1</v>
      </c>
      <c r="F257" s="207" t="n">
        <v>0.001</v>
      </c>
      <c r="G257" s="207" t="n">
        <v>1</v>
      </c>
      <c r="H257" s="208" t="n">
        <v>0.8673611111111111</v>
      </c>
      <c r="I257" s="208" t="n">
        <v>0.8680555555555556</v>
      </c>
      <c r="J257" s="209">
        <f>I257-H257</f>
        <v/>
      </c>
    </row>
    <row r="258" ht="15.75" customHeight="1" s="109">
      <c r="A258" s="216" t="n">
        <v>31</v>
      </c>
      <c r="B258" s="217" t="n">
        <v>16</v>
      </c>
      <c r="C258" s="217" t="n">
        <v>2</v>
      </c>
      <c r="D258" s="217" t="n">
        <v>8</v>
      </c>
      <c r="E258" s="217" t="n">
        <v>0.12</v>
      </c>
      <c r="F258" s="217" t="n">
        <v>0.003</v>
      </c>
      <c r="G258" s="217" t="n">
        <v>1</v>
      </c>
      <c r="H258" s="218" t="n">
        <v>0.8680555555555556</v>
      </c>
      <c r="I258" s="218" t="n">
        <v>0.8708333333333333</v>
      </c>
      <c r="J258" s="219">
        <f>I258-H258</f>
        <v/>
      </c>
    </row>
    <row r="259" ht="15.75" customHeight="1" s="109">
      <c r="A259" s="206" t="n">
        <v>31</v>
      </c>
      <c r="B259" s="207" t="n">
        <v>16</v>
      </c>
      <c r="C259" s="207" t="n">
        <v>1</v>
      </c>
      <c r="D259" s="207" t="n">
        <v>3</v>
      </c>
      <c r="E259" s="207" t="n">
        <v>0.04</v>
      </c>
      <c r="F259" s="207" t="n">
        <v>0</v>
      </c>
      <c r="G259" s="207" t="n">
        <v>1</v>
      </c>
      <c r="H259" s="208" t="n">
        <v>0.85625</v>
      </c>
      <c r="I259" s="208" t="n">
        <v>0.8576388888888888</v>
      </c>
      <c r="J259" s="209">
        <f>I259-H259</f>
        <v/>
      </c>
    </row>
    <row r="260" ht="15.75" customHeight="1" s="109">
      <c r="A260" s="216" t="n">
        <v>31</v>
      </c>
      <c r="B260" s="217" t="n">
        <v>17</v>
      </c>
      <c r="C260" s="217" t="n">
        <v>6</v>
      </c>
      <c r="D260" s="217" t="n">
        <v>33</v>
      </c>
      <c r="E260" s="217" t="n">
        <v>7.03</v>
      </c>
      <c r="F260" s="217" t="n">
        <v>0.027</v>
      </c>
      <c r="G260" s="217" t="n">
        <v>1</v>
      </c>
      <c r="H260" s="218" t="n">
        <v>0.8576388888888888</v>
      </c>
      <c r="I260" s="218" t="n">
        <v>0.8611111111111112</v>
      </c>
      <c r="J260" s="219">
        <f>I260-H260</f>
        <v/>
      </c>
    </row>
    <row r="261" ht="15.75" customHeight="1" s="109">
      <c r="A261" s="206" t="n">
        <v>31</v>
      </c>
      <c r="B261" s="207" t="n">
        <v>18</v>
      </c>
      <c r="C261" s="207" t="n">
        <v>17</v>
      </c>
      <c r="D261" s="207" t="n">
        <v>26</v>
      </c>
      <c r="E261" s="207" t="n">
        <v>8.93</v>
      </c>
      <c r="F261" s="207" t="n">
        <v>0.04</v>
      </c>
      <c r="G261" s="207" t="n">
        <v>1</v>
      </c>
      <c r="H261" s="208" t="n">
        <v>0.8611111111111112</v>
      </c>
      <c r="I261" s="208" t="n">
        <v>0.8666666666666667</v>
      </c>
      <c r="J261" s="209">
        <f>I261-H261</f>
        <v/>
      </c>
    </row>
    <row r="262" ht="15.75" customHeight="1" s="109">
      <c r="A262" s="216" t="n">
        <v>31</v>
      </c>
      <c r="B262" s="217" t="n">
        <v>12</v>
      </c>
      <c r="C262" s="217" t="n">
        <v>1</v>
      </c>
      <c r="D262" s="217" t="n">
        <v>50</v>
      </c>
      <c r="E262" s="217" t="n">
        <v>38</v>
      </c>
      <c r="F262" s="217" t="n">
        <v>0.458</v>
      </c>
      <c r="G262" s="217" t="n">
        <v>1</v>
      </c>
      <c r="H262" s="218" t="n">
        <v>0.8465277777777778</v>
      </c>
      <c r="I262" s="218" t="n">
        <v>0.8541666666666666</v>
      </c>
      <c r="J262" s="219">
        <f>I262-H262</f>
        <v/>
      </c>
    </row>
    <row r="263" ht="15.75" customHeight="1" s="109">
      <c r="A263" s="206" t="n">
        <v>31</v>
      </c>
      <c r="B263" s="207" t="n">
        <v>19</v>
      </c>
      <c r="C263" s="207" t="n">
        <v>2</v>
      </c>
      <c r="D263" s="207" t="n">
        <v>5</v>
      </c>
      <c r="E263" s="207" t="n">
        <v>20.57</v>
      </c>
      <c r="F263" s="207" t="n">
        <v>0.037</v>
      </c>
      <c r="G263" s="207" t="n">
        <v>1</v>
      </c>
      <c r="H263" s="208" t="n">
        <v>0.8541666666666666</v>
      </c>
      <c r="I263" s="208" t="n">
        <v>0.8548611111111111</v>
      </c>
      <c r="J263" s="209">
        <f>I263-H263</f>
        <v/>
      </c>
    </row>
    <row r="264" ht="15.75" customHeight="1" s="109">
      <c r="A264" s="216" t="n">
        <v>1</v>
      </c>
      <c r="B264" s="217" t="n">
        <v>16</v>
      </c>
      <c r="C264" s="217" t="n">
        <v>17</v>
      </c>
      <c r="D264" s="217" t="n">
        <v>63</v>
      </c>
      <c r="E264" s="217" t="n">
        <v>6.97</v>
      </c>
      <c r="F264" s="217" t="n">
        <v>0.056</v>
      </c>
      <c r="G264" s="217" t="n">
        <v>1</v>
      </c>
      <c r="H264" s="218" t="n">
        <v>0.08888888888888889</v>
      </c>
      <c r="I264" s="218" t="n"/>
      <c r="J264" s="219">
        <f>I264-H264</f>
        <v/>
      </c>
    </row>
    <row r="265" ht="15.75" customHeight="1" s="109">
      <c r="A265" s="206" t="n">
        <v>1</v>
      </c>
      <c r="B265" s="207" t="n">
        <v>3</v>
      </c>
      <c r="C265" s="207" t="n">
        <v>4</v>
      </c>
      <c r="D265" s="207" t="n">
        <v>68</v>
      </c>
      <c r="E265" s="207" t="n">
        <v>64.23</v>
      </c>
      <c r="F265" s="207" t="n">
        <v>0.548</v>
      </c>
      <c r="G265" s="207" t="n">
        <v>1</v>
      </c>
      <c r="H265" s="208" t="n">
        <v>0.06875000000000001</v>
      </c>
      <c r="I265" s="208" t="n">
        <v>0.07777777777777778</v>
      </c>
      <c r="J265" s="209">
        <f>I265-H265</f>
        <v/>
      </c>
    </row>
    <row r="266" ht="15.75" customHeight="1" s="109">
      <c r="A266" s="216" t="n">
        <v>1</v>
      </c>
      <c r="B266" s="217" t="n">
        <v>22</v>
      </c>
      <c r="C266" s="217" t="n">
        <v>10</v>
      </c>
      <c r="D266" s="217" t="n">
        <v>28</v>
      </c>
      <c r="E266" s="217" t="n">
        <v>3.75</v>
      </c>
      <c r="F266" s="217" t="n">
        <v>0.05</v>
      </c>
      <c r="G266" s="217" t="n">
        <v>1</v>
      </c>
      <c r="H266" s="218" t="n">
        <v>0.06111111111111111</v>
      </c>
      <c r="I266" s="218" t="n">
        <v>0.06597222222222222</v>
      </c>
      <c r="J266" s="219">
        <f>I266-H266</f>
        <v/>
      </c>
    </row>
    <row r="267" ht="15.75" customHeight="1" s="109">
      <c r="A267" s="206" t="n">
        <v>1</v>
      </c>
      <c r="B267" s="207" t="n">
        <v>21</v>
      </c>
      <c r="C267" s="207" t="n">
        <v>12</v>
      </c>
      <c r="D267" s="207" t="n">
        <v>32</v>
      </c>
      <c r="E267" s="207" t="n">
        <v>6.62</v>
      </c>
      <c r="F267" s="207" t="n">
        <v>0.013</v>
      </c>
      <c r="G267" s="207" t="n">
        <v>1</v>
      </c>
      <c r="H267" s="208" t="n">
        <v>0.05625</v>
      </c>
      <c r="I267" s="208" t="n">
        <v>0.06111111111111111</v>
      </c>
      <c r="J267" s="209">
        <f>I267-H267</f>
        <v/>
      </c>
    </row>
    <row r="268" ht="15.75" customHeight="1" s="109">
      <c r="A268" s="216" t="n">
        <v>1</v>
      </c>
      <c r="B268" s="217" t="n">
        <v>19</v>
      </c>
      <c r="C268" s="217" t="n">
        <v>16</v>
      </c>
      <c r="D268" s="217" t="n">
        <v>27</v>
      </c>
      <c r="E268" s="217" t="n">
        <v>14.54</v>
      </c>
      <c r="F268" s="217" t="n">
        <v>0.027</v>
      </c>
      <c r="G268" s="217" t="n">
        <v>1</v>
      </c>
      <c r="H268" s="218" t="n">
        <v>0.04583333333333333</v>
      </c>
      <c r="I268" s="218" t="n">
        <v>0.05</v>
      </c>
      <c r="J268" s="219">
        <f>I268-H268</f>
        <v/>
      </c>
    </row>
    <row r="269" ht="15.75" customHeight="1" s="109">
      <c r="A269" s="206" t="n">
        <v>1</v>
      </c>
      <c r="B269" s="207" t="n">
        <v>20</v>
      </c>
      <c r="C269" s="207" t="n">
        <v>10</v>
      </c>
      <c r="D269" s="207" t="n">
        <v>53</v>
      </c>
      <c r="E269" s="207" t="n">
        <v>22.08</v>
      </c>
      <c r="F269" s="207" t="n">
        <v>0.041</v>
      </c>
      <c r="G269" s="207" t="n">
        <v>1</v>
      </c>
      <c r="H269" s="208" t="n">
        <v>0.05</v>
      </c>
      <c r="I269" s="208" t="n">
        <v>0.05625</v>
      </c>
      <c r="J269" s="209">
        <f>I269-H269</f>
        <v/>
      </c>
    </row>
    <row r="270" ht="15.75" customHeight="1" s="109">
      <c r="A270" s="216" t="n">
        <v>1</v>
      </c>
      <c r="B270" s="217" t="n">
        <v>17</v>
      </c>
      <c r="C270" s="217" t="n">
        <v>13</v>
      </c>
      <c r="D270" s="217" t="n">
        <v>25</v>
      </c>
      <c r="E270" s="217" t="n">
        <v>3.03</v>
      </c>
      <c r="F270" s="217" t="n">
        <v>0.02</v>
      </c>
      <c r="G270" s="217" t="n">
        <v>1</v>
      </c>
      <c r="H270" s="218" t="n">
        <v>0.02638888888888889</v>
      </c>
      <c r="I270" s="218" t="n">
        <v>0.03194444444444444</v>
      </c>
      <c r="J270" s="219">
        <f>I270-H270</f>
        <v/>
      </c>
    </row>
    <row r="271" ht="15.75" customHeight="1" s="109">
      <c r="A271" s="206" t="n">
        <v>1</v>
      </c>
      <c r="B271" s="207" t="n">
        <v>18</v>
      </c>
      <c r="C271" s="207" t="n">
        <v>37</v>
      </c>
      <c r="D271" s="207" t="n">
        <v>929</v>
      </c>
      <c r="E271" s="207" t="n">
        <v>1714.99</v>
      </c>
      <c r="F271" s="207" t="n">
        <v>2.573</v>
      </c>
      <c r="G271" s="207" t="n">
        <v>1</v>
      </c>
      <c r="H271" s="208" t="n">
        <v>0.03125</v>
      </c>
      <c r="I271" s="208" t="n">
        <v>0.04513888888888889</v>
      </c>
      <c r="J271" s="209">
        <f>I271-H271</f>
        <v/>
      </c>
    </row>
    <row r="272" ht="15.75" customHeight="1" s="109">
      <c r="A272" s="216" t="n">
        <v>1</v>
      </c>
      <c r="B272" s="217" t="n">
        <v>17</v>
      </c>
      <c r="C272" s="217" t="n">
        <v>29</v>
      </c>
      <c r="D272" s="217" t="n">
        <v>79</v>
      </c>
      <c r="E272" s="217" t="n">
        <v>8.039999999999999</v>
      </c>
      <c r="F272" s="217" t="n">
        <v>0.063</v>
      </c>
      <c r="G272" s="217" t="n">
        <v>1</v>
      </c>
      <c r="H272" s="218" t="n">
        <v>0.01388888888888889</v>
      </c>
      <c r="I272" s="218" t="n">
        <v>0.025</v>
      </c>
      <c r="J272" s="219">
        <f>I272-H272</f>
        <v/>
      </c>
    </row>
    <row r="273" ht="15.75" customHeight="1" s="109">
      <c r="A273" s="206" t="n">
        <v>1</v>
      </c>
      <c r="B273" s="207" t="n">
        <v>16</v>
      </c>
      <c r="C273" s="207" t="n">
        <v>2</v>
      </c>
      <c r="D273" s="207" t="n">
        <v>36</v>
      </c>
      <c r="E273" s="207" t="n">
        <v>0.96</v>
      </c>
      <c r="F273" s="207" t="n">
        <v>0.008999999999999999</v>
      </c>
      <c r="G273" s="207" t="n">
        <v>1</v>
      </c>
      <c r="H273" s="208" t="n">
        <v>0.01111111111111111</v>
      </c>
      <c r="I273" s="208" t="n">
        <v>0.01319444444444444</v>
      </c>
      <c r="J273" s="209">
        <f>I273-H273</f>
        <v/>
      </c>
    </row>
    <row r="274" ht="15.75" customHeight="1" s="109">
      <c r="A274" s="216" t="n">
        <v>1</v>
      </c>
      <c r="B274" s="217" t="n">
        <v>11</v>
      </c>
      <c r="C274" s="217" t="n">
        <v>16</v>
      </c>
      <c r="D274" s="217" t="n">
        <v>171</v>
      </c>
      <c r="E274" s="217" t="n">
        <v>127.83</v>
      </c>
      <c r="F274" s="217" t="n">
        <v>0.326</v>
      </c>
      <c r="G274" s="217" t="n">
        <v>1</v>
      </c>
      <c r="H274" s="218" t="n">
        <v>0.9479166666666666</v>
      </c>
      <c r="I274" s="218" t="n">
        <v>0.9555555555555556</v>
      </c>
      <c r="J274" s="219">
        <f>I274-H274</f>
        <v/>
      </c>
    </row>
    <row r="275" ht="15.75" customHeight="1" s="109">
      <c r="A275" s="206" t="n">
        <v>1</v>
      </c>
      <c r="B275" s="207" t="n">
        <v>10</v>
      </c>
      <c r="C275" s="207" t="n">
        <v>27</v>
      </c>
      <c r="D275" s="207" t="n">
        <v>200</v>
      </c>
      <c r="E275" s="207" t="n">
        <v>119.23</v>
      </c>
      <c r="F275" s="207" t="n">
        <v>0.29</v>
      </c>
      <c r="G275" s="207" t="n">
        <v>1</v>
      </c>
      <c r="H275" s="208" t="n">
        <v>0.9263888888888889</v>
      </c>
      <c r="I275" s="208" t="n">
        <v>0.9472222222222222</v>
      </c>
      <c r="J275" s="209">
        <f>I275-H275</f>
        <v/>
      </c>
    </row>
    <row r="276" ht="15.75" customHeight="1" s="109">
      <c r="A276" s="216" t="n">
        <v>1</v>
      </c>
      <c r="B276" s="217" t="n">
        <v>1</v>
      </c>
      <c r="C276" s="217" t="n">
        <v>1</v>
      </c>
      <c r="D276" s="217" t="n">
        <v>1</v>
      </c>
      <c r="E276" s="217" t="n">
        <v>6.6</v>
      </c>
      <c r="F276" s="217" t="n">
        <v>0.011</v>
      </c>
      <c r="G276" s="217" t="n">
        <v>1</v>
      </c>
      <c r="H276" s="218" t="n">
        <v>0.9215277777777777</v>
      </c>
      <c r="I276" s="218" t="n">
        <v>0.9236111111111112</v>
      </c>
      <c r="J276" s="219">
        <f>I276-H276</f>
        <v/>
      </c>
    </row>
    <row r="277" ht="15.75" customHeight="1" s="109">
      <c r="A277" s="206" t="n">
        <v>1</v>
      </c>
      <c r="B277" s="207" t="n">
        <v>2</v>
      </c>
      <c r="C277" s="207" t="n">
        <v>4</v>
      </c>
      <c r="D277" s="207" t="n">
        <v>24</v>
      </c>
      <c r="E277" s="207" t="n">
        <v>4.32</v>
      </c>
      <c r="F277" s="207" t="n">
        <v>0.013</v>
      </c>
      <c r="G277" s="207" t="n">
        <v>1</v>
      </c>
      <c r="H277" s="208" t="n">
        <v>0.9236111111111112</v>
      </c>
      <c r="I277" s="208" t="n">
        <v>0.9256944444444445</v>
      </c>
      <c r="J277" s="209">
        <f>I277-H277</f>
        <v/>
      </c>
    </row>
    <row r="278" ht="15.75" customHeight="1" s="109">
      <c r="A278" s="216" t="n">
        <v>1</v>
      </c>
      <c r="B278" s="217" t="n">
        <v>8</v>
      </c>
      <c r="C278" s="217" t="n">
        <v>2</v>
      </c>
      <c r="D278" s="217" t="n">
        <v>2</v>
      </c>
      <c r="E278" s="217" t="n">
        <v>12.37</v>
      </c>
      <c r="F278" s="217" t="n">
        <v>0.045</v>
      </c>
      <c r="G278" s="217" t="n">
        <v>1</v>
      </c>
      <c r="H278" s="218" t="n">
        <v>0.9166666666666666</v>
      </c>
      <c r="I278" s="218" t="n">
        <v>0.9180555555555555</v>
      </c>
      <c r="J278" s="219">
        <f>I278-H278</f>
        <v/>
      </c>
    </row>
    <row r="279" ht="15.75" customHeight="1" s="109">
      <c r="A279" s="206" t="n">
        <v>1</v>
      </c>
      <c r="B279" s="207" t="n">
        <v>31</v>
      </c>
      <c r="C279" s="207" t="n">
        <v>3</v>
      </c>
      <c r="D279" s="207" t="n">
        <v>4</v>
      </c>
      <c r="E279" s="207" t="n">
        <v>5.63</v>
      </c>
      <c r="F279" s="207" t="n">
        <v>0.059</v>
      </c>
      <c r="G279" s="207" t="n">
        <v>1</v>
      </c>
      <c r="H279" s="208" t="n">
        <v>0.9180555555555555</v>
      </c>
      <c r="I279" s="208" t="n">
        <v>0.9208333333333333</v>
      </c>
      <c r="J279" s="209">
        <f>I279-H279</f>
        <v/>
      </c>
    </row>
    <row r="280" ht="15.75" customHeight="1" s="109">
      <c r="A280" s="216" t="n">
        <v>1</v>
      </c>
      <c r="B280" s="217" t="n">
        <v>4</v>
      </c>
      <c r="C280" s="217" t="n">
        <v>2</v>
      </c>
      <c r="D280" s="217" t="n">
        <v>2</v>
      </c>
      <c r="E280" s="217" t="n">
        <v>16.91</v>
      </c>
      <c r="F280" s="217" t="n">
        <v>0.034</v>
      </c>
      <c r="G280" s="217" t="n">
        <v>1</v>
      </c>
      <c r="H280" s="218" t="n">
        <v>0.90625</v>
      </c>
      <c r="I280" s="218" t="n">
        <v>0.9076388888888889</v>
      </c>
      <c r="J280" s="219">
        <f>I280-H280</f>
        <v/>
      </c>
    </row>
    <row r="281" ht="15.75" customHeight="1" s="109">
      <c r="A281" s="206" t="n">
        <v>1</v>
      </c>
      <c r="B281" s="207" t="n">
        <v>6</v>
      </c>
      <c r="C281" s="207" t="n">
        <v>1</v>
      </c>
      <c r="D281" s="207" t="n">
        <v>3</v>
      </c>
      <c r="E281" s="207" t="n">
        <v>20.7</v>
      </c>
      <c r="F281" s="207" t="n">
        <v>0.215</v>
      </c>
      <c r="G281" s="207" t="n">
        <v>1</v>
      </c>
      <c r="H281" s="208" t="n">
        <v>0.9083333333333333</v>
      </c>
      <c r="I281" s="208" t="n">
        <v>0.9097222222222222</v>
      </c>
      <c r="J281" s="209">
        <f>I281-H281</f>
        <v/>
      </c>
    </row>
    <row r="282" ht="15.75" customHeight="1" s="109">
      <c r="A282" s="216" t="n">
        <v>1</v>
      </c>
      <c r="B282" s="217" t="n">
        <v>7</v>
      </c>
      <c r="C282" s="217" t="n">
        <v>10</v>
      </c>
      <c r="D282" s="217" t="n">
        <v>25</v>
      </c>
      <c r="E282" s="217" t="n">
        <v>39.95</v>
      </c>
      <c r="F282" s="217" t="n">
        <v>0.167</v>
      </c>
      <c r="G282" s="217" t="n">
        <v>1</v>
      </c>
      <c r="H282" s="218" t="n">
        <v>0.9097222222222222</v>
      </c>
      <c r="I282" s="218" t="n">
        <v>0.9145833333333333</v>
      </c>
      <c r="J282" s="219">
        <f>I282-H282</f>
        <v/>
      </c>
    </row>
    <row r="283" ht="15.75" customHeight="1" s="109">
      <c r="A283" s="206" t="n">
        <v>1</v>
      </c>
      <c r="B283" s="207" t="n">
        <v>8</v>
      </c>
      <c r="C283" s="207" t="n">
        <v>17</v>
      </c>
      <c r="D283" s="207" t="n">
        <v>53</v>
      </c>
      <c r="E283" s="207" t="n">
        <v>170.63</v>
      </c>
      <c r="F283" s="207" t="n">
        <v>0.714</v>
      </c>
      <c r="G283" s="207" t="n">
        <v>1</v>
      </c>
      <c r="H283" s="208" t="n">
        <v>0.8958333333333334</v>
      </c>
      <c r="I283" s="208" t="n">
        <v>0.9055555555555556</v>
      </c>
      <c r="J283" s="209">
        <f>I283-H283</f>
        <v/>
      </c>
    </row>
    <row r="284" ht="15.75" customHeight="1" s="109">
      <c r="A284" s="216" t="n">
        <v>1</v>
      </c>
      <c r="B284" s="217" t="n">
        <v>18</v>
      </c>
      <c r="C284" s="217" t="n">
        <v>30</v>
      </c>
      <c r="D284" s="217" t="n">
        <v>52</v>
      </c>
      <c r="E284" s="217" t="n">
        <v>67.19</v>
      </c>
      <c r="F284" s="217" t="n">
        <v>0.144</v>
      </c>
      <c r="G284" s="217" t="n">
        <v>1</v>
      </c>
      <c r="H284" s="218" t="n">
        <v>0.8847222222222222</v>
      </c>
      <c r="I284" s="218" t="n">
        <v>0.8951388888888889</v>
      </c>
      <c r="J284" s="219">
        <f>I284-H284</f>
        <v/>
      </c>
    </row>
    <row r="285" ht="15.75" customHeight="1" s="109">
      <c r="A285" s="206" t="n">
        <v>1</v>
      </c>
      <c r="B285" s="207" t="n">
        <v>1</v>
      </c>
      <c r="C285" s="207" t="n">
        <v>33</v>
      </c>
      <c r="D285" s="207" t="n">
        <v>173</v>
      </c>
      <c r="E285" s="207" t="n">
        <v>441.77</v>
      </c>
      <c r="F285" s="207" t="n">
        <v>0.657</v>
      </c>
      <c r="G285" s="207" t="n">
        <v>1</v>
      </c>
      <c r="H285" s="208" t="n">
        <v>0.8576388888888888</v>
      </c>
      <c r="I285" s="208" t="n">
        <v>0.8819444444444444</v>
      </c>
      <c r="J285" s="209">
        <f>I285-H285</f>
        <v/>
      </c>
    </row>
    <row r="286" ht="15.75" customHeight="1" s="109">
      <c r="A286" s="216" t="n">
        <v>1</v>
      </c>
      <c r="B286" s="217" t="n">
        <v>9</v>
      </c>
      <c r="C286" s="217" t="n">
        <v>9</v>
      </c>
      <c r="D286" s="217" t="n">
        <v>16</v>
      </c>
      <c r="E286" s="217" t="n">
        <v>53.99</v>
      </c>
      <c r="F286" s="217" t="n">
        <v>0.21</v>
      </c>
      <c r="G286" s="217" t="n">
        <v>1</v>
      </c>
      <c r="H286" s="218" t="n">
        <v>0.8513888888888889</v>
      </c>
      <c r="I286" s="218" t="n">
        <v>0.8569444444444444</v>
      </c>
      <c r="J286" s="219">
        <f>I286-H286</f>
        <v/>
      </c>
    </row>
    <row r="287" ht="15.75" customHeight="1" s="109">
      <c r="A287" s="206" t="n">
        <v>1</v>
      </c>
      <c r="B287" s="207" t="n">
        <v>15</v>
      </c>
      <c r="C287" s="207" t="n">
        <v>6</v>
      </c>
      <c r="D287" s="207" t="n">
        <v>32</v>
      </c>
      <c r="E287" s="207" t="n">
        <v>207.09</v>
      </c>
      <c r="F287" s="207" t="n">
        <v>0.537</v>
      </c>
      <c r="G287" s="207" t="n">
        <v>1</v>
      </c>
      <c r="H287" s="208" t="n">
        <v>0.8416666666666667</v>
      </c>
      <c r="I287" s="208" t="n">
        <v>0.8472222222222222</v>
      </c>
      <c r="J287" s="209">
        <f>I287-H287</f>
        <v/>
      </c>
    </row>
    <row r="288" ht="15.75" customHeight="1" s="109">
      <c r="A288" s="216" t="n">
        <v>1</v>
      </c>
      <c r="B288" s="217" t="n">
        <v>19</v>
      </c>
      <c r="C288" s="217" t="n">
        <v>13</v>
      </c>
      <c r="D288" s="217" t="n">
        <v>18</v>
      </c>
      <c r="E288" s="217" t="n">
        <v>22.24</v>
      </c>
      <c r="F288" s="217" t="n">
        <v>0.046</v>
      </c>
      <c r="G288" s="217" t="n">
        <v>1</v>
      </c>
      <c r="H288" s="218" t="n">
        <v>0.8263888888888888</v>
      </c>
      <c r="I288" s="218" t="n">
        <v>0.8319444444444445</v>
      </c>
      <c r="J288" s="219">
        <f>I288-H288</f>
        <v/>
      </c>
    </row>
    <row r="289" ht="15.75" customHeight="1" s="109">
      <c r="A289" s="206" t="n">
        <v>1</v>
      </c>
      <c r="B289" s="207" t="n">
        <v>20</v>
      </c>
      <c r="C289" s="207" t="n">
        <v>4</v>
      </c>
      <c r="D289" s="207" t="n">
        <v>6</v>
      </c>
      <c r="E289" s="207" t="n">
        <v>3.46</v>
      </c>
      <c r="F289" s="207" t="n">
        <v>0.006</v>
      </c>
      <c r="G289" s="207" t="n">
        <v>1</v>
      </c>
      <c r="H289" s="208" t="n">
        <v>0.8319444444444445</v>
      </c>
      <c r="I289" s="208" t="n">
        <v>0.8347222222222223</v>
      </c>
      <c r="J289" s="209">
        <f>I289-H289</f>
        <v/>
      </c>
    </row>
    <row r="290" ht="15.75" customHeight="1" s="109">
      <c r="A290" s="216" t="n">
        <v>1</v>
      </c>
      <c r="B290" s="217" t="n">
        <v>21</v>
      </c>
      <c r="C290" s="217" t="n">
        <v>14</v>
      </c>
      <c r="D290" s="217" t="n">
        <v>26</v>
      </c>
      <c r="E290" s="217" t="n">
        <v>10.09</v>
      </c>
      <c r="F290" s="217" t="n">
        <v>0.034</v>
      </c>
      <c r="G290" s="217" t="n">
        <v>1</v>
      </c>
      <c r="H290" s="218" t="n">
        <v>0.8347222222222223</v>
      </c>
      <c r="I290" s="218" t="n">
        <v>0.8409722222222222</v>
      </c>
      <c r="J290" s="219">
        <f>I290-H290</f>
        <v/>
      </c>
    </row>
    <row r="291" ht="15.75" customHeight="1" s="109">
      <c r="A291" s="206" t="n">
        <v>1</v>
      </c>
      <c r="B291" s="207" t="n">
        <v>17</v>
      </c>
      <c r="C291" s="207" t="n">
        <v>24</v>
      </c>
      <c r="D291" s="207" t="n">
        <v>129</v>
      </c>
      <c r="E291" s="207" t="n">
        <v>13.5</v>
      </c>
      <c r="F291" s="207" t="n">
        <v>0.07199999999999999</v>
      </c>
      <c r="G291" s="207" t="n">
        <v>1</v>
      </c>
      <c r="H291" s="208" t="n">
        <v>0.8159722222222222</v>
      </c>
      <c r="I291" s="208" t="n">
        <v>0.8215277777777777</v>
      </c>
      <c r="J291" s="209">
        <f>I291-H291</f>
        <v/>
      </c>
    </row>
    <row r="292" ht="15.75" customHeight="1" s="109">
      <c r="A292" s="216" t="n">
        <v>3</v>
      </c>
      <c r="B292" s="217" t="n">
        <v>9</v>
      </c>
      <c r="C292" s="217" t="n">
        <v>3</v>
      </c>
      <c r="D292" s="217" t="n">
        <v>7</v>
      </c>
      <c r="E292" s="217" t="n">
        <v>31.94</v>
      </c>
      <c r="F292" s="217" t="n">
        <v>0.094</v>
      </c>
      <c r="G292" s="217" t="n">
        <v>1</v>
      </c>
      <c r="H292" s="218" t="n">
        <v>0.0375</v>
      </c>
      <c r="I292" s="218" t="n">
        <v>0.04027777777777778</v>
      </c>
      <c r="J292" s="219">
        <f>I292-H292</f>
        <v/>
      </c>
    </row>
    <row r="293" ht="15.75" customHeight="1" s="109">
      <c r="A293" s="206" t="n">
        <v>3</v>
      </c>
      <c r="B293" s="207" t="n">
        <v>11</v>
      </c>
      <c r="C293" s="207" t="n">
        <v>5</v>
      </c>
      <c r="D293" s="207" t="n">
        <v>31</v>
      </c>
      <c r="E293" s="207" t="n">
        <v>33.78</v>
      </c>
      <c r="F293" s="207" t="n">
        <v>0.064</v>
      </c>
      <c r="G293" s="207" t="n">
        <v>1</v>
      </c>
      <c r="H293" s="208" t="n">
        <v>0.04097222222222222</v>
      </c>
      <c r="I293" s="208" t="n">
        <v>0.04652777777777778</v>
      </c>
      <c r="J293" s="209">
        <f>I293-H293</f>
        <v/>
      </c>
    </row>
    <row r="294" ht="15.75" customHeight="1" s="109">
      <c r="A294" s="216" t="n">
        <v>3</v>
      </c>
      <c r="B294" s="217" t="n">
        <v>13</v>
      </c>
      <c r="C294" s="217" t="n">
        <v>9</v>
      </c>
      <c r="D294" s="217" t="n">
        <v>195</v>
      </c>
      <c r="E294" s="217" t="n">
        <v>92.34</v>
      </c>
      <c r="F294" s="217" t="n">
        <v>0.238</v>
      </c>
      <c r="G294" s="217" t="n">
        <v>1</v>
      </c>
      <c r="H294" s="218" t="n">
        <v>0.01736111111111111</v>
      </c>
      <c r="I294" s="218" t="n">
        <v>0.02222222222222222</v>
      </c>
      <c r="J294" s="219">
        <f>I294-H294</f>
        <v/>
      </c>
    </row>
    <row r="295" ht="15.75" customHeight="1" s="109">
      <c r="A295" s="206" t="n">
        <v>3</v>
      </c>
      <c r="B295" s="207" t="n">
        <v>2</v>
      </c>
      <c r="C295" s="207" t="n">
        <v>6</v>
      </c>
      <c r="D295" s="207" t="n">
        <v>79</v>
      </c>
      <c r="E295" s="207" t="n">
        <v>16.88</v>
      </c>
      <c r="F295" s="207" t="n">
        <v>0.178</v>
      </c>
      <c r="G295" s="207" t="n">
        <v>1</v>
      </c>
      <c r="H295" s="208" t="n">
        <v>0.02708333333333333</v>
      </c>
      <c r="I295" s="208" t="n">
        <v>0.03125</v>
      </c>
      <c r="J295" s="209">
        <f>I295-H295</f>
        <v/>
      </c>
    </row>
    <row r="296" ht="15.75" customHeight="1" s="109">
      <c r="A296" s="216" t="n">
        <v>3</v>
      </c>
      <c r="B296" s="217" t="n">
        <v>3</v>
      </c>
      <c r="C296" s="217" t="n">
        <v>2</v>
      </c>
      <c r="D296" s="217" t="n">
        <v>52</v>
      </c>
      <c r="E296" s="217" t="n">
        <v>3.48</v>
      </c>
      <c r="F296" s="217" t="n">
        <v>0.027</v>
      </c>
      <c r="G296" s="217" t="n">
        <v>1</v>
      </c>
      <c r="H296" s="218" t="n">
        <v>0.03125</v>
      </c>
      <c r="I296" s="218" t="n">
        <v>0.03333333333333333</v>
      </c>
      <c r="J296" s="219">
        <f>I296-H296</f>
        <v/>
      </c>
    </row>
    <row r="297" ht="15.75" customHeight="1" s="109">
      <c r="A297" s="206" t="n">
        <v>3</v>
      </c>
      <c r="B297" s="207" t="n">
        <v>7</v>
      </c>
      <c r="C297" s="207" t="n">
        <v>2</v>
      </c>
      <c r="D297" s="207" t="n">
        <v>5</v>
      </c>
      <c r="E297" s="207" t="n">
        <v>1.71</v>
      </c>
      <c r="F297" s="207" t="n">
        <v>0.012</v>
      </c>
      <c r="G297" s="207" t="n">
        <v>1</v>
      </c>
      <c r="H297" s="208" t="n">
        <v>0.03333333333333333</v>
      </c>
      <c r="I297" s="208" t="n">
        <v>0.03541666666666667</v>
      </c>
      <c r="J297" s="209">
        <f>I297-H297</f>
        <v/>
      </c>
    </row>
    <row r="298" ht="15.75" customHeight="1" s="109">
      <c r="A298" s="216" t="n">
        <v>3</v>
      </c>
      <c r="B298" s="217" t="n">
        <v>13</v>
      </c>
      <c r="C298" s="217" t="n">
        <v>10</v>
      </c>
      <c r="D298" s="217" t="n">
        <v>72</v>
      </c>
      <c r="E298" s="217" t="n">
        <v>190.19</v>
      </c>
      <c r="F298" s="217" t="n">
        <v>0.279</v>
      </c>
      <c r="G298" s="217" t="n">
        <v>1</v>
      </c>
      <c r="H298" s="218" t="n">
        <v>0.009027777777777777</v>
      </c>
      <c r="I298" s="218" t="n">
        <v>0.01944444444444444</v>
      </c>
      <c r="J298" s="219">
        <f>I298-H298</f>
        <v/>
      </c>
    </row>
    <row r="299" ht="15.75" customHeight="1" s="109">
      <c r="A299" s="206" t="n">
        <v>3</v>
      </c>
      <c r="B299" s="207" t="n">
        <v>18</v>
      </c>
      <c r="C299" s="207" t="n">
        <v>4</v>
      </c>
      <c r="D299" s="207" t="n">
        <v>6</v>
      </c>
      <c r="E299" s="207" t="n">
        <v>4.61</v>
      </c>
      <c r="F299" s="207" t="n">
        <v>0.011</v>
      </c>
      <c r="G299" s="207" t="n">
        <v>1</v>
      </c>
      <c r="H299" s="208" t="n">
        <v>0.9534722222222223</v>
      </c>
      <c r="I299" s="208" t="n">
        <v>0.9541666666666667</v>
      </c>
      <c r="J299" s="209">
        <f>I299-H299</f>
        <v/>
      </c>
    </row>
    <row r="300" ht="15.75" customHeight="1" s="109">
      <c r="A300" s="216" t="n">
        <v>3</v>
      </c>
      <c r="B300" s="217" t="n">
        <v>19</v>
      </c>
      <c r="C300" s="217" t="n">
        <v>5</v>
      </c>
      <c r="D300" s="217" t="n">
        <v>6</v>
      </c>
      <c r="E300" s="217" t="n">
        <v>4.49</v>
      </c>
      <c r="F300" s="217" t="n">
        <v>0.008</v>
      </c>
      <c r="G300" s="217" t="n">
        <v>1</v>
      </c>
      <c r="H300" s="218" t="n">
        <v>0.9541666666666667</v>
      </c>
      <c r="I300" s="218" t="n">
        <v>0.9583333333333334</v>
      </c>
      <c r="J300" s="219">
        <f>I300-H300</f>
        <v/>
      </c>
    </row>
    <row r="301" ht="15.75" customHeight="1" s="109">
      <c r="A301" s="206" t="n">
        <v>3</v>
      </c>
      <c r="B301" s="207" t="n">
        <v>20</v>
      </c>
      <c r="C301" s="207" t="n">
        <v>2</v>
      </c>
      <c r="D301" s="207" t="n">
        <v>5</v>
      </c>
      <c r="E301" s="207" t="n">
        <v>3.55</v>
      </c>
      <c r="F301" s="207" t="n">
        <v>0.008</v>
      </c>
      <c r="G301" s="207" t="n">
        <v>1</v>
      </c>
      <c r="H301" s="208" t="n">
        <v>0.004166666666666667</v>
      </c>
      <c r="I301" s="208" t="n">
        <v>0.005555555555555556</v>
      </c>
      <c r="J301" s="209">
        <f>I301-H301</f>
        <v/>
      </c>
    </row>
    <row r="302" ht="15.75" customHeight="1" s="109">
      <c r="A302" s="216" t="n">
        <v>3</v>
      </c>
      <c r="B302" s="217" t="n">
        <v>21</v>
      </c>
      <c r="C302" s="217" t="n">
        <v>2</v>
      </c>
      <c r="D302" s="217" t="n">
        <v>4</v>
      </c>
      <c r="E302" s="217" t="n">
        <v>2.56</v>
      </c>
      <c r="F302" s="217" t="n">
        <v>0.039</v>
      </c>
      <c r="G302" s="217" t="n">
        <v>1</v>
      </c>
      <c r="H302" s="218" t="n">
        <v>0.005555555555555556</v>
      </c>
      <c r="I302" s="218" t="n">
        <v>0.007638888888888889</v>
      </c>
      <c r="J302" s="219">
        <f>I302-H302</f>
        <v/>
      </c>
    </row>
    <row r="303" ht="15.75" customHeight="1" s="109">
      <c r="A303" s="206" t="n">
        <v>3</v>
      </c>
      <c r="B303" s="207" t="n">
        <v>5</v>
      </c>
      <c r="C303" s="207" t="n">
        <v>12</v>
      </c>
      <c r="D303" s="207" t="n">
        <v>61</v>
      </c>
      <c r="E303" s="207" t="n">
        <v>22.98</v>
      </c>
      <c r="F303" s="207" t="n">
        <v>0.918</v>
      </c>
      <c r="G303" s="207" t="n">
        <v>1</v>
      </c>
      <c r="H303" s="208" t="n">
        <v>0.94375</v>
      </c>
      <c r="I303" s="208" t="n">
        <v>0.9527777777777777</v>
      </c>
      <c r="J303" s="209">
        <f>I303-H303</f>
        <v/>
      </c>
    </row>
    <row r="304" ht="15.75" customHeight="1" s="109">
      <c r="A304" s="216" t="n">
        <v>3</v>
      </c>
      <c r="B304" s="217" t="n">
        <v>4</v>
      </c>
      <c r="C304" s="217" t="n">
        <v>1</v>
      </c>
      <c r="D304" s="217" t="n">
        <v>1</v>
      </c>
      <c r="E304" s="217" t="n">
        <v>1.21</v>
      </c>
      <c r="F304" s="217" t="n">
        <v>0.011</v>
      </c>
      <c r="G304" s="217" t="n">
        <v>1</v>
      </c>
      <c r="H304" s="218" t="n">
        <v>0.9375</v>
      </c>
      <c r="I304" s="218" t="n">
        <v>0.9381944444444444</v>
      </c>
      <c r="J304" s="219">
        <f>I304-H304</f>
        <v/>
      </c>
    </row>
    <row r="305" ht="15.75" customHeight="1" s="109">
      <c r="A305" s="206" t="n">
        <v>3</v>
      </c>
      <c r="B305" s="207" t="n">
        <v>6</v>
      </c>
      <c r="C305" s="207" t="n">
        <v>3</v>
      </c>
      <c r="D305" s="207" t="n">
        <v>11</v>
      </c>
      <c r="E305" s="207" t="n">
        <v>5.8</v>
      </c>
      <c r="F305" s="207" t="n">
        <v>0.159</v>
      </c>
      <c r="G305" s="207" t="n">
        <v>1</v>
      </c>
      <c r="H305" s="208" t="n">
        <v>0.9381944444444444</v>
      </c>
      <c r="I305" s="208" t="n">
        <v>0.9423611111111111</v>
      </c>
      <c r="J305" s="209">
        <f>I305-H305</f>
        <v/>
      </c>
    </row>
    <row r="306" ht="15.75" customHeight="1" s="109">
      <c r="A306" s="216" t="n">
        <v>3</v>
      </c>
      <c r="B306" s="217" t="n">
        <v>9</v>
      </c>
      <c r="C306" s="217" t="n">
        <v>10</v>
      </c>
      <c r="D306" s="217" t="n">
        <v>24</v>
      </c>
      <c r="E306" s="217" t="n">
        <v>122.47</v>
      </c>
      <c r="F306" s="217" t="n">
        <v>0.445</v>
      </c>
      <c r="G306" s="217" t="n">
        <v>1</v>
      </c>
      <c r="H306" s="218" t="n">
        <v>0.9298611111111111</v>
      </c>
      <c r="I306" s="218" t="n">
        <v>0.9361111111111111</v>
      </c>
      <c r="J306" s="219">
        <f>I306-H306</f>
        <v/>
      </c>
    </row>
    <row r="307" ht="15.75" customHeight="1" s="109">
      <c r="A307" s="206" t="n">
        <v>3</v>
      </c>
      <c r="B307" s="207" t="n">
        <v>19</v>
      </c>
      <c r="C307" s="207" t="n">
        <v>7</v>
      </c>
      <c r="D307" s="207" t="n">
        <v>17</v>
      </c>
      <c r="E307" s="207" t="n">
        <v>15.73</v>
      </c>
      <c r="F307" s="207" t="n">
        <v>0.031</v>
      </c>
      <c r="G307" s="207" t="n">
        <v>1</v>
      </c>
      <c r="H307" s="208" t="n">
        <v>0.925</v>
      </c>
      <c r="I307" s="208" t="n">
        <v>0.9291666666666667</v>
      </c>
      <c r="J307" s="209">
        <f>I307-H307</f>
        <v/>
      </c>
    </row>
    <row r="308" ht="15.75" customHeight="1" s="109">
      <c r="A308" s="216" t="n">
        <v>3</v>
      </c>
      <c r="B308" s="217" t="n">
        <v>18</v>
      </c>
      <c r="C308" s="217" t="n">
        <v>19</v>
      </c>
      <c r="D308" s="217" t="n">
        <v>42</v>
      </c>
      <c r="E308" s="217" t="n">
        <v>27.53</v>
      </c>
      <c r="F308" s="217" t="n">
        <v>0.051</v>
      </c>
      <c r="G308" s="217" t="n">
        <v>1</v>
      </c>
      <c r="H308" s="218" t="n">
        <v>0.9159722222222222</v>
      </c>
      <c r="I308" s="218" t="n">
        <v>0.925</v>
      </c>
      <c r="J308" s="219">
        <f>I308-H308</f>
        <v/>
      </c>
    </row>
    <row r="309" ht="15.75" customHeight="1" s="109">
      <c r="A309" s="206" t="n">
        <v>3</v>
      </c>
      <c r="B309" s="207" t="n">
        <v>9</v>
      </c>
      <c r="C309" s="207" t="n">
        <v>21</v>
      </c>
      <c r="D309" s="207" t="n">
        <v>79</v>
      </c>
      <c r="E309" s="207" t="n">
        <v>587.28</v>
      </c>
      <c r="F309" s="207" t="n">
        <v>2.108</v>
      </c>
      <c r="G309" s="207" t="n">
        <v>1</v>
      </c>
      <c r="H309" s="208" t="n">
        <v>0.8951388888888889</v>
      </c>
      <c r="I309" s="208" t="n">
        <v>0.9138888888888889</v>
      </c>
      <c r="J309" s="209">
        <f>I309-H309</f>
        <v/>
      </c>
    </row>
    <row r="310" ht="15.75" customHeight="1" s="109">
      <c r="A310" s="216" t="n">
        <v>3</v>
      </c>
      <c r="B310" s="217" t="n">
        <v>8</v>
      </c>
      <c r="C310" s="217" t="n">
        <v>14</v>
      </c>
      <c r="D310" s="217" t="n">
        <v>53</v>
      </c>
      <c r="E310" s="217" t="n">
        <v>118.14</v>
      </c>
      <c r="F310" s="217" t="n">
        <v>0.418</v>
      </c>
      <c r="G310" s="217" t="n">
        <v>1</v>
      </c>
      <c r="H310" s="218" t="n">
        <v>0.8506944444444444</v>
      </c>
      <c r="I310" s="218" t="n">
        <v>0.8888888888888888</v>
      </c>
      <c r="J310" s="219">
        <f>I310-H310</f>
        <v/>
      </c>
    </row>
    <row r="311" ht="15.75" customHeight="1" s="109">
      <c r="A311" s="206" t="n">
        <v>3</v>
      </c>
      <c r="B311" s="207" t="n">
        <v>1</v>
      </c>
      <c r="C311" s="207" t="n">
        <v>3</v>
      </c>
      <c r="D311" s="207" t="n">
        <v>16</v>
      </c>
      <c r="E311" s="207" t="n">
        <v>135.32</v>
      </c>
      <c r="F311" s="207" t="n">
        <v>0.25</v>
      </c>
      <c r="G311" s="207" t="n">
        <v>1</v>
      </c>
      <c r="H311" s="208" t="n">
        <v>0.88125</v>
      </c>
      <c r="I311" s="208" t="n"/>
      <c r="J311" s="209">
        <f>I311-H311</f>
        <v/>
      </c>
    </row>
    <row r="312" ht="15.75" customHeight="1" s="109">
      <c r="A312" s="216" t="n">
        <v>3</v>
      </c>
      <c r="B312" s="217" t="n">
        <v>2</v>
      </c>
      <c r="C312" s="217" t="n">
        <v>2</v>
      </c>
      <c r="D312" s="217" t="n">
        <v>2</v>
      </c>
      <c r="E312" s="217" t="n">
        <v>0.46</v>
      </c>
      <c r="F312" s="217" t="n">
        <v>0.001</v>
      </c>
      <c r="G312" s="217" t="n">
        <v>1</v>
      </c>
      <c r="H312" s="218" t="n">
        <v>0.8854166666666666</v>
      </c>
      <c r="I312" s="218" t="n">
        <v>0.8861111111111111</v>
      </c>
      <c r="J312" s="219">
        <f>I312-H312</f>
        <v/>
      </c>
    </row>
    <row r="313" ht="15.75" customHeight="1" s="109">
      <c r="A313" s="206" t="n">
        <v>3</v>
      </c>
      <c r="B313" s="207" t="n">
        <v>3</v>
      </c>
      <c r="C313" s="207" t="n">
        <v>4</v>
      </c>
      <c r="D313" s="207" t="n">
        <v>31</v>
      </c>
      <c r="E313" s="207" t="n">
        <v>12.6</v>
      </c>
      <c r="F313" s="207" t="n">
        <v>0.116</v>
      </c>
      <c r="G313" s="207" t="n">
        <v>1</v>
      </c>
      <c r="H313" s="208" t="n">
        <v>0.8861111111111111</v>
      </c>
      <c r="I313" s="208" t="n">
        <v>0.8875</v>
      </c>
      <c r="J313" s="209">
        <f>I313-H313</f>
        <v/>
      </c>
    </row>
    <row r="314" ht="15.75" customHeight="1" s="109">
      <c r="A314" s="216" t="n">
        <v>3</v>
      </c>
      <c r="B314" s="217" t="n">
        <v>1</v>
      </c>
      <c r="C314" s="217" t="n">
        <v>8</v>
      </c>
      <c r="D314" s="217" t="n">
        <v>25</v>
      </c>
      <c r="E314" s="217" t="n">
        <v>31.28</v>
      </c>
      <c r="F314" s="217" t="n">
        <v>0.054</v>
      </c>
      <c r="G314" s="217" t="n">
        <v>1</v>
      </c>
      <c r="H314" s="218" t="n">
        <v>0.8715277777777778</v>
      </c>
      <c r="I314" s="218" t="n">
        <v>0.8770833333333333</v>
      </c>
      <c r="J314" s="219">
        <f>I314-H314</f>
        <v/>
      </c>
    </row>
    <row r="315" ht="15.75" customHeight="1" s="109">
      <c r="A315" s="206" t="n">
        <v>3</v>
      </c>
      <c r="B315" s="207" t="n">
        <v>2</v>
      </c>
      <c r="C315" s="207" t="n">
        <v>4</v>
      </c>
      <c r="D315" s="207" t="n">
        <v>15</v>
      </c>
      <c r="E315" s="207" t="n">
        <v>3.61</v>
      </c>
      <c r="F315" s="207" t="n">
        <v>0.058</v>
      </c>
      <c r="G315" s="207" t="n">
        <v>1</v>
      </c>
      <c r="H315" s="208" t="n">
        <v>0.8763888888888889</v>
      </c>
      <c r="I315" s="208" t="n">
        <v>0.8791666666666667</v>
      </c>
      <c r="J315" s="209">
        <f>I315-H315</f>
        <v/>
      </c>
    </row>
    <row r="316" ht="15.75" customHeight="1" s="109">
      <c r="A316" s="216" t="n">
        <v>3</v>
      </c>
      <c r="B316" s="217" t="n">
        <v>9</v>
      </c>
      <c r="C316" s="217" t="n">
        <v>13</v>
      </c>
      <c r="D316" s="217" t="n">
        <v>22</v>
      </c>
      <c r="E316" s="217" t="n">
        <v>53.03</v>
      </c>
      <c r="F316" s="217" t="n">
        <v>0.197</v>
      </c>
      <c r="G316" s="217" t="n">
        <v>1</v>
      </c>
      <c r="H316" s="218" t="n">
        <v>0.8645833333333334</v>
      </c>
      <c r="I316" s="218" t="n">
        <v>0.86875</v>
      </c>
      <c r="J316" s="219">
        <f>I316-H316</f>
        <v/>
      </c>
    </row>
    <row r="317" ht="15.75" customHeight="1" s="109">
      <c r="A317" s="206" t="n">
        <v>3</v>
      </c>
      <c r="B317" s="207" t="n">
        <v>8</v>
      </c>
      <c r="C317" s="207" t="n">
        <v>14</v>
      </c>
      <c r="D317" s="207" t="n">
        <v>51</v>
      </c>
      <c r="E317" s="207" t="n">
        <v>59.93</v>
      </c>
      <c r="F317" s="207" t="n">
        <v>0.207</v>
      </c>
      <c r="G317" s="207" t="n">
        <v>1</v>
      </c>
      <c r="H317" s="208" t="n">
        <v>0.8569444444444444</v>
      </c>
      <c r="I317" s="208" t="n">
        <v>0.8638888888888889</v>
      </c>
      <c r="J317" s="209">
        <f>I317-H317</f>
        <v/>
      </c>
    </row>
    <row r="318" ht="15.75" customHeight="1" s="109">
      <c r="A318" s="216" t="n">
        <v>3</v>
      </c>
      <c r="B318" s="217" t="n">
        <v>8</v>
      </c>
      <c r="C318" s="217" t="n">
        <v>33</v>
      </c>
      <c r="D318" s="217" t="n">
        <v>140</v>
      </c>
      <c r="E318" s="217" t="n">
        <v>204.73</v>
      </c>
      <c r="F318" s="217" t="n">
        <v>0.753</v>
      </c>
      <c r="G318" s="217" t="n">
        <v>1</v>
      </c>
      <c r="H318" s="218" t="n">
        <v>0.8375</v>
      </c>
      <c r="I318" s="218" t="n">
        <v>0.8555555555555555</v>
      </c>
      <c r="J318" s="219">
        <f>I318-H318</f>
        <v/>
      </c>
    </row>
    <row r="319" ht="15.75" customHeight="1" s="109">
      <c r="A319" s="206" t="n">
        <v>3</v>
      </c>
      <c r="B319" s="207" t="n">
        <v>6</v>
      </c>
      <c r="C319" s="207" t="n">
        <v>1</v>
      </c>
      <c r="D319" s="207" t="n">
        <v>6</v>
      </c>
      <c r="E319" s="207" t="n">
        <v>0.8100000000000001</v>
      </c>
      <c r="F319" s="207" t="n">
        <v>0.017</v>
      </c>
      <c r="G319" s="207" t="n">
        <v>1</v>
      </c>
      <c r="H319" s="208" t="n">
        <v>0.8319444444444445</v>
      </c>
      <c r="I319" s="208" t="n">
        <v>0.8333333333333334</v>
      </c>
      <c r="J319" s="209">
        <f>I319-H319</f>
        <v/>
      </c>
    </row>
    <row r="320" ht="15.75" customHeight="1" s="109">
      <c r="A320" s="216" t="n">
        <v>3</v>
      </c>
      <c r="B320" s="217" t="n">
        <v>7</v>
      </c>
      <c r="C320" s="217" t="n">
        <v>4</v>
      </c>
      <c r="D320" s="217" t="n">
        <v>8</v>
      </c>
      <c r="E320" s="217" t="n">
        <v>32.43</v>
      </c>
      <c r="F320" s="217" t="n">
        <v>0.091</v>
      </c>
      <c r="G320" s="217" t="n">
        <v>1</v>
      </c>
      <c r="H320" s="218" t="n">
        <v>0.8340277777777778</v>
      </c>
      <c r="I320" s="218" t="n">
        <v>0.8368055555555556</v>
      </c>
      <c r="J320" s="219">
        <f>I320-H320</f>
        <v/>
      </c>
    </row>
    <row r="321" ht="15.75" customHeight="1" s="109">
      <c r="A321" s="206" t="n">
        <v>3</v>
      </c>
      <c r="B321" s="207" t="n">
        <v>30</v>
      </c>
      <c r="C321" s="207" t="n">
        <v>8</v>
      </c>
      <c r="D321" s="207" t="n">
        <v>26</v>
      </c>
      <c r="E321" s="207" t="n">
        <v>141.68</v>
      </c>
      <c r="F321" s="207" t="n">
        <v>0.484</v>
      </c>
      <c r="G321" s="207" t="n">
        <v>1</v>
      </c>
      <c r="H321" s="208" t="n">
        <v>0.8284722222222223</v>
      </c>
      <c r="I321" s="208" t="n">
        <v>0.83125</v>
      </c>
      <c r="J321" s="209">
        <f>I321-H321</f>
        <v/>
      </c>
    </row>
    <row r="322" ht="15.75" customHeight="1" s="109">
      <c r="A322" s="216" t="n">
        <v>3</v>
      </c>
      <c r="B322" s="217" t="n">
        <v>8</v>
      </c>
      <c r="C322" s="217" t="n">
        <v>19</v>
      </c>
      <c r="D322" s="217" t="n">
        <v>88</v>
      </c>
      <c r="E322" s="217" t="n">
        <v>346.83</v>
      </c>
      <c r="F322" s="217" t="n">
        <v>1.457</v>
      </c>
      <c r="G322" s="217" t="n">
        <v>1</v>
      </c>
      <c r="H322" s="218" t="n">
        <v>0.7548611111111111</v>
      </c>
      <c r="I322" s="218" t="n">
        <v>0.8222222222222222</v>
      </c>
      <c r="J322" s="219">
        <f>I322-H322</f>
        <v/>
      </c>
    </row>
    <row r="323" ht="15.75" customHeight="1" s="109">
      <c r="A323" s="206" t="n">
        <v>3</v>
      </c>
      <c r="B323" s="207" t="n">
        <v>9</v>
      </c>
      <c r="C323" s="207" t="n">
        <v>10</v>
      </c>
      <c r="D323" s="207" t="n">
        <v>23</v>
      </c>
      <c r="E323" s="207" t="n">
        <v>46.29</v>
      </c>
      <c r="F323" s="207" t="n">
        <v>0.263</v>
      </c>
      <c r="G323" s="207" t="n">
        <v>1</v>
      </c>
      <c r="H323" s="208" t="n">
        <v>0.8222222222222222</v>
      </c>
      <c r="I323" s="208" t="n"/>
      <c r="J323" s="209">
        <f>I323-H323</f>
        <v/>
      </c>
    </row>
    <row r="324" ht="15.75" customHeight="1" s="109">
      <c r="A324" s="216" t="n">
        <v>3</v>
      </c>
      <c r="B324" s="217" t="n">
        <v>3</v>
      </c>
      <c r="C324" s="217" t="n">
        <v>40</v>
      </c>
      <c r="D324" s="217" t="n">
        <v>207</v>
      </c>
      <c r="E324" s="217" t="n">
        <v>156.75</v>
      </c>
      <c r="F324" s="217" t="n">
        <v>2.044</v>
      </c>
      <c r="G324" s="217" t="n">
        <v>1</v>
      </c>
      <c r="H324" s="218" t="n">
        <v>0.7263888888888889</v>
      </c>
      <c r="I324" s="218" t="n">
        <v>0.7555555555555555</v>
      </c>
      <c r="J324" s="219">
        <f>I324-H324</f>
        <v/>
      </c>
    </row>
    <row r="325" ht="15.75" customHeight="1" s="109">
      <c r="A325" s="206" t="n">
        <v>3</v>
      </c>
      <c r="B325" s="207" t="n">
        <v>13</v>
      </c>
      <c r="C325" s="207" t="n">
        <v>3</v>
      </c>
      <c r="D325" s="207" t="n">
        <v>23</v>
      </c>
      <c r="E325" s="207" t="n">
        <v>251.85</v>
      </c>
      <c r="F325" s="207" t="n">
        <v>0.328</v>
      </c>
      <c r="G325" s="207" t="n">
        <v>1</v>
      </c>
      <c r="H325" s="208" t="n">
        <v>0.7041666666666667</v>
      </c>
      <c r="I325" s="208" t="n">
        <v>0.7166666666666667</v>
      </c>
      <c r="J325" s="209">
        <f>I325-H325</f>
        <v/>
      </c>
    </row>
    <row r="326" ht="15.75" customHeight="1" s="109">
      <c r="A326" s="216" t="n">
        <v>3</v>
      </c>
      <c r="B326" s="217" t="n">
        <v>14</v>
      </c>
      <c r="C326" s="217" t="n">
        <v>2</v>
      </c>
      <c r="D326" s="217" t="n">
        <v>24</v>
      </c>
      <c r="E326" s="217" t="n">
        <v>248.92</v>
      </c>
      <c r="F326" s="217" t="n">
        <v>0.35</v>
      </c>
      <c r="G326" s="217" t="n">
        <v>1</v>
      </c>
      <c r="H326" s="218" t="n">
        <v>0.7201388888888889</v>
      </c>
      <c r="I326" s="218" t="n">
        <v>0.7208333333333333</v>
      </c>
      <c r="J326" s="219">
        <f>I326-H326</f>
        <v/>
      </c>
    </row>
    <row r="327" ht="15.75" customHeight="1" s="109">
      <c r="A327" s="206" t="n">
        <v>3</v>
      </c>
      <c r="B327" s="207" t="n">
        <v>15</v>
      </c>
      <c r="C327" s="207" t="n">
        <v>1</v>
      </c>
      <c r="D327" s="207" t="n">
        <v>4</v>
      </c>
      <c r="E327" s="207" t="n">
        <v>2.08</v>
      </c>
      <c r="F327" s="207" t="n">
        <v>0.005</v>
      </c>
      <c r="G327" s="207" t="n">
        <v>1</v>
      </c>
      <c r="H327" s="208" t="n">
        <v>0.7208333333333333</v>
      </c>
      <c r="I327" s="208" t="n">
        <v>0.7229166666666667</v>
      </c>
      <c r="J327" s="209">
        <f>I327-H327</f>
        <v/>
      </c>
    </row>
    <row r="328" ht="15.75" customHeight="1" s="109">
      <c r="A328" s="216" t="n">
        <v>3</v>
      </c>
      <c r="B328" s="217" t="n">
        <v>16</v>
      </c>
      <c r="C328" s="217" t="n">
        <v>6</v>
      </c>
      <c r="D328" s="217" t="n">
        <v>48</v>
      </c>
      <c r="E328" s="217" t="n">
        <v>2.1</v>
      </c>
      <c r="F328" s="217" t="n">
        <v>0.01</v>
      </c>
      <c r="G328" s="217" t="n">
        <v>1</v>
      </c>
      <c r="H328" s="218" t="n">
        <v>0.6736111111111112</v>
      </c>
      <c r="I328" s="218" t="n">
        <v>0.6777777777777778</v>
      </c>
      <c r="J328" s="219">
        <f>I328-H328</f>
        <v/>
      </c>
    </row>
    <row r="329" ht="15.75" customHeight="1" s="109">
      <c r="A329" s="206" t="n">
        <v>3</v>
      </c>
      <c r="B329" s="207" t="n">
        <v>18</v>
      </c>
      <c r="C329" s="207" t="n">
        <v>16</v>
      </c>
      <c r="D329" s="207" t="n">
        <v>358</v>
      </c>
      <c r="E329" s="207" t="n">
        <v>725.66</v>
      </c>
      <c r="F329" s="207" t="n">
        <v>1.029</v>
      </c>
      <c r="G329" s="207" t="n">
        <v>1</v>
      </c>
      <c r="H329" s="208" t="n">
        <v>0.6777777777777778</v>
      </c>
      <c r="I329" s="208" t="n">
        <v>0.6847222222222222</v>
      </c>
      <c r="J329" s="209">
        <f>I329-H329</f>
        <v/>
      </c>
    </row>
    <row r="330" ht="15.75" customHeight="1" s="109">
      <c r="A330" s="216" t="n">
        <v>3</v>
      </c>
      <c r="B330" s="217" t="n">
        <v>19</v>
      </c>
      <c r="C330" s="217" t="n">
        <v>12</v>
      </c>
      <c r="D330" s="217" t="n">
        <v>43</v>
      </c>
      <c r="E330" s="217" t="n">
        <v>75.20999999999999</v>
      </c>
      <c r="F330" s="217" t="n">
        <v>0.174</v>
      </c>
      <c r="G330" s="217" t="n">
        <v>1</v>
      </c>
      <c r="H330" s="218" t="n">
        <v>0.6847222222222222</v>
      </c>
      <c r="I330" s="218" t="n">
        <v>0.7027777777777777</v>
      </c>
      <c r="J330" s="219">
        <f>I330-H330</f>
        <v/>
      </c>
    </row>
    <row r="331" ht="15.75" customHeight="1" s="109">
      <c r="A331" s="206" t="n">
        <v>3</v>
      </c>
      <c r="B331" s="207" t="n">
        <v>3</v>
      </c>
      <c r="C331" s="207" t="n">
        <v>5</v>
      </c>
      <c r="D331" s="207" t="n">
        <v>30</v>
      </c>
      <c r="E331" s="207" t="n">
        <v>73.19</v>
      </c>
      <c r="F331" s="207" t="n">
        <v>0.301</v>
      </c>
      <c r="G331" s="207" t="n">
        <v>1</v>
      </c>
      <c r="H331" s="208" t="n">
        <v>0.6604166666666667</v>
      </c>
      <c r="I331" s="208" t="n">
        <v>0.6652777777777777</v>
      </c>
      <c r="J331" s="209">
        <f>I331-H331</f>
        <v/>
      </c>
    </row>
    <row r="332" ht="15.75" customHeight="1" s="109">
      <c r="A332" s="216" t="n">
        <v>3</v>
      </c>
      <c r="B332" s="217" t="n">
        <v>5</v>
      </c>
      <c r="C332" s="217" t="n">
        <v>1</v>
      </c>
      <c r="D332" s="217" t="n">
        <v>1</v>
      </c>
      <c r="E332" s="217" t="n">
        <v>1.41</v>
      </c>
      <c r="F332" s="217" t="n">
        <v>0.139</v>
      </c>
      <c r="G332" s="217" t="n">
        <v>1</v>
      </c>
      <c r="H332" s="218" t="n">
        <v>0.6652777777777777</v>
      </c>
      <c r="I332" s="218" t="n">
        <v>0.6666666666666666</v>
      </c>
      <c r="J332" s="219">
        <f>I332-H332</f>
        <v/>
      </c>
    </row>
    <row r="333" ht="15.75" customHeight="1" s="109">
      <c r="A333" s="206" t="n">
        <v>3</v>
      </c>
      <c r="B333" s="207" t="n">
        <v>6</v>
      </c>
      <c r="C333" s="207" t="n">
        <v>1</v>
      </c>
      <c r="D333" s="207" t="n">
        <v>1</v>
      </c>
      <c r="E333" s="207" t="n">
        <v>4.8</v>
      </c>
      <c r="F333" s="207" t="n">
        <v>0.073</v>
      </c>
      <c r="G333" s="207" t="n">
        <v>1</v>
      </c>
      <c r="H333" s="208" t="n">
        <v>0.6673611111111111</v>
      </c>
      <c r="I333" s="208" t="n">
        <v>0.6680555555555555</v>
      </c>
      <c r="J333" s="209">
        <f>I333-H333</f>
        <v/>
      </c>
    </row>
    <row r="334" ht="15.75" customHeight="1" s="109">
      <c r="A334" s="216" t="n">
        <v>3</v>
      </c>
      <c r="B334" s="217" t="n">
        <v>7</v>
      </c>
      <c r="C334" s="217" t="n">
        <v>2</v>
      </c>
      <c r="D334" s="217" t="n">
        <v>7</v>
      </c>
      <c r="E334" s="217" t="n">
        <v>0.48</v>
      </c>
      <c r="F334" s="217" t="n">
        <v>0.017</v>
      </c>
      <c r="G334" s="217" t="n">
        <v>1</v>
      </c>
      <c r="H334" s="218" t="n">
        <v>0.6680555555555555</v>
      </c>
      <c r="I334" s="218" t="n">
        <v>0.6694444444444444</v>
      </c>
      <c r="J334" s="219">
        <f>I334-H334</f>
        <v/>
      </c>
    </row>
    <row r="335" ht="15.75" customHeight="1" s="109">
      <c r="A335" s="206" t="n">
        <v>3</v>
      </c>
      <c r="B335" s="207" t="n">
        <v>30</v>
      </c>
      <c r="C335" s="207" t="n">
        <v>3</v>
      </c>
      <c r="D335" s="207" t="n">
        <v>3</v>
      </c>
      <c r="E335" s="207" t="n">
        <v>55.3</v>
      </c>
      <c r="F335" s="207" t="n">
        <v>0.155</v>
      </c>
      <c r="G335" s="207" t="n">
        <v>1</v>
      </c>
      <c r="H335" s="208" t="n">
        <v>0.6541666666666667</v>
      </c>
      <c r="I335" s="208" t="n">
        <v>0.6576388888888889</v>
      </c>
      <c r="J335" s="209">
        <f>I335-H335</f>
        <v/>
      </c>
    </row>
    <row r="336" ht="15.75" customHeight="1" s="109">
      <c r="A336" s="216" t="n">
        <v>3</v>
      </c>
      <c r="B336" s="217" t="n">
        <v>2</v>
      </c>
      <c r="C336" s="217" t="n">
        <v>2</v>
      </c>
      <c r="D336" s="217" t="n">
        <v>2</v>
      </c>
      <c r="E336" s="217" t="n">
        <v>0.68</v>
      </c>
      <c r="F336" s="217" t="n">
        <v>0.013</v>
      </c>
      <c r="G336" s="217" t="n">
        <v>1</v>
      </c>
      <c r="H336" s="218" t="n">
        <v>0.6465277777777778</v>
      </c>
      <c r="I336" s="218" t="n">
        <v>0.6479166666666667</v>
      </c>
      <c r="J336" s="219">
        <f>I336-H336</f>
        <v/>
      </c>
    </row>
    <row r="337" ht="15.75" customHeight="1" s="109">
      <c r="A337" s="206" t="n">
        <v>3</v>
      </c>
      <c r="B337" s="207" t="n">
        <v>3</v>
      </c>
      <c r="C337" s="207" t="n">
        <v>7</v>
      </c>
      <c r="D337" s="207" t="n">
        <v>136</v>
      </c>
      <c r="E337" s="207" t="n">
        <v>84.25</v>
      </c>
      <c r="F337" s="207" t="n">
        <v>0.385</v>
      </c>
      <c r="G337" s="207" t="n">
        <v>1</v>
      </c>
      <c r="H337" s="208" t="n">
        <v>0.6479166666666667</v>
      </c>
      <c r="I337" s="208" t="n">
        <v>0.6534722222222222</v>
      </c>
      <c r="J337" s="209">
        <f>I337-H337</f>
        <v/>
      </c>
    </row>
    <row r="338" ht="15.75" customHeight="1" s="109">
      <c r="A338" s="216" t="n">
        <v>3</v>
      </c>
      <c r="B338" s="217" t="n">
        <v>30</v>
      </c>
      <c r="C338" s="217" t="n">
        <v>1</v>
      </c>
      <c r="D338" s="217" t="n">
        <v>16</v>
      </c>
      <c r="E338" s="217" t="n">
        <v>241.6</v>
      </c>
      <c r="F338" s="217" t="n">
        <v>0.712</v>
      </c>
      <c r="G338" s="217" t="n">
        <v>1</v>
      </c>
      <c r="H338" s="218" t="n">
        <v>0.64375</v>
      </c>
      <c r="I338" s="218" t="n">
        <v>0.6465277777777778</v>
      </c>
      <c r="J338" s="219">
        <f>I338-H338</f>
        <v/>
      </c>
    </row>
    <row r="339" ht="15.75" customHeight="1" s="109">
      <c r="A339" s="206" t="n">
        <v>3</v>
      </c>
      <c r="B339" s="207" t="n">
        <v>2</v>
      </c>
      <c r="C339" s="207" t="n">
        <v>2</v>
      </c>
      <c r="D339" s="207" t="n">
        <v>13</v>
      </c>
      <c r="E339" s="207" t="n">
        <v>0.55</v>
      </c>
      <c r="F339" s="207" t="n">
        <v>0.005</v>
      </c>
      <c r="G339" s="207" t="n">
        <v>1</v>
      </c>
      <c r="H339" s="208" t="n">
        <v>0.6368055555555555</v>
      </c>
      <c r="I339" s="208" t="n">
        <v>0.6381944444444444</v>
      </c>
      <c r="J339" s="209">
        <f>I339-H339</f>
        <v/>
      </c>
    </row>
    <row r="340" ht="15.75" customHeight="1" s="109">
      <c r="A340" s="216" t="n">
        <v>3</v>
      </c>
      <c r="B340" s="217" t="n">
        <v>3</v>
      </c>
      <c r="C340" s="217" t="n">
        <v>1</v>
      </c>
      <c r="D340" s="217" t="n">
        <v>18</v>
      </c>
      <c r="E340" s="217" t="n">
        <v>46.4</v>
      </c>
      <c r="F340" s="217" t="n">
        <v>0.08500000000000001</v>
      </c>
      <c r="G340" s="217" t="n">
        <v>1</v>
      </c>
      <c r="H340" s="218" t="n">
        <v>0.6381944444444444</v>
      </c>
      <c r="I340" s="218" t="n">
        <v>0.6451388888888889</v>
      </c>
      <c r="J340" s="219">
        <f>I340-H340</f>
        <v/>
      </c>
    </row>
    <row r="341" ht="15.75" customHeight="1" s="109">
      <c r="A341" s="206" t="n">
        <v>3</v>
      </c>
      <c r="B341" s="207" t="n">
        <v>17</v>
      </c>
      <c r="C341" s="207" t="n">
        <v>1</v>
      </c>
      <c r="D341" s="207" t="n">
        <v>20</v>
      </c>
      <c r="E341" s="207" t="n">
        <v>1.2</v>
      </c>
      <c r="F341" s="207" t="n">
        <v>0.006</v>
      </c>
      <c r="G341" s="207" t="n">
        <v>1</v>
      </c>
      <c r="H341" s="208" t="n">
        <v>0.6319444444444444</v>
      </c>
      <c r="I341" s="208" t="n">
        <v>0.6347222222222222</v>
      </c>
      <c r="J341" s="209">
        <f>I341-H341</f>
        <v/>
      </c>
    </row>
    <row r="342" ht="15.75" customHeight="1" s="109">
      <c r="A342" s="216" t="n">
        <v>3</v>
      </c>
      <c r="B342" s="217" t="n">
        <v>3</v>
      </c>
      <c r="C342" s="217" t="n">
        <v>27</v>
      </c>
      <c r="D342" s="217" t="n">
        <v>158</v>
      </c>
      <c r="E342" s="217" t="n">
        <v>96.19</v>
      </c>
      <c r="F342" s="217" t="n">
        <v>1.192</v>
      </c>
      <c r="G342" s="217" t="n">
        <v>1</v>
      </c>
      <c r="H342" s="218" t="n">
        <v>0.6319444444444444</v>
      </c>
      <c r="I342" s="218" t="n">
        <v>0.6319444444444444</v>
      </c>
      <c r="J342" s="219">
        <f>I342-H342</f>
        <v/>
      </c>
    </row>
    <row r="343" ht="15.75" customHeight="1" s="109">
      <c r="A343" s="206" t="n">
        <v>3</v>
      </c>
      <c r="B343" s="207" t="n">
        <v>12</v>
      </c>
      <c r="C343" s="207" t="n">
        <v>6</v>
      </c>
      <c r="D343" s="207" t="n">
        <v>93</v>
      </c>
      <c r="E343" s="207" t="n">
        <v>73.16</v>
      </c>
      <c r="F343" s="207" t="n">
        <v>0.892</v>
      </c>
      <c r="G343" s="207" t="n">
        <v>1</v>
      </c>
      <c r="H343" s="208" t="n">
        <v>0.6125</v>
      </c>
      <c r="I343" s="208" t="n">
        <v>0.6173611111111111</v>
      </c>
      <c r="J343" s="209">
        <f>I343-H343</f>
        <v/>
      </c>
    </row>
    <row r="344" ht="15.75" customHeight="1" s="109">
      <c r="A344" s="216" t="n">
        <v>3</v>
      </c>
      <c r="B344" s="217" t="n">
        <v>12</v>
      </c>
      <c r="C344" s="217" t="n">
        <v>11</v>
      </c>
      <c r="D344" s="217" t="n">
        <v>16</v>
      </c>
      <c r="E344" s="217" t="n">
        <v>19.5</v>
      </c>
      <c r="F344" s="217" t="n">
        <v>0.159</v>
      </c>
      <c r="G344" s="217" t="n">
        <v>1</v>
      </c>
      <c r="H344" s="218" t="n">
        <v>0.6076388888888888</v>
      </c>
      <c r="I344" s="218" t="n">
        <v>0.6125</v>
      </c>
      <c r="J344" s="219">
        <f>I344-H344</f>
        <v/>
      </c>
    </row>
    <row r="345" ht="15.75" customHeight="1" s="109">
      <c r="A345" s="206" t="n">
        <v>3</v>
      </c>
      <c r="B345" s="207" t="n">
        <v>13</v>
      </c>
      <c r="C345" s="207" t="n">
        <v>5</v>
      </c>
      <c r="D345" s="207" t="n">
        <v>230</v>
      </c>
      <c r="E345" s="207" t="n">
        <v>96.69</v>
      </c>
      <c r="F345" s="207" t="n">
        <v>0.255</v>
      </c>
      <c r="G345" s="207" t="n">
        <v>1</v>
      </c>
      <c r="H345" s="208" t="n">
        <v>0.5979166666666667</v>
      </c>
      <c r="I345" s="208" t="n">
        <v>0.6069444444444444</v>
      </c>
      <c r="J345" s="209">
        <f>I345-H345</f>
        <v/>
      </c>
    </row>
    <row r="346" ht="15.75" customHeight="1" s="109">
      <c r="A346" s="216" t="n">
        <v>3</v>
      </c>
      <c r="B346" s="217" t="n">
        <v>12</v>
      </c>
      <c r="C346" s="217" t="n">
        <v>11</v>
      </c>
      <c r="D346" s="217" t="n">
        <v>26</v>
      </c>
      <c r="E346" s="217" t="n">
        <v>45.94</v>
      </c>
      <c r="F346" s="217" t="n">
        <v>0.29</v>
      </c>
      <c r="G346" s="217" t="n">
        <v>1</v>
      </c>
      <c r="H346" s="218" t="n">
        <v>0.5923611111111111</v>
      </c>
      <c r="I346" s="218" t="n">
        <v>0.5972222222222222</v>
      </c>
      <c r="J346" s="219">
        <f>I346-H346</f>
        <v/>
      </c>
    </row>
    <row r="347" ht="15.75" customHeight="1" s="109">
      <c r="A347" s="206" t="n">
        <v>2</v>
      </c>
      <c r="B347" s="207" t="n">
        <v>30</v>
      </c>
      <c r="C347" s="207" t="n">
        <v>2</v>
      </c>
      <c r="D347" s="207" t="n">
        <v>26</v>
      </c>
      <c r="E347" s="207" t="n">
        <v>492.6</v>
      </c>
      <c r="F347" s="207" t="n">
        <v>1.42</v>
      </c>
      <c r="G347" s="207" t="n">
        <v>1</v>
      </c>
      <c r="H347" s="208" t="n">
        <v>0.89375</v>
      </c>
      <c r="I347" s="208" t="n">
        <v>0.9041666666666667</v>
      </c>
      <c r="J347" s="209">
        <f>I347-H347</f>
        <v/>
      </c>
    </row>
    <row r="348" ht="15.75" customHeight="1" s="109">
      <c r="A348" s="216" t="n">
        <v>2</v>
      </c>
      <c r="B348" s="217" t="n">
        <v>2</v>
      </c>
      <c r="C348" s="217" t="n">
        <v>4</v>
      </c>
      <c r="D348" s="217" t="n">
        <v>20</v>
      </c>
      <c r="E348" s="217" t="n">
        <v>7.27</v>
      </c>
      <c r="F348" s="217" t="n">
        <v>0.067</v>
      </c>
      <c r="G348" s="217" t="n">
        <v>1</v>
      </c>
      <c r="H348" s="218" t="n">
        <v>0.86875</v>
      </c>
      <c r="I348" s="218" t="n">
        <v>0.8715277777777778</v>
      </c>
      <c r="J348" s="219">
        <f>I348-H348</f>
        <v/>
      </c>
    </row>
    <row r="349" ht="15.75" customHeight="1" s="109">
      <c r="A349" s="206" t="n">
        <v>2</v>
      </c>
      <c r="B349" s="207" t="n">
        <v>5</v>
      </c>
      <c r="C349" s="207" t="n">
        <v>2</v>
      </c>
      <c r="D349" s="207" t="n">
        <v>40</v>
      </c>
      <c r="E349" s="207" t="n">
        <v>3</v>
      </c>
      <c r="F349" s="207" t="n">
        <v>0.176</v>
      </c>
      <c r="G349" s="207" t="n">
        <v>1</v>
      </c>
      <c r="H349" s="208" t="n">
        <v>0.8722222222222222</v>
      </c>
      <c r="I349" s="208" t="n">
        <v>0.8736111111111111</v>
      </c>
      <c r="J349" s="209">
        <f>I349-H349</f>
        <v/>
      </c>
    </row>
    <row r="350" ht="15.75" customHeight="1" s="109">
      <c r="A350" s="216" t="n">
        <v>2</v>
      </c>
      <c r="B350" s="217" t="n">
        <v>7</v>
      </c>
      <c r="C350" s="217" t="n">
        <v>2</v>
      </c>
      <c r="D350" s="217" t="n">
        <v>22</v>
      </c>
      <c r="E350" s="217" t="n">
        <v>1.38</v>
      </c>
      <c r="F350" s="217" t="n">
        <v>0.014</v>
      </c>
      <c r="G350" s="217" t="n">
        <v>1</v>
      </c>
      <c r="H350" s="218" t="n">
        <v>0.8847222222222222</v>
      </c>
      <c r="I350" s="218" t="n">
        <v>0.8861111111111111</v>
      </c>
      <c r="J350" s="219">
        <f>I350-H350</f>
        <v/>
      </c>
    </row>
    <row r="351" ht="15.75" customHeight="1" s="109">
      <c r="A351" s="206" t="n">
        <v>2</v>
      </c>
      <c r="B351" s="207" t="n">
        <v>8</v>
      </c>
      <c r="C351" s="207" t="n">
        <v>3</v>
      </c>
      <c r="D351" s="207" t="n">
        <v>6</v>
      </c>
      <c r="E351" s="207" t="n">
        <v>5.02</v>
      </c>
      <c r="F351" s="207" t="n">
        <v>0.014</v>
      </c>
      <c r="G351" s="207" t="n">
        <v>1</v>
      </c>
      <c r="H351" s="208" t="n">
        <v>0.8861111111111111</v>
      </c>
      <c r="I351" s="208" t="n">
        <v>0.8895833333333333</v>
      </c>
      <c r="J351" s="209">
        <f>I351-H351</f>
        <v/>
      </c>
    </row>
    <row r="352" ht="15.75" customHeight="1" s="109">
      <c r="A352" s="216" t="n">
        <v>2</v>
      </c>
      <c r="B352" s="217" t="n">
        <v>10</v>
      </c>
      <c r="C352" s="217" t="n">
        <v>6</v>
      </c>
      <c r="D352" s="217" t="n">
        <v>11</v>
      </c>
      <c r="E352" s="217" t="n">
        <v>17.68</v>
      </c>
      <c r="F352" s="217" t="n">
        <v>0.029</v>
      </c>
      <c r="G352" s="217" t="n">
        <v>1</v>
      </c>
      <c r="H352" s="218" t="n">
        <v>0.8902777777777777</v>
      </c>
      <c r="I352" s="218" t="n">
        <v>0.8930555555555556</v>
      </c>
      <c r="J352" s="219">
        <f>I352-H352</f>
        <v/>
      </c>
    </row>
    <row r="353" ht="15.75" customHeight="1" s="109">
      <c r="A353" s="206" t="n">
        <v>2</v>
      </c>
      <c r="B353" s="207" t="n">
        <v>12</v>
      </c>
      <c r="C353" s="207" t="n">
        <v>27</v>
      </c>
      <c r="D353" s="207" t="n">
        <v>101</v>
      </c>
      <c r="E353" s="207" t="n">
        <v>96.76000000000001</v>
      </c>
      <c r="F353" s="207" t="n">
        <v>0.63</v>
      </c>
      <c r="G353" s="207" t="n">
        <v>1</v>
      </c>
      <c r="H353" s="208" t="n">
        <v>0.8527777777777777</v>
      </c>
      <c r="I353" s="208" t="n">
        <v>0.8680555555555556</v>
      </c>
      <c r="J353" s="209">
        <f>I353-H353</f>
        <v/>
      </c>
    </row>
    <row r="354" ht="15.75" customHeight="1" s="109">
      <c r="A354" s="216" t="n">
        <v>2</v>
      </c>
      <c r="B354" s="217" t="n">
        <v>14</v>
      </c>
      <c r="C354" s="217" t="n">
        <v>11</v>
      </c>
      <c r="D354" s="217" t="n">
        <v>28</v>
      </c>
      <c r="E354" s="217" t="n">
        <v>364.02</v>
      </c>
      <c r="F354" s="217" t="n">
        <v>0.469</v>
      </c>
      <c r="G354" s="217" t="n">
        <v>1</v>
      </c>
      <c r="H354" s="218" t="n">
        <v>0.8444444444444444</v>
      </c>
      <c r="I354" s="218" t="n">
        <v>0.8506944444444444</v>
      </c>
      <c r="J354" s="219">
        <f>I354-H354</f>
        <v/>
      </c>
    </row>
    <row r="355" ht="15.75" customHeight="1" s="109">
      <c r="A355" s="206" t="n">
        <v>2</v>
      </c>
      <c r="B355" s="207" t="n">
        <v>1</v>
      </c>
      <c r="C355" s="207" t="n">
        <v>6</v>
      </c>
      <c r="D355" s="207" t="n">
        <v>81</v>
      </c>
      <c r="E355" s="207" t="n">
        <v>789.72</v>
      </c>
      <c r="F355" s="207" t="n">
        <v>1.445</v>
      </c>
      <c r="G355" s="207" t="n">
        <v>1</v>
      </c>
      <c r="H355" s="208" t="n">
        <v>0.8291666666666667</v>
      </c>
      <c r="I355" s="208" t="n">
        <v>0.8423611111111111</v>
      </c>
      <c r="J355" s="209">
        <f>I355-H355</f>
        <v/>
      </c>
    </row>
    <row r="356" ht="15.75" customHeight="1" s="109">
      <c r="A356" s="216" t="n">
        <v>2</v>
      </c>
      <c r="B356" s="217" t="n">
        <v>300</v>
      </c>
      <c r="C356" s="217" t="n">
        <v>2</v>
      </c>
      <c r="D356" s="217" t="n">
        <v>8</v>
      </c>
      <c r="E356" s="217" t="n">
        <v>92.18000000000001</v>
      </c>
      <c r="F356" s="217" t="n">
        <v>0.16</v>
      </c>
      <c r="G356" s="217" t="n">
        <v>1</v>
      </c>
      <c r="H356" s="218" t="n">
        <v>0.8159722222222222</v>
      </c>
      <c r="I356" s="218" t="n">
        <v>0.8194444444444444</v>
      </c>
      <c r="J356" s="219">
        <f>I356-H356</f>
        <v/>
      </c>
    </row>
    <row r="357" ht="15.75" customHeight="1" s="109">
      <c r="A357" s="206" t="n">
        <v>2</v>
      </c>
      <c r="B357" s="207" t="n">
        <v>1</v>
      </c>
      <c r="C357" s="207" t="n">
        <v>2</v>
      </c>
      <c r="D357" s="207" t="n">
        <v>65</v>
      </c>
      <c r="E357" s="207" t="n">
        <v>113.36</v>
      </c>
      <c r="F357" s="207" t="n">
        <v>0.286</v>
      </c>
      <c r="G357" s="207" t="n">
        <v>1</v>
      </c>
      <c r="H357" s="208" t="n">
        <v>0.8083333333333333</v>
      </c>
      <c r="I357" s="208" t="n">
        <v>0.8159722222222222</v>
      </c>
      <c r="J357" s="209">
        <f>I357-H357</f>
        <v/>
      </c>
    </row>
    <row r="358" ht="15.75" customHeight="1" s="109">
      <c r="A358" s="216" t="n">
        <v>5</v>
      </c>
      <c r="B358" s="217" t="n">
        <v>14</v>
      </c>
      <c r="C358" s="217" t="n">
        <v>10</v>
      </c>
      <c r="D358" s="217" t="n">
        <v>24</v>
      </c>
      <c r="E358" s="217" t="n">
        <v>584.2</v>
      </c>
      <c r="F358" s="217" t="n">
        <v>0.697</v>
      </c>
      <c r="G358" s="217" t="n">
        <v>1</v>
      </c>
      <c r="H358" s="218" t="n">
        <v>0.90625</v>
      </c>
      <c r="I358" s="218" t="n">
        <v>0.91875</v>
      </c>
      <c r="J358" s="219">
        <f>I358-H358</f>
        <v/>
      </c>
    </row>
    <row r="359" ht="15.75" customHeight="1" s="109">
      <c r="A359" s="206" t="n">
        <v>5</v>
      </c>
      <c r="B359" s="207" t="n">
        <v>7</v>
      </c>
      <c r="C359" s="207" t="n">
        <v>13</v>
      </c>
      <c r="D359" s="207" t="n">
        <v>23</v>
      </c>
      <c r="E359" s="207" t="n">
        <v>77.34</v>
      </c>
      <c r="F359" s="207" t="n">
        <v>0.191</v>
      </c>
      <c r="G359" s="207" t="n">
        <v>1</v>
      </c>
      <c r="H359" s="208" t="n">
        <v>0.9</v>
      </c>
      <c r="I359" s="208" t="n">
        <v>0.9055555555555556</v>
      </c>
      <c r="J359" s="209">
        <f>I359-H359</f>
        <v/>
      </c>
    </row>
    <row r="360" ht="15.75" customHeight="1" s="109">
      <c r="A360" s="216" t="n">
        <v>5</v>
      </c>
      <c r="B360" s="217" t="n">
        <v>2</v>
      </c>
      <c r="C360" s="217" t="n">
        <v>6</v>
      </c>
      <c r="D360" s="217" t="n">
        <v>36</v>
      </c>
      <c r="E360" s="217" t="n">
        <v>14.89</v>
      </c>
      <c r="F360" s="217" t="n">
        <v>0.15</v>
      </c>
      <c r="G360" s="217" t="n">
        <v>1</v>
      </c>
      <c r="H360" s="218" t="n">
        <v>0.8861111111111111</v>
      </c>
      <c r="I360" s="218" t="n">
        <v>0.8923611111111112</v>
      </c>
      <c r="J360" s="219">
        <f>I360-H360</f>
        <v/>
      </c>
    </row>
    <row r="361" ht="15.75" customHeight="1" s="109">
      <c r="A361" s="206" t="n">
        <v>5</v>
      </c>
      <c r="B361" s="207" t="n">
        <v>16</v>
      </c>
      <c r="C361" s="207" t="n">
        <v>7</v>
      </c>
      <c r="D361" s="207" t="n">
        <v>21</v>
      </c>
      <c r="E361" s="207" t="n">
        <v>1.2</v>
      </c>
      <c r="F361" s="207" t="n">
        <v>0.017</v>
      </c>
      <c r="G361" s="207" t="n">
        <v>1</v>
      </c>
      <c r="H361" s="208" t="n">
        <v>0.8819444444444444</v>
      </c>
      <c r="I361" s="208" t="n">
        <v>0.8854166666666666</v>
      </c>
      <c r="J361" s="209">
        <f>I361-H361</f>
        <v/>
      </c>
    </row>
    <row r="362" ht="15.75" customHeight="1" s="109">
      <c r="A362" s="216" t="n">
        <v>5</v>
      </c>
      <c r="B362" s="217" t="n">
        <v>12</v>
      </c>
      <c r="C362" s="217" t="n">
        <v>8</v>
      </c>
      <c r="D362" s="217" t="n">
        <v>25</v>
      </c>
      <c r="E362" s="217" t="n">
        <v>16.75</v>
      </c>
      <c r="F362" s="217" t="n">
        <v>0.05</v>
      </c>
      <c r="G362" s="217" t="n">
        <v>1</v>
      </c>
      <c r="H362" s="218" t="n">
        <v>0.8763888888888889</v>
      </c>
      <c r="I362" s="218" t="n">
        <v>0.88125</v>
      </c>
      <c r="J362" s="219">
        <f>I362-H362</f>
        <v/>
      </c>
    </row>
    <row r="363" ht="15.75" customHeight="1" s="109">
      <c r="A363" s="206" t="n">
        <v>5</v>
      </c>
      <c r="B363" s="207" t="n">
        <v>12</v>
      </c>
      <c r="C363" s="207" t="n">
        <v>20</v>
      </c>
      <c r="D363" s="207" t="n">
        <v>108</v>
      </c>
      <c r="E363" s="207" t="n">
        <v>106.82</v>
      </c>
      <c r="F363" s="207" t="n">
        <v>0.626</v>
      </c>
      <c r="G363" s="207" t="n">
        <v>1</v>
      </c>
      <c r="H363" s="208" t="n">
        <v>0.8673611111111111</v>
      </c>
      <c r="I363" s="208" t="n">
        <v>0.8756944444444444</v>
      </c>
      <c r="J363" s="209">
        <f>I363-H363</f>
        <v/>
      </c>
    </row>
    <row r="364" ht="15.75" customHeight="1" s="109">
      <c r="A364" s="216" t="n">
        <v>5</v>
      </c>
      <c r="B364" s="217" t="n">
        <v>19</v>
      </c>
      <c r="C364" s="217" t="n">
        <v>7</v>
      </c>
      <c r="D364" s="217" t="n">
        <v>11</v>
      </c>
      <c r="E364" s="217" t="n">
        <v>14.71</v>
      </c>
      <c r="F364" s="217" t="n">
        <v>0.027</v>
      </c>
      <c r="G364" s="217" t="n">
        <v>1</v>
      </c>
      <c r="H364" s="218" t="n">
        <v>0.8534722222222222</v>
      </c>
      <c r="I364" s="218" t="n">
        <v>0.8555555555555555</v>
      </c>
      <c r="J364" s="219">
        <f>I364-H364</f>
        <v/>
      </c>
    </row>
    <row r="365" ht="15.75" customHeight="1" s="109">
      <c r="A365" s="206" t="n">
        <v>5</v>
      </c>
      <c r="B365" s="207" t="n">
        <v>20</v>
      </c>
      <c r="C365" s="207" t="n">
        <v>9</v>
      </c>
      <c r="D365" s="207" t="n">
        <v>19</v>
      </c>
      <c r="E365" s="207" t="n">
        <v>27.17</v>
      </c>
      <c r="F365" s="207" t="n">
        <v>0.044</v>
      </c>
      <c r="G365" s="207" t="n">
        <v>1</v>
      </c>
      <c r="H365" s="208" t="n">
        <v>0.85625</v>
      </c>
      <c r="I365" s="208" t="n">
        <v>0.8611111111111112</v>
      </c>
      <c r="J365" s="209">
        <f>I365-H365</f>
        <v/>
      </c>
    </row>
    <row r="366" ht="15.75" customHeight="1" s="109">
      <c r="A366" s="216" t="n">
        <v>5</v>
      </c>
      <c r="B366" s="217" t="n">
        <v>21</v>
      </c>
      <c r="C366" s="217" t="n">
        <v>14</v>
      </c>
      <c r="D366" s="217" t="n">
        <v>14</v>
      </c>
      <c r="E366" s="217" t="n">
        <v>8.99</v>
      </c>
      <c r="F366" s="217" t="n">
        <v>0.021</v>
      </c>
      <c r="G366" s="217" t="n">
        <v>1</v>
      </c>
      <c r="H366" s="218" t="n">
        <v>0.8611111111111112</v>
      </c>
      <c r="I366" s="218" t="n">
        <v>0.8666666666666667</v>
      </c>
      <c r="J366" s="219">
        <f>I366-H366</f>
        <v/>
      </c>
    </row>
    <row r="367" ht="15.75" customHeight="1" s="109">
      <c r="A367" s="206" t="n">
        <v>5</v>
      </c>
      <c r="B367" s="207" t="n">
        <v>11</v>
      </c>
      <c r="C367" s="207" t="n">
        <v>12</v>
      </c>
      <c r="D367" s="207" t="n">
        <v>206</v>
      </c>
      <c r="E367" s="207" t="n">
        <v>129.44</v>
      </c>
      <c r="F367" s="207" t="n">
        <v>0.253</v>
      </c>
      <c r="G367" s="207" t="n">
        <v>1</v>
      </c>
      <c r="H367" s="208" t="n">
        <v>0.8375</v>
      </c>
      <c r="I367" s="208" t="n">
        <v>0.8493055555555555</v>
      </c>
      <c r="J367" s="209">
        <f>I367-H367</f>
        <v/>
      </c>
    </row>
    <row r="368" ht="15.75" customHeight="1" s="109">
      <c r="A368" s="216" t="n">
        <v>5</v>
      </c>
      <c r="B368" s="217" t="n">
        <v>16</v>
      </c>
      <c r="C368" s="217" t="n">
        <v>11</v>
      </c>
      <c r="D368" s="217" t="n">
        <v>48</v>
      </c>
      <c r="E368" s="217" t="n">
        <v>1.99</v>
      </c>
      <c r="F368" s="217" t="n">
        <v>0.029</v>
      </c>
      <c r="G368" s="217" t="n">
        <v>1</v>
      </c>
      <c r="H368" s="218" t="n">
        <v>0.83125</v>
      </c>
      <c r="I368" s="218" t="n">
        <v>0.8368055555555556</v>
      </c>
      <c r="J368" s="219">
        <f>I368-H368</f>
        <v/>
      </c>
    </row>
    <row r="369" ht="15.75" customHeight="1" s="109">
      <c r="A369" s="206" t="n">
        <v>5</v>
      </c>
      <c r="B369" s="207" t="n">
        <v>11</v>
      </c>
      <c r="C369" s="207" t="n">
        <v>8</v>
      </c>
      <c r="D369" s="207" t="n">
        <v>52</v>
      </c>
      <c r="E369" s="207" t="n">
        <v>56.02</v>
      </c>
      <c r="F369" s="207" t="n">
        <v>0.08599999999999999</v>
      </c>
      <c r="G369" s="207" t="n">
        <v>1</v>
      </c>
      <c r="H369" s="208" t="n">
        <v>0.8256944444444444</v>
      </c>
      <c r="I369" s="208" t="n">
        <v>0.8305555555555556</v>
      </c>
      <c r="J369" s="209">
        <f>I369-H369</f>
        <v/>
      </c>
    </row>
    <row r="370" ht="15.75" customHeight="1" s="109">
      <c r="A370" s="216" t="n">
        <v>5</v>
      </c>
      <c r="B370" s="217" t="n">
        <v>2</v>
      </c>
      <c r="C370" s="217" t="n">
        <v>15</v>
      </c>
      <c r="D370" s="217" t="n">
        <v>129</v>
      </c>
      <c r="E370" s="217" t="n">
        <v>18.58</v>
      </c>
      <c r="F370" s="217" t="n">
        <v>0.268</v>
      </c>
      <c r="G370" s="217" t="n">
        <v>1</v>
      </c>
      <c r="H370" s="218" t="n">
        <v>0.8173611111111111</v>
      </c>
      <c r="I370" s="218" t="n">
        <v>0.825</v>
      </c>
      <c r="J370" s="219">
        <f>I370-H370</f>
        <v/>
      </c>
    </row>
    <row r="371" ht="15.75" customHeight="1" s="109">
      <c r="A371" s="206" t="n">
        <v>5</v>
      </c>
      <c r="B371" s="207" t="n">
        <v>11</v>
      </c>
      <c r="C371" s="207" t="n">
        <v>16</v>
      </c>
      <c r="D371" s="207" t="n">
        <v>178</v>
      </c>
      <c r="E371" s="207" t="n">
        <v>35.1</v>
      </c>
      <c r="F371" s="207" t="n">
        <v>0.11</v>
      </c>
      <c r="G371" s="207" t="n">
        <v>1</v>
      </c>
      <c r="H371" s="208" t="n">
        <v>0.14375</v>
      </c>
      <c r="I371" s="208" t="n">
        <v>0.1555555555555556</v>
      </c>
      <c r="J371" s="209">
        <f>I371-H371</f>
        <v/>
      </c>
    </row>
    <row r="372" ht="15.75" customHeight="1" s="109">
      <c r="A372" s="216" t="n">
        <v>5</v>
      </c>
      <c r="B372" s="217" t="n">
        <v>1</v>
      </c>
      <c r="C372" s="217" t="n">
        <v>1</v>
      </c>
      <c r="D372" s="217" t="n">
        <v>144</v>
      </c>
      <c r="E372" s="217" t="n">
        <v>5.76</v>
      </c>
      <c r="F372" s="217" t="n">
        <v>0.333</v>
      </c>
      <c r="G372" s="217" t="n">
        <v>1</v>
      </c>
      <c r="H372" s="218" t="n">
        <v>0.1361111111111111</v>
      </c>
      <c r="I372" s="218" t="n">
        <v>0.1388888888888889</v>
      </c>
      <c r="J372" s="219">
        <f>I372-H372</f>
        <v/>
      </c>
    </row>
    <row r="373" ht="15.75" customHeight="1" s="109">
      <c r="A373" s="206" t="n">
        <v>5</v>
      </c>
      <c r="B373" s="207" t="n">
        <v>2</v>
      </c>
      <c r="C373" s="207" t="n">
        <v>2</v>
      </c>
      <c r="D373" s="207" t="n">
        <v>5</v>
      </c>
      <c r="E373" s="207" t="n">
        <v>6.23</v>
      </c>
      <c r="F373" s="207" t="n">
        <v>0.05</v>
      </c>
      <c r="G373" s="207" t="n">
        <v>1</v>
      </c>
      <c r="H373" s="208" t="n">
        <v>0.1388888888888889</v>
      </c>
      <c r="I373" s="208" t="n">
        <v>0.1409722222222222</v>
      </c>
      <c r="J373" s="209">
        <f>I373-H373</f>
        <v/>
      </c>
    </row>
    <row r="374" ht="15.75" customHeight="1" s="109">
      <c r="A374" s="216" t="n">
        <v>5</v>
      </c>
      <c r="B374" s="217" t="n">
        <v>3</v>
      </c>
      <c r="C374" s="217" t="n">
        <v>2</v>
      </c>
      <c r="D374" s="217" t="n">
        <v>6</v>
      </c>
      <c r="E374" s="217" t="n">
        <v>3.87</v>
      </c>
      <c r="F374" s="217" t="n">
        <v>0.026</v>
      </c>
      <c r="G374" s="217" t="n">
        <v>1</v>
      </c>
      <c r="H374" s="218" t="n">
        <v>0.1409722222222222</v>
      </c>
      <c r="I374" s="218" t="n">
        <v>0.1430555555555555</v>
      </c>
      <c r="J374" s="219">
        <f>I374-H374</f>
        <v/>
      </c>
    </row>
    <row r="375" ht="15.75" customHeight="1" s="109">
      <c r="A375" s="206" t="n">
        <v>5</v>
      </c>
      <c r="B375" s="207" t="n">
        <v>2</v>
      </c>
      <c r="C375" s="207" t="n">
        <v>4</v>
      </c>
      <c r="D375" s="207" t="n">
        <v>36</v>
      </c>
      <c r="E375" s="207" t="n">
        <v>11.08</v>
      </c>
      <c r="F375" s="207" t="n">
        <v>0.307</v>
      </c>
      <c r="G375" s="207" t="n">
        <v>1</v>
      </c>
      <c r="H375" s="208" t="n">
        <v>0.1270833333333333</v>
      </c>
      <c r="I375" s="208" t="n">
        <v>0.1340277777777778</v>
      </c>
      <c r="J375" s="209">
        <f>I375-H375</f>
        <v/>
      </c>
    </row>
    <row r="376" ht="15.75" customHeight="1" s="109">
      <c r="A376" s="216" t="n">
        <v>5</v>
      </c>
      <c r="B376" s="217" t="n">
        <v>8</v>
      </c>
      <c r="C376" s="217" t="n">
        <v>2</v>
      </c>
      <c r="D376" s="217" t="n">
        <v>2</v>
      </c>
      <c r="E376" s="217" t="n">
        <v>11.47</v>
      </c>
      <c r="F376" s="217" t="n">
        <v>0.045</v>
      </c>
      <c r="G376" s="217" t="n">
        <v>1</v>
      </c>
      <c r="H376" s="218" t="n">
        <v>0.1340277777777778</v>
      </c>
      <c r="I376" s="218" t="n">
        <v>0.1361111111111111</v>
      </c>
      <c r="J376" s="219">
        <f>I376-H376</f>
        <v/>
      </c>
    </row>
    <row r="377" ht="15.75" customHeight="1" s="109">
      <c r="A377" s="206" t="n">
        <v>5</v>
      </c>
      <c r="B377" s="207" t="n">
        <v>14</v>
      </c>
      <c r="C377" s="207" t="n">
        <v>2</v>
      </c>
      <c r="D377" s="207" t="n">
        <v>18</v>
      </c>
      <c r="E377" s="207" t="n">
        <v>241.74</v>
      </c>
      <c r="F377" s="207" t="n">
        <v>0.36</v>
      </c>
      <c r="G377" s="207" t="n">
        <v>1</v>
      </c>
      <c r="H377" s="208" t="n">
        <v>0.1236111111111111</v>
      </c>
      <c r="I377" s="208" t="n">
        <v>0.1263888888888889</v>
      </c>
      <c r="J377" s="209">
        <f>I377-H377</f>
        <v/>
      </c>
    </row>
    <row r="378" ht="15.75" customHeight="1" s="109">
      <c r="A378" s="216" t="n">
        <v>5</v>
      </c>
      <c r="B378" s="217" t="n">
        <v>12</v>
      </c>
      <c r="C378" s="217" t="n">
        <v>30</v>
      </c>
      <c r="D378" s="217" t="n">
        <v>112</v>
      </c>
      <c r="E378" s="217" t="n">
        <v>115.98</v>
      </c>
      <c r="F378" s="217" t="n">
        <v>0.712</v>
      </c>
      <c r="G378" s="217" t="n">
        <v>1</v>
      </c>
      <c r="H378" s="218" t="n">
        <v>0.1020833333333333</v>
      </c>
      <c r="I378" s="218" t="n">
        <v>0.1201388888888889</v>
      </c>
      <c r="J378" s="219">
        <f>I378-H378</f>
        <v/>
      </c>
    </row>
    <row r="379" ht="15.75" customHeight="1" s="109">
      <c r="A379" s="206" t="n">
        <v>5</v>
      </c>
      <c r="B379" s="207" t="n">
        <v>2</v>
      </c>
      <c r="C379" s="207" t="n">
        <v>1</v>
      </c>
      <c r="D379" s="207" t="n">
        <v>207</v>
      </c>
      <c r="E379" s="207" t="n">
        <v>5.17</v>
      </c>
      <c r="F379" s="207" t="n">
        <v>0.128</v>
      </c>
      <c r="G379" s="207" t="n">
        <v>1</v>
      </c>
      <c r="H379" s="208" t="n">
        <v>0.08194444444444444</v>
      </c>
      <c r="I379" s="208" t="n">
        <v>0.09027777777777778</v>
      </c>
      <c r="J379" s="209">
        <f>I379-H379</f>
        <v/>
      </c>
    </row>
    <row r="380" ht="15.75" customHeight="1" s="109">
      <c r="A380" s="216" t="n">
        <v>5</v>
      </c>
      <c r="B380" s="217" t="n">
        <v>3</v>
      </c>
      <c r="C380" s="217" t="n">
        <v>1</v>
      </c>
      <c r="D380" s="217" t="n">
        <v>28</v>
      </c>
      <c r="E380" s="217" t="n">
        <v>10.78</v>
      </c>
      <c r="F380" s="217" t="n">
        <v>0.524</v>
      </c>
      <c r="G380" s="217" t="n">
        <v>1</v>
      </c>
      <c r="H380" s="218" t="n">
        <v>0.09166666666666666</v>
      </c>
      <c r="I380" s="218" t="n">
        <v>0.09305555555555556</v>
      </c>
      <c r="J380" s="219">
        <f>I380-H380</f>
        <v/>
      </c>
    </row>
    <row r="381" ht="15.75" customHeight="1" s="109">
      <c r="A381" s="206" t="n">
        <v>5</v>
      </c>
      <c r="B381" s="207" t="n">
        <v>8</v>
      </c>
      <c r="C381" s="207" t="n">
        <v>6</v>
      </c>
      <c r="D381" s="207" t="n">
        <v>42</v>
      </c>
      <c r="E381" s="207" t="n">
        <v>57.71</v>
      </c>
      <c r="F381" s="207" t="n">
        <v>0.176</v>
      </c>
      <c r="G381" s="207" t="n">
        <v>1</v>
      </c>
      <c r="H381" s="208" t="n">
        <v>0.09305555555555556</v>
      </c>
      <c r="I381" s="208" t="n">
        <v>0.09791666666666667</v>
      </c>
      <c r="J381" s="209">
        <f>I381-H381</f>
        <v/>
      </c>
    </row>
    <row r="382" ht="15.75" customHeight="1" s="109">
      <c r="A382" s="216" t="n">
        <v>5</v>
      </c>
      <c r="B382" s="217" t="n">
        <v>18</v>
      </c>
      <c r="C382" s="217" t="n">
        <v>6</v>
      </c>
      <c r="D382" s="217" t="n">
        <v>8</v>
      </c>
      <c r="E382" s="217" t="n">
        <v>2.75</v>
      </c>
      <c r="F382" s="217" t="n">
        <v>0.024</v>
      </c>
      <c r="G382" s="217" t="n">
        <v>1</v>
      </c>
      <c r="H382" s="218" t="n">
        <v>0.07222222222222222</v>
      </c>
      <c r="I382" s="218" t="n">
        <v>0.0763888888888889</v>
      </c>
      <c r="J382" s="219">
        <f>I382-H382</f>
        <v/>
      </c>
    </row>
    <row r="383" ht="15.75" customHeight="1" s="109">
      <c r="A383" s="206" t="n">
        <v>5</v>
      </c>
      <c r="B383" s="207" t="n">
        <v>19</v>
      </c>
      <c r="C383" s="207" t="n">
        <v>3</v>
      </c>
      <c r="D383" s="207" t="n">
        <v>6</v>
      </c>
      <c r="E383" s="207" t="n">
        <v>4.25</v>
      </c>
      <c r="F383" s="207" t="n">
        <v>0.042</v>
      </c>
      <c r="G383" s="207" t="n">
        <v>1</v>
      </c>
      <c r="H383" s="208" t="n">
        <v>0.0763888888888889</v>
      </c>
      <c r="I383" s="208" t="n">
        <v>0.07777777777777778</v>
      </c>
      <c r="J383" s="209">
        <f>I383-H383</f>
        <v/>
      </c>
    </row>
    <row r="384" ht="15.75" customHeight="1" s="109">
      <c r="A384" s="216" t="n">
        <v>5</v>
      </c>
      <c r="B384" s="217" t="n">
        <v>20</v>
      </c>
      <c r="C384" s="217" t="n">
        <v>1</v>
      </c>
      <c r="D384" s="217" t="n">
        <v>1</v>
      </c>
      <c r="E384" s="217" t="n">
        <v>0.44</v>
      </c>
      <c r="F384" s="217" t="n">
        <v>0</v>
      </c>
      <c r="G384" s="217" t="n">
        <v>1</v>
      </c>
      <c r="H384" s="218" t="n">
        <v>0.07777777777777778</v>
      </c>
      <c r="I384" s="218" t="n">
        <v>0.07916666666666666</v>
      </c>
      <c r="J384" s="219">
        <f>I384-H384</f>
        <v/>
      </c>
    </row>
    <row r="385" ht="15.75" customHeight="1" s="109">
      <c r="A385" s="206" t="n">
        <v>5</v>
      </c>
      <c r="B385" s="207" t="n">
        <v>21</v>
      </c>
      <c r="C385" s="207" t="n">
        <v>3</v>
      </c>
      <c r="D385" s="207" t="n">
        <v>4</v>
      </c>
      <c r="E385" s="207" t="n">
        <v>3.05</v>
      </c>
      <c r="F385" s="207" t="n">
        <v>0.022</v>
      </c>
      <c r="G385" s="207" t="n">
        <v>1</v>
      </c>
      <c r="H385" s="208" t="n">
        <v>0.07916666666666666</v>
      </c>
      <c r="I385" s="208" t="n">
        <v>0.08125</v>
      </c>
      <c r="J385" s="209">
        <f>I385-H385</f>
        <v/>
      </c>
    </row>
    <row r="386" ht="15.75" customHeight="1" s="109">
      <c r="A386" s="216" t="n">
        <v>5</v>
      </c>
      <c r="B386" s="217" t="n">
        <v>13</v>
      </c>
      <c r="C386" s="217" t="n">
        <v>1</v>
      </c>
      <c r="D386" s="217" t="n">
        <v>3</v>
      </c>
      <c r="E386" s="217" t="n">
        <v>0.46</v>
      </c>
      <c r="F386" s="217" t="n">
        <v>0.002</v>
      </c>
      <c r="G386" s="217" t="n">
        <v>1</v>
      </c>
      <c r="H386" s="218" t="n">
        <v>0.06388888888888888</v>
      </c>
      <c r="I386" s="218" t="n">
        <v>0.06527777777777778</v>
      </c>
      <c r="J386" s="219">
        <f>I386-H386</f>
        <v/>
      </c>
    </row>
    <row r="387" ht="15.75" customHeight="1" s="109">
      <c r="A387" s="206" t="n">
        <v>5</v>
      </c>
      <c r="B387" s="207" t="n">
        <v>14</v>
      </c>
      <c r="C387" s="207" t="n">
        <v>2</v>
      </c>
      <c r="D387" s="207" t="n">
        <v>4</v>
      </c>
      <c r="E387" s="207" t="n">
        <v>40.52</v>
      </c>
      <c r="F387" s="207" t="n">
        <v>0.063</v>
      </c>
      <c r="G387" s="207" t="n">
        <v>1</v>
      </c>
      <c r="H387" s="208" t="n">
        <v>0.06666666666666667</v>
      </c>
      <c r="I387" s="208" t="n">
        <v>0.06666666666666667</v>
      </c>
      <c r="J387" s="209">
        <f>I387-H387</f>
        <v/>
      </c>
    </row>
    <row r="388" ht="15.75" customHeight="1" s="109">
      <c r="A388" s="216" t="n">
        <v>5</v>
      </c>
      <c r="B388" s="217" t="n">
        <v>15</v>
      </c>
      <c r="C388" s="217" t="n">
        <v>1</v>
      </c>
      <c r="D388" s="217" t="n">
        <v>3</v>
      </c>
      <c r="E388" s="217" t="n">
        <v>31.05</v>
      </c>
      <c r="F388" s="217" t="n">
        <v>0.075</v>
      </c>
      <c r="G388" s="217" t="n">
        <v>1</v>
      </c>
      <c r="H388" s="218" t="n">
        <v>0.06666666666666667</v>
      </c>
      <c r="I388" s="218" t="n">
        <v>0.06875000000000001</v>
      </c>
      <c r="J388" s="219">
        <f>I388-H388</f>
        <v/>
      </c>
    </row>
    <row r="389" ht="15.75" customHeight="1" s="109">
      <c r="A389" s="206" t="n">
        <v>5</v>
      </c>
      <c r="B389" s="207" t="n">
        <v>11</v>
      </c>
      <c r="C389" s="207" t="n">
        <v>22</v>
      </c>
      <c r="D389" s="207" t="n">
        <v>249</v>
      </c>
      <c r="E389" s="207" t="n">
        <v>139.64</v>
      </c>
      <c r="F389" s="207" t="n">
        <v>0.316</v>
      </c>
      <c r="G389" s="207" t="n">
        <v>1</v>
      </c>
      <c r="H389" s="208" t="n">
        <v>0.04861111111111111</v>
      </c>
      <c r="I389" s="208" t="n">
        <v>0.06319444444444444</v>
      </c>
      <c r="J389" s="209">
        <f>I389-H389</f>
        <v/>
      </c>
    </row>
    <row r="390" ht="15.75" customHeight="1" s="109">
      <c r="A390" s="216" t="n">
        <v>5</v>
      </c>
      <c r="B390" s="217" t="n">
        <v>9</v>
      </c>
      <c r="C390" s="217" t="n">
        <v>10</v>
      </c>
      <c r="D390" s="217" t="n">
        <v>20</v>
      </c>
      <c r="E390" s="217" t="n">
        <v>168.4</v>
      </c>
      <c r="F390" s="217" t="n">
        <v>0.64</v>
      </c>
      <c r="G390" s="217" t="n">
        <v>1</v>
      </c>
      <c r="H390" s="218" t="n">
        <v>0.04166666666666666</v>
      </c>
      <c r="I390" s="218" t="n">
        <v>0.04722222222222222</v>
      </c>
      <c r="J390" s="219">
        <f>I390-H390</f>
        <v/>
      </c>
    </row>
    <row r="391" ht="15.75" customHeight="1" s="109">
      <c r="A391" s="206" t="n">
        <v>5</v>
      </c>
      <c r="B391" s="207" t="n">
        <v>8</v>
      </c>
      <c r="C391" s="207" t="n">
        <v>21</v>
      </c>
      <c r="D391" s="207" t="n">
        <v>128</v>
      </c>
      <c r="E391" s="207" t="n">
        <v>601.77</v>
      </c>
      <c r="F391" s="207" t="n">
        <v>2.025</v>
      </c>
      <c r="G391" s="207" t="n">
        <v>1</v>
      </c>
      <c r="H391" s="208" t="n">
        <v>0.02777777777777778</v>
      </c>
      <c r="I391" s="208" t="n">
        <v>0.04027777777777778</v>
      </c>
      <c r="J391" s="209">
        <f>I391-H391</f>
        <v/>
      </c>
    </row>
    <row r="392" ht="15.75" customHeight="1" s="109">
      <c r="A392" s="216" t="n">
        <v>5</v>
      </c>
      <c r="B392" s="217" t="n">
        <v>11</v>
      </c>
      <c r="C392" s="217" t="n">
        <v>24</v>
      </c>
      <c r="D392" s="217" t="n">
        <v>1265</v>
      </c>
      <c r="E392" s="217" t="n">
        <v>239.63</v>
      </c>
      <c r="F392" s="217" t="n">
        <v>0.769</v>
      </c>
      <c r="G392" s="217" t="n">
        <v>1</v>
      </c>
      <c r="H392" s="218" t="n">
        <v>0.009027777777777777</v>
      </c>
      <c r="I392" s="218" t="n">
        <v>0.02430555555555556</v>
      </c>
      <c r="J392" s="219">
        <f>I392-H392</f>
        <v/>
      </c>
    </row>
    <row r="393" ht="15.75" customHeight="1" s="109">
      <c r="A393" s="206" t="n">
        <v>5</v>
      </c>
      <c r="B393" s="207" t="n">
        <v>18</v>
      </c>
      <c r="C393" s="207" t="n">
        <v>10</v>
      </c>
      <c r="D393" s="207" t="n">
        <v>74</v>
      </c>
      <c r="E393" s="207" t="n">
        <v>13.87</v>
      </c>
      <c r="F393" s="207" t="n">
        <v>0.025</v>
      </c>
      <c r="G393" s="207" t="n">
        <v>1</v>
      </c>
      <c r="H393" s="208" t="n">
        <v>0.9451388888888889</v>
      </c>
      <c r="I393" s="208" t="n">
        <v>0.95</v>
      </c>
      <c r="J393" s="209">
        <f>I393-H393</f>
        <v/>
      </c>
    </row>
    <row r="394" ht="15.75" customHeight="1" s="109">
      <c r="A394" s="216" t="n">
        <v>5</v>
      </c>
      <c r="B394" s="217" t="n">
        <v>19</v>
      </c>
      <c r="C394" s="217" t="n">
        <v>13</v>
      </c>
      <c r="D394" s="217" t="n">
        <v>15</v>
      </c>
      <c r="E394" s="217" t="n">
        <v>15.15</v>
      </c>
      <c r="F394" s="217" t="n">
        <v>0.024</v>
      </c>
      <c r="G394" s="217" t="n">
        <v>1</v>
      </c>
      <c r="H394" s="218" t="n">
        <v>0.9548611111111112</v>
      </c>
      <c r="I394" s="218" t="n">
        <v>0.9583333333333334</v>
      </c>
      <c r="J394" s="219">
        <f>I394-H394</f>
        <v/>
      </c>
    </row>
    <row r="395" ht="15.75" customHeight="1" s="109">
      <c r="A395" s="206" t="n">
        <v>5</v>
      </c>
      <c r="B395" s="207" t="n">
        <v>20</v>
      </c>
      <c r="C395" s="207" t="n">
        <v>5</v>
      </c>
      <c r="D395" s="207" t="n">
        <v>11</v>
      </c>
      <c r="E395" s="207" t="n">
        <v>8.32</v>
      </c>
      <c r="F395" s="207" t="n">
        <v>0.012</v>
      </c>
      <c r="G395" s="207" t="n">
        <v>1</v>
      </c>
      <c r="H395" s="208" t="n">
        <v>0.95</v>
      </c>
      <c r="I395" s="208" t="n">
        <v>0.9534722222222223</v>
      </c>
      <c r="J395" s="209">
        <f>I395-H395</f>
        <v/>
      </c>
    </row>
    <row r="396" ht="15.75" customHeight="1" s="109">
      <c r="A396" s="216" t="n">
        <v>5</v>
      </c>
      <c r="B396" s="217" t="n">
        <v>21</v>
      </c>
      <c r="C396" s="217" t="n">
        <v>2</v>
      </c>
      <c r="D396" s="217" t="n">
        <v>2</v>
      </c>
      <c r="E396" s="217" t="n">
        <v>0.5</v>
      </c>
      <c r="F396" s="217" t="n">
        <v>0.004</v>
      </c>
      <c r="G396" s="217" t="n">
        <v>1</v>
      </c>
      <c r="H396" s="218" t="n">
        <v>0.9534722222222223</v>
      </c>
      <c r="I396" s="218" t="n">
        <v>0.9548611111111112</v>
      </c>
      <c r="J396" s="219">
        <f>I396-H396</f>
        <v/>
      </c>
    </row>
    <row r="397" ht="15.75" customHeight="1" s="109">
      <c r="A397" s="206" t="n">
        <v>5</v>
      </c>
      <c r="B397" s="207" t="n">
        <v>10</v>
      </c>
      <c r="C397" s="207" t="n">
        <v>17</v>
      </c>
      <c r="D397" s="207" t="n">
        <v>45</v>
      </c>
      <c r="E397" s="207" t="n">
        <v>76.12</v>
      </c>
      <c r="F397" s="207" t="n">
        <v>0.149</v>
      </c>
      <c r="G397" s="207" t="n">
        <v>1</v>
      </c>
      <c r="H397" s="208" t="n">
        <v>0.9347222222222222</v>
      </c>
      <c r="I397" s="208" t="n">
        <v>0.9416666666666667</v>
      </c>
      <c r="J397" s="209">
        <f>I397-H397</f>
        <v/>
      </c>
    </row>
    <row r="398" ht="15.75" customHeight="1" s="109">
      <c r="A398" s="216" t="n">
        <v>5</v>
      </c>
      <c r="B398" s="217" t="n">
        <v>14</v>
      </c>
      <c r="C398" s="217" t="n">
        <v>4</v>
      </c>
      <c r="D398" s="217" t="n">
        <v>13</v>
      </c>
      <c r="E398" s="217" t="n">
        <v>232.88</v>
      </c>
      <c r="F398" s="217" t="n">
        <v>0.312</v>
      </c>
      <c r="G398" s="217" t="n">
        <v>1</v>
      </c>
      <c r="H398" s="218" t="n">
        <v>0.9284722222222223</v>
      </c>
      <c r="I398" s="218" t="n">
        <v>0.9326388888888889</v>
      </c>
      <c r="J398" s="219">
        <f>I398-H398</f>
        <v/>
      </c>
    </row>
    <row r="399" ht="15.75" customHeight="1" s="109">
      <c r="A399" s="206" t="n">
        <v>5</v>
      </c>
      <c r="B399" s="207" t="n">
        <v>15</v>
      </c>
      <c r="C399" s="207" t="n">
        <v>2</v>
      </c>
      <c r="D399" s="207" t="n">
        <v>40</v>
      </c>
      <c r="E399" s="207" t="n">
        <v>30.5</v>
      </c>
      <c r="F399" s="207" t="n">
        <v>0.063</v>
      </c>
      <c r="G399" s="207" t="n">
        <v>1</v>
      </c>
      <c r="H399" s="208" t="n">
        <v>0.9326388888888889</v>
      </c>
      <c r="I399" s="208" t="n">
        <v>0.9340277777777778</v>
      </c>
      <c r="J399" s="209">
        <f>I399-H399</f>
        <v/>
      </c>
    </row>
    <row r="400" ht="15.75" customHeight="1" s="109">
      <c r="A400" s="216" t="n">
        <v>6</v>
      </c>
      <c r="B400" s="217" t="n">
        <v>3</v>
      </c>
      <c r="C400" s="217" t="n">
        <v>11</v>
      </c>
      <c r="D400" s="217" t="n">
        <v>51</v>
      </c>
      <c r="E400" s="217" t="n">
        <v>37.05</v>
      </c>
      <c r="F400" s="217" t="n">
        <v>0.251</v>
      </c>
      <c r="G400" s="217" t="n">
        <v>1</v>
      </c>
      <c r="H400" s="218" t="n">
        <v>0.08749999999999999</v>
      </c>
      <c r="I400" s="218" t="n">
        <v>0.09513888888888888</v>
      </c>
      <c r="J400" s="219">
        <f>I400-H400</f>
        <v/>
      </c>
    </row>
    <row r="401" ht="15.75" customHeight="1" s="109">
      <c r="A401" s="206" t="n">
        <v>6</v>
      </c>
      <c r="B401" s="207" t="n">
        <v>10</v>
      </c>
      <c r="C401" s="207" t="n">
        <v>19</v>
      </c>
      <c r="D401" s="207" t="n">
        <v>130</v>
      </c>
      <c r="E401" s="207" t="n">
        <v>91.56999999999999</v>
      </c>
      <c r="F401" s="207" t="n">
        <v>0.22</v>
      </c>
      <c r="G401" s="207" t="n">
        <v>1</v>
      </c>
      <c r="H401" s="208" t="n">
        <v>0.06805555555555555</v>
      </c>
      <c r="I401" s="208" t="n">
        <v>0.08680555555555555</v>
      </c>
      <c r="J401" s="209">
        <f>I401-H401</f>
        <v/>
      </c>
    </row>
    <row r="402" ht="15.75" customHeight="1" s="109">
      <c r="A402" s="216" t="n">
        <v>6</v>
      </c>
      <c r="B402" s="217" t="n">
        <v>3</v>
      </c>
      <c r="C402" s="217" t="n">
        <v>5</v>
      </c>
      <c r="D402" s="217" t="n">
        <v>24</v>
      </c>
      <c r="E402" s="217" t="n">
        <v>4.96</v>
      </c>
      <c r="F402" s="217" t="n">
        <v>0.154</v>
      </c>
      <c r="G402" s="217" t="n">
        <v>1</v>
      </c>
      <c r="H402" s="218" t="n">
        <v>0.06111111111111111</v>
      </c>
      <c r="I402" s="218" t="n">
        <v>0.06319444444444444</v>
      </c>
      <c r="J402" s="219">
        <f>I402-H402</f>
        <v/>
      </c>
    </row>
    <row r="403" ht="15.75" customHeight="1" s="109">
      <c r="A403" s="206" t="n">
        <v>6</v>
      </c>
      <c r="B403" s="207" t="n">
        <v>7</v>
      </c>
      <c r="C403" s="207" t="n">
        <v>3</v>
      </c>
      <c r="D403" s="207" t="n">
        <v>31</v>
      </c>
      <c r="E403" s="207" t="n">
        <v>6.31</v>
      </c>
      <c r="F403" s="207" t="n">
        <v>0.031</v>
      </c>
      <c r="G403" s="207" t="n">
        <v>1</v>
      </c>
      <c r="H403" s="208" t="n">
        <v>0.06319444444444444</v>
      </c>
      <c r="I403" s="208" t="n">
        <v>0.06736111111111111</v>
      </c>
      <c r="J403" s="209">
        <f>I403-H403</f>
        <v/>
      </c>
    </row>
    <row r="404" ht="15.75" customHeight="1" s="109">
      <c r="A404" s="216" t="n">
        <v>6</v>
      </c>
      <c r="B404" s="217" t="n">
        <v>2</v>
      </c>
      <c r="C404" s="217" t="n">
        <v>10</v>
      </c>
      <c r="D404" s="217" t="n">
        <v>51</v>
      </c>
      <c r="E404" s="217" t="n">
        <v>11.58</v>
      </c>
      <c r="F404" s="217" t="n">
        <v>0.179</v>
      </c>
      <c r="G404" s="217" t="n">
        <v>1</v>
      </c>
      <c r="H404" s="218" t="n">
        <v>0.05</v>
      </c>
      <c r="I404" s="218" t="n">
        <v>0.05486111111111111</v>
      </c>
      <c r="J404" s="219">
        <f>I404-H404</f>
        <v/>
      </c>
    </row>
    <row r="405" ht="15.75" customHeight="1" s="109">
      <c r="A405" s="206" t="n">
        <v>6</v>
      </c>
      <c r="B405" s="207" t="n">
        <v>19</v>
      </c>
      <c r="C405" s="207" t="n">
        <v>1</v>
      </c>
      <c r="D405" s="207" t="n">
        <v>1</v>
      </c>
      <c r="E405" s="207" t="n">
        <v>1.56</v>
      </c>
      <c r="F405" s="207" t="n">
        <v>0.002</v>
      </c>
      <c r="G405" s="207" t="n">
        <v>1</v>
      </c>
      <c r="H405" s="208" t="n">
        <v>0.03819444444444445</v>
      </c>
      <c r="I405" s="208" t="n">
        <v>0.03958333333333333</v>
      </c>
      <c r="J405" s="209">
        <f>I405-H405</f>
        <v/>
      </c>
    </row>
    <row r="406" ht="15.75" customHeight="1" s="109">
      <c r="A406" s="216" t="n">
        <v>6</v>
      </c>
      <c r="B406" s="217" t="n">
        <v>20</v>
      </c>
      <c r="C406" s="217" t="n">
        <v>1</v>
      </c>
      <c r="D406" s="217" t="n">
        <v>1</v>
      </c>
      <c r="E406" s="217" t="n">
        <v>0.82</v>
      </c>
      <c r="F406" s="217" t="n">
        <v>0.001</v>
      </c>
      <c r="G406" s="217" t="n">
        <v>1</v>
      </c>
      <c r="H406" s="218" t="n">
        <v>0.03958333333333333</v>
      </c>
      <c r="I406" s="218" t="n">
        <v>0.04027777777777778</v>
      </c>
      <c r="J406" s="219">
        <f>I406-H406</f>
        <v/>
      </c>
    </row>
    <row r="407" ht="15.75" customHeight="1" s="109">
      <c r="A407" s="206" t="n">
        <v>6</v>
      </c>
      <c r="B407" s="207" t="n">
        <v>21</v>
      </c>
      <c r="C407" s="207" t="n">
        <v>2</v>
      </c>
      <c r="D407" s="207" t="n">
        <v>4</v>
      </c>
      <c r="E407" s="207" t="n">
        <v>1.66</v>
      </c>
      <c r="F407" s="207" t="n">
        <v>0.003</v>
      </c>
      <c r="G407" s="207" t="n">
        <v>1</v>
      </c>
      <c r="H407" s="208" t="n">
        <v>0.04097222222222222</v>
      </c>
      <c r="I407" s="208" t="n">
        <v>0.04305555555555556</v>
      </c>
      <c r="J407" s="209">
        <f>I407-H407</f>
        <v/>
      </c>
    </row>
    <row r="408" ht="15.75" customHeight="1" s="109">
      <c r="A408" s="216" t="n">
        <v>6</v>
      </c>
      <c r="B408" s="217" t="n">
        <v>14</v>
      </c>
      <c r="C408" s="217" t="n">
        <v>6</v>
      </c>
      <c r="D408" s="217" t="n">
        <v>25</v>
      </c>
      <c r="E408" s="217" t="n">
        <v>514.46</v>
      </c>
      <c r="F408" s="217" t="n">
        <v>0.679</v>
      </c>
      <c r="G408" s="217" t="n">
        <v>1</v>
      </c>
      <c r="H408" s="218" t="n">
        <v>0.03055555555555555</v>
      </c>
      <c r="I408" s="218" t="n">
        <v>0.0375</v>
      </c>
      <c r="J408" s="219">
        <f>I408-H408</f>
        <v/>
      </c>
    </row>
    <row r="409" ht="15.75" customHeight="1" s="109">
      <c r="A409" s="206" t="n">
        <v>6</v>
      </c>
      <c r="B409" s="207" t="n">
        <v>12</v>
      </c>
      <c r="C409" s="207" t="n">
        <v>14</v>
      </c>
      <c r="D409" s="207" t="n">
        <v>818</v>
      </c>
      <c r="E409" s="207" t="n">
        <v>590.87</v>
      </c>
      <c r="F409" s="207" t="n">
        <v>0.865</v>
      </c>
      <c r="G409" s="207" t="n">
        <v>1</v>
      </c>
      <c r="H409" s="208" t="n">
        <v>0.4388888888888889</v>
      </c>
      <c r="I409" s="208" t="n">
        <v>0.5236111111111111</v>
      </c>
      <c r="J409" s="209">
        <f>I409-H409</f>
        <v/>
      </c>
    </row>
    <row r="410" ht="15.75" customHeight="1" s="109">
      <c r="A410" s="216" t="n">
        <v>6</v>
      </c>
      <c r="B410" s="217" t="n">
        <v>11</v>
      </c>
      <c r="C410" s="217" t="n">
        <v>2</v>
      </c>
      <c r="D410" s="217" t="n">
        <v>47</v>
      </c>
      <c r="E410" s="217" t="n">
        <v>51.75</v>
      </c>
      <c r="F410" s="217" t="n">
        <v>0.098</v>
      </c>
      <c r="G410" s="217" t="n">
        <v>1</v>
      </c>
      <c r="H410" s="218" t="n">
        <v>0.9361111111111111</v>
      </c>
      <c r="I410" s="218" t="n">
        <v>0.9381944444444444</v>
      </c>
      <c r="J410" s="219">
        <f>I410-H410</f>
        <v/>
      </c>
    </row>
    <row r="411" ht="15.75" customHeight="1" s="109">
      <c r="A411" s="206" t="n">
        <v>6</v>
      </c>
      <c r="B411" s="207" t="n">
        <v>9</v>
      </c>
      <c r="C411" s="207" t="n">
        <v>7</v>
      </c>
      <c r="D411" s="207" t="n">
        <v>7</v>
      </c>
      <c r="E411" s="207" t="n">
        <v>50.53</v>
      </c>
      <c r="F411" s="207" t="n">
        <v>0.175</v>
      </c>
      <c r="G411" s="207" t="n">
        <v>1</v>
      </c>
      <c r="H411" s="208" t="n">
        <v>0.9263888888888889</v>
      </c>
      <c r="I411" s="208" t="n">
        <v>0.9277777777777778</v>
      </c>
      <c r="J411" s="209">
        <f>I411-H411</f>
        <v/>
      </c>
    </row>
    <row r="412" ht="15.75" customHeight="1" s="109">
      <c r="A412" s="216" t="n">
        <v>6</v>
      </c>
      <c r="B412" s="217" t="n">
        <v>10</v>
      </c>
      <c r="C412" s="217" t="n">
        <v>7</v>
      </c>
      <c r="D412" s="217" t="n">
        <v>16</v>
      </c>
      <c r="E412" s="217" t="n">
        <v>35.66</v>
      </c>
      <c r="F412" s="217" t="n">
        <v>0.089</v>
      </c>
      <c r="G412" s="217" t="n">
        <v>1</v>
      </c>
      <c r="H412" s="218" t="n">
        <v>0.9277777777777778</v>
      </c>
      <c r="I412" s="218" t="n">
        <v>0.9333333333333333</v>
      </c>
      <c r="J412" s="219">
        <f>I412-H412</f>
        <v/>
      </c>
    </row>
    <row r="413" ht="15.75" customHeight="1" s="109">
      <c r="A413" s="206" t="n">
        <v>6</v>
      </c>
      <c r="B413" s="207" t="n">
        <v>1</v>
      </c>
      <c r="C413" s="207" t="n">
        <v>7</v>
      </c>
      <c r="D413" s="207" t="n">
        <v>54</v>
      </c>
      <c r="E413" s="207" t="n">
        <v>712.14</v>
      </c>
      <c r="F413" s="207" t="n">
        <v>1.314</v>
      </c>
      <c r="G413" s="207" t="n">
        <v>1</v>
      </c>
      <c r="H413" s="208" t="n">
        <v>0.9097222222222222</v>
      </c>
      <c r="I413" s="208" t="n">
        <v>0.9201388888888888</v>
      </c>
      <c r="J413" s="209">
        <f>I413-H413</f>
        <v/>
      </c>
    </row>
    <row r="414" ht="15.75" customHeight="1" s="109">
      <c r="A414" s="216" t="n">
        <v>6</v>
      </c>
      <c r="B414" s="217" t="n">
        <v>1</v>
      </c>
      <c r="C414" s="217" t="n">
        <v>21</v>
      </c>
      <c r="D414" s="217" t="n">
        <v>728</v>
      </c>
      <c r="E414" s="217" t="n">
        <v>160.05</v>
      </c>
      <c r="F414" s="217" t="n">
        <v>0.6870000000000001</v>
      </c>
      <c r="G414" s="217" t="n">
        <v>1</v>
      </c>
      <c r="H414" s="218" t="n">
        <v>0.8944444444444445</v>
      </c>
      <c r="I414" s="218" t="n">
        <v>0.9090277777777778</v>
      </c>
      <c r="J414" s="219">
        <f>I414-H414</f>
        <v/>
      </c>
    </row>
    <row r="415" ht="15.75" customHeight="1" s="109">
      <c r="A415" s="206" t="n">
        <v>6</v>
      </c>
      <c r="B415" s="207" t="n">
        <v>12</v>
      </c>
      <c r="C415" s="207" t="n">
        <v>31</v>
      </c>
      <c r="D415" s="207" t="n">
        <v>134</v>
      </c>
      <c r="E415" s="207" t="n">
        <v>141.94</v>
      </c>
      <c r="F415" s="207" t="n">
        <v>0.598</v>
      </c>
      <c r="G415" s="207" t="n">
        <v>1</v>
      </c>
      <c r="H415" s="208" t="n">
        <v>0.84375</v>
      </c>
      <c r="I415" s="208" t="n">
        <v>0.8708333333333333</v>
      </c>
      <c r="J415" s="209">
        <f>I415-H415</f>
        <v/>
      </c>
    </row>
    <row r="416" ht="15.75" customHeight="1" s="109">
      <c r="A416" s="216" t="n">
        <v>6</v>
      </c>
      <c r="B416" s="217" t="n">
        <v>9</v>
      </c>
      <c r="C416" s="217" t="n">
        <v>9</v>
      </c>
      <c r="D416" s="217" t="n">
        <v>16</v>
      </c>
      <c r="E416" s="217" t="n">
        <v>73.13</v>
      </c>
      <c r="F416" s="217" t="n">
        <v>0.322</v>
      </c>
      <c r="G416" s="217" t="n">
        <v>1</v>
      </c>
      <c r="H416" s="218" t="n">
        <v>0.8631944444444445</v>
      </c>
      <c r="I416" s="218" t="n">
        <v>0.8673611111111111</v>
      </c>
      <c r="J416" s="219">
        <f>I416-H416</f>
        <v/>
      </c>
    </row>
    <row r="417" ht="15.75" customHeight="1" s="109">
      <c r="A417" s="206" t="n">
        <v>6</v>
      </c>
      <c r="B417" s="207" t="n">
        <v>3</v>
      </c>
      <c r="C417" s="207" t="n">
        <v>11</v>
      </c>
      <c r="D417" s="207" t="n">
        <v>29</v>
      </c>
      <c r="E417" s="207" t="n">
        <v>29.7</v>
      </c>
      <c r="F417" s="207" t="n">
        <v>0.151</v>
      </c>
      <c r="G417" s="207" t="n">
        <v>1</v>
      </c>
      <c r="H417" s="208" t="n">
        <v>0.8506944444444444</v>
      </c>
      <c r="I417" s="208" t="n">
        <v>0.85625</v>
      </c>
      <c r="J417" s="209">
        <f>I417-H417</f>
        <v/>
      </c>
    </row>
    <row r="418" ht="15.75" customHeight="1" s="109">
      <c r="A418" s="216" t="n">
        <v>6</v>
      </c>
      <c r="B418" s="217" t="n">
        <v>4</v>
      </c>
      <c r="C418" s="217" t="n">
        <v>4</v>
      </c>
      <c r="D418" s="217" t="n">
        <v>16</v>
      </c>
      <c r="E418" s="217" t="n">
        <v>44.35</v>
      </c>
      <c r="F418" s="217" t="n">
        <v>0.143</v>
      </c>
      <c r="G418" s="217" t="n">
        <v>1</v>
      </c>
      <c r="H418" s="218" t="n">
        <v>0.85625</v>
      </c>
      <c r="I418" s="218" t="n">
        <v>0.8590277777777777</v>
      </c>
      <c r="J418" s="219">
        <f>I418-H418</f>
        <v/>
      </c>
    </row>
    <row r="419" ht="15.75" customHeight="1" s="109">
      <c r="A419" s="206" t="n">
        <v>6</v>
      </c>
      <c r="B419" s="207" t="n">
        <v>7</v>
      </c>
      <c r="C419" s="207" t="n">
        <v>4</v>
      </c>
      <c r="D419" s="207" t="n">
        <v>20</v>
      </c>
      <c r="E419" s="207" t="n">
        <v>24.96</v>
      </c>
      <c r="F419" s="207" t="n">
        <v>0.057</v>
      </c>
      <c r="G419" s="207" t="n">
        <v>1</v>
      </c>
      <c r="H419" s="208" t="n">
        <v>0.8590277777777777</v>
      </c>
      <c r="I419" s="208" t="n">
        <v>0.8618055555555556</v>
      </c>
      <c r="J419" s="209">
        <f>I419-H419</f>
        <v/>
      </c>
    </row>
    <row r="420" ht="15.75" customHeight="1" s="109">
      <c r="A420" s="216" t="n">
        <v>6</v>
      </c>
      <c r="B420" s="217" t="n">
        <v>14</v>
      </c>
      <c r="C420" s="217" t="n">
        <v>17</v>
      </c>
      <c r="D420" s="217" t="n">
        <v>31</v>
      </c>
      <c r="E420" s="217" t="n">
        <v>613.5700000000001</v>
      </c>
      <c r="F420" s="217" t="n">
        <v>0.819</v>
      </c>
      <c r="G420" s="217" t="n">
        <v>1</v>
      </c>
      <c r="H420" s="218" t="n">
        <v>0.8423611111111111</v>
      </c>
      <c r="I420" s="218" t="n">
        <v>0.85</v>
      </c>
      <c r="J420" s="219">
        <f>I420-H420</f>
        <v/>
      </c>
    </row>
    <row r="421" ht="15.75" customHeight="1" s="109">
      <c r="A421" s="206" t="n">
        <v>6</v>
      </c>
      <c r="B421" s="207" t="n">
        <v>1</v>
      </c>
      <c r="C421" s="207" t="n">
        <v>25</v>
      </c>
      <c r="D421" s="207" t="n">
        <v>114</v>
      </c>
      <c r="E421" s="207" t="n">
        <v>108.95</v>
      </c>
      <c r="F421" s="207" t="n">
        <v>0.188</v>
      </c>
      <c r="G421" s="207" t="n">
        <v>1</v>
      </c>
      <c r="H421" s="208" t="n">
        <v>0.8319444444444445</v>
      </c>
      <c r="I421" s="208" t="n">
        <v>0.8409722222222222</v>
      </c>
      <c r="J421" s="209">
        <f>I421-H421</f>
        <v/>
      </c>
    </row>
    <row r="422" ht="15.75" customHeight="1" s="109">
      <c r="A422" s="216" t="n">
        <v>6</v>
      </c>
      <c r="B422" s="217" t="n">
        <v>13</v>
      </c>
      <c r="C422" s="217" t="n">
        <v>6</v>
      </c>
      <c r="D422" s="217" t="n">
        <v>309</v>
      </c>
      <c r="E422" s="217" t="n">
        <v>1694.9</v>
      </c>
      <c r="F422" s="217" t="n">
        <v>2.366</v>
      </c>
      <c r="G422" s="217" t="n">
        <v>1</v>
      </c>
      <c r="H422" s="218" t="n">
        <v>0.8229166666666666</v>
      </c>
      <c r="I422" s="218" t="n">
        <v>0.8298611111111112</v>
      </c>
      <c r="J422" s="219">
        <f>I422-H422</f>
        <v/>
      </c>
    </row>
    <row r="423" ht="15.75" customHeight="1" s="109">
      <c r="A423" s="206" t="n">
        <v>6</v>
      </c>
      <c r="B423" s="207" t="n">
        <v>13</v>
      </c>
      <c r="C423" s="207" t="n">
        <v>2</v>
      </c>
      <c r="D423" s="207" t="n">
        <v>7</v>
      </c>
      <c r="E423" s="207" t="n">
        <v>130.62</v>
      </c>
      <c r="F423" s="207" t="n">
        <v>0.171</v>
      </c>
      <c r="G423" s="207" t="n">
        <v>1</v>
      </c>
      <c r="H423" s="208" t="n">
        <v>0.8131944444444444</v>
      </c>
      <c r="I423" s="208" t="n">
        <v>0.8166666666666667</v>
      </c>
      <c r="J423" s="209">
        <f>I423-H423</f>
        <v/>
      </c>
    </row>
    <row r="424" ht="15.75" customHeight="1" s="109">
      <c r="A424" s="216" t="n">
        <v>6</v>
      </c>
      <c r="B424" s="217" t="n">
        <v>14</v>
      </c>
      <c r="C424" s="217" t="n">
        <v>3</v>
      </c>
      <c r="D424" s="217" t="n">
        <v>17</v>
      </c>
      <c r="E424" s="217" t="n">
        <v>471.4</v>
      </c>
      <c r="F424" s="217" t="n">
        <v>0.614</v>
      </c>
      <c r="G424" s="217" t="n">
        <v>1</v>
      </c>
      <c r="H424" s="218" t="n">
        <v>0.8166666666666667</v>
      </c>
      <c r="I424" s="218" t="n">
        <v>0.8208333333333333</v>
      </c>
      <c r="J424" s="219">
        <f>I424-H424</f>
        <v/>
      </c>
    </row>
    <row r="425" ht="15.75" customHeight="1" s="109">
      <c r="A425" s="206" t="n">
        <v>6</v>
      </c>
      <c r="B425" s="207" t="n">
        <v>15</v>
      </c>
      <c r="C425" s="207" t="n">
        <v>2</v>
      </c>
      <c r="D425" s="207" t="n">
        <v>8</v>
      </c>
      <c r="E425" s="207" t="n">
        <v>11.46</v>
      </c>
      <c r="F425" s="207" t="n">
        <v>0.014</v>
      </c>
      <c r="G425" s="207" t="n">
        <v>1</v>
      </c>
      <c r="H425" s="208" t="n">
        <v>0.8208333333333333</v>
      </c>
      <c r="I425" s="208" t="n">
        <v>0.8222222222222222</v>
      </c>
      <c r="J425" s="209">
        <f>I425-H425</f>
        <v/>
      </c>
    </row>
    <row r="426" ht="15.75" customHeight="1" s="109">
      <c r="A426" s="216" t="n">
        <v>6</v>
      </c>
      <c r="B426" s="217" t="n">
        <v>2</v>
      </c>
      <c r="C426" s="217" t="n">
        <v>1</v>
      </c>
      <c r="D426" s="217" t="n">
        <v>20</v>
      </c>
      <c r="E426" s="217" t="n">
        <v>24.3</v>
      </c>
      <c r="F426" s="217" t="n">
        <v>0.272</v>
      </c>
      <c r="G426" s="217" t="n">
        <v>1</v>
      </c>
      <c r="H426" s="218" t="n">
        <v>0.8097222222222222</v>
      </c>
      <c r="I426" s="218" t="n">
        <v>0.8111111111111111</v>
      </c>
      <c r="J426" s="219">
        <f>I426-H426</f>
        <v/>
      </c>
    </row>
    <row r="427" ht="15.75" customHeight="1" s="109">
      <c r="A427" s="206" t="n">
        <v>6</v>
      </c>
      <c r="B427" s="207" t="n">
        <v>7</v>
      </c>
      <c r="C427" s="207" t="n">
        <v>1</v>
      </c>
      <c r="D427" s="207" t="n">
        <v>24</v>
      </c>
      <c r="E427" s="207" t="n">
        <v>15.24</v>
      </c>
      <c r="F427" s="207" t="n">
        <v>0.044</v>
      </c>
      <c r="G427" s="207" t="n">
        <v>1</v>
      </c>
      <c r="H427" s="208" t="n">
        <v>0.8111111111111111</v>
      </c>
      <c r="I427" s="208" t="n">
        <v>0.8125</v>
      </c>
      <c r="J427" s="209">
        <f>I427-H427</f>
        <v/>
      </c>
    </row>
    <row r="428" ht="15.75" customHeight="1" s="109">
      <c r="A428" s="216" t="n">
        <v>6</v>
      </c>
      <c r="B428" s="217" t="n">
        <v>7</v>
      </c>
      <c r="C428" s="217" t="n">
        <v>10</v>
      </c>
      <c r="D428" s="217" t="n">
        <v>31</v>
      </c>
      <c r="E428" s="217" t="n">
        <v>37.67</v>
      </c>
      <c r="F428" s="217" t="n">
        <v>0.092</v>
      </c>
      <c r="G428" s="217" t="n">
        <v>1</v>
      </c>
      <c r="H428" s="218" t="n">
        <v>0.1847222222222222</v>
      </c>
      <c r="I428" s="218" t="n">
        <v>0.2069444444444444</v>
      </c>
      <c r="J428" s="219">
        <f>I428-H428</f>
        <v/>
      </c>
    </row>
    <row r="429" ht="15.75" customHeight="1" s="109">
      <c r="A429" s="206" t="n">
        <v>6</v>
      </c>
      <c r="B429" s="207" t="n">
        <v>8</v>
      </c>
      <c r="C429" s="207" t="n">
        <v>7</v>
      </c>
      <c r="D429" s="207" t="n">
        <v>15</v>
      </c>
      <c r="E429" s="207" t="n">
        <v>36.55</v>
      </c>
      <c r="F429" s="207" t="n">
        <v>0.081</v>
      </c>
      <c r="G429" s="207" t="n">
        <v>1</v>
      </c>
      <c r="H429" s="208" t="n">
        <v>0.2076388888888889</v>
      </c>
      <c r="I429" s="208" t="n">
        <v>0.2138888888888889</v>
      </c>
      <c r="J429" s="209">
        <f>I429-H429</f>
        <v/>
      </c>
    </row>
    <row r="430" ht="15.75" customHeight="1" s="109">
      <c r="A430" s="216" t="n">
        <v>6</v>
      </c>
      <c r="B430" s="217" t="n">
        <v>9</v>
      </c>
      <c r="C430" s="217" t="n">
        <v>9</v>
      </c>
      <c r="D430" s="217" t="n">
        <v>22</v>
      </c>
      <c r="E430" s="217" t="n">
        <v>180.49</v>
      </c>
      <c r="F430" s="217" t="n">
        <v>0.719</v>
      </c>
      <c r="G430" s="217" t="n">
        <v>1</v>
      </c>
      <c r="H430" s="218" t="n">
        <v>0.2138888888888889</v>
      </c>
      <c r="I430" s="218" t="n">
        <v>0.2215277777777778</v>
      </c>
      <c r="J430" s="219">
        <f>I430-H430</f>
        <v/>
      </c>
    </row>
    <row r="431" ht="15.75" customHeight="1" s="109">
      <c r="A431" s="206" t="n">
        <v>6</v>
      </c>
      <c r="B431" s="207" t="n">
        <v>12</v>
      </c>
      <c r="C431" s="207" t="n">
        <v>22</v>
      </c>
      <c r="D431" s="207" t="n">
        <v>200</v>
      </c>
      <c r="E431" s="207" t="n">
        <v>129.56</v>
      </c>
      <c r="F431" s="207" t="n">
        <v>0.515</v>
      </c>
      <c r="G431" s="207" t="n">
        <v>1</v>
      </c>
      <c r="H431" s="208" t="n">
        <v>0.16875</v>
      </c>
      <c r="I431" s="208" t="n">
        <v>0.1847222222222222</v>
      </c>
      <c r="J431" s="209">
        <f>I431-H431</f>
        <v/>
      </c>
    </row>
    <row r="432" ht="15.75" customHeight="1" s="109">
      <c r="A432" s="216" t="n">
        <v>6</v>
      </c>
      <c r="B432" s="217" t="n">
        <v>17</v>
      </c>
      <c r="C432" s="217" t="n">
        <v>4</v>
      </c>
      <c r="D432" s="217" t="n">
        <v>19</v>
      </c>
      <c r="E432" s="217" t="n">
        <v>1.4</v>
      </c>
      <c r="F432" s="217" t="n">
        <v>0.01</v>
      </c>
      <c r="G432" s="217" t="n">
        <v>1</v>
      </c>
      <c r="H432" s="218" t="n">
        <v>0.1576388888888889</v>
      </c>
      <c r="I432" s="218" t="n">
        <v>0.1597222222222222</v>
      </c>
      <c r="J432" s="219">
        <f>I432-H432</f>
        <v/>
      </c>
    </row>
    <row r="433" ht="15.75" customHeight="1" s="109">
      <c r="A433" s="206" t="n">
        <v>6</v>
      </c>
      <c r="B433" s="207" t="n">
        <v>30</v>
      </c>
      <c r="C433" s="207" t="n">
        <v>1</v>
      </c>
      <c r="D433" s="207" t="n">
        <v>2</v>
      </c>
      <c r="E433" s="207" t="n">
        <v>30.2</v>
      </c>
      <c r="F433" s="207" t="n">
        <v>0.089</v>
      </c>
      <c r="G433" s="207" t="n">
        <v>1</v>
      </c>
      <c r="H433" s="208" t="n">
        <v>0.1597222222222222</v>
      </c>
      <c r="I433" s="208" t="n">
        <v>0.1638888888888889</v>
      </c>
      <c r="J433" s="209">
        <f>I433-H433</f>
        <v/>
      </c>
    </row>
    <row r="434" ht="15.75" customHeight="1" s="109">
      <c r="A434" s="216" t="n">
        <v>6</v>
      </c>
      <c r="B434" s="217" t="n">
        <v>7</v>
      </c>
      <c r="C434" s="217" t="n">
        <v>17</v>
      </c>
      <c r="D434" s="217" t="n">
        <v>177</v>
      </c>
      <c r="E434" s="217" t="n">
        <v>321.2</v>
      </c>
      <c r="F434" s="217" t="n">
        <v>0.695</v>
      </c>
      <c r="G434" s="217" t="n">
        <v>1</v>
      </c>
      <c r="H434" s="218" t="n">
        <v>0.1416666666666667</v>
      </c>
      <c r="I434" s="218" t="n">
        <v>0.1590277777777778</v>
      </c>
      <c r="J434" s="219">
        <f>I434-H434</f>
        <v/>
      </c>
    </row>
    <row r="435" ht="15.75" customHeight="1" s="109">
      <c r="A435" s="206" t="n">
        <v>6</v>
      </c>
      <c r="B435" s="207" t="n">
        <v>1</v>
      </c>
      <c r="C435" s="207" t="n">
        <v>38</v>
      </c>
      <c r="D435" s="207" t="n">
        <v>938</v>
      </c>
      <c r="E435" s="207" t="n">
        <v>184.7</v>
      </c>
      <c r="F435" s="207" t="n">
        <v>0.753</v>
      </c>
      <c r="G435" s="207" t="n">
        <v>1</v>
      </c>
      <c r="H435" s="208" t="n">
        <v>0.1125</v>
      </c>
      <c r="I435" s="208" t="n">
        <v>0.1333333333333333</v>
      </c>
      <c r="J435" s="209">
        <f>I435-H435</f>
        <v/>
      </c>
    </row>
    <row r="436" ht="15.75" customHeight="1" s="109">
      <c r="A436" s="216" t="n">
        <v>6</v>
      </c>
      <c r="B436" s="217" t="n">
        <v>30</v>
      </c>
      <c r="C436" s="217" t="n">
        <v>10</v>
      </c>
      <c r="D436" s="217" t="n">
        <v>12</v>
      </c>
      <c r="E436" s="217" t="n">
        <v>44.88</v>
      </c>
      <c r="F436" s="217" t="n">
        <v>0.397</v>
      </c>
      <c r="G436" s="217" t="n">
        <v>1</v>
      </c>
      <c r="H436" s="218" t="n">
        <v>0.10625</v>
      </c>
      <c r="I436" s="218" t="n">
        <v>0.1118055555555556</v>
      </c>
      <c r="J436" s="219">
        <f>I436-H436</f>
        <v/>
      </c>
    </row>
    <row r="437" ht="15.75" customHeight="1" s="109">
      <c r="A437" s="206" t="n">
        <v>6</v>
      </c>
      <c r="B437" s="207" t="n">
        <v>2</v>
      </c>
      <c r="C437" s="207" t="n">
        <v>11</v>
      </c>
      <c r="D437" s="207" t="n">
        <v>99</v>
      </c>
      <c r="E437" s="207" t="n">
        <v>36.26</v>
      </c>
      <c r="F437" s="207" t="n">
        <v>0.506</v>
      </c>
      <c r="G437" s="207" t="n">
        <v>1</v>
      </c>
      <c r="H437" s="208" t="n">
        <v>0.09583333333333334</v>
      </c>
      <c r="I437" s="208" t="n">
        <v>0.1055555555555556</v>
      </c>
      <c r="J437" s="209">
        <f>I437-H437</f>
        <v/>
      </c>
    </row>
    <row r="438" ht="15.75" customHeight="1" s="109">
      <c r="A438" s="216" t="n">
        <v>7</v>
      </c>
      <c r="B438" s="217" t="n">
        <v>3</v>
      </c>
      <c r="C438" s="217" t="n">
        <v>4</v>
      </c>
      <c r="D438" s="217" t="n">
        <v>80</v>
      </c>
      <c r="E438" s="217" t="n">
        <v>32.9</v>
      </c>
      <c r="F438" s="217" t="n">
        <v>0.08500000000000001</v>
      </c>
      <c r="G438" s="217" t="n">
        <v>1</v>
      </c>
      <c r="H438" s="218" t="n">
        <v>0.3055555555555556</v>
      </c>
      <c r="I438" s="218" t="n">
        <v>0.3090277777777778</v>
      </c>
      <c r="J438" s="219">
        <f>I438-H438</f>
        <v/>
      </c>
    </row>
    <row r="439" ht="15.75" customHeight="1" s="109">
      <c r="A439" s="206" t="n">
        <v>7</v>
      </c>
      <c r="B439" s="207" t="n">
        <v>15</v>
      </c>
      <c r="C439" s="207" t="n">
        <v>5</v>
      </c>
      <c r="D439" s="207" t="n">
        <v>182</v>
      </c>
      <c r="E439" s="207" t="n">
        <v>1177.06</v>
      </c>
      <c r="F439" s="207" t="n">
        <v>2.699</v>
      </c>
      <c r="G439" s="207" t="n">
        <v>1</v>
      </c>
      <c r="H439" s="208" t="n">
        <v>0.2944444444444445</v>
      </c>
      <c r="I439" s="208" t="n">
        <v>0.3041666666666666</v>
      </c>
      <c r="J439" s="209">
        <f>I439-H439</f>
        <v/>
      </c>
    </row>
    <row r="440" ht="15.75" customHeight="1" s="109">
      <c r="A440" s="216" t="n">
        <v>7</v>
      </c>
      <c r="B440" s="217" t="n">
        <v>14</v>
      </c>
      <c r="C440" s="217" t="n">
        <v>5</v>
      </c>
      <c r="D440" s="217" t="n">
        <v>27</v>
      </c>
      <c r="E440" s="217" t="n">
        <v>314</v>
      </c>
      <c r="F440" s="217" t="n">
        <v>0.451</v>
      </c>
      <c r="G440" s="217" t="n">
        <v>1</v>
      </c>
      <c r="H440" s="218" t="n">
        <v>0.275</v>
      </c>
      <c r="I440" s="218" t="n">
        <v>0.2791666666666667</v>
      </c>
      <c r="J440" s="219">
        <f>I440-H440</f>
        <v/>
      </c>
    </row>
    <row r="441" ht="15.75" customHeight="1" s="109">
      <c r="A441" s="206" t="n">
        <v>7</v>
      </c>
      <c r="B441" s="207" t="n">
        <v>7</v>
      </c>
      <c r="C441" s="207" t="n">
        <v>28</v>
      </c>
      <c r="D441" s="207" t="n">
        <v>277</v>
      </c>
      <c r="E441" s="207" t="n">
        <v>173.36</v>
      </c>
      <c r="F441" s="207" t="n">
        <v>0.648</v>
      </c>
      <c r="G441" s="207" t="n">
        <v>1</v>
      </c>
      <c r="H441" s="208" t="n">
        <v>0.25625</v>
      </c>
      <c r="I441" s="208" t="n">
        <v>0.2694444444444444</v>
      </c>
      <c r="J441" s="209">
        <f>I441-H441</f>
        <v/>
      </c>
    </row>
    <row r="442" ht="15.75" customHeight="1" s="109">
      <c r="A442" s="216" t="n">
        <v>7</v>
      </c>
      <c r="B442" s="217" t="n">
        <v>10</v>
      </c>
      <c r="C442" s="217" t="n">
        <v>11</v>
      </c>
      <c r="D442" s="217" t="n">
        <v>172</v>
      </c>
      <c r="E442" s="217" t="n">
        <v>122.79</v>
      </c>
      <c r="F442" s="217" t="n">
        <v>0.489</v>
      </c>
      <c r="G442" s="217" t="n">
        <v>1</v>
      </c>
      <c r="H442" s="218" t="n">
        <v>0.2486111111111111</v>
      </c>
      <c r="I442" s="218" t="n">
        <v>0.2548611111111111</v>
      </c>
      <c r="J442" s="219">
        <f>I442-H442</f>
        <v/>
      </c>
    </row>
    <row r="443" ht="15.75" customHeight="1" s="109">
      <c r="A443" s="206" t="n">
        <v>7</v>
      </c>
      <c r="B443" s="207" t="n">
        <v>8</v>
      </c>
      <c r="C443" s="207" t="n">
        <v>8</v>
      </c>
      <c r="D443" s="207" t="n">
        <v>9</v>
      </c>
      <c r="E443" s="207" t="n">
        <v>41.4</v>
      </c>
      <c r="F443" s="207" t="n">
        <v>0.144</v>
      </c>
      <c r="G443" s="207" t="n">
        <v>1</v>
      </c>
      <c r="H443" s="208" t="n">
        <v>0.2395833333333333</v>
      </c>
      <c r="I443" s="208" t="n">
        <v>0.2423611111111111</v>
      </c>
      <c r="J443" s="209">
        <f>I443-H443</f>
        <v/>
      </c>
    </row>
    <row r="444" ht="15.75" customHeight="1" s="109">
      <c r="A444" s="216" t="n">
        <v>7</v>
      </c>
      <c r="B444" s="217" t="n">
        <v>9</v>
      </c>
      <c r="C444" s="217" t="n">
        <v>2</v>
      </c>
      <c r="D444" s="217" t="n">
        <v>4</v>
      </c>
      <c r="E444" s="217" t="n">
        <v>37.33</v>
      </c>
      <c r="F444" s="217" t="n">
        <v>0.133</v>
      </c>
      <c r="G444" s="217" t="n">
        <v>1</v>
      </c>
      <c r="H444" s="218" t="n">
        <v>0.2430555555555556</v>
      </c>
      <c r="I444" s="218" t="n">
        <v>0.2479166666666667</v>
      </c>
      <c r="J444" s="219">
        <f>I444-H444</f>
        <v/>
      </c>
    </row>
    <row r="445" ht="15.75" customHeight="1" s="109">
      <c r="A445" s="206" t="n">
        <v>7</v>
      </c>
      <c r="B445" s="207" t="n">
        <v>20</v>
      </c>
      <c r="C445" s="207" t="n">
        <v>5</v>
      </c>
      <c r="D445" s="207" t="n">
        <v>5</v>
      </c>
      <c r="E445" s="207" t="n">
        <v>3.77</v>
      </c>
      <c r="F445" s="207" t="n">
        <v>0.006</v>
      </c>
      <c r="G445" s="207" t="n">
        <v>1</v>
      </c>
      <c r="H445" s="208" t="n">
        <v>0.225</v>
      </c>
      <c r="I445" s="208" t="n">
        <v>0.2277777777777778</v>
      </c>
      <c r="J445" s="209">
        <f>I445-H445</f>
        <v/>
      </c>
    </row>
    <row r="446" ht="15.75" customHeight="1" s="109">
      <c r="A446" s="216" t="n">
        <v>7</v>
      </c>
      <c r="B446" s="217" t="n">
        <v>21</v>
      </c>
      <c r="C446" s="217" t="n">
        <v>8</v>
      </c>
      <c r="D446" s="217" t="n">
        <v>33</v>
      </c>
      <c r="E446" s="217" t="n">
        <v>6.09</v>
      </c>
      <c r="F446" s="217" t="n">
        <v>0.02</v>
      </c>
      <c r="G446" s="217" t="n">
        <v>1</v>
      </c>
      <c r="H446" s="218" t="n">
        <v>0.2277777777777778</v>
      </c>
      <c r="I446" s="218" t="n">
        <v>0.2319444444444445</v>
      </c>
      <c r="J446" s="219">
        <f>I446-H446</f>
        <v/>
      </c>
    </row>
    <row r="447" ht="15.75" customHeight="1" s="109">
      <c r="A447" s="206" t="n">
        <v>7</v>
      </c>
      <c r="B447" s="207" t="n">
        <v>19</v>
      </c>
      <c r="C447" s="207" t="n">
        <v>9</v>
      </c>
      <c r="D447" s="207" t="n">
        <v>11</v>
      </c>
      <c r="E447" s="207" t="n">
        <v>15.69</v>
      </c>
      <c r="F447" s="207" t="n">
        <v>0.034</v>
      </c>
      <c r="G447" s="207" t="n">
        <v>1</v>
      </c>
      <c r="H447" s="208" t="n">
        <v>0.2208333333333333</v>
      </c>
      <c r="I447" s="208" t="n">
        <v>0.225</v>
      </c>
      <c r="J447" s="209">
        <f>I447-H447</f>
        <v/>
      </c>
    </row>
    <row r="448" ht="15.75" customHeight="1" s="109">
      <c r="A448" s="216" t="n">
        <v>7</v>
      </c>
      <c r="B448" s="217" t="n">
        <v>18</v>
      </c>
      <c r="C448" s="217" t="n">
        <v>9</v>
      </c>
      <c r="D448" s="217" t="n">
        <v>30</v>
      </c>
      <c r="E448" s="217" t="n">
        <v>31.6</v>
      </c>
      <c r="F448" s="217" t="n">
        <v>0.06900000000000001</v>
      </c>
      <c r="G448" s="217" t="n">
        <v>1</v>
      </c>
      <c r="H448" s="218" t="n">
        <v>0.2173611111111111</v>
      </c>
      <c r="I448" s="218" t="n">
        <v>0.2208333333333333</v>
      </c>
      <c r="J448" s="219">
        <f>I448-H448</f>
        <v/>
      </c>
    </row>
    <row r="449" ht="15.75" customHeight="1" s="109">
      <c r="A449" s="206" t="n">
        <v>7</v>
      </c>
      <c r="B449" s="207" t="n">
        <v>17</v>
      </c>
      <c r="C449" s="207" t="n">
        <v>18</v>
      </c>
      <c r="D449" s="207" t="n">
        <v>89</v>
      </c>
      <c r="E449" s="207" t="n">
        <v>4.44</v>
      </c>
      <c r="F449" s="207" t="n">
        <v>0.036</v>
      </c>
      <c r="G449" s="207" t="n">
        <v>1</v>
      </c>
      <c r="H449" s="208" t="n">
        <v>0.2090277777777778</v>
      </c>
      <c r="I449" s="208" t="n">
        <v>0.2173611111111111</v>
      </c>
      <c r="J449" s="209">
        <f>I449-H449</f>
        <v/>
      </c>
    </row>
    <row r="450" ht="15.75" customHeight="1" s="109">
      <c r="A450" s="216" t="n">
        <v>7</v>
      </c>
      <c r="B450" s="217" t="n">
        <v>14</v>
      </c>
      <c r="C450" s="217" t="n">
        <v>13</v>
      </c>
      <c r="D450" s="217" t="n">
        <v>61</v>
      </c>
      <c r="E450" s="217" t="n">
        <v>1283.89</v>
      </c>
      <c r="F450" s="217" t="n">
        <v>1.693</v>
      </c>
      <c r="G450" s="217" t="n">
        <v>1</v>
      </c>
      <c r="H450" s="218" t="n">
        <v>0.1701388888888889</v>
      </c>
      <c r="I450" s="218" t="n">
        <v>0.1854166666666667</v>
      </c>
      <c r="J450" s="219">
        <f>I450-H450</f>
        <v/>
      </c>
    </row>
    <row r="451" ht="15.75" customHeight="1" s="109">
      <c r="A451" s="206" t="n">
        <v>7</v>
      </c>
      <c r="B451" s="207" t="n">
        <v>16</v>
      </c>
      <c r="C451" s="207" t="n">
        <v>1</v>
      </c>
      <c r="D451" s="207" t="n">
        <v>1</v>
      </c>
      <c r="E451" s="207" t="n">
        <v>0.33</v>
      </c>
      <c r="F451" s="207" t="n">
        <v>0.002</v>
      </c>
      <c r="G451" s="207" t="n">
        <v>1</v>
      </c>
      <c r="H451" s="208" t="n">
        <v>0.1631944444444444</v>
      </c>
      <c r="I451" s="208" t="n">
        <v>0.1645833333333333</v>
      </c>
      <c r="J451" s="209">
        <f>I451-H451</f>
        <v/>
      </c>
    </row>
    <row r="452" ht="15.75" customHeight="1" s="109">
      <c r="A452" s="216" t="n">
        <v>7</v>
      </c>
      <c r="B452" s="217" t="n">
        <v>21</v>
      </c>
      <c r="C452" s="217" t="n">
        <v>5</v>
      </c>
      <c r="D452" s="217" t="n">
        <v>14</v>
      </c>
      <c r="E452" s="217" t="n">
        <v>4.42</v>
      </c>
      <c r="F452" s="217" t="n">
        <v>0.024</v>
      </c>
      <c r="G452" s="217" t="n">
        <v>1</v>
      </c>
      <c r="H452" s="218" t="n">
        <v>0.1645833333333333</v>
      </c>
      <c r="I452" s="218" t="n">
        <v>0.1680555555555556</v>
      </c>
      <c r="J452" s="219">
        <f>I452-H452</f>
        <v/>
      </c>
    </row>
    <row r="453" ht="15.75" customHeight="1" s="109">
      <c r="A453" s="206" t="n">
        <v>7</v>
      </c>
      <c r="B453" s="207" t="n">
        <v>31</v>
      </c>
      <c r="C453" s="207" t="n">
        <v>1</v>
      </c>
      <c r="D453" s="207" t="n">
        <v>1</v>
      </c>
      <c r="E453" s="207" t="n">
        <v>0.74</v>
      </c>
      <c r="F453" s="207" t="n">
        <v>0.003</v>
      </c>
      <c r="G453" s="207" t="n">
        <v>1</v>
      </c>
      <c r="H453" s="208" t="n">
        <v>0.1680555555555556</v>
      </c>
      <c r="I453" s="208" t="n">
        <v>0.16875</v>
      </c>
      <c r="J453" s="209">
        <f>I453-H453</f>
        <v/>
      </c>
    </row>
    <row r="454" ht="15.75" customHeight="1" s="109">
      <c r="A454" s="216" t="n">
        <v>7</v>
      </c>
      <c r="B454" s="217" t="n">
        <v>12</v>
      </c>
      <c r="C454" s="217" t="n">
        <v>8</v>
      </c>
      <c r="D454" s="217" t="n">
        <v>12</v>
      </c>
      <c r="E454" s="217" t="n">
        <v>24.34</v>
      </c>
      <c r="F454" s="217" t="n">
        <v>0.08500000000000001</v>
      </c>
      <c r="G454" s="217" t="n">
        <v>1</v>
      </c>
      <c r="H454" s="218" t="n">
        <v>0.1590277777777778</v>
      </c>
      <c r="I454" s="218" t="n">
        <v>0.1625</v>
      </c>
      <c r="J454" s="219">
        <f>I454-H454</f>
        <v/>
      </c>
    </row>
    <row r="455" ht="15.75" customHeight="1" s="109">
      <c r="A455" s="206" t="n">
        <v>7</v>
      </c>
      <c r="B455" s="207" t="n">
        <v>20</v>
      </c>
      <c r="C455" s="207" t="n">
        <v>9</v>
      </c>
      <c r="D455" s="207" t="n">
        <v>30</v>
      </c>
      <c r="E455" s="207" t="n">
        <v>67.86</v>
      </c>
      <c r="F455" s="207" t="n">
        <v>0.115</v>
      </c>
      <c r="G455" s="207" t="n">
        <v>1</v>
      </c>
      <c r="H455" s="208" t="n">
        <v>0.1513888888888889</v>
      </c>
      <c r="I455" s="208" t="n">
        <v>0.1583333333333333</v>
      </c>
      <c r="J455" s="209">
        <f>I455-H455</f>
        <v/>
      </c>
    </row>
    <row r="456" ht="15.75" customHeight="1" s="109">
      <c r="A456" s="216" t="n">
        <v>7</v>
      </c>
      <c r="B456" s="217" t="n">
        <v>21</v>
      </c>
      <c r="C456" s="217" t="n">
        <v>10</v>
      </c>
      <c r="D456" s="217" t="n">
        <v>16</v>
      </c>
      <c r="E456" s="217" t="n">
        <v>25.71</v>
      </c>
      <c r="F456" s="217" t="n">
        <v>0.146</v>
      </c>
      <c r="G456" s="217" t="n">
        <v>1</v>
      </c>
      <c r="H456" s="218" t="n">
        <v>0.1409722222222222</v>
      </c>
      <c r="I456" s="218" t="n">
        <v>0.1458333333333333</v>
      </c>
      <c r="J456" s="219">
        <f>I456-H456</f>
        <v/>
      </c>
    </row>
    <row r="457" ht="15.75" customHeight="1" s="109">
      <c r="A457" s="206" t="n">
        <v>7</v>
      </c>
      <c r="B457" s="207" t="n">
        <v>19</v>
      </c>
      <c r="C457" s="207" t="n">
        <v>13</v>
      </c>
      <c r="D457" s="207" t="n">
        <v>13</v>
      </c>
      <c r="E457" s="207" t="n">
        <v>3.9</v>
      </c>
      <c r="F457" s="207" t="n">
        <v>0.006</v>
      </c>
      <c r="G457" s="207" t="n">
        <v>1</v>
      </c>
      <c r="H457" s="208" t="n">
        <v>0.1375</v>
      </c>
      <c r="I457" s="208" t="n">
        <v>0.1409722222222222</v>
      </c>
      <c r="J457" s="209">
        <f>I457-H457</f>
        <v/>
      </c>
    </row>
    <row r="458" ht="15.75" customHeight="1" s="109">
      <c r="A458" s="216" t="n">
        <v>7</v>
      </c>
      <c r="B458" s="217" t="n">
        <v>6</v>
      </c>
      <c r="C458" s="217" t="n">
        <v>4</v>
      </c>
      <c r="D458" s="217" t="n">
        <v>4</v>
      </c>
      <c r="E458" s="217" t="n">
        <v>20.78</v>
      </c>
      <c r="F458" s="217" t="n">
        <v>0.289</v>
      </c>
      <c r="G458" s="217" t="n">
        <v>1</v>
      </c>
      <c r="H458" s="218" t="n">
        <v>0.13125</v>
      </c>
      <c r="I458" s="218" t="n">
        <v>0.1319444444444444</v>
      </c>
      <c r="J458" s="219">
        <f>I458-H458</f>
        <v/>
      </c>
    </row>
    <row r="459" ht="15.75" customHeight="1" s="109">
      <c r="A459" s="206" t="n">
        <v>7</v>
      </c>
      <c r="B459" s="207" t="n">
        <v>7</v>
      </c>
      <c r="C459" s="207" t="n">
        <v>11</v>
      </c>
      <c r="D459" s="207" t="n">
        <v>37</v>
      </c>
      <c r="E459" s="207" t="n">
        <v>13.06</v>
      </c>
      <c r="F459" s="207" t="n">
        <v>0.08</v>
      </c>
      <c r="G459" s="207" t="n">
        <v>1</v>
      </c>
      <c r="H459" s="208" t="n">
        <v>0.1326388888888889</v>
      </c>
      <c r="I459" s="208" t="n">
        <v>0.1368055555555556</v>
      </c>
      <c r="J459" s="209">
        <f>I459-H459</f>
        <v/>
      </c>
    </row>
    <row r="460" ht="15.75" customHeight="1" s="109">
      <c r="A460" s="216" t="n">
        <v>7</v>
      </c>
      <c r="B460" s="217" t="n">
        <v>1</v>
      </c>
      <c r="C460" s="217" t="n">
        <v>29</v>
      </c>
      <c r="D460" s="217" t="n">
        <v>160</v>
      </c>
      <c r="E460" s="217" t="n">
        <v>327.52</v>
      </c>
      <c r="F460" s="217" t="n">
        <v>0.545</v>
      </c>
      <c r="G460" s="217" t="n">
        <v>1</v>
      </c>
      <c r="H460" s="218" t="n">
        <v>0.1159722222222222</v>
      </c>
      <c r="I460" s="218" t="n">
        <v>0.1284722222222222</v>
      </c>
      <c r="J460" s="219">
        <f>I460-H460</f>
        <v/>
      </c>
    </row>
    <row r="461" ht="15.75" customHeight="1" s="109">
      <c r="A461" s="206" t="n">
        <v>7</v>
      </c>
      <c r="B461" s="207" t="n">
        <v>9</v>
      </c>
      <c r="C461" s="207" t="n">
        <v>9</v>
      </c>
      <c r="D461" s="207" t="n">
        <v>18</v>
      </c>
      <c r="E461" s="207" t="n">
        <v>143.65</v>
      </c>
      <c r="F461" s="207" t="n">
        <v>0.393</v>
      </c>
      <c r="G461" s="207" t="n">
        <v>1</v>
      </c>
      <c r="H461" s="208" t="n">
        <v>0.1076388888888889</v>
      </c>
      <c r="I461" s="208" t="n">
        <v>0.1111111111111111</v>
      </c>
      <c r="J461" s="209">
        <f>I461-H461</f>
        <v/>
      </c>
    </row>
    <row r="462" ht="15.75" customHeight="1" s="109">
      <c r="A462" s="216" t="n">
        <v>7</v>
      </c>
      <c r="B462" s="217" t="n">
        <v>8</v>
      </c>
      <c r="C462" s="217" t="n">
        <v>21</v>
      </c>
      <c r="D462" s="217" t="n">
        <v>92</v>
      </c>
      <c r="E462" s="217" t="n">
        <v>256.14</v>
      </c>
      <c r="F462" s="217" t="n">
        <v>0.764</v>
      </c>
      <c r="G462" s="217" t="n">
        <v>1</v>
      </c>
      <c r="H462" s="218" t="n">
        <v>0.09652777777777778</v>
      </c>
      <c r="I462" s="218" t="n">
        <v>0.1069444444444444</v>
      </c>
      <c r="J462" s="219">
        <f>I462-H462</f>
        <v/>
      </c>
    </row>
    <row r="463" ht="15.75" customHeight="1" s="109">
      <c r="A463" s="206" t="n">
        <v>7</v>
      </c>
      <c r="B463" s="207" t="n">
        <v>12</v>
      </c>
      <c r="C463" s="207" t="n">
        <v>21</v>
      </c>
      <c r="D463" s="207" t="n">
        <v>66</v>
      </c>
      <c r="E463" s="207" t="n">
        <v>53.15</v>
      </c>
      <c r="F463" s="207" t="n">
        <v>0.184</v>
      </c>
      <c r="G463" s="207" t="n">
        <v>1</v>
      </c>
      <c r="H463" s="208" t="n">
        <v>0.08680555555555555</v>
      </c>
      <c r="I463" s="208" t="n">
        <v>0.09305555555555556</v>
      </c>
      <c r="J463" s="209">
        <f>I463-H463</f>
        <v/>
      </c>
    </row>
    <row r="464" ht="15.75" customHeight="1" s="109">
      <c r="A464" s="216" t="n">
        <v>7</v>
      </c>
      <c r="B464" s="217" t="n">
        <v>10</v>
      </c>
      <c r="C464" s="217" t="n">
        <v>16</v>
      </c>
      <c r="D464" s="217" t="n">
        <v>22</v>
      </c>
      <c r="E464" s="217" t="n">
        <v>12.61</v>
      </c>
      <c r="F464" s="217" t="n">
        <v>0.035</v>
      </c>
      <c r="G464" s="217" t="n">
        <v>1</v>
      </c>
      <c r="H464" s="218" t="n">
        <v>0.08055555555555556</v>
      </c>
      <c r="I464" s="218" t="n">
        <v>0.08541666666666667</v>
      </c>
      <c r="J464" s="219">
        <f>I464-H464</f>
        <v/>
      </c>
    </row>
    <row r="465" ht="15.75" customHeight="1" s="109">
      <c r="A465" s="206" t="n">
        <v>7</v>
      </c>
      <c r="B465" s="207" t="n">
        <v>2</v>
      </c>
      <c r="C465" s="207" t="n">
        <v>2</v>
      </c>
      <c r="D465" s="207" t="n">
        <v>5</v>
      </c>
      <c r="E465" s="207" t="n">
        <v>1.64</v>
      </c>
      <c r="F465" s="207" t="n">
        <v>0.011</v>
      </c>
      <c r="G465" s="207" t="n">
        <v>1</v>
      </c>
      <c r="H465" s="208" t="n">
        <v>0.07361111111111111</v>
      </c>
      <c r="I465" s="208" t="n">
        <v>0.07569444444444444</v>
      </c>
      <c r="J465" s="209">
        <f>I465-H465</f>
        <v/>
      </c>
    </row>
    <row r="466" ht="15.75" customHeight="1" s="109">
      <c r="A466" s="216" t="n">
        <v>7</v>
      </c>
      <c r="B466" s="217" t="n">
        <v>3</v>
      </c>
      <c r="C466" s="217" t="n">
        <v>6</v>
      </c>
      <c r="D466" s="217" t="n">
        <v>9</v>
      </c>
      <c r="E466" s="217" t="n">
        <v>9.119999999999999</v>
      </c>
      <c r="F466" s="217" t="n">
        <v>0.041</v>
      </c>
      <c r="G466" s="217" t="n">
        <v>1</v>
      </c>
      <c r="H466" s="218" t="n">
        <v>0.07569444444444444</v>
      </c>
      <c r="I466" s="218" t="n">
        <v>0.07847222222222222</v>
      </c>
      <c r="J466" s="219">
        <f>I466-H466</f>
        <v/>
      </c>
    </row>
    <row r="467" ht="15.75" customHeight="1" s="109">
      <c r="A467" s="206" t="n">
        <v>7</v>
      </c>
      <c r="B467" s="207" t="n">
        <v>4</v>
      </c>
      <c r="C467" s="207" t="n">
        <v>1</v>
      </c>
      <c r="D467" s="207" t="n">
        <v>1</v>
      </c>
      <c r="E467" s="207" t="n">
        <v>1.69</v>
      </c>
      <c r="F467" s="207" t="n">
        <v>0.02</v>
      </c>
      <c r="G467" s="207" t="n">
        <v>1</v>
      </c>
      <c r="H467" s="208" t="n">
        <v>0.07847222222222222</v>
      </c>
      <c r="I467" s="208" t="n">
        <v>0.0798611111111111</v>
      </c>
      <c r="J467" s="209">
        <f>I467-H467</f>
        <v/>
      </c>
    </row>
    <row r="468" ht="15.75" customHeight="1" s="109">
      <c r="A468" s="216" t="n">
        <v>7</v>
      </c>
      <c r="B468" s="217" t="n">
        <v>16</v>
      </c>
      <c r="C468" s="217" t="n">
        <v>13</v>
      </c>
      <c r="D468" s="217" t="n">
        <v>62</v>
      </c>
      <c r="E468" s="217" t="n">
        <v>1.72</v>
      </c>
      <c r="F468" s="217" t="n">
        <v>0.014</v>
      </c>
      <c r="G468" s="217" t="n">
        <v>1</v>
      </c>
      <c r="H468" s="218" t="n">
        <v>0.06666666666666667</v>
      </c>
      <c r="I468" s="218" t="n">
        <v>0.07361111111111111</v>
      </c>
      <c r="J468" s="219">
        <f>I468-H468</f>
        <v/>
      </c>
    </row>
    <row r="469" ht="15.75" customHeight="1" s="109">
      <c r="A469" s="206" t="n">
        <v>7</v>
      </c>
      <c r="B469" s="207" t="n">
        <v>18</v>
      </c>
      <c r="C469" s="207" t="n">
        <v>1</v>
      </c>
      <c r="D469" s="207" t="n">
        <v>2</v>
      </c>
      <c r="E469" s="207" t="n">
        <v>0.77</v>
      </c>
      <c r="F469" s="207" t="n">
        <v>0.003</v>
      </c>
      <c r="G469" s="207" t="n">
        <v>1</v>
      </c>
      <c r="H469" s="208" t="n">
        <v>0.05763888888888889</v>
      </c>
      <c r="I469" s="208" t="n">
        <v>0.05902777777777778</v>
      </c>
      <c r="J469" s="209">
        <f>I469-H469</f>
        <v/>
      </c>
    </row>
    <row r="470" ht="15.75" customHeight="1" s="109">
      <c r="A470" s="216" t="n">
        <v>7</v>
      </c>
      <c r="B470" s="217" t="n">
        <v>19</v>
      </c>
      <c r="C470" s="217" t="n">
        <v>1</v>
      </c>
      <c r="D470" s="217" t="n">
        <v>1</v>
      </c>
      <c r="E470" s="217" t="n">
        <v>7.8</v>
      </c>
      <c r="F470" s="217" t="n">
        <v>0.017</v>
      </c>
      <c r="G470" s="217" t="n">
        <v>1</v>
      </c>
      <c r="H470" s="218" t="n">
        <v>0.05902777777777778</v>
      </c>
      <c r="I470" s="218" t="n">
        <v>0.06041666666666667</v>
      </c>
      <c r="J470" s="219">
        <f>I470-H470</f>
        <v/>
      </c>
    </row>
    <row r="471" ht="15.75" customHeight="1" s="109">
      <c r="A471" s="206" t="n">
        <v>7</v>
      </c>
      <c r="B471" s="207" t="n">
        <v>21</v>
      </c>
      <c r="C471" s="207" t="n">
        <v>9</v>
      </c>
      <c r="D471" s="207" t="n">
        <v>9</v>
      </c>
      <c r="E471" s="207" t="n">
        <v>6.3</v>
      </c>
      <c r="F471" s="207" t="n">
        <v>0.027</v>
      </c>
      <c r="G471" s="207" t="n">
        <v>1</v>
      </c>
      <c r="H471" s="208" t="n">
        <v>0.06041666666666667</v>
      </c>
      <c r="I471" s="208" t="n">
        <v>0.06458333333333334</v>
      </c>
      <c r="J471" s="209">
        <f>I471-H471</f>
        <v/>
      </c>
    </row>
    <row r="472" ht="15.75" customHeight="1" s="109">
      <c r="A472" s="216" t="n">
        <v>7</v>
      </c>
      <c r="B472" s="217" t="n">
        <v>21</v>
      </c>
      <c r="C472" s="217" t="n">
        <v>17</v>
      </c>
      <c r="D472" s="217" t="n">
        <v>25</v>
      </c>
      <c r="E472" s="217" t="n">
        <v>24.14</v>
      </c>
      <c r="F472" s="217" t="n">
        <v>0.173</v>
      </c>
      <c r="G472" s="217" t="n">
        <v>1</v>
      </c>
      <c r="H472" s="218" t="n">
        <v>0.04861111111111111</v>
      </c>
      <c r="I472" s="218" t="n">
        <v>0.05694444444444444</v>
      </c>
      <c r="J472" s="219">
        <f>I472-H472</f>
        <v/>
      </c>
    </row>
    <row r="473" ht="15.75" customHeight="1" s="109">
      <c r="A473" s="206" t="n">
        <v>7</v>
      </c>
      <c r="B473" s="207" t="n">
        <v>20</v>
      </c>
      <c r="C473" s="207" t="n">
        <v>5</v>
      </c>
      <c r="D473" s="207" t="n">
        <v>7</v>
      </c>
      <c r="E473" s="207" t="n">
        <v>8.9</v>
      </c>
      <c r="F473" s="207" t="n">
        <v>0.016</v>
      </c>
      <c r="G473" s="207" t="n">
        <v>1</v>
      </c>
      <c r="H473" s="208" t="n">
        <v>0.04652777777777778</v>
      </c>
      <c r="I473" s="208" t="n">
        <v>0.04861111111111111</v>
      </c>
      <c r="J473" s="209">
        <f>I473-H473</f>
        <v/>
      </c>
    </row>
    <row r="474" ht="15.75" customHeight="1" s="109">
      <c r="A474" s="216" t="n">
        <v>7</v>
      </c>
      <c r="B474" s="217" t="n">
        <v>19</v>
      </c>
      <c r="C474" s="217" t="n">
        <v>10</v>
      </c>
      <c r="D474" s="217" t="n">
        <v>10</v>
      </c>
      <c r="E474" s="217" t="n">
        <v>10.79</v>
      </c>
      <c r="F474" s="217" t="n">
        <v>0.023</v>
      </c>
      <c r="G474" s="217" t="n">
        <v>1</v>
      </c>
      <c r="H474" s="218" t="n">
        <v>0.04375</v>
      </c>
      <c r="I474" s="218" t="n">
        <v>0.04652777777777778</v>
      </c>
      <c r="J474" s="219">
        <f>I474-H474</f>
        <v/>
      </c>
    </row>
    <row r="475" ht="15.75" customHeight="1" s="109">
      <c r="A475" s="206" t="n">
        <v>7</v>
      </c>
      <c r="B475" s="207" t="n">
        <v>20</v>
      </c>
      <c r="C475" s="207" t="n">
        <v>7</v>
      </c>
      <c r="D475" s="207" t="n">
        <v>9</v>
      </c>
      <c r="E475" s="207" t="n">
        <v>8.449999999999999</v>
      </c>
      <c r="F475" s="207" t="n">
        <v>0.029</v>
      </c>
      <c r="G475" s="207" t="n">
        <v>1</v>
      </c>
      <c r="H475" s="208" t="n">
        <v>0.03402777777777777</v>
      </c>
      <c r="I475" s="208" t="n">
        <v>0.03888888888888889</v>
      </c>
      <c r="J475" s="209">
        <f>I475-H475</f>
        <v/>
      </c>
    </row>
    <row r="476" ht="15.75" customHeight="1" s="109">
      <c r="A476" s="216" t="n">
        <v>7</v>
      </c>
      <c r="B476" s="217" t="n">
        <v>21</v>
      </c>
      <c r="C476" s="217" t="n">
        <v>10</v>
      </c>
      <c r="D476" s="217" t="n">
        <v>14</v>
      </c>
      <c r="E476" s="217" t="n">
        <v>6.04</v>
      </c>
      <c r="F476" s="217" t="n">
        <v>0.008999999999999999</v>
      </c>
      <c r="G476" s="217" t="n">
        <v>1</v>
      </c>
      <c r="H476" s="218" t="n">
        <v>0.03888888888888889</v>
      </c>
      <c r="I476" s="218" t="n">
        <v>0.04166666666666666</v>
      </c>
      <c r="J476" s="219">
        <f>I476-H476</f>
        <v/>
      </c>
    </row>
    <row r="477" ht="15.75" customHeight="1" s="109">
      <c r="A477" s="206" t="n">
        <v>7</v>
      </c>
      <c r="B477" s="207" t="n">
        <v>21</v>
      </c>
      <c r="C477" s="207" t="n">
        <v>12</v>
      </c>
      <c r="D477" s="207" t="n">
        <v>23</v>
      </c>
      <c r="E477" s="207" t="n">
        <v>4.46</v>
      </c>
      <c r="F477" s="207" t="n">
        <v>0.025</v>
      </c>
      <c r="G477" s="207" t="n">
        <v>1</v>
      </c>
      <c r="H477" s="208" t="n">
        <v>0.02986111111111111</v>
      </c>
      <c r="I477" s="208" t="n">
        <v>0.03402777777777777</v>
      </c>
      <c r="J477" s="209">
        <f>I477-H477</f>
        <v/>
      </c>
    </row>
    <row r="478" ht="15.75" customHeight="1" s="109">
      <c r="A478" s="216" t="n">
        <v>7</v>
      </c>
      <c r="B478" s="217" t="n">
        <v>19</v>
      </c>
      <c r="C478" s="217" t="n">
        <v>3</v>
      </c>
      <c r="D478" s="217" t="n">
        <v>11</v>
      </c>
      <c r="E478" s="217" t="n">
        <v>2.16</v>
      </c>
      <c r="F478" s="217" t="n">
        <v>0.008999999999999999</v>
      </c>
      <c r="G478" s="217" t="n">
        <v>1</v>
      </c>
      <c r="H478" s="218" t="n">
        <v>0.025</v>
      </c>
      <c r="I478" s="218" t="n">
        <v>0.02708333333333333</v>
      </c>
      <c r="J478" s="219">
        <f>I478-H478</f>
        <v/>
      </c>
    </row>
    <row r="479" ht="15.75" customHeight="1" s="109">
      <c r="A479" s="206" t="n">
        <v>7</v>
      </c>
      <c r="B479" s="207" t="n">
        <v>20</v>
      </c>
      <c r="C479" s="207" t="n">
        <v>5</v>
      </c>
      <c r="D479" s="207" t="n">
        <v>9</v>
      </c>
      <c r="E479" s="207" t="n">
        <v>6.1</v>
      </c>
      <c r="F479" s="207" t="n">
        <v>0.008999999999999999</v>
      </c>
      <c r="G479" s="207" t="n">
        <v>1</v>
      </c>
      <c r="H479" s="208" t="n">
        <v>0.02708333333333333</v>
      </c>
      <c r="I479" s="208" t="n">
        <v>0.02986111111111111</v>
      </c>
      <c r="J479" s="209">
        <f>I479-H479</f>
        <v/>
      </c>
    </row>
    <row r="480" ht="15.75" customHeight="1" s="109">
      <c r="A480" s="216" t="n">
        <v>7</v>
      </c>
      <c r="B480" s="217" t="n">
        <v>18</v>
      </c>
      <c r="C480" s="217" t="n">
        <v>16</v>
      </c>
      <c r="D480" s="217" t="n">
        <v>26</v>
      </c>
      <c r="E480" s="217" t="n">
        <v>8.31</v>
      </c>
      <c r="F480" s="217" t="n">
        <v>0.04</v>
      </c>
      <c r="G480" s="217" t="n">
        <v>1</v>
      </c>
      <c r="H480" s="218" t="n">
        <v>0.01944444444444444</v>
      </c>
      <c r="I480" s="218" t="n">
        <v>0.025</v>
      </c>
      <c r="J480" s="219">
        <f>I480-H480</f>
        <v/>
      </c>
    </row>
    <row r="481" ht="15.75" customHeight="1" s="109">
      <c r="A481" s="206" t="n">
        <v>7</v>
      </c>
      <c r="B481" s="207" t="n">
        <v>10</v>
      </c>
      <c r="C481" s="207" t="n">
        <v>12</v>
      </c>
      <c r="D481" s="207" t="n">
        <v>39</v>
      </c>
      <c r="E481" s="207" t="n">
        <v>57.78</v>
      </c>
      <c r="F481" s="207" t="n">
        <v>0.188</v>
      </c>
      <c r="G481" s="207" t="n">
        <v>1</v>
      </c>
      <c r="H481" s="208" t="n">
        <v>0.01388888888888889</v>
      </c>
      <c r="I481" s="208" t="n">
        <v>0.01875</v>
      </c>
      <c r="J481" s="209">
        <f>I481-H481</f>
        <v/>
      </c>
    </row>
    <row r="482" ht="15.75" customHeight="1" s="109">
      <c r="A482" s="216" t="n">
        <v>7</v>
      </c>
      <c r="B482" s="217" t="n">
        <v>8</v>
      </c>
      <c r="C482" s="217" t="n">
        <v>10</v>
      </c>
      <c r="D482" s="217" t="n">
        <v>22</v>
      </c>
      <c r="E482" s="217" t="n">
        <v>109.2</v>
      </c>
      <c r="F482" s="217" t="n">
        <v>0.49</v>
      </c>
      <c r="G482" s="217" t="n">
        <v>1</v>
      </c>
      <c r="H482" s="218" t="n">
        <v>0.006944444444444444</v>
      </c>
      <c r="I482" s="218" t="n">
        <v>0.0125</v>
      </c>
      <c r="J482" s="219">
        <f>I482-H482</f>
        <v/>
      </c>
    </row>
    <row r="483" ht="15.75" customHeight="1" s="109">
      <c r="A483" s="206" t="n">
        <v>7</v>
      </c>
      <c r="B483" s="207" t="n">
        <v>16</v>
      </c>
      <c r="C483" s="207" t="n">
        <v>4</v>
      </c>
      <c r="D483" s="207" t="n">
        <v>15</v>
      </c>
      <c r="E483" s="207" t="n">
        <v>0.4</v>
      </c>
      <c r="F483" s="207" t="n">
        <v>0.004</v>
      </c>
      <c r="G483" s="207" t="n">
        <v>1</v>
      </c>
      <c r="H483" s="208" t="n">
        <v>0.9493055555555555</v>
      </c>
      <c r="I483" s="208" t="n">
        <v>0.9513888888888888</v>
      </c>
      <c r="J483" s="209">
        <f>I483-H483</f>
        <v/>
      </c>
    </row>
    <row r="484" ht="15.75" customHeight="1" s="109">
      <c r="A484" s="216" t="n">
        <v>7</v>
      </c>
      <c r="B484" s="217" t="n">
        <v>17</v>
      </c>
      <c r="C484" s="217" t="n">
        <v>1</v>
      </c>
      <c r="D484" s="217" t="n">
        <v>1</v>
      </c>
      <c r="E484" s="217" t="n">
        <v>0.74</v>
      </c>
      <c r="F484" s="217" t="n">
        <v>0.003</v>
      </c>
      <c r="G484" s="217" t="n">
        <v>1</v>
      </c>
      <c r="H484" s="218" t="n">
        <v>0.9513888888888888</v>
      </c>
      <c r="I484" s="218" t="n">
        <v>0.9527777777777777</v>
      </c>
      <c r="J484" s="219">
        <f>I484-H484</f>
        <v/>
      </c>
    </row>
    <row r="485" ht="15.75" customHeight="1" s="109">
      <c r="A485" s="206" t="n">
        <v>7</v>
      </c>
      <c r="B485" s="207" t="n">
        <v>30</v>
      </c>
      <c r="C485" s="207" t="n">
        <v>1</v>
      </c>
      <c r="D485" s="207" t="n">
        <v>3</v>
      </c>
      <c r="E485" s="207" t="n">
        <v>3.09</v>
      </c>
      <c r="F485" s="207" t="n">
        <v>0.008</v>
      </c>
      <c r="G485" s="207" t="n">
        <v>1</v>
      </c>
      <c r="H485" s="208" t="n">
        <v>0.9527777777777777</v>
      </c>
      <c r="I485" s="208" t="n">
        <v>0.9555555555555556</v>
      </c>
      <c r="J485" s="209">
        <f>I485-H485</f>
        <v/>
      </c>
    </row>
    <row r="486" ht="15.75" customHeight="1" s="109">
      <c r="A486" s="216" t="n">
        <v>7</v>
      </c>
      <c r="B486" s="217" t="n">
        <v>12</v>
      </c>
      <c r="C486" s="217" t="n">
        <v>6</v>
      </c>
      <c r="D486" s="217" t="n">
        <v>43</v>
      </c>
      <c r="E486" s="217" t="n">
        <v>31.19</v>
      </c>
      <c r="F486" s="217" t="n">
        <v>0.06900000000000001</v>
      </c>
      <c r="G486" s="217" t="n">
        <v>1</v>
      </c>
      <c r="H486" s="218" t="n">
        <v>0.9458333333333333</v>
      </c>
      <c r="I486" s="218" t="n">
        <v>0.9486111111111111</v>
      </c>
      <c r="J486" s="219">
        <f>I486-H486</f>
        <v/>
      </c>
    </row>
    <row r="487" ht="15.75" customHeight="1" s="109">
      <c r="A487" s="206" t="n">
        <v>7</v>
      </c>
      <c r="B487" s="207" t="n">
        <v>13</v>
      </c>
      <c r="C487" s="207" t="n">
        <v>10</v>
      </c>
      <c r="D487" s="207" t="n">
        <v>67</v>
      </c>
      <c r="E487" s="207" t="n">
        <v>52.7</v>
      </c>
      <c r="F487" s="207" t="n">
        <v>0.109</v>
      </c>
      <c r="G487" s="207" t="n">
        <v>1</v>
      </c>
      <c r="H487" s="208" t="n">
        <v>0.9402777777777778</v>
      </c>
      <c r="I487" s="208" t="n">
        <v>0.9451388888888889</v>
      </c>
      <c r="J487" s="209">
        <f>I487-H487</f>
        <v/>
      </c>
    </row>
    <row r="488" ht="15.75" customHeight="1" s="109">
      <c r="A488" s="216" t="n">
        <v>7</v>
      </c>
      <c r="B488" s="217" t="n">
        <v>10</v>
      </c>
      <c r="C488" s="217" t="n">
        <v>20</v>
      </c>
      <c r="D488" s="217" t="n">
        <v>50</v>
      </c>
      <c r="E488" s="217" t="n">
        <v>21.98</v>
      </c>
      <c r="F488" s="217" t="n">
        <v>0.077</v>
      </c>
      <c r="G488" s="217" t="n">
        <v>1</v>
      </c>
      <c r="H488" s="218" t="n">
        <v>0.9229166666666667</v>
      </c>
      <c r="I488" s="218" t="n">
        <v>0.9305555555555556</v>
      </c>
      <c r="J488" s="219">
        <f>I488-H488</f>
        <v/>
      </c>
    </row>
    <row r="489" ht="15.75" customHeight="1" s="109">
      <c r="A489" s="206" t="n">
        <v>7</v>
      </c>
      <c r="B489" s="207" t="n">
        <v>13</v>
      </c>
      <c r="C489" s="207" t="n">
        <v>8</v>
      </c>
      <c r="D489" s="207" t="n">
        <v>122</v>
      </c>
      <c r="E489" s="207" t="n">
        <v>63.03</v>
      </c>
      <c r="F489" s="207" t="n">
        <v>0.144</v>
      </c>
      <c r="G489" s="207" t="n">
        <v>1</v>
      </c>
      <c r="H489" s="208" t="n">
        <v>0.9145833333333333</v>
      </c>
      <c r="I489" s="208" t="n">
        <v>0.91875</v>
      </c>
      <c r="J489" s="209">
        <f>I489-H489</f>
        <v/>
      </c>
    </row>
    <row r="490" ht="15.75" customHeight="1" s="109">
      <c r="A490" s="216" t="n">
        <v>7</v>
      </c>
      <c r="B490" s="217" t="n">
        <v>3</v>
      </c>
      <c r="C490" s="217" t="n">
        <v>16</v>
      </c>
      <c r="D490" s="217" t="n">
        <v>67</v>
      </c>
      <c r="E490" s="217" t="n">
        <v>141.57</v>
      </c>
      <c r="F490" s="217" t="n">
        <v>0.718</v>
      </c>
      <c r="G490" s="217" t="n">
        <v>1</v>
      </c>
      <c r="H490" s="218" t="n">
        <v>0.8354166666666667</v>
      </c>
      <c r="I490" s="218" t="n">
        <v>0.8472222222222222</v>
      </c>
      <c r="J490" s="219">
        <f>I490-H490</f>
        <v/>
      </c>
    </row>
    <row r="491" ht="15.75" customHeight="1" s="109">
      <c r="A491" s="206" t="n">
        <v>7</v>
      </c>
      <c r="B491" s="207" t="n">
        <v>11</v>
      </c>
      <c r="C491" s="207" t="n">
        <v>11</v>
      </c>
      <c r="D491" s="207" t="n">
        <v>111</v>
      </c>
      <c r="E491" s="207" t="n">
        <v>39.15</v>
      </c>
      <c r="F491" s="207" t="n">
        <v>0.094</v>
      </c>
      <c r="G491" s="207" t="n">
        <v>1</v>
      </c>
      <c r="H491" s="208" t="n">
        <v>0.8319444444444445</v>
      </c>
      <c r="I491" s="208" t="n">
        <v>0.8347222222222223</v>
      </c>
      <c r="J491" s="209">
        <f>I491-H491</f>
        <v/>
      </c>
    </row>
    <row r="492" ht="15.75" customHeight="1" s="109">
      <c r="A492" s="216" t="n">
        <v>7</v>
      </c>
      <c r="B492" s="217" t="n">
        <v>13</v>
      </c>
      <c r="C492" s="217" t="n">
        <v>11</v>
      </c>
      <c r="D492" s="217" t="n">
        <v>72</v>
      </c>
      <c r="E492" s="217" t="n">
        <v>59.4</v>
      </c>
      <c r="F492" s="217" t="n">
        <v>0.116</v>
      </c>
      <c r="G492" s="217" t="n">
        <v>1</v>
      </c>
      <c r="H492" s="218" t="n">
        <v>0.8256944444444444</v>
      </c>
      <c r="I492" s="218" t="n">
        <v>0.8291666666666667</v>
      </c>
      <c r="J492" s="219">
        <f>I492-H492</f>
        <v/>
      </c>
    </row>
    <row r="493" ht="15.75" customHeight="1" s="109">
      <c r="A493" s="206" t="n">
        <v>7</v>
      </c>
      <c r="B493" s="207" t="n">
        <v>2</v>
      </c>
      <c r="C493" s="207" t="n">
        <v>4</v>
      </c>
      <c r="D493" s="207" t="n">
        <v>70</v>
      </c>
      <c r="E493" s="207" t="n">
        <v>74.40000000000001</v>
      </c>
      <c r="F493" s="207" t="n">
        <v>0.773</v>
      </c>
      <c r="G493" s="207" t="n">
        <v>1</v>
      </c>
      <c r="H493" s="208" t="n">
        <v>0.8180555555555555</v>
      </c>
      <c r="I493" s="208" t="n">
        <v>0.8215277777777777</v>
      </c>
      <c r="J493" s="209">
        <f>I493-H493</f>
        <v/>
      </c>
    </row>
    <row r="494" ht="15.75" customHeight="1" s="109">
      <c r="A494" s="216" t="n">
        <v>7</v>
      </c>
      <c r="B494" s="217" t="n">
        <v>4</v>
      </c>
      <c r="C494" s="217" t="n">
        <v>1</v>
      </c>
      <c r="D494" s="217" t="n">
        <v>2</v>
      </c>
      <c r="E494" s="217" t="n">
        <v>2.8</v>
      </c>
      <c r="F494" s="217" t="n">
        <v>0.036</v>
      </c>
      <c r="G494" s="217" t="n">
        <v>1</v>
      </c>
      <c r="H494" s="218" t="n">
        <v>0.4055555555555556</v>
      </c>
      <c r="I494" s="218" t="n">
        <v>0.825</v>
      </c>
      <c r="J494" s="219">
        <f>I494-H494</f>
        <v/>
      </c>
    </row>
    <row r="495" ht="15.75" customHeight="1" s="109">
      <c r="A495" s="206" t="n">
        <v>9</v>
      </c>
      <c r="B495" s="207" t="n">
        <v>2</v>
      </c>
      <c r="C495" s="207" t="n">
        <v>2</v>
      </c>
      <c r="D495" s="207" t="n">
        <v>6</v>
      </c>
      <c r="E495" s="207" t="n">
        <v>0.61</v>
      </c>
      <c r="F495" s="207" t="n">
        <v>0.006</v>
      </c>
      <c r="G495" s="207" t="n">
        <v>1</v>
      </c>
      <c r="H495" s="208" t="n">
        <v>0.01527777777777778</v>
      </c>
      <c r="I495" s="208" t="n">
        <v>0.01666666666666667</v>
      </c>
      <c r="J495" s="209">
        <f>I495-H495</f>
        <v/>
      </c>
    </row>
    <row r="496" ht="15.75" customHeight="1" s="109">
      <c r="A496" s="216" t="n">
        <v>9</v>
      </c>
      <c r="B496" s="217" t="n">
        <v>3</v>
      </c>
      <c r="C496" s="217" t="n">
        <v>4</v>
      </c>
      <c r="D496" s="217" t="n">
        <v>7</v>
      </c>
      <c r="E496" s="217" t="n">
        <v>1.01</v>
      </c>
      <c r="F496" s="217" t="n">
        <v>0.006</v>
      </c>
      <c r="G496" s="217" t="n">
        <v>1</v>
      </c>
      <c r="H496" s="218" t="n">
        <v>0.01388888888888889</v>
      </c>
      <c r="I496" s="218" t="n">
        <v>0.01527777777777778</v>
      </c>
      <c r="J496" s="219">
        <f>I496-H496</f>
        <v/>
      </c>
    </row>
    <row r="497" ht="15.75" customHeight="1" s="109">
      <c r="A497" s="206" t="n">
        <v>9</v>
      </c>
      <c r="B497" s="207" t="n">
        <v>5</v>
      </c>
      <c r="C497" s="207" t="n">
        <v>2</v>
      </c>
      <c r="D497" s="207" t="n">
        <v>8</v>
      </c>
      <c r="E497" s="207" t="n">
        <v>2.36</v>
      </c>
      <c r="F497" s="207" t="n">
        <v>0.122</v>
      </c>
      <c r="G497" s="207" t="n">
        <v>1</v>
      </c>
      <c r="H497" s="208" t="n">
        <v>0.0125</v>
      </c>
      <c r="I497" s="208" t="n">
        <v>0.01388888888888889</v>
      </c>
      <c r="J497" s="209">
        <f>I497-H497</f>
        <v/>
      </c>
    </row>
    <row r="498" ht="15.75" customHeight="1" s="109">
      <c r="A498" s="216" t="n">
        <v>9</v>
      </c>
      <c r="B498" s="217" t="n">
        <v>1</v>
      </c>
      <c r="C498" s="217" t="n">
        <v>1</v>
      </c>
      <c r="D498" s="217" t="n">
        <v>1</v>
      </c>
      <c r="E498" s="217" t="n">
        <v>0.12</v>
      </c>
      <c r="F498" s="217" t="n">
        <v>0</v>
      </c>
      <c r="G498" s="217" t="n">
        <v>1</v>
      </c>
      <c r="H498" s="218" t="n">
        <v>0.006944444444444444</v>
      </c>
      <c r="I498" s="218" t="n">
        <v>0.008333333333333333</v>
      </c>
      <c r="J498" s="219">
        <f>I498-H498</f>
        <v/>
      </c>
    </row>
    <row r="499" ht="15.75" customHeight="1" s="109">
      <c r="A499" s="206" t="n">
        <v>9</v>
      </c>
      <c r="B499" s="207" t="n">
        <v>3</v>
      </c>
      <c r="C499" s="207" t="n">
        <v>1</v>
      </c>
      <c r="D499" s="207" t="n">
        <v>6</v>
      </c>
      <c r="E499" s="207" t="n">
        <v>0.84</v>
      </c>
      <c r="F499" s="207" t="n">
        <v>0.012</v>
      </c>
      <c r="G499" s="207" t="n">
        <v>1</v>
      </c>
      <c r="H499" s="208" t="n">
        <v>0.008333333333333333</v>
      </c>
      <c r="I499" s="208" t="n">
        <v>0.009722222222222222</v>
      </c>
      <c r="J499" s="209">
        <f>I499-H499</f>
        <v/>
      </c>
    </row>
    <row r="500" ht="15.75" customHeight="1" s="109">
      <c r="A500" s="216" t="n">
        <v>9</v>
      </c>
      <c r="B500" s="217" t="n">
        <v>4</v>
      </c>
      <c r="C500" s="217" t="n">
        <v>1</v>
      </c>
      <c r="D500" s="217" t="n">
        <v>12</v>
      </c>
      <c r="E500" s="217" t="n">
        <v>5.4</v>
      </c>
      <c r="F500" s="217" t="n">
        <v>0.04</v>
      </c>
      <c r="G500" s="217" t="n">
        <v>1</v>
      </c>
      <c r="H500" s="218" t="n">
        <v>0.009722222222222222</v>
      </c>
      <c r="I500" s="218" t="n">
        <v>0.01111111111111111</v>
      </c>
      <c r="J500" s="219">
        <f>I500-H500</f>
        <v/>
      </c>
    </row>
    <row r="501" ht="15.75" customHeight="1" s="109">
      <c r="A501" s="206" t="n">
        <v>9</v>
      </c>
      <c r="B501" s="207" t="n">
        <v>1</v>
      </c>
      <c r="C501" s="207" t="n">
        <v>10</v>
      </c>
      <c r="D501" s="207" t="n">
        <v>1262</v>
      </c>
      <c r="E501" s="207" t="n">
        <v>1512.72</v>
      </c>
      <c r="F501" s="207" t="n">
        <v>3.441</v>
      </c>
      <c r="G501" s="207" t="n">
        <v>1</v>
      </c>
      <c r="H501" s="208" t="n">
        <v>0.9375</v>
      </c>
      <c r="I501" s="208" t="n">
        <v>0.9541666666666667</v>
      </c>
      <c r="J501" s="209">
        <f>I501-H501</f>
        <v/>
      </c>
    </row>
    <row r="502" ht="15.75" customHeight="1" s="109">
      <c r="A502" s="216" t="n">
        <v>9</v>
      </c>
      <c r="B502" s="217" t="n">
        <v>15</v>
      </c>
      <c r="C502" s="217" t="n">
        <v>1</v>
      </c>
      <c r="D502" s="217" t="n">
        <v>71</v>
      </c>
      <c r="E502" s="217" t="n">
        <v>363.17</v>
      </c>
      <c r="F502" s="217" t="n">
        <v>1.163</v>
      </c>
      <c r="G502" s="217" t="n">
        <v>1</v>
      </c>
      <c r="H502" s="218" t="n">
        <v>0.8486111111111111</v>
      </c>
      <c r="I502" s="218" t="n">
        <v>0.8513888888888889</v>
      </c>
      <c r="J502" s="219">
        <f>I502-H502</f>
        <v/>
      </c>
    </row>
    <row r="503" ht="15.75" customHeight="1" s="109">
      <c r="A503" s="206" t="n">
        <v>9</v>
      </c>
      <c r="B503" s="207" t="n">
        <v>2</v>
      </c>
      <c r="C503" s="207" t="n">
        <v>7</v>
      </c>
      <c r="D503" s="207" t="n">
        <v>48</v>
      </c>
      <c r="E503" s="207" t="n">
        <v>14.79</v>
      </c>
      <c r="F503" s="207" t="n">
        <v>0.156</v>
      </c>
      <c r="G503" s="207" t="n">
        <v>1</v>
      </c>
      <c r="H503" s="208" t="n">
        <v>0.8277777777777777</v>
      </c>
      <c r="I503" s="208" t="n">
        <v>0.8305555555555556</v>
      </c>
      <c r="J503" s="209">
        <f>I503-H503</f>
        <v/>
      </c>
    </row>
    <row r="504" ht="15.75" customHeight="1" s="109">
      <c r="A504" s="216" t="n">
        <v>9</v>
      </c>
      <c r="B504" s="217" t="n">
        <v>3</v>
      </c>
      <c r="C504" s="217" t="n">
        <v>4</v>
      </c>
      <c r="D504" s="217" t="n">
        <v>16</v>
      </c>
      <c r="E504" s="217" t="n">
        <v>7.51</v>
      </c>
      <c r="F504" s="217" t="n">
        <v>0.08400000000000001</v>
      </c>
      <c r="G504" s="217" t="n">
        <v>1</v>
      </c>
      <c r="H504" s="218" t="n">
        <v>0.8305555555555556</v>
      </c>
      <c r="I504" s="218" t="n">
        <v>0.8333333333333334</v>
      </c>
      <c r="J504" s="219">
        <f>I504-H504</f>
        <v/>
      </c>
    </row>
    <row r="505" ht="15.75" customHeight="1" s="109">
      <c r="A505" s="206" t="n">
        <v>9</v>
      </c>
      <c r="B505" s="207" t="n">
        <v>2</v>
      </c>
      <c r="C505" s="207" t="n">
        <v>7</v>
      </c>
      <c r="D505" s="207" t="n">
        <v>31</v>
      </c>
      <c r="E505" s="207" t="n">
        <v>12.98</v>
      </c>
      <c r="F505" s="207" t="n">
        <v>0.139</v>
      </c>
      <c r="G505" s="207" t="n">
        <v>1</v>
      </c>
      <c r="H505" s="208" t="n">
        <v>0.8173611111111111</v>
      </c>
      <c r="I505" s="208" t="n">
        <v>0.8208333333333333</v>
      </c>
      <c r="J505" s="209">
        <f>I505-H505</f>
        <v/>
      </c>
    </row>
    <row r="506" ht="15.75" customHeight="1" s="109">
      <c r="A506" s="216" t="n">
        <v>9</v>
      </c>
      <c r="B506" s="217" t="n">
        <v>3</v>
      </c>
      <c r="C506" s="217" t="n">
        <v>4</v>
      </c>
      <c r="D506" s="217" t="n">
        <v>27</v>
      </c>
      <c r="E506" s="217" t="n">
        <v>7.32</v>
      </c>
      <c r="F506" s="217" t="n">
        <v>0.025</v>
      </c>
      <c r="G506" s="217" t="inlineStr">
        <is>
          <t>1</t>
        </is>
      </c>
      <c r="H506" s="218" t="n">
        <v>0.8215277777777777</v>
      </c>
      <c r="I506" s="218" t="n">
        <v>0.8263888888888888</v>
      </c>
      <c r="J506" s="219">
        <f>I506-H506</f>
        <v/>
      </c>
    </row>
    <row r="507" ht="15.75" customHeight="1" s="109">
      <c r="A507" s="206" t="n">
        <v>12</v>
      </c>
      <c r="B507" s="207" t="n">
        <v>14</v>
      </c>
      <c r="C507" s="207" t="n">
        <v>7</v>
      </c>
      <c r="D507" s="207" t="n">
        <v>250</v>
      </c>
      <c r="E507" s="207" t="n">
        <v>5650.1</v>
      </c>
      <c r="F507" s="207" t="n">
        <v>7.391</v>
      </c>
      <c r="G507" s="207" t="n">
        <v>1</v>
      </c>
      <c r="H507" s="208" t="n">
        <v>0.2055555555555555</v>
      </c>
      <c r="I507" s="208" t="n">
        <v>0.2361111111111111</v>
      </c>
      <c r="J507" s="209">
        <f>I507-H507</f>
        <v/>
      </c>
    </row>
    <row r="508" ht="15.75" customHeight="1" s="109">
      <c r="A508" s="216" t="n">
        <v>12</v>
      </c>
      <c r="B508" s="217" t="n">
        <v>17</v>
      </c>
      <c r="C508" s="217" t="n">
        <v>7</v>
      </c>
      <c r="D508" s="217" t="n">
        <v>380</v>
      </c>
      <c r="E508" s="217" t="n">
        <v>29.36</v>
      </c>
      <c r="F508" s="217" t="n">
        <v>0.137</v>
      </c>
      <c r="G508" s="217" t="n">
        <v>1</v>
      </c>
      <c r="H508" s="218" t="n">
        <v>0.1770833333333333</v>
      </c>
      <c r="I508" s="218" t="n">
        <v>0.1826388888888889</v>
      </c>
      <c r="J508" s="219">
        <f>I508-H508</f>
        <v/>
      </c>
    </row>
    <row r="509" ht="15.75" customHeight="1" s="109">
      <c r="A509" s="206" t="n">
        <v>12</v>
      </c>
      <c r="B509" s="207" t="n">
        <v>18</v>
      </c>
      <c r="C509" s="207" t="n">
        <v>8</v>
      </c>
      <c r="D509" s="207" t="n">
        <v>15</v>
      </c>
      <c r="E509" s="207" t="n">
        <v>7.36</v>
      </c>
      <c r="F509" s="207" t="n">
        <v>0.017</v>
      </c>
      <c r="G509" s="207" t="n">
        <v>1</v>
      </c>
      <c r="H509" s="208" t="n">
        <v>0.1826388888888889</v>
      </c>
      <c r="I509" s="208" t="n">
        <v>0.1854166666666667</v>
      </c>
      <c r="J509" s="209">
        <f>I509-H509</f>
        <v/>
      </c>
    </row>
    <row r="510" ht="15.75" customHeight="1" s="109">
      <c r="A510" s="216" t="n">
        <v>12</v>
      </c>
      <c r="B510" s="217" t="n">
        <v>21</v>
      </c>
      <c r="C510" s="217" t="n">
        <v>1</v>
      </c>
      <c r="D510" s="217" t="n">
        <v>6</v>
      </c>
      <c r="E510" s="217" t="n">
        <v>3.18</v>
      </c>
      <c r="F510" s="217" t="n">
        <v>0.005</v>
      </c>
      <c r="G510" s="217" t="n">
        <v>1</v>
      </c>
      <c r="H510" s="218" t="n">
        <v>0.1854166666666667</v>
      </c>
      <c r="I510" s="218" t="n">
        <v>0.1875</v>
      </c>
      <c r="J510" s="219">
        <f>I510-H510</f>
        <v/>
      </c>
    </row>
    <row r="511" ht="15.75" customHeight="1" s="109">
      <c r="A511" s="206" t="n">
        <v>12</v>
      </c>
      <c r="B511" s="207" t="n">
        <v>8</v>
      </c>
      <c r="C511" s="207" t="n">
        <v>13</v>
      </c>
      <c r="D511" s="207" t="n">
        <v>53</v>
      </c>
      <c r="E511" s="207" t="n">
        <v>71.79000000000001</v>
      </c>
      <c r="F511" s="207" t="n">
        <v>0.282</v>
      </c>
      <c r="G511" s="207" t="n">
        <v>1</v>
      </c>
      <c r="H511" s="208" t="n">
        <v>0.1666666666666667</v>
      </c>
      <c r="I511" s="208" t="n">
        <v>0.1715277777777778</v>
      </c>
      <c r="J511" s="209">
        <f>I511-H511</f>
        <v/>
      </c>
    </row>
    <row r="512" ht="15.75" customHeight="1" s="109">
      <c r="A512" s="216" t="n">
        <v>12</v>
      </c>
      <c r="B512" s="217" t="n">
        <v>9</v>
      </c>
      <c r="C512" s="217" t="n">
        <v>7</v>
      </c>
      <c r="D512" s="217" t="n">
        <v>7</v>
      </c>
      <c r="E512" s="217" t="n">
        <v>69.02</v>
      </c>
      <c r="F512" s="217" t="n">
        <v>0.199</v>
      </c>
      <c r="G512" s="217" t="n">
        <v>1</v>
      </c>
      <c r="H512" s="218" t="n">
        <v>0.1722222222222222</v>
      </c>
      <c r="I512" s="218" t="n">
        <v>0.1756944444444444</v>
      </c>
      <c r="J512" s="219">
        <f>I512-H512</f>
        <v/>
      </c>
    </row>
    <row r="513" ht="15.75" customHeight="1" s="109">
      <c r="A513" s="206" t="n">
        <v>12</v>
      </c>
      <c r="B513" s="207" t="n">
        <v>16</v>
      </c>
      <c r="C513" s="207" t="n">
        <v>3</v>
      </c>
      <c r="D513" s="207" t="n">
        <v>10</v>
      </c>
      <c r="E513" s="207" t="n">
        <v>0.86</v>
      </c>
      <c r="F513" s="207" t="n">
        <v>0.01</v>
      </c>
      <c r="G513" s="207" t="n">
        <v>1</v>
      </c>
      <c r="H513" s="208" t="n">
        <v>0.1534722222222222</v>
      </c>
      <c r="I513" s="208" t="n">
        <v>0.15625</v>
      </c>
      <c r="J513" s="209">
        <f>I513-H513</f>
        <v/>
      </c>
    </row>
    <row r="514" ht="15.75" customHeight="1" s="109">
      <c r="A514" s="216" t="n">
        <v>12</v>
      </c>
      <c r="B514" s="217" t="n">
        <v>17</v>
      </c>
      <c r="C514" s="217" t="n">
        <v>11</v>
      </c>
      <c r="D514" s="217" t="n">
        <v>138</v>
      </c>
      <c r="E514" s="217" t="n">
        <v>7.93</v>
      </c>
      <c r="F514" s="217" t="n">
        <v>0.06900000000000001</v>
      </c>
      <c r="G514" s="217" t="n">
        <v>1</v>
      </c>
      <c r="H514" s="218" t="n">
        <v>0.15625</v>
      </c>
      <c r="I514" s="218" t="n">
        <v>0.1652777777777778</v>
      </c>
      <c r="J514" s="219">
        <f>I514-H514</f>
        <v/>
      </c>
    </row>
    <row r="515" ht="15.75" customHeight="1" s="109">
      <c r="A515" s="206" t="n">
        <v>12</v>
      </c>
      <c r="B515" s="207" t="n">
        <v>2</v>
      </c>
      <c r="C515" s="207" t="n">
        <v>6</v>
      </c>
      <c r="D515" s="207" t="n">
        <v>67</v>
      </c>
      <c r="E515" s="207" t="n">
        <v>11.17</v>
      </c>
      <c r="F515" s="207" t="n">
        <v>0.284</v>
      </c>
      <c r="G515" s="207" t="n">
        <v>1</v>
      </c>
      <c r="H515" s="208" t="n">
        <v>0.1486111111111111</v>
      </c>
      <c r="I515" s="208" t="n">
        <v>0.1520833333333333</v>
      </c>
      <c r="J515" s="209">
        <f>I515-H515</f>
        <v/>
      </c>
    </row>
    <row r="516" ht="15.75" customHeight="1" s="109">
      <c r="A516" s="216" t="n">
        <v>12</v>
      </c>
      <c r="B516" s="217" t="n">
        <v>1</v>
      </c>
      <c r="C516" s="217" t="n">
        <v>3</v>
      </c>
      <c r="D516" s="217" t="n">
        <v>5</v>
      </c>
      <c r="E516" s="217" t="n">
        <v>14.36</v>
      </c>
      <c r="F516" s="217" t="n">
        <v>0.023</v>
      </c>
      <c r="G516" s="217" t="n">
        <v>1</v>
      </c>
      <c r="H516" s="218" t="n">
        <v>0.1277777777777778</v>
      </c>
      <c r="I516" s="218" t="n">
        <v>0.1333333333333333</v>
      </c>
      <c r="J516" s="219">
        <f>I516-H516</f>
        <v/>
      </c>
    </row>
    <row r="517" ht="15.75" customHeight="1" s="109">
      <c r="A517" s="206" t="n">
        <v>12</v>
      </c>
      <c r="B517" s="207" t="n">
        <v>3</v>
      </c>
      <c r="C517" s="207" t="n">
        <v>4</v>
      </c>
      <c r="D517" s="207" t="n">
        <v>106</v>
      </c>
      <c r="E517" s="207" t="n">
        <v>227.545</v>
      </c>
      <c r="F517" s="207" t="n">
        <v>1.313</v>
      </c>
      <c r="G517" s="207" t="n">
        <v>1</v>
      </c>
      <c r="H517" s="208" t="n">
        <v>0.1333333333333333</v>
      </c>
      <c r="I517" s="208" t="n">
        <v>0.1479166666666667</v>
      </c>
      <c r="J517" s="209">
        <f>I517-H517</f>
        <v/>
      </c>
    </row>
    <row r="518" ht="15.75" customHeight="1" s="109">
      <c r="A518" s="216" t="n">
        <v>12</v>
      </c>
      <c r="B518" s="217" t="n">
        <v>4</v>
      </c>
      <c r="C518" s="217" t="n">
        <v>6</v>
      </c>
      <c r="D518" s="217" t="n">
        <v>24</v>
      </c>
      <c r="E518" s="217" t="n">
        <v>32.27</v>
      </c>
      <c r="F518" s="217" t="n">
        <v>0.381</v>
      </c>
      <c r="G518" s="217" t="n">
        <v>1</v>
      </c>
      <c r="H518" s="218" t="n">
        <v>0.1222222222222222</v>
      </c>
      <c r="I518" s="218" t="n">
        <v>0.125</v>
      </c>
      <c r="J518" s="219">
        <f>I518-H518</f>
        <v/>
      </c>
    </row>
    <row r="519" ht="15.75" customHeight="1" s="109">
      <c r="A519" s="206" t="n">
        <v>12</v>
      </c>
      <c r="B519" s="207" t="n">
        <v>6</v>
      </c>
      <c r="C519" s="207" t="n">
        <v>1</v>
      </c>
      <c r="D519" s="207" t="n">
        <v>4</v>
      </c>
      <c r="E519" s="207" t="n">
        <v>0.54</v>
      </c>
      <c r="F519" s="207" t="n">
        <v>0.011</v>
      </c>
      <c r="G519" s="207" t="n">
        <v>1</v>
      </c>
      <c r="H519" s="208" t="n">
        <v>0.1256944444444444</v>
      </c>
      <c r="I519" s="208" t="n">
        <v>0.1270833333333333</v>
      </c>
      <c r="J519" s="209">
        <f>I519-H519</f>
        <v/>
      </c>
    </row>
    <row r="520" ht="15.75" customHeight="1" s="109">
      <c r="A520" s="216" t="n">
        <v>12</v>
      </c>
      <c r="B520" s="217" t="n">
        <v>4</v>
      </c>
      <c r="C520" s="217" t="n">
        <v>16</v>
      </c>
      <c r="D520" s="217" t="n">
        <v>96</v>
      </c>
      <c r="E520" s="217" t="n">
        <v>71.13</v>
      </c>
      <c r="F520" s="217" t="n">
        <v>0.784</v>
      </c>
      <c r="G520" s="217" t="n">
        <v>1</v>
      </c>
      <c r="H520" s="218" t="n">
        <v>0.1138888888888889</v>
      </c>
      <c r="I520" s="218" t="n">
        <v>0.1215277777777778</v>
      </c>
      <c r="J520" s="219">
        <f>I520-H520</f>
        <v/>
      </c>
    </row>
    <row r="521" ht="15.75" customHeight="1" s="109">
      <c r="A521" s="206" t="n">
        <v>12</v>
      </c>
      <c r="B521" s="207" t="n">
        <v>17</v>
      </c>
      <c r="C521" s="207" t="n">
        <v>18</v>
      </c>
      <c r="D521" s="207" t="n">
        <v>125</v>
      </c>
      <c r="E521" s="207" t="n">
        <v>14.73</v>
      </c>
      <c r="F521" s="207" t="n">
        <v>0.093</v>
      </c>
      <c r="G521" s="207" t="n">
        <v>1</v>
      </c>
      <c r="H521" s="208" t="n">
        <v>0.1013888888888889</v>
      </c>
      <c r="I521" s="208" t="n">
        <v>0.1131944444444444</v>
      </c>
      <c r="J521" s="209">
        <f>I521-H521</f>
        <v/>
      </c>
    </row>
    <row r="522" ht="15.75" customHeight="1" s="109">
      <c r="A522" s="216" t="n">
        <v>12</v>
      </c>
      <c r="B522" s="217" t="n">
        <v>8</v>
      </c>
      <c r="C522" s="217" t="n">
        <v>26</v>
      </c>
      <c r="D522" s="217" t="n">
        <v>90</v>
      </c>
      <c r="E522" s="217" t="n">
        <v>280.06</v>
      </c>
      <c r="F522" s="217" t="n">
        <v>1.321</v>
      </c>
      <c r="G522" s="217" t="n">
        <v>1</v>
      </c>
      <c r="H522" s="218" t="n">
        <v>0.08194444444444444</v>
      </c>
      <c r="I522" s="218" t="n">
        <v>0.1006944444444444</v>
      </c>
      <c r="J522" s="219">
        <f>I522-H522</f>
        <v/>
      </c>
    </row>
    <row r="523" ht="15.75" customHeight="1" s="109">
      <c r="A523" s="206" t="n">
        <v>12</v>
      </c>
      <c r="B523" s="207" t="n">
        <v>19</v>
      </c>
      <c r="C523" s="207" t="n">
        <v>14</v>
      </c>
      <c r="D523" s="207" t="n">
        <v>58</v>
      </c>
      <c r="E523" s="207" t="n">
        <v>27.26</v>
      </c>
      <c r="F523" s="207" t="n">
        <v>0.074</v>
      </c>
      <c r="G523" s="207" t="n">
        <v>1</v>
      </c>
      <c r="H523" s="208" t="n">
        <v>0.06458333333333334</v>
      </c>
      <c r="I523" s="208" t="n">
        <v>0.06944444444444445</v>
      </c>
      <c r="J523" s="209">
        <f>I523-H523</f>
        <v/>
      </c>
    </row>
    <row r="524" ht="15.75" customHeight="1" s="109">
      <c r="A524" s="216" t="n">
        <v>12</v>
      </c>
      <c r="B524" s="217" t="n">
        <v>20</v>
      </c>
      <c r="C524" s="217" t="n">
        <v>4</v>
      </c>
      <c r="D524" s="217" t="n">
        <v>6</v>
      </c>
      <c r="E524" s="217" t="n">
        <v>9</v>
      </c>
      <c r="F524" s="217" t="n">
        <v>0.015</v>
      </c>
      <c r="G524" s="217" t="n">
        <v>1</v>
      </c>
      <c r="H524" s="218" t="n">
        <v>0.06944444444444445</v>
      </c>
      <c r="I524" s="218" t="n">
        <v>0.07152777777777777</v>
      </c>
      <c r="J524" s="219">
        <f>I524-H524</f>
        <v/>
      </c>
    </row>
    <row r="525" ht="15.75" customHeight="1" s="109">
      <c r="A525" s="206" t="n">
        <v>12</v>
      </c>
      <c r="B525" s="207" t="n">
        <v>21</v>
      </c>
      <c r="C525" s="207" t="n">
        <v>12</v>
      </c>
      <c r="D525" s="207" t="n">
        <v>30</v>
      </c>
      <c r="E525" s="207" t="n">
        <v>9.031000000000001</v>
      </c>
      <c r="F525" s="207" t="n">
        <v>0.017</v>
      </c>
      <c r="G525" s="207" t="n">
        <v>1</v>
      </c>
      <c r="H525" s="208" t="n">
        <v>0.07152777777777777</v>
      </c>
      <c r="I525" s="208" t="n">
        <v>0.08055555555555556</v>
      </c>
      <c r="J525" s="209">
        <f>I525-H525</f>
        <v/>
      </c>
    </row>
    <row r="526" ht="15.75" customHeight="1" s="109">
      <c r="A526" s="216" t="n">
        <v>12</v>
      </c>
      <c r="B526" s="217" t="n">
        <v>13</v>
      </c>
      <c r="C526" s="217" t="n">
        <v>9</v>
      </c>
      <c r="D526" s="217" t="n">
        <v>138</v>
      </c>
      <c r="E526" s="217" t="n">
        <v>84.25</v>
      </c>
      <c r="F526" s="217" t="n">
        <v>0.183</v>
      </c>
      <c r="G526" s="217" t="n">
        <v>1</v>
      </c>
      <c r="H526" s="218" t="n">
        <v>0.05416666666666667</v>
      </c>
      <c r="I526" s="218" t="n">
        <v>0.06458333333333334</v>
      </c>
      <c r="J526" s="219">
        <f>I526-H526</f>
        <v/>
      </c>
    </row>
    <row r="527" ht="15.75" customHeight="1" s="109">
      <c r="A527" s="206" t="n">
        <v>12</v>
      </c>
      <c r="B527" s="207" t="n">
        <v>1</v>
      </c>
      <c r="C527" s="207" t="n">
        <v>3</v>
      </c>
      <c r="D527" s="207" t="n">
        <v>11</v>
      </c>
      <c r="E527" s="207" t="n">
        <v>0.79</v>
      </c>
      <c r="F527" s="207" t="n">
        <v>0.001</v>
      </c>
      <c r="G527" s="207" t="n">
        <v>1</v>
      </c>
      <c r="H527" s="208" t="n">
        <v>0.04583333333333333</v>
      </c>
      <c r="I527" s="208" t="n">
        <v>0.04791666666666667</v>
      </c>
      <c r="J527" s="209">
        <f>I527-H527</f>
        <v/>
      </c>
    </row>
    <row r="528" ht="15.75" customHeight="1" s="109">
      <c r="A528" s="216" t="n">
        <v>12</v>
      </c>
      <c r="B528" s="217" t="n">
        <v>2</v>
      </c>
      <c r="C528" s="217" t="n">
        <v>5</v>
      </c>
      <c r="D528" s="217" t="n">
        <v>43</v>
      </c>
      <c r="E528" s="217" t="n">
        <v>3.245</v>
      </c>
      <c r="F528" s="217" t="n">
        <v>0.074</v>
      </c>
      <c r="G528" s="217" t="n">
        <v>1</v>
      </c>
      <c r="H528" s="218" t="n">
        <v>0.04861111111111111</v>
      </c>
      <c r="I528" s="218" t="n">
        <v>0.05347222222222222</v>
      </c>
      <c r="J528" s="219">
        <f>I528-H528</f>
        <v/>
      </c>
    </row>
    <row r="529" ht="15.75" customHeight="1" s="109">
      <c r="A529" s="206" t="n">
        <v>12</v>
      </c>
      <c r="B529" s="207" t="n">
        <v>8</v>
      </c>
      <c r="C529" s="207" t="n">
        <v>6</v>
      </c>
      <c r="D529" s="207" t="n">
        <v>6</v>
      </c>
      <c r="E529" s="207" t="n">
        <v>28.57</v>
      </c>
      <c r="F529" s="207" t="n">
        <v>0.07099999999999999</v>
      </c>
      <c r="G529" s="207" t="n">
        <v>1</v>
      </c>
      <c r="H529" s="208" t="n">
        <v>0.0375</v>
      </c>
      <c r="I529" s="208" t="n">
        <v>0.04166666666666666</v>
      </c>
      <c r="J529" s="209">
        <f>I529-H529</f>
        <v/>
      </c>
    </row>
    <row r="530" ht="15.75" customHeight="1" s="109">
      <c r="A530" s="216" t="n">
        <v>12</v>
      </c>
      <c r="B530" s="217" t="n">
        <v>9</v>
      </c>
      <c r="C530" s="217" t="n">
        <v>4</v>
      </c>
      <c r="D530" s="217" t="n">
        <v>18</v>
      </c>
      <c r="E530" s="217" t="n">
        <v>136.95</v>
      </c>
      <c r="F530" s="217" t="n">
        <v>0.5610000000000001</v>
      </c>
      <c r="G530" s="217" t="n">
        <v>1</v>
      </c>
      <c r="H530" s="218" t="n">
        <v>0.04236111111111111</v>
      </c>
      <c r="I530" s="218" t="n">
        <v>0.04583333333333333</v>
      </c>
      <c r="J530" s="219">
        <f>I530-H530</f>
        <v/>
      </c>
    </row>
    <row r="531" ht="15.75" customHeight="1" s="109">
      <c r="A531" s="206" t="n">
        <v>12</v>
      </c>
      <c r="B531" s="207" t="n">
        <v>30</v>
      </c>
      <c r="C531" s="207" t="n">
        <v>3</v>
      </c>
      <c r="D531" s="207" t="n">
        <v>16</v>
      </c>
      <c r="E531" s="207" t="n">
        <v>211.6</v>
      </c>
      <c r="F531" s="207" t="n">
        <v>0.591</v>
      </c>
      <c r="G531" s="207" t="n">
        <v>1</v>
      </c>
      <c r="H531" s="208" t="n">
        <v>0.03263888888888889</v>
      </c>
      <c r="I531" s="208" t="n">
        <v>0.03680555555555556</v>
      </c>
      <c r="J531" s="209">
        <f>I531-H531</f>
        <v/>
      </c>
    </row>
    <row r="532" ht="15.75" customHeight="1" s="109">
      <c r="A532" s="216" t="n">
        <v>12</v>
      </c>
      <c r="B532" s="217" t="n">
        <v>20</v>
      </c>
      <c r="C532" s="217" t="n">
        <v>1</v>
      </c>
      <c r="D532" s="217" t="n">
        <v>2</v>
      </c>
      <c r="E532" s="217" t="n">
        <v>1.55</v>
      </c>
      <c r="F532" s="217" t="n">
        <v>0</v>
      </c>
      <c r="G532" s="217" t="n">
        <v>1</v>
      </c>
      <c r="H532" s="218" t="n">
        <v>0.02569444444444444</v>
      </c>
      <c r="I532" s="218" t="n">
        <v>0.02777777777777778</v>
      </c>
      <c r="J532" s="219">
        <f>I532-H532</f>
        <v/>
      </c>
    </row>
    <row r="533" ht="15.75" customHeight="1" s="109">
      <c r="A533" s="206" t="n">
        <v>12</v>
      </c>
      <c r="B533" s="207" t="n">
        <v>21</v>
      </c>
      <c r="C533" s="207" t="n">
        <v>5</v>
      </c>
      <c r="D533" s="207" t="n">
        <v>23</v>
      </c>
      <c r="E533" s="207" t="n">
        <v>11.24</v>
      </c>
      <c r="F533" s="207" t="n">
        <v>0.021</v>
      </c>
      <c r="G533" s="207" t="n">
        <v>1</v>
      </c>
      <c r="H533" s="208" t="n">
        <v>0.02777777777777778</v>
      </c>
      <c r="I533" s="208" t="n">
        <v>0.03194444444444444</v>
      </c>
      <c r="J533" s="209">
        <f>I533-H533</f>
        <v/>
      </c>
    </row>
    <row r="534" ht="15.75" customHeight="1" s="109">
      <c r="A534" s="216" t="n">
        <v>12</v>
      </c>
      <c r="B534" s="217" t="n">
        <v>14</v>
      </c>
      <c r="C534" s="217" t="n">
        <v>4</v>
      </c>
      <c r="D534" s="217" t="n">
        <v>89</v>
      </c>
      <c r="E534" s="217" t="n">
        <v>2454.66</v>
      </c>
      <c r="F534" s="217" t="n">
        <v>3.178</v>
      </c>
      <c r="G534" s="217" t="n">
        <v>1</v>
      </c>
      <c r="H534" s="218" t="n">
        <v>0.01736111111111111</v>
      </c>
      <c r="I534" s="218" t="n">
        <v>0.025</v>
      </c>
      <c r="J534" s="219">
        <f>I534-H534</f>
        <v/>
      </c>
    </row>
    <row r="535" ht="15.75" customHeight="1" s="109">
      <c r="A535" s="206" t="n">
        <v>12</v>
      </c>
      <c r="B535" s="207" t="n">
        <v>14</v>
      </c>
      <c r="C535" s="207" t="n">
        <v>4</v>
      </c>
      <c r="D535" s="207" t="n">
        <v>145</v>
      </c>
      <c r="E535" s="207" t="n">
        <v>1472.06</v>
      </c>
      <c r="F535" s="207" t="n">
        <v>2.302</v>
      </c>
      <c r="G535" s="207" t="n">
        <v>1</v>
      </c>
      <c r="H535" s="208" t="n">
        <v>0.9395833333333333</v>
      </c>
      <c r="I535" s="208" t="n">
        <v>0.008333333333333333</v>
      </c>
      <c r="J535" s="209" t="n">
        <v>0.06875000000000001</v>
      </c>
    </row>
    <row r="536" ht="15.75" customHeight="1" s="109">
      <c r="A536" s="216" t="n">
        <v>12</v>
      </c>
      <c r="B536" s="217" t="n">
        <v>5</v>
      </c>
      <c r="C536" s="217" t="n">
        <v>7</v>
      </c>
      <c r="D536" s="217" t="n">
        <v>45</v>
      </c>
      <c r="E536" s="217" t="n">
        <v>14.44</v>
      </c>
      <c r="F536" s="217" t="n">
        <v>1.559</v>
      </c>
      <c r="G536" s="217" t="n">
        <v>1</v>
      </c>
      <c r="H536" s="218" t="n">
        <v>0.9270833333333334</v>
      </c>
      <c r="I536" s="218" t="n">
        <v>0.9361111111111111</v>
      </c>
      <c r="J536" s="219">
        <f>I536-H536</f>
        <v/>
      </c>
    </row>
    <row r="537" ht="15.75" customHeight="1" s="109">
      <c r="A537" s="206" t="n">
        <v>12</v>
      </c>
      <c r="B537" s="207" t="n">
        <v>145</v>
      </c>
      <c r="C537" s="207" t="n">
        <v>1</v>
      </c>
      <c r="D537" s="207" t="n">
        <v>2</v>
      </c>
      <c r="E537" s="207" t="n">
        <v>20.7</v>
      </c>
      <c r="F537" s="207" t="n">
        <v>0.049</v>
      </c>
      <c r="G537" s="207" t="n">
        <v>1</v>
      </c>
      <c r="H537" s="208" t="n">
        <v>0.9375</v>
      </c>
      <c r="I537" s="208" t="n">
        <v>0.9388888888888889</v>
      </c>
      <c r="J537" s="209">
        <f>I537-H537</f>
        <v/>
      </c>
    </row>
    <row r="538" ht="15.75" customHeight="1" s="109">
      <c r="A538" s="216" t="n">
        <v>12</v>
      </c>
      <c r="B538" s="217" t="n">
        <v>9</v>
      </c>
      <c r="C538" s="217" t="n">
        <v>15</v>
      </c>
      <c r="D538" s="217" t="n">
        <v>41</v>
      </c>
      <c r="E538" s="217" t="n">
        <v>342.46</v>
      </c>
      <c r="F538" s="217" t="n">
        <v>1.268</v>
      </c>
      <c r="G538" s="217" t="n">
        <v>1</v>
      </c>
      <c r="H538" s="218" t="n">
        <v>0.9138888888888889</v>
      </c>
      <c r="I538" s="218" t="n">
        <v>0.9222222222222223</v>
      </c>
      <c r="J538" s="219">
        <f>I538-H538</f>
        <v/>
      </c>
    </row>
    <row r="539" ht="15.75" customHeight="1" s="109">
      <c r="A539" s="206" t="n">
        <v>12</v>
      </c>
      <c r="B539" s="207" t="n">
        <v>13</v>
      </c>
      <c r="C539" s="207" t="n">
        <v>5</v>
      </c>
      <c r="D539" s="207" t="n">
        <v>62</v>
      </c>
      <c r="E539" s="207" t="n">
        <v>90.67</v>
      </c>
      <c r="F539" s="207" t="n">
        <v>0.15</v>
      </c>
      <c r="G539" s="207" t="n">
        <v>1</v>
      </c>
      <c r="H539" s="208" t="n">
        <v>0.8208333333333333</v>
      </c>
      <c r="I539" s="208" t="n">
        <v>0.8229166666666666</v>
      </c>
      <c r="J539" s="209">
        <f>I539-H539</f>
        <v/>
      </c>
    </row>
    <row r="540" ht="15.75" customHeight="1" s="109">
      <c r="A540" s="216" t="n">
        <v>13</v>
      </c>
      <c r="B540" s="217" t="n">
        <v>11</v>
      </c>
      <c r="C540" s="217" t="n">
        <v>32</v>
      </c>
      <c r="D540" s="217" t="n">
        <v>1979</v>
      </c>
      <c r="E540" s="217" t="n">
        <v>5057.45</v>
      </c>
      <c r="F540" s="217" t="n">
        <v>9.526999999999999</v>
      </c>
      <c r="G540" s="217" t="n">
        <v>1</v>
      </c>
      <c r="H540" s="218" t="n">
        <v>0.07291666666666667</v>
      </c>
      <c r="I540" s="218" t="n">
        <v>0.1715277777777778</v>
      </c>
      <c r="J540" s="219">
        <f>I540-H540</f>
        <v/>
      </c>
    </row>
    <row r="541" ht="15.75" customHeight="1" s="109">
      <c r="A541" s="206" t="n">
        <v>13</v>
      </c>
      <c r="B541" s="207" t="n">
        <v>14</v>
      </c>
      <c r="C541" s="207" t="n">
        <v>6</v>
      </c>
      <c r="D541" s="207" t="n">
        <v>56</v>
      </c>
      <c r="E541" s="207" t="n">
        <v>1234.22</v>
      </c>
      <c r="F541" s="207" t="n">
        <v>1.561</v>
      </c>
      <c r="G541" s="207" t="n">
        <v>1</v>
      </c>
      <c r="H541" s="208" t="n">
        <v>0.05763888888888889</v>
      </c>
      <c r="I541" s="208" t="n">
        <v>0.07013888888888889</v>
      </c>
      <c r="J541" s="209">
        <f>I541-H541</f>
        <v/>
      </c>
    </row>
    <row r="542" ht="15.75" customHeight="1" s="109">
      <c r="A542" s="216" t="n">
        <v>13</v>
      </c>
      <c r="B542" s="217" t="n">
        <v>8</v>
      </c>
      <c r="C542" s="217" t="n">
        <v>3</v>
      </c>
      <c r="D542" s="217" t="n">
        <v>18</v>
      </c>
      <c r="E542" s="217" t="n">
        <v>10.68</v>
      </c>
      <c r="F542" s="217" t="n">
        <v>0.05</v>
      </c>
      <c r="G542" s="217" t="n">
        <v>1</v>
      </c>
      <c r="H542" s="218" t="n">
        <v>0.04583333333333333</v>
      </c>
      <c r="I542" s="218" t="n">
        <v>0.04722222222222222</v>
      </c>
      <c r="J542" s="219">
        <f>I542-H542</f>
        <v/>
      </c>
    </row>
    <row r="543" ht="15.75" customHeight="1" s="109">
      <c r="A543" s="206" t="n">
        <v>13</v>
      </c>
      <c r="B543" s="207" t="n">
        <v>9</v>
      </c>
      <c r="C543" s="207" t="n">
        <v>2</v>
      </c>
      <c r="D543" s="207" t="n">
        <v>4</v>
      </c>
      <c r="E543" s="207" t="n">
        <v>38.55</v>
      </c>
      <c r="F543" s="207" t="n">
        <v>0.1467</v>
      </c>
      <c r="G543" s="207" t="n">
        <v>1</v>
      </c>
      <c r="H543" s="208" t="n">
        <v>0.04722222222222222</v>
      </c>
      <c r="I543" s="208" t="n">
        <v>0.04861111111111111</v>
      </c>
      <c r="J543" s="209">
        <f>I543-H543</f>
        <v/>
      </c>
    </row>
    <row r="544" ht="15.75" customHeight="1" s="109">
      <c r="A544" s="216" t="n">
        <v>13</v>
      </c>
      <c r="B544" s="217" t="n">
        <v>10</v>
      </c>
      <c r="C544" s="217" t="n">
        <v>6</v>
      </c>
      <c r="D544" s="217" t="n">
        <v>80</v>
      </c>
      <c r="E544" s="217" t="n">
        <v>32.02</v>
      </c>
      <c r="F544" s="217" t="n">
        <v>0.08699999999999999</v>
      </c>
      <c r="G544" s="217" t="n">
        <v>1</v>
      </c>
      <c r="H544" s="218" t="n">
        <v>0.04861111111111111</v>
      </c>
      <c r="I544" s="218" t="n">
        <v>0.05277777777777778</v>
      </c>
      <c r="J544" s="219">
        <f>I544-H544</f>
        <v/>
      </c>
    </row>
    <row r="545" ht="15.75" customHeight="1" s="109">
      <c r="A545" s="206" t="n">
        <v>13</v>
      </c>
      <c r="B545" s="207" t="n">
        <v>12</v>
      </c>
      <c r="C545" s="207" t="n">
        <v>6</v>
      </c>
      <c r="D545" s="207" t="n">
        <v>96</v>
      </c>
      <c r="E545" s="207" t="n">
        <v>53.1</v>
      </c>
      <c r="F545" s="207" t="n">
        <v>0.494</v>
      </c>
      <c r="G545" s="207" t="n">
        <v>1</v>
      </c>
      <c r="H545" s="208" t="n">
        <v>0.01875</v>
      </c>
      <c r="I545" s="208" t="n">
        <v>0.03402777777777777</v>
      </c>
      <c r="J545" s="209">
        <f>I545-H545</f>
        <v/>
      </c>
    </row>
    <row r="546" ht="15.75" customHeight="1" s="109">
      <c r="A546" s="216" t="n">
        <v>13</v>
      </c>
      <c r="B546" s="217" t="n">
        <v>8</v>
      </c>
      <c r="C546" s="217" t="n">
        <v>29</v>
      </c>
      <c r="D546" s="217" t="n">
        <v>159</v>
      </c>
      <c r="E546" s="217" t="n">
        <v>295.658</v>
      </c>
      <c r="F546" s="217" t="n">
        <v>1.003</v>
      </c>
      <c r="G546" s="217" t="n">
        <v>1</v>
      </c>
      <c r="H546" s="218" t="n">
        <v>0.4513888888888889</v>
      </c>
      <c r="I546" s="218" t="n">
        <v>0.5173611111111112</v>
      </c>
      <c r="J546" s="219">
        <f>I546-H546</f>
        <v/>
      </c>
    </row>
    <row r="547" ht="15.75" customHeight="1" s="109">
      <c r="A547" s="206" t="n">
        <v>13</v>
      </c>
      <c r="B547" s="207" t="n">
        <v>3</v>
      </c>
      <c r="C547" s="207" t="n">
        <v>3</v>
      </c>
      <c r="D547" s="207" t="n">
        <v>12</v>
      </c>
      <c r="E547" s="207" t="n">
        <v>6.12</v>
      </c>
      <c r="F547" s="207" t="n">
        <v>0.016</v>
      </c>
      <c r="G547" s="207" t="n">
        <v>1</v>
      </c>
      <c r="H547" s="208" t="n">
        <v>0.9444444444444444</v>
      </c>
      <c r="I547" s="208" t="n">
        <v>0.9458333333333333</v>
      </c>
      <c r="J547" s="209">
        <f>I547-H547</f>
        <v/>
      </c>
    </row>
    <row r="548" ht="15.75" customHeight="1" s="109">
      <c r="A548" s="216" t="n">
        <v>13</v>
      </c>
      <c r="B548" s="217" t="n">
        <v>4</v>
      </c>
      <c r="C548" s="217" t="n">
        <v>2</v>
      </c>
      <c r="D548" s="217" t="n">
        <v>2</v>
      </c>
      <c r="E548" s="217" t="n">
        <v>5.3</v>
      </c>
      <c r="F548" s="217" t="n">
        <v>0.027</v>
      </c>
      <c r="G548" s="217" t="n">
        <v>1</v>
      </c>
      <c r="H548" s="218" t="n">
        <v>0.9430555555555555</v>
      </c>
      <c r="I548" s="218" t="n">
        <v>0.9444444444444444</v>
      </c>
      <c r="J548" s="219">
        <f>I548-H548</f>
        <v/>
      </c>
    </row>
    <row r="549" ht="15.75" customHeight="1" s="109">
      <c r="A549" s="206" t="n">
        <v>13</v>
      </c>
      <c r="B549" s="207" t="n">
        <v>9</v>
      </c>
      <c r="C549" s="207" t="n">
        <v>5</v>
      </c>
      <c r="D549" s="207" t="n">
        <v>8</v>
      </c>
      <c r="E549" s="207" t="n">
        <v>55.93</v>
      </c>
      <c r="F549" s="207" t="n">
        <v>0.204</v>
      </c>
      <c r="G549" s="207" t="n">
        <v>1</v>
      </c>
      <c r="H549" s="208" t="n">
        <v>0.9465277777777777</v>
      </c>
      <c r="I549" s="208" t="n">
        <v>0.9506944444444444</v>
      </c>
      <c r="J549" s="209">
        <f>I549-H549</f>
        <v/>
      </c>
    </row>
    <row r="550" ht="15.75" customHeight="1" s="109">
      <c r="A550" s="216" t="n">
        <v>13</v>
      </c>
      <c r="B550" s="217" t="n">
        <v>17</v>
      </c>
      <c r="C550" s="217" t="n">
        <v>1</v>
      </c>
      <c r="D550" s="217" t="n">
        <v>7</v>
      </c>
      <c r="E550" s="217" t="n">
        <v>0.455</v>
      </c>
      <c r="F550" s="217" t="n">
        <v>0.001</v>
      </c>
      <c r="G550" s="217" t="n">
        <v>1</v>
      </c>
      <c r="H550" s="218" t="n">
        <v>0.93125</v>
      </c>
      <c r="I550" s="218" t="n">
        <v>0.9326388888888889</v>
      </c>
      <c r="J550" s="219">
        <f>I550-H550</f>
        <v/>
      </c>
    </row>
    <row r="551" ht="15.75" customHeight="1" s="109">
      <c r="A551" s="206" t="n">
        <v>13</v>
      </c>
      <c r="B551" s="207" t="n">
        <v>18</v>
      </c>
      <c r="C551" s="207" t="n">
        <v>9</v>
      </c>
      <c r="D551" s="207" t="n">
        <v>13</v>
      </c>
      <c r="E551" s="207" t="n">
        <v>4.35</v>
      </c>
      <c r="F551" s="207" t="n">
        <v>0.025</v>
      </c>
      <c r="G551" s="207" t="n">
        <v>1</v>
      </c>
      <c r="H551" s="208" t="n">
        <v>0.9326388888888889</v>
      </c>
      <c r="I551" s="208" t="n">
        <v>0.9354166666666667</v>
      </c>
      <c r="J551" s="209">
        <f>I551-H551</f>
        <v/>
      </c>
    </row>
    <row r="552" ht="15.75" customHeight="1" s="109">
      <c r="A552" s="216" t="n">
        <v>13</v>
      </c>
      <c r="B552" s="217" t="n">
        <v>19</v>
      </c>
      <c r="C552" s="217" t="n">
        <v>8</v>
      </c>
      <c r="D552" s="217" t="n">
        <v>9</v>
      </c>
      <c r="E552" s="217" t="n">
        <v>8.119999999999999</v>
      </c>
      <c r="F552" s="217" t="n">
        <v>0.017</v>
      </c>
      <c r="G552" s="217" t="n">
        <v>1</v>
      </c>
      <c r="H552" s="218" t="n">
        <v>0.9361111111111111</v>
      </c>
      <c r="I552" s="218" t="n">
        <v>0.9395833333333333</v>
      </c>
      <c r="J552" s="219">
        <f>I552-H552</f>
        <v/>
      </c>
    </row>
    <row r="553" ht="15.75" customHeight="1" s="109">
      <c r="A553" s="206" t="n">
        <v>13</v>
      </c>
      <c r="B553" s="207" t="n">
        <v>20</v>
      </c>
      <c r="C553" s="207" t="n">
        <v>3</v>
      </c>
      <c r="D553" s="207" t="n">
        <v>3</v>
      </c>
      <c r="E553" s="207" t="n">
        <v>1.315</v>
      </c>
      <c r="F553" s="207" t="n">
        <v>0.001</v>
      </c>
      <c r="G553" s="207" t="n">
        <v>1</v>
      </c>
      <c r="H553" s="208" t="n">
        <v>0.9395833333333333</v>
      </c>
      <c r="I553" s="208" t="n">
        <v>0.9409722222222222</v>
      </c>
      <c r="J553" s="209">
        <f>I553-H553</f>
        <v/>
      </c>
    </row>
    <row r="554" ht="15.75" customHeight="1" s="109">
      <c r="A554" s="216" t="n">
        <v>13</v>
      </c>
      <c r="B554" s="217" t="n">
        <v>21</v>
      </c>
      <c r="C554" s="217" t="n">
        <v>3</v>
      </c>
      <c r="D554" s="217" t="n">
        <v>5</v>
      </c>
      <c r="E554" s="217" t="n">
        <v>2.28</v>
      </c>
      <c r="F554" s="217" t="n">
        <v>0.006</v>
      </c>
      <c r="G554" s="217" t="n">
        <v>1</v>
      </c>
      <c r="H554" s="218" t="n">
        <v>0.9409722222222222</v>
      </c>
      <c r="I554" s="218" t="n">
        <v>0.9423611111111111</v>
      </c>
      <c r="J554" s="219">
        <f>I554-H554</f>
        <v/>
      </c>
    </row>
    <row r="555" ht="15.75" customHeight="1" s="109">
      <c r="A555" s="206" t="n">
        <v>13</v>
      </c>
      <c r="B555" s="207" t="n">
        <v>7</v>
      </c>
      <c r="C555" s="207" t="n">
        <v>4</v>
      </c>
      <c r="D555" s="207" t="n">
        <v>109</v>
      </c>
      <c r="E555" s="207" t="n">
        <v>27.58</v>
      </c>
      <c r="F555" s="207" t="n">
        <v>0.08500000000000001</v>
      </c>
      <c r="G555" s="207" t="n">
        <v>1</v>
      </c>
      <c r="H555" s="208" t="n">
        <v>0.9263888888888889</v>
      </c>
      <c r="I555" s="208" t="n">
        <v>0.9305555555555556</v>
      </c>
      <c r="J555" s="209">
        <f>I555-H555</f>
        <v/>
      </c>
    </row>
    <row r="556" ht="15.75" customHeight="1" s="109">
      <c r="A556" s="216" t="n">
        <v>13</v>
      </c>
      <c r="B556" s="217" t="n">
        <v>4</v>
      </c>
      <c r="C556" s="217" t="n">
        <v>5</v>
      </c>
      <c r="D556" s="217" t="n">
        <v>25</v>
      </c>
      <c r="E556" s="217" t="n">
        <v>48.23</v>
      </c>
      <c r="F556" s="217" t="n">
        <v>0.293</v>
      </c>
      <c r="G556" s="217" t="n">
        <v>1</v>
      </c>
      <c r="H556" s="218" t="n">
        <v>0.9229166666666667</v>
      </c>
      <c r="I556" s="218" t="n">
        <v>0.9263888888888889</v>
      </c>
      <c r="J556" s="219">
        <f>I556-H556</f>
        <v/>
      </c>
    </row>
    <row r="557" ht="15.75" customHeight="1" s="109">
      <c r="A557" s="206" t="n">
        <v>13</v>
      </c>
      <c r="B557" s="207" t="n">
        <v>14</v>
      </c>
      <c r="C557" s="207" t="n">
        <v>7</v>
      </c>
      <c r="D557" s="207" t="n">
        <v>110</v>
      </c>
      <c r="E557" s="207" t="n">
        <v>3002</v>
      </c>
      <c r="F557" s="207" t="n">
        <v>3.913</v>
      </c>
      <c r="G557" s="207" t="n">
        <v>1</v>
      </c>
      <c r="H557" s="208" t="n">
        <v>0.90625</v>
      </c>
      <c r="I557" s="208" t="n">
        <v>0.9215277777777777</v>
      </c>
      <c r="J557" s="209">
        <f>I557-H557</f>
        <v/>
      </c>
    </row>
    <row r="558" ht="15.75" customHeight="1" s="109">
      <c r="A558" s="216" t="n">
        <v>13</v>
      </c>
      <c r="B558" s="217" t="n">
        <v>14</v>
      </c>
      <c r="C558" s="217" t="n">
        <v>10</v>
      </c>
      <c r="D558" s="217" t="n">
        <v>43</v>
      </c>
      <c r="E558" s="217" t="n">
        <v>974.88</v>
      </c>
      <c r="F558" s="217" t="n">
        <v>1.269</v>
      </c>
      <c r="G558" s="217" t="n">
        <v>1</v>
      </c>
      <c r="H558" s="218" t="n">
        <v>0.8895833333333333</v>
      </c>
      <c r="I558" s="218" t="n">
        <v>0.9006944444444445</v>
      </c>
      <c r="J558" s="219">
        <f>I558-H558</f>
        <v/>
      </c>
    </row>
    <row r="559" ht="15.75" customHeight="1" s="109">
      <c r="A559" s="206" t="n">
        <v>13</v>
      </c>
      <c r="B559" s="207" t="n">
        <v>10</v>
      </c>
      <c r="C559" s="207" t="n">
        <v>11</v>
      </c>
      <c r="D559" s="207" t="n">
        <v>33</v>
      </c>
      <c r="E559" s="207" t="n">
        <v>37.75</v>
      </c>
      <c r="F559" s="207" t="n">
        <v>0.08500000000000001</v>
      </c>
      <c r="G559" s="207" t="n">
        <v>1</v>
      </c>
      <c r="H559" s="208" t="n">
        <v>0.8840277777777777</v>
      </c>
      <c r="I559" s="208" t="n">
        <v>0.8881944444444444</v>
      </c>
      <c r="J559" s="209">
        <f>I559-H559</f>
        <v/>
      </c>
    </row>
    <row r="560" ht="15.75" customHeight="1" s="109">
      <c r="A560" s="216" t="n">
        <v>13</v>
      </c>
      <c r="B560" s="217" t="n">
        <v>8</v>
      </c>
      <c r="C560" s="217" t="n">
        <v>4</v>
      </c>
      <c r="D560" s="217" t="n">
        <v>5</v>
      </c>
      <c r="E560" s="217" t="n">
        <v>24.15</v>
      </c>
      <c r="F560" s="217" t="n">
        <v>0.102</v>
      </c>
      <c r="G560" s="217" t="n">
        <v>1</v>
      </c>
      <c r="H560" s="218" t="n">
        <v>0.8777777777777778</v>
      </c>
      <c r="I560" s="218" t="n">
        <v>0.8798611111111111</v>
      </c>
      <c r="J560" s="219">
        <f>I560-H560</f>
        <v/>
      </c>
    </row>
    <row r="561" ht="15.75" customHeight="1" s="109">
      <c r="A561" s="206" t="n">
        <v>13</v>
      </c>
      <c r="B561" s="207" t="n">
        <v>9</v>
      </c>
      <c r="C561" s="207" t="n">
        <v>3</v>
      </c>
      <c r="D561" s="207" t="n">
        <v>17</v>
      </c>
      <c r="E561" s="207" t="n">
        <v>161.88</v>
      </c>
      <c r="F561" s="207" t="n">
        <v>0.207</v>
      </c>
      <c r="G561" s="207" t="n">
        <v>1</v>
      </c>
      <c r="H561" s="208" t="n">
        <v>0.8805555555555555</v>
      </c>
      <c r="I561" s="208" t="n">
        <v>0.8833333333333333</v>
      </c>
      <c r="J561" s="209">
        <f>I561-H561</f>
        <v/>
      </c>
    </row>
    <row r="562" ht="15.75" customHeight="1" s="109">
      <c r="A562" s="216" t="n">
        <v>13</v>
      </c>
      <c r="B562" s="217" t="n">
        <v>2</v>
      </c>
      <c r="C562" s="217" t="n">
        <v>7</v>
      </c>
      <c r="D562" s="217" t="n">
        <v>18</v>
      </c>
      <c r="E562" s="217" t="n">
        <v>6.39</v>
      </c>
      <c r="F562" s="217" t="n">
        <v>0.099</v>
      </c>
      <c r="G562" s="217" t="n">
        <v>1</v>
      </c>
      <c r="H562" s="218" t="n">
        <v>0.8694444444444445</v>
      </c>
      <c r="I562" s="218" t="n">
        <v>0.8722222222222222</v>
      </c>
      <c r="J562" s="219">
        <f>I562-H562</f>
        <v/>
      </c>
    </row>
    <row r="563" ht="15.75" customHeight="1" s="109">
      <c r="A563" s="206" t="n">
        <v>13</v>
      </c>
      <c r="B563" s="207" t="n">
        <v>3</v>
      </c>
      <c r="C563" s="207" t="n">
        <v>9</v>
      </c>
      <c r="D563" s="207" t="n">
        <v>21</v>
      </c>
      <c r="E563" s="207" t="n">
        <v>31.67</v>
      </c>
      <c r="F563" s="207" t="n">
        <v>0.158</v>
      </c>
      <c r="G563" s="207" t="n">
        <v>1</v>
      </c>
      <c r="H563" s="208" t="n">
        <v>0.8729166666666667</v>
      </c>
      <c r="I563" s="208" t="n">
        <v>0.9173611111111111</v>
      </c>
      <c r="J563" s="209">
        <f>I563-H563</f>
        <v/>
      </c>
    </row>
    <row r="564" ht="15.75" customHeight="1" s="109">
      <c r="A564" s="216" t="n">
        <v>13</v>
      </c>
      <c r="B564" s="217" t="n">
        <v>12</v>
      </c>
      <c r="C564" s="217" t="n">
        <v>1</v>
      </c>
      <c r="D564" s="217" t="n">
        <v>1</v>
      </c>
      <c r="E564" s="217" t="n">
        <v>5</v>
      </c>
      <c r="F564" s="217" t="n">
        <v>0.008999999999999999</v>
      </c>
      <c r="G564" s="217" t="n">
        <v>1</v>
      </c>
      <c r="H564" s="218" t="n">
        <v>0.8652777777777778</v>
      </c>
      <c r="I564" s="218" t="n">
        <v>0.8666666666666667</v>
      </c>
      <c r="J564" s="219">
        <f>I564-H564</f>
        <v/>
      </c>
    </row>
    <row r="565" ht="15.75" customHeight="1" s="109">
      <c r="A565" s="206" t="n">
        <v>13</v>
      </c>
      <c r="B565" s="207" t="n">
        <v>13</v>
      </c>
      <c r="C565" s="207" t="n">
        <v>1</v>
      </c>
      <c r="D565" s="207" t="n">
        <v>1</v>
      </c>
      <c r="E565" s="207" t="n">
        <v>10.22</v>
      </c>
      <c r="F565" s="207" t="n">
        <v>0.014</v>
      </c>
      <c r="G565" s="207" t="n">
        <v>1</v>
      </c>
      <c r="H565" s="208" t="n">
        <v>0.8645833333333334</v>
      </c>
      <c r="I565" s="208" t="n">
        <v>0.8652777777777778</v>
      </c>
      <c r="J565" s="209">
        <f>I565-H565</f>
        <v/>
      </c>
    </row>
    <row r="566" ht="15.75" customHeight="1" s="109">
      <c r="A566" s="216" t="n">
        <v>13</v>
      </c>
      <c r="B566" s="217" t="n">
        <v>14</v>
      </c>
      <c r="C566" s="217" t="n">
        <v>1</v>
      </c>
      <c r="D566" s="217" t="n">
        <v>1</v>
      </c>
      <c r="E566" s="217" t="n">
        <v>10.14</v>
      </c>
      <c r="F566" s="217" t="n">
        <v>0.015</v>
      </c>
      <c r="G566" s="217" t="n">
        <v>1</v>
      </c>
      <c r="H566" s="218" t="n">
        <v>0.8631944444444445</v>
      </c>
      <c r="I566" s="218" t="n">
        <v>0.8645833333333334</v>
      </c>
      <c r="J566" s="219">
        <f>I566-H566</f>
        <v/>
      </c>
    </row>
    <row r="567" ht="15.75" customHeight="1" s="109">
      <c r="A567" s="206" t="n">
        <v>13</v>
      </c>
      <c r="B567" s="207" t="n">
        <v>15</v>
      </c>
      <c r="C567" s="207" t="n">
        <v>1</v>
      </c>
      <c r="D567" s="207" t="n">
        <v>140</v>
      </c>
      <c r="E567" s="207" t="n">
        <v>329.7</v>
      </c>
      <c r="F567" s="207" t="n">
        <v>0.393</v>
      </c>
      <c r="G567" s="207" t="n">
        <v>1</v>
      </c>
      <c r="H567" s="208" t="n">
        <v>0.8576388888888888</v>
      </c>
      <c r="I567" s="208" t="n">
        <v>0.8631944444444445</v>
      </c>
      <c r="J567" s="209">
        <f>I567-H567</f>
        <v/>
      </c>
    </row>
    <row r="568" ht="15.75" customHeight="1" s="109">
      <c r="A568" s="216" t="n">
        <v>13</v>
      </c>
      <c r="B568" s="217" t="n">
        <v>30</v>
      </c>
      <c r="C568" s="217" t="n">
        <v>1</v>
      </c>
      <c r="D568" s="217" t="n">
        <v>6</v>
      </c>
      <c r="E568" s="217" t="n">
        <v>6.18</v>
      </c>
      <c r="F568" s="217" t="n">
        <v>0.015</v>
      </c>
      <c r="G568" s="217" t="n">
        <v>1</v>
      </c>
      <c r="H568" s="218" t="n">
        <v>0.8666666666666667</v>
      </c>
      <c r="I568" s="218" t="n">
        <v>0.86875</v>
      </c>
      <c r="J568" s="219">
        <f>I568-H568</f>
        <v/>
      </c>
    </row>
    <row r="569" ht="15.75" customHeight="1" s="109">
      <c r="A569" s="206" t="n">
        <v>13</v>
      </c>
      <c r="B569" s="207" t="n">
        <v>3</v>
      </c>
      <c r="C569" s="207" t="n">
        <v>14</v>
      </c>
      <c r="D569" s="207" t="n">
        <v>37</v>
      </c>
      <c r="E569" s="207" t="n">
        <v>32.03</v>
      </c>
      <c r="F569" s="207" t="n">
        <v>0.144</v>
      </c>
      <c r="G569" s="207" t="n">
        <v>1</v>
      </c>
      <c r="H569" s="208" t="n">
        <v>0.8486111111111111</v>
      </c>
      <c r="I569" s="208" t="n">
        <v>0.8548611111111111</v>
      </c>
      <c r="J569" s="209">
        <f>I569-H569</f>
        <v/>
      </c>
    </row>
    <row r="570" ht="15.75" customHeight="1" s="109">
      <c r="A570" s="216" t="n">
        <v>13</v>
      </c>
      <c r="B570" s="217" t="n">
        <v>15</v>
      </c>
      <c r="C570" s="217" t="n">
        <v>3</v>
      </c>
      <c r="D570" s="217" t="n">
        <v>24</v>
      </c>
      <c r="E570" s="217" t="n">
        <v>133.86</v>
      </c>
      <c r="F570" s="217" t="n">
        <v>0.403</v>
      </c>
      <c r="G570" s="217" t="n">
        <v>1</v>
      </c>
      <c r="H570" s="218" t="n">
        <v>0.8451388888888889</v>
      </c>
      <c r="I570" s="218" t="n">
        <v>0.8479166666666667</v>
      </c>
      <c r="J570" s="219">
        <f>I570-H570</f>
        <v/>
      </c>
    </row>
    <row r="571" ht="15.75" customHeight="1" s="109">
      <c r="A571" s="206" t="n">
        <v>13</v>
      </c>
      <c r="B571" s="207" t="n">
        <v>14</v>
      </c>
      <c r="C571" s="207" t="n">
        <v>11</v>
      </c>
      <c r="D571" s="207" t="n">
        <v>41</v>
      </c>
      <c r="E571" s="207" t="n">
        <v>1075.69</v>
      </c>
      <c r="F571" s="207" t="n">
        <v>1.271</v>
      </c>
      <c r="G571" s="207" t="n">
        <v>1</v>
      </c>
      <c r="H571" s="208" t="n">
        <v>0.8347222222222223</v>
      </c>
      <c r="I571" s="208" t="n">
        <v>0.8444444444444444</v>
      </c>
      <c r="J571" s="209">
        <f>I571-H571</f>
        <v/>
      </c>
    </row>
    <row r="572" ht="15.75" customHeight="1" s="109">
      <c r="A572" s="216" t="n">
        <v>13</v>
      </c>
      <c r="B572" s="217" t="n">
        <v>3</v>
      </c>
      <c r="C572" s="217" t="n">
        <v>12</v>
      </c>
      <c r="D572" s="217" t="n">
        <v>40</v>
      </c>
      <c r="E572" s="217" t="n">
        <v>10.85</v>
      </c>
      <c r="F572" s="217" t="n">
        <v>0.107</v>
      </c>
      <c r="G572" s="217" t="n">
        <v>1</v>
      </c>
      <c r="H572" s="218" t="n">
        <v>0.8277777777777777</v>
      </c>
      <c r="I572" s="218" t="n">
        <v>0.8333333333333334</v>
      </c>
      <c r="J572" s="219">
        <f>I572-H572</f>
        <v/>
      </c>
    </row>
    <row r="573" ht="15.75" customHeight="1" s="109">
      <c r="A573" s="206" t="n">
        <v>13</v>
      </c>
      <c r="B573" s="207" t="n">
        <v>16</v>
      </c>
      <c r="C573" s="207" t="n">
        <v>16</v>
      </c>
      <c r="D573" s="207" t="n">
        <v>111</v>
      </c>
      <c r="E573" s="207" t="n">
        <v>7.061</v>
      </c>
      <c r="F573" s="207" t="n">
        <v>0.067</v>
      </c>
      <c r="G573" s="207" t="n">
        <v>1</v>
      </c>
      <c r="H573" s="208" t="n">
        <v>0.8194444444444444</v>
      </c>
      <c r="I573" s="208" t="n">
        <v>0.8291666666666667</v>
      </c>
      <c r="J573" s="209">
        <f>I573-H573</f>
        <v/>
      </c>
    </row>
    <row r="574" ht="15.75" customHeight="1" s="109">
      <c r="A574" s="216" t="n">
        <v>13</v>
      </c>
      <c r="B574" s="217" t="n">
        <v>30</v>
      </c>
      <c r="C574" s="217" t="n">
        <v>3</v>
      </c>
      <c r="D574" s="217" t="n">
        <v>45</v>
      </c>
      <c r="E574" s="217" t="n">
        <v>829.5</v>
      </c>
      <c r="F574" s="217" t="n">
        <v>2.397</v>
      </c>
      <c r="G574" s="217" t="n">
        <v>1</v>
      </c>
      <c r="H574" s="218" t="n">
        <v>0.8090277777777778</v>
      </c>
      <c r="I574" s="218" t="n">
        <v>0.81875</v>
      </c>
      <c r="J574" s="219">
        <f>I574-H574</f>
        <v/>
      </c>
    </row>
    <row r="575" ht="15.75" customHeight="1" s="109">
      <c r="A575" s="206" t="n">
        <v>14</v>
      </c>
      <c r="B575" s="207" t="n">
        <v>8</v>
      </c>
      <c r="C575" s="207" t="n">
        <v>19</v>
      </c>
      <c r="D575" s="207" t="n">
        <v>301</v>
      </c>
      <c r="E575" s="207" t="n">
        <v>888.8200000000001</v>
      </c>
      <c r="F575" s="207" t="n">
        <v>2.547</v>
      </c>
      <c r="G575" s="207" t="n">
        <v>1</v>
      </c>
      <c r="H575" s="208" t="n">
        <v>0.9229166666666667</v>
      </c>
      <c r="I575" s="208" t="n">
        <v>0.9513888888888888</v>
      </c>
      <c r="J575" s="209">
        <f>I575-H575</f>
        <v/>
      </c>
    </row>
    <row r="576" ht="15.75" customHeight="1" s="109">
      <c r="A576" s="216" t="n">
        <v>14</v>
      </c>
      <c r="B576" s="217" t="n">
        <v>1</v>
      </c>
      <c r="C576" s="217" t="n">
        <v>12</v>
      </c>
      <c r="D576" s="217" t="n">
        <v>1510</v>
      </c>
      <c r="E576" s="217" t="n">
        <v>406.72</v>
      </c>
      <c r="F576" s="217" t="n">
        <v>1.815</v>
      </c>
      <c r="G576" s="217" t="n">
        <v>1</v>
      </c>
      <c r="H576" s="218" t="n">
        <v>0.9048611111111111</v>
      </c>
      <c r="I576" s="218" t="n">
        <v>0.9159722222222222</v>
      </c>
      <c r="J576" s="219">
        <f>I576-H576</f>
        <v/>
      </c>
    </row>
    <row r="577" ht="15.75" customHeight="1" s="109">
      <c r="A577" s="206" t="n">
        <v>14</v>
      </c>
      <c r="B577" s="207" t="n">
        <v>14</v>
      </c>
      <c r="C577" s="207" t="n">
        <v>10</v>
      </c>
      <c r="D577" s="207" t="n">
        <v>27</v>
      </c>
      <c r="E577" s="207" t="n">
        <v>454.4</v>
      </c>
      <c r="F577" s="207" t="n">
        <v>0.611</v>
      </c>
      <c r="G577" s="207" t="n">
        <v>1</v>
      </c>
      <c r="H577" s="208" t="n">
        <v>0.8958333333333334</v>
      </c>
      <c r="I577" s="208" t="n">
        <v>0.9048611111111111</v>
      </c>
      <c r="J577" s="209">
        <f>I577-H577</f>
        <v/>
      </c>
    </row>
    <row r="578" ht="15.75" customHeight="1" s="109">
      <c r="A578" s="216" t="n">
        <v>14</v>
      </c>
      <c r="B578" s="217" t="n">
        <v>15</v>
      </c>
      <c r="C578" s="217" t="n">
        <v>4</v>
      </c>
      <c r="D578" s="217" t="n">
        <v>29</v>
      </c>
      <c r="E578" s="217" t="n">
        <v>95.34</v>
      </c>
      <c r="F578" s="217" t="n">
        <v>0.199</v>
      </c>
      <c r="G578" s="217" t="n">
        <v>1</v>
      </c>
      <c r="H578" s="218" t="n">
        <v>0.8902777777777777</v>
      </c>
      <c r="I578" s="218" t="n">
        <v>0.8951388888888889</v>
      </c>
      <c r="J578" s="219">
        <f>I578-H578</f>
        <v/>
      </c>
    </row>
    <row r="579" ht="15.75" customHeight="1" s="109">
      <c r="A579" s="206" t="n">
        <v>14</v>
      </c>
      <c r="B579" s="207" t="n">
        <v>9</v>
      </c>
      <c r="C579" s="207" t="n">
        <v>5</v>
      </c>
      <c r="D579" s="207" t="n">
        <v>29</v>
      </c>
      <c r="E579" s="207" t="n">
        <v>151.61</v>
      </c>
      <c r="F579" s="207" t="n">
        <v>0.545</v>
      </c>
      <c r="G579" s="207" t="n">
        <v>1</v>
      </c>
      <c r="H579" s="208" t="n">
        <v>0.8652777777777778</v>
      </c>
      <c r="I579" s="208" t="n">
        <v>0.8715277777777778</v>
      </c>
      <c r="J579" s="209">
        <f>I579-H579</f>
        <v/>
      </c>
    </row>
    <row r="580" ht="15.75" customHeight="1" s="109">
      <c r="A580" s="216" t="n">
        <v>14</v>
      </c>
      <c r="B580" s="217" t="n">
        <v>10</v>
      </c>
      <c r="C580" s="217" t="n">
        <v>1</v>
      </c>
      <c r="D580" s="217" t="n">
        <v>10</v>
      </c>
      <c r="E580" s="217" t="n">
        <v>12.5</v>
      </c>
      <c r="F580" s="217" t="n">
        <v>0.018</v>
      </c>
      <c r="G580" s="217" t="n">
        <v>1</v>
      </c>
      <c r="H580" s="218" t="n">
        <v>0.8715277777777778</v>
      </c>
      <c r="I580" s="218" t="n">
        <v>0.8729166666666667</v>
      </c>
      <c r="J580" s="219">
        <f>I580-H580</f>
        <v/>
      </c>
    </row>
    <row r="581" ht="15.75" customHeight="1" s="109">
      <c r="A581" s="206" t="n">
        <v>14</v>
      </c>
      <c r="B581" s="207" t="n">
        <v>8</v>
      </c>
      <c r="C581" s="207" t="n">
        <v>29</v>
      </c>
      <c r="D581" s="207" t="n">
        <v>123</v>
      </c>
      <c r="E581" s="207" t="n">
        <v>257.76</v>
      </c>
      <c r="F581" s="207" t="n">
        <v>0.778</v>
      </c>
      <c r="G581" s="207" t="n">
        <v>1</v>
      </c>
      <c r="H581" s="208" t="n">
        <v>0.8729166666666667</v>
      </c>
      <c r="I581" s="208" t="n">
        <v>0.8902777777777777</v>
      </c>
      <c r="J581" s="209">
        <f>I581-H581</f>
        <v/>
      </c>
    </row>
    <row r="582" ht="15.75" customHeight="1" s="109">
      <c r="A582" s="216" t="n">
        <v>14</v>
      </c>
      <c r="B582" s="217" t="n">
        <v>5</v>
      </c>
      <c r="C582" s="217" t="n">
        <v>1</v>
      </c>
      <c r="D582" s="217" t="n">
        <v>2</v>
      </c>
      <c r="E582" s="217" t="n">
        <v>1.1</v>
      </c>
      <c r="F582" s="217" t="n">
        <v>0.025</v>
      </c>
      <c r="G582" s="217" t="n">
        <v>1</v>
      </c>
      <c r="H582" s="218" t="n">
        <v>0.8576388888888888</v>
      </c>
      <c r="I582" s="218" t="n">
        <v>0.8583333333333333</v>
      </c>
      <c r="J582" s="219">
        <f>I582-H582</f>
        <v/>
      </c>
    </row>
    <row r="583" ht="15.75" customHeight="1" s="109">
      <c r="A583" s="206" t="n">
        <v>14</v>
      </c>
      <c r="B583" s="207" t="n">
        <v>7</v>
      </c>
      <c r="C583" s="207" t="n">
        <v>3</v>
      </c>
      <c r="D583" s="207" t="n">
        <v>48</v>
      </c>
      <c r="E583" s="207" t="n">
        <v>6.02</v>
      </c>
      <c r="F583" s="207" t="n">
        <v>0.043</v>
      </c>
      <c r="G583" s="207" t="n">
        <v>1</v>
      </c>
      <c r="H583" s="208" t="n">
        <v>0.8590277777777777</v>
      </c>
      <c r="I583" s="208" t="n">
        <v>0.8618055555555556</v>
      </c>
      <c r="J583" s="209">
        <f>I583-H583</f>
        <v/>
      </c>
    </row>
    <row r="584" ht="15.75" customHeight="1" s="109">
      <c r="A584" s="216" t="n">
        <v>14</v>
      </c>
      <c r="B584" s="217" t="n">
        <v>16</v>
      </c>
      <c r="C584" s="217" t="n">
        <v>20</v>
      </c>
      <c r="D584" s="217" t="n">
        <v>96</v>
      </c>
      <c r="E584" s="217" t="n">
        <v>4.925</v>
      </c>
      <c r="F584" s="217" t="n">
        <v>0.045</v>
      </c>
      <c r="G584" s="217" t="n">
        <v>1</v>
      </c>
      <c r="H584" s="218" t="n">
        <v>0.8451388888888889</v>
      </c>
      <c r="I584" s="218" t="n">
        <v>0.8555555555555555</v>
      </c>
      <c r="J584" s="219">
        <f>I584-H584</f>
        <v/>
      </c>
    </row>
    <row r="585" ht="15.75" customHeight="1" s="109">
      <c r="A585" s="206" t="n">
        <v>14</v>
      </c>
      <c r="B585" s="207" t="n">
        <v>1</v>
      </c>
      <c r="C585" s="207" t="n">
        <v>9</v>
      </c>
      <c r="D585" s="207" t="n">
        <v>29</v>
      </c>
      <c r="E585" s="207" t="n">
        <v>70.23</v>
      </c>
      <c r="F585" s="207" t="n">
        <v>0.111</v>
      </c>
      <c r="G585" s="207" t="n">
        <v>1</v>
      </c>
      <c r="H585" s="208" t="n">
        <v>0.8395833333333333</v>
      </c>
      <c r="I585" s="208" t="n">
        <v>0.8444444444444444</v>
      </c>
      <c r="J585" s="209">
        <f>I585-H585</f>
        <v/>
      </c>
    </row>
    <row r="586" ht="15.75" customHeight="1" s="109">
      <c r="A586" s="216" t="n">
        <v>14</v>
      </c>
      <c r="B586" s="217" t="n">
        <v>16</v>
      </c>
      <c r="C586" s="217" t="n">
        <v>4</v>
      </c>
      <c r="D586" s="217" t="n">
        <v>50</v>
      </c>
      <c r="E586" s="217" t="n">
        <v>8.119999999999999</v>
      </c>
      <c r="F586" s="217" t="n">
        <v>0.076</v>
      </c>
      <c r="G586" s="217" t="n">
        <v>1</v>
      </c>
      <c r="H586" s="218" t="n">
        <v>0.8270833333333333</v>
      </c>
      <c r="I586" s="218" t="n">
        <v>0.8333333333333334</v>
      </c>
      <c r="J586" s="219">
        <f>I586-H586</f>
        <v/>
      </c>
    </row>
    <row r="587" ht="15.75" customHeight="1" s="109">
      <c r="A587" s="206" t="n">
        <v>14</v>
      </c>
      <c r="B587" s="207" t="n">
        <v>17</v>
      </c>
      <c r="C587" s="207" t="n">
        <v>14</v>
      </c>
      <c r="D587" s="207" t="n">
        <v>103</v>
      </c>
      <c r="E587" s="207" t="n">
        <v>8.029999999999999</v>
      </c>
      <c r="F587" s="207" t="n">
        <v>0.056</v>
      </c>
      <c r="G587" s="207" t="n">
        <v>1</v>
      </c>
      <c r="H587" s="208" t="n">
        <v>0.8333333333333334</v>
      </c>
      <c r="I587" s="208" t="n">
        <v>0.8388888888888889</v>
      </c>
      <c r="J587" s="209">
        <f>I587-H587</f>
        <v/>
      </c>
    </row>
    <row r="588" ht="15.75" customHeight="1" s="109">
      <c r="A588" s="216" t="n">
        <v>14</v>
      </c>
      <c r="B588" s="217" t="n">
        <v>30</v>
      </c>
      <c r="C588" s="217" t="n">
        <v>4</v>
      </c>
      <c r="D588" s="217" t="n">
        <v>4</v>
      </c>
      <c r="E588" s="217" t="n">
        <v>60.655</v>
      </c>
      <c r="F588" s="217" t="n">
        <v>0.166</v>
      </c>
      <c r="G588" s="217" t="n">
        <v>1</v>
      </c>
      <c r="H588" s="218" t="n">
        <v>0.8236111111111111</v>
      </c>
      <c r="I588" s="218" t="n">
        <v>0.8263888888888888</v>
      </c>
      <c r="J588" s="219">
        <f>I588-H588</f>
        <v/>
      </c>
    </row>
    <row r="589" ht="15.75" customHeight="1" s="109">
      <c r="A589" s="206" t="n">
        <v>14</v>
      </c>
      <c r="B589" s="207" t="n">
        <v>3</v>
      </c>
      <c r="C589" s="207" t="n">
        <v>3</v>
      </c>
      <c r="D589" s="207" t="n">
        <v>23</v>
      </c>
      <c r="E589" s="207" t="n">
        <v>2.19</v>
      </c>
      <c r="F589" s="207" t="n">
        <v>0.01</v>
      </c>
      <c r="G589" s="207" t="n">
        <v>1</v>
      </c>
      <c r="H589" s="208" t="n">
        <v>0.8131944444444444</v>
      </c>
      <c r="I589" s="208" t="n">
        <v>0.8166666666666667</v>
      </c>
      <c r="J589" s="209">
        <f>I589-H589</f>
        <v/>
      </c>
    </row>
    <row r="590" ht="15.75" customHeight="1" s="109">
      <c r="A590" s="216" t="n">
        <v>14</v>
      </c>
      <c r="B590" s="217" t="n">
        <v>4</v>
      </c>
      <c r="C590" s="217" t="n">
        <v>1</v>
      </c>
      <c r="D590" s="217" t="n">
        <v>24</v>
      </c>
      <c r="E590" s="217" t="n">
        <v>8.4</v>
      </c>
      <c r="F590" s="217" t="n">
        <v>0.095</v>
      </c>
      <c r="G590" s="217" t="n">
        <v>1</v>
      </c>
      <c r="H590" s="218" t="n">
        <v>0.8166666666666667</v>
      </c>
      <c r="I590" s="218" t="n">
        <v>0.8173611111111111</v>
      </c>
      <c r="J590" s="219">
        <f>I590-H590</f>
        <v/>
      </c>
    </row>
    <row r="591" ht="15.75" customHeight="1" s="109">
      <c r="A591" s="206" t="n">
        <v>14</v>
      </c>
      <c r="B591" s="207" t="n">
        <v>7</v>
      </c>
      <c r="C591" s="207" t="n">
        <v>8</v>
      </c>
      <c r="D591" s="207" t="n">
        <v>43</v>
      </c>
      <c r="E591" s="207" t="n">
        <v>3.94</v>
      </c>
      <c r="F591" s="207" t="n">
        <v>0.067</v>
      </c>
      <c r="G591" s="207" t="n">
        <v>1</v>
      </c>
      <c r="H591" s="208" t="n">
        <v>0.8173611111111111</v>
      </c>
      <c r="I591" s="208" t="n">
        <v>0.8229166666666666</v>
      </c>
      <c r="J591" s="209">
        <f>I591-H591</f>
        <v/>
      </c>
    </row>
    <row r="592" ht="15.75" customHeight="1" s="109">
      <c r="A592" s="216" t="n">
        <v>14</v>
      </c>
      <c r="B592" s="217" t="n">
        <v>3</v>
      </c>
      <c r="C592" s="217" t="n">
        <v>10</v>
      </c>
      <c r="D592" s="217" t="n">
        <v>157</v>
      </c>
      <c r="E592" s="217" t="n">
        <v>44.38</v>
      </c>
      <c r="F592" s="217" t="n">
        <v>0.116</v>
      </c>
      <c r="G592" s="217" t="n">
        <v>1</v>
      </c>
      <c r="H592" s="218" t="n">
        <v>0.1506944444444444</v>
      </c>
      <c r="I592" s="218" t="n">
        <v>0.1583333333333333</v>
      </c>
      <c r="J592" s="219">
        <f>I592-H592</f>
        <v/>
      </c>
    </row>
    <row r="593" ht="15.75" customHeight="1" s="109">
      <c r="A593" s="206" t="n">
        <v>14</v>
      </c>
      <c r="B593" s="207" t="n">
        <v>14</v>
      </c>
      <c r="C593" s="207" t="n">
        <v>5</v>
      </c>
      <c r="D593" s="207" t="n">
        <v>33</v>
      </c>
      <c r="E593" s="207" t="n">
        <v>354.01</v>
      </c>
      <c r="F593" s="207" t="n">
        <v>0.535</v>
      </c>
      <c r="G593" s="207" t="n">
        <v>1</v>
      </c>
      <c r="H593" s="208" t="n">
        <v>0.1333333333333333</v>
      </c>
      <c r="I593" s="208" t="n">
        <v>0.1388888888888889</v>
      </c>
      <c r="J593" s="209">
        <f>I593-H593</f>
        <v/>
      </c>
    </row>
    <row r="594" ht="15.75" customHeight="1" s="109">
      <c r="A594" s="216" t="n">
        <v>14</v>
      </c>
      <c r="B594" s="217" t="n">
        <v>13</v>
      </c>
      <c r="C594" s="217" t="n">
        <v>13</v>
      </c>
      <c r="D594" s="217" t="n">
        <v>239</v>
      </c>
      <c r="E594" s="217" t="n">
        <v>92.65900000000001</v>
      </c>
      <c r="F594" s="217" t="n">
        <v>0.255</v>
      </c>
      <c r="G594" s="217" t="n">
        <v>1</v>
      </c>
      <c r="H594" s="218" t="n">
        <v>0.1201388888888889</v>
      </c>
      <c r="I594" s="218" t="n">
        <v>0.1319444444444444</v>
      </c>
      <c r="J594" s="219">
        <f>I594-H594</f>
        <v/>
      </c>
    </row>
    <row r="595" ht="15.75" customHeight="1" s="109">
      <c r="A595" s="206" t="n">
        <v>14</v>
      </c>
      <c r="B595" s="207" t="n">
        <v>30</v>
      </c>
      <c r="C595" s="207" t="n">
        <v>12</v>
      </c>
      <c r="D595" s="207" t="n">
        <v>13</v>
      </c>
      <c r="E595" s="207" t="n">
        <v>162.98</v>
      </c>
      <c r="F595" s="207" t="n">
        <v>0.498</v>
      </c>
      <c r="G595" s="207" t="n">
        <v>1</v>
      </c>
      <c r="H595" s="208" t="n">
        <v>0.1131944444444444</v>
      </c>
      <c r="I595" s="208" t="n">
        <v>0.1194444444444445</v>
      </c>
      <c r="J595" s="209">
        <f>I595-H595</f>
        <v/>
      </c>
    </row>
    <row r="596" ht="15.75" customHeight="1" s="109">
      <c r="A596" s="216" t="n">
        <v>14</v>
      </c>
      <c r="B596" s="217" t="n">
        <v>15</v>
      </c>
      <c r="C596" s="217" t="n">
        <v>7</v>
      </c>
      <c r="D596" s="217" t="n">
        <v>53</v>
      </c>
      <c r="E596" s="217" t="n">
        <v>325.04</v>
      </c>
      <c r="F596" s="217" t="n">
        <v>0.603</v>
      </c>
      <c r="G596" s="217" t="n">
        <v>1</v>
      </c>
      <c r="H596" s="218" t="n">
        <v>0.1034722222222222</v>
      </c>
      <c r="I596" s="218" t="n">
        <v>0.1125</v>
      </c>
      <c r="J596" s="219">
        <f>I596-H596</f>
        <v/>
      </c>
    </row>
    <row r="597" ht="15.75" customHeight="1" s="109">
      <c r="A597" s="206" t="n">
        <v>14</v>
      </c>
      <c r="B597" s="207" t="n">
        <v>12</v>
      </c>
      <c r="C597" s="207" t="n">
        <v>16</v>
      </c>
      <c r="D597" s="207" t="n">
        <v>38</v>
      </c>
      <c r="E597" s="207" t="n">
        <v>27.98</v>
      </c>
      <c r="F597" s="207" t="n">
        <v>0.208</v>
      </c>
      <c r="G597" s="207" t="n">
        <v>1</v>
      </c>
      <c r="H597" s="208" t="n">
        <v>0.09236111111111112</v>
      </c>
      <c r="I597" s="208" t="n">
        <v>0.1027777777777778</v>
      </c>
      <c r="J597" s="209">
        <f>I597-H597</f>
        <v/>
      </c>
    </row>
    <row r="598" ht="15.75" customHeight="1" s="109">
      <c r="A598" s="216" t="n">
        <v>14</v>
      </c>
      <c r="B598" s="217" t="n">
        <v>1</v>
      </c>
      <c r="C598" s="217" t="n">
        <v>6</v>
      </c>
      <c r="D598" s="217" t="n">
        <v>31</v>
      </c>
      <c r="E598" s="217" t="n">
        <v>53.29</v>
      </c>
      <c r="F598" s="217" t="n">
        <v>0.074</v>
      </c>
      <c r="G598" s="217" t="n">
        <v>1</v>
      </c>
      <c r="H598" s="218" t="n">
        <v>0.08541666666666667</v>
      </c>
      <c r="I598" s="218" t="n">
        <v>0.08819444444444445</v>
      </c>
      <c r="J598" s="219">
        <f>I598-H598</f>
        <v/>
      </c>
    </row>
    <row r="599" ht="15.75" customHeight="1" s="109">
      <c r="A599" s="206" t="n">
        <v>14</v>
      </c>
      <c r="B599" s="207" t="n">
        <v>11</v>
      </c>
      <c r="C599" s="207" t="n">
        <v>11</v>
      </c>
      <c r="D599" s="207" t="n">
        <v>74</v>
      </c>
      <c r="E599" s="207" t="n">
        <v>48.56</v>
      </c>
      <c r="F599" s="207" t="n">
        <v>0.081</v>
      </c>
      <c r="G599" s="207" t="n">
        <v>1</v>
      </c>
      <c r="H599" s="208" t="n">
        <v>0.07708333333333334</v>
      </c>
      <c r="I599" s="208" t="n">
        <v>0.08125</v>
      </c>
      <c r="J599" s="209">
        <f>I599-H599</f>
        <v/>
      </c>
    </row>
    <row r="600" ht="15.75" customHeight="1" s="109">
      <c r="A600" s="216" t="n">
        <v>14</v>
      </c>
      <c r="B600" s="217" t="n">
        <v>8</v>
      </c>
      <c r="C600" s="217" t="n">
        <v>18</v>
      </c>
      <c r="D600" s="217" t="n">
        <v>113</v>
      </c>
      <c r="E600" s="217" t="n">
        <v>346.41</v>
      </c>
      <c r="F600" s="217" t="n">
        <v>1.085</v>
      </c>
      <c r="G600" s="217" t="n">
        <v>1</v>
      </c>
      <c r="H600" s="218" t="n">
        <v>0.04375</v>
      </c>
      <c r="I600" s="218" t="n">
        <v>0.05902777777777778</v>
      </c>
      <c r="J600" s="219">
        <f>I600-H600</f>
        <v/>
      </c>
    </row>
    <row r="601" ht="15.75" customHeight="1" s="109">
      <c r="A601" s="206" t="n">
        <v>14</v>
      </c>
      <c r="B601" s="207" t="n">
        <v>9</v>
      </c>
      <c r="C601" s="207" t="n">
        <v>14</v>
      </c>
      <c r="D601" s="207" t="n">
        <v>43</v>
      </c>
      <c r="E601" s="207" t="n">
        <v>340.62</v>
      </c>
      <c r="F601" s="207" t="n">
        <v>1.227</v>
      </c>
      <c r="G601" s="207" t="n">
        <v>1</v>
      </c>
      <c r="H601" s="208" t="n">
        <v>0.0625</v>
      </c>
      <c r="I601" s="208" t="n">
        <v>0.0763888888888889</v>
      </c>
      <c r="J601" s="209">
        <f>I601-H601</f>
        <v/>
      </c>
    </row>
    <row r="602" ht="15.75" customHeight="1" s="109">
      <c r="A602" s="216" t="n">
        <v>14</v>
      </c>
      <c r="B602" s="217" t="n">
        <v>8</v>
      </c>
      <c r="C602" s="217" t="n">
        <v>13</v>
      </c>
      <c r="D602" s="217" t="n">
        <v>183</v>
      </c>
      <c r="E602" s="217" t="n">
        <v>948.79</v>
      </c>
      <c r="F602" s="217" t="n">
        <v>1.546</v>
      </c>
      <c r="G602" s="217" t="n">
        <v>1</v>
      </c>
      <c r="H602" s="218" t="n">
        <v>0.02083333333333333</v>
      </c>
      <c r="I602" s="218" t="n">
        <v>0.0375</v>
      </c>
      <c r="J602" s="219">
        <f>I602-H602</f>
        <v/>
      </c>
    </row>
    <row r="603" ht="15.75" customHeight="1" s="109">
      <c r="A603" s="206" t="n">
        <v>14</v>
      </c>
      <c r="B603" s="207" t="n">
        <v>9</v>
      </c>
      <c r="C603" s="207" t="n">
        <v>6</v>
      </c>
      <c r="D603" s="207" t="n">
        <v>18</v>
      </c>
      <c r="E603" s="207" t="n">
        <v>82.55</v>
      </c>
      <c r="F603" s="207" t="n">
        <v>0.45</v>
      </c>
      <c r="G603" s="207" t="n">
        <v>1</v>
      </c>
      <c r="H603" s="208" t="n">
        <v>0.03888888888888889</v>
      </c>
      <c r="I603" s="208" t="n">
        <v>0.04236111111111111</v>
      </c>
      <c r="J603" s="209">
        <f>I603-H603</f>
        <v/>
      </c>
    </row>
    <row r="604" ht="15.75" customHeight="1" s="109">
      <c r="A604" s="216" t="n">
        <v>14</v>
      </c>
      <c r="B604" s="217" t="n">
        <v>11</v>
      </c>
      <c r="C604" s="217" t="n">
        <v>5</v>
      </c>
      <c r="D604" s="217" t="n">
        <v>288</v>
      </c>
      <c r="E604" s="217" t="n">
        <v>7.92</v>
      </c>
      <c r="F604" s="217" t="n">
        <v>0.092</v>
      </c>
      <c r="G604" s="217" t="n">
        <v>1</v>
      </c>
      <c r="H604" s="218" t="n">
        <v>0.01388888888888889</v>
      </c>
      <c r="I604" s="218" t="n">
        <v>0.01736111111111111</v>
      </c>
      <c r="J604" s="219">
        <f>I604-H604</f>
        <v/>
      </c>
    </row>
    <row r="605" ht="15.75" customHeight="1" s="109">
      <c r="A605" s="206" t="n">
        <v>14</v>
      </c>
      <c r="B605" s="207" t="n">
        <v>12</v>
      </c>
      <c r="C605" s="207" t="n">
        <v>1</v>
      </c>
      <c r="D605" s="207" t="n">
        <v>5</v>
      </c>
      <c r="E605" s="207" t="n">
        <v>24.5</v>
      </c>
      <c r="F605" s="207" t="n">
        <v>0.098</v>
      </c>
      <c r="G605" s="207" t="n">
        <v>1</v>
      </c>
      <c r="H605" s="208" t="n">
        <v>0.01736111111111111</v>
      </c>
      <c r="I605" s="208" t="n">
        <v>0.01944444444444444</v>
      </c>
      <c r="J605" s="209">
        <f>I605-H605</f>
        <v/>
      </c>
    </row>
    <row r="606" ht="15.75" customHeight="1" s="109">
      <c r="A606" s="216" t="n">
        <v>14</v>
      </c>
      <c r="B606" s="217" t="n">
        <v>10</v>
      </c>
      <c r="C606" s="217" t="n">
        <v>9</v>
      </c>
      <c r="D606" s="217" t="n">
        <v>43</v>
      </c>
      <c r="E606" s="217" t="n">
        <v>132.6</v>
      </c>
      <c r="F606" s="217" t="n">
        <v>0.35</v>
      </c>
      <c r="G606" s="217" t="n">
        <v>1</v>
      </c>
      <c r="H606" s="218" t="n">
        <v>0.005555555555555556</v>
      </c>
      <c r="I606" s="218" t="n">
        <v>0.01319444444444444</v>
      </c>
      <c r="J606" s="219">
        <f>I606-H606</f>
        <v/>
      </c>
    </row>
    <row r="607" ht="15.75" customHeight="1" s="109">
      <c r="A607" s="206" t="n">
        <v>14</v>
      </c>
      <c r="B607" s="207" t="n">
        <v>9</v>
      </c>
      <c r="C607" s="207" t="n">
        <v>12</v>
      </c>
      <c r="D607" s="207" t="n">
        <v>28</v>
      </c>
      <c r="E607" s="207" t="n">
        <v>84.61</v>
      </c>
      <c r="F607" s="207" t="n">
        <v>0.27</v>
      </c>
      <c r="G607" s="207" t="n">
        <v>1</v>
      </c>
      <c r="H607" s="208" t="n">
        <v>0.9513888888888888</v>
      </c>
      <c r="I607" s="208" t="n">
        <v>0.9583333333333334</v>
      </c>
      <c r="J607" s="209">
        <f>I607-H607</f>
        <v/>
      </c>
    </row>
    <row r="608" ht="15.75" customHeight="1" s="109">
      <c r="A608" s="216" t="n">
        <v>15</v>
      </c>
      <c r="B608" s="217" t="n">
        <v>30</v>
      </c>
      <c r="C608" s="217" t="n">
        <v>4</v>
      </c>
      <c r="D608" s="217" t="n">
        <v>7</v>
      </c>
      <c r="E608" s="217" t="n">
        <v>54.785</v>
      </c>
      <c r="F608" s="217" t="n">
        <v>0.196</v>
      </c>
      <c r="G608" s="217" t="n">
        <v>1</v>
      </c>
      <c r="H608" s="218" t="n">
        <v>0.1673611111111111</v>
      </c>
      <c r="I608" s="218" t="n">
        <v>0.1694444444444445</v>
      </c>
      <c r="J608" s="219">
        <f>I608-H608</f>
        <v/>
      </c>
    </row>
    <row r="609" ht="15.75" customHeight="1" s="109">
      <c r="A609" s="206" t="n">
        <v>15</v>
      </c>
      <c r="B609" s="207" t="n">
        <v>31</v>
      </c>
      <c r="C609" s="207" t="n">
        <v>1</v>
      </c>
      <c r="D609" s="207" t="n">
        <v>1</v>
      </c>
      <c r="E609" s="207" t="n">
        <v>1.235</v>
      </c>
      <c r="F609" s="207" t="n">
        <v>0.011</v>
      </c>
      <c r="G609" s="207" t="n">
        <v>1</v>
      </c>
      <c r="H609" s="208" t="n">
        <v>0.1694444444444445</v>
      </c>
      <c r="I609" s="208" t="n">
        <v>0.1708333333333333</v>
      </c>
      <c r="J609" s="209">
        <f>I609-H609</f>
        <v/>
      </c>
    </row>
    <row r="610" ht="15.75" customHeight="1" s="109">
      <c r="A610" s="216" t="n">
        <v>15</v>
      </c>
      <c r="B610" s="217" t="n">
        <v>16</v>
      </c>
      <c r="C610" s="217" t="n">
        <v>1</v>
      </c>
      <c r="D610" s="217" t="n">
        <v>31</v>
      </c>
      <c r="E610" s="217" t="n">
        <v>2.015</v>
      </c>
      <c r="F610" s="217" t="n">
        <v>0.037</v>
      </c>
      <c r="G610" s="217" t="n">
        <v>1</v>
      </c>
      <c r="H610" s="218" t="n">
        <v>0.1465277777777778</v>
      </c>
      <c r="I610" s="218" t="n">
        <v>0.1493055555555556</v>
      </c>
      <c r="J610" s="219">
        <f>I610-H610</f>
        <v/>
      </c>
    </row>
    <row r="611" ht="15.75" customHeight="1" s="109">
      <c r="A611" s="206" t="n">
        <v>15</v>
      </c>
      <c r="B611" s="207" t="n">
        <v>19</v>
      </c>
      <c r="C611" s="207" t="n">
        <v>8</v>
      </c>
      <c r="D611" s="207" t="n">
        <v>10</v>
      </c>
      <c r="E611" s="207" t="n">
        <v>14.81</v>
      </c>
      <c r="F611" s="207" t="n">
        <v>0.027</v>
      </c>
      <c r="G611" s="207" t="n">
        <v>1</v>
      </c>
      <c r="H611" s="208" t="n">
        <v>0.1368055555555556</v>
      </c>
      <c r="I611" s="208" t="n">
        <v>0.1416666666666667</v>
      </c>
      <c r="J611" s="209">
        <f>I611-H611</f>
        <v/>
      </c>
    </row>
    <row r="612" ht="15.75" customHeight="1" s="109">
      <c r="A612" s="216" t="n">
        <v>15</v>
      </c>
      <c r="B612" s="217" t="n">
        <v>21</v>
      </c>
      <c r="C612" s="217" t="n">
        <v>7</v>
      </c>
      <c r="D612" s="217" t="n">
        <v>9</v>
      </c>
      <c r="E612" s="217" t="n">
        <v>1.7</v>
      </c>
      <c r="F612" s="217" t="n">
        <v>0.015</v>
      </c>
      <c r="G612" s="217" t="n">
        <v>1</v>
      </c>
      <c r="H612" s="218" t="n">
        <v>0.1423611111111111</v>
      </c>
      <c r="I612" s="218" t="n">
        <v>0.1458333333333333</v>
      </c>
      <c r="J612" s="219">
        <f>I612-H612</f>
        <v/>
      </c>
    </row>
    <row r="613" ht="15.75" customHeight="1" s="109">
      <c r="A613" s="206" t="n">
        <v>15</v>
      </c>
      <c r="B613" s="207" t="n">
        <v>9</v>
      </c>
      <c r="C613" s="207" t="n">
        <v>9</v>
      </c>
      <c r="D613" s="207" t="n">
        <v>14</v>
      </c>
      <c r="E613" s="207" t="n">
        <v>71.08499999999999</v>
      </c>
      <c r="F613" s="207" t="n">
        <v>0.2334</v>
      </c>
      <c r="G613" s="207" t="n">
        <v>1</v>
      </c>
      <c r="H613" s="208" t="n">
        <v>0.1256944444444444</v>
      </c>
      <c r="I613" s="208" t="n">
        <v>0.1319444444444444</v>
      </c>
      <c r="J613" s="209">
        <f>I613-H613</f>
        <v/>
      </c>
    </row>
    <row r="614" ht="15.75" customHeight="1" s="109">
      <c r="A614" s="216" t="n">
        <v>15</v>
      </c>
      <c r="B614" s="217" t="n">
        <v>7</v>
      </c>
      <c r="C614" s="217" t="n">
        <v>11</v>
      </c>
      <c r="D614" s="217" t="n">
        <v>167</v>
      </c>
      <c r="E614" s="217" t="n">
        <v>64.012</v>
      </c>
      <c r="F614" s="217" t="n">
        <v>0.217</v>
      </c>
      <c r="G614" s="217" t="n">
        <v>1</v>
      </c>
      <c r="H614" s="218" t="n">
        <v>0.11875</v>
      </c>
      <c r="I614" s="218" t="n">
        <v>0.125</v>
      </c>
      <c r="J614" s="219">
        <f>I614-H614</f>
        <v/>
      </c>
    </row>
    <row r="615" ht="15.75" customHeight="1" s="109">
      <c r="A615" s="206" t="n">
        <v>15</v>
      </c>
      <c r="B615" s="207" t="n">
        <v>8</v>
      </c>
      <c r="C615" s="207" t="n">
        <v>10</v>
      </c>
      <c r="D615" s="207" t="n">
        <v>18</v>
      </c>
      <c r="E615" s="207" t="n">
        <v>66.84099999999999</v>
      </c>
      <c r="F615" s="207" t="n">
        <v>0.184</v>
      </c>
      <c r="G615" s="207" t="n">
        <v>1</v>
      </c>
      <c r="H615" s="208" t="n">
        <v>0.125</v>
      </c>
      <c r="I615" s="208" t="n">
        <v>0.1305555555555556</v>
      </c>
      <c r="J615" s="209">
        <f>I615-H615</f>
        <v/>
      </c>
    </row>
    <row r="616" ht="15.75" customHeight="1" s="109">
      <c r="A616" s="216" t="n">
        <v>15</v>
      </c>
      <c r="B616" s="217" t="n">
        <v>2</v>
      </c>
      <c r="C616" s="217" t="n">
        <v>6</v>
      </c>
      <c r="D616" s="217" t="n">
        <v>32</v>
      </c>
      <c r="E616" s="217" t="n">
        <v>3.11</v>
      </c>
      <c r="F616" s="217" t="n">
        <v>0.055</v>
      </c>
      <c r="G616" s="217" t="n">
        <v>1</v>
      </c>
      <c r="H616" s="218" t="n">
        <v>0.09722222222222222</v>
      </c>
      <c r="I616" s="218" t="n">
        <v>0.1013888888888889</v>
      </c>
      <c r="J616" s="219">
        <f>I616-H616</f>
        <v/>
      </c>
    </row>
    <row r="617" ht="15.75" customHeight="1" s="109">
      <c r="A617" s="206" t="n">
        <v>15</v>
      </c>
      <c r="B617" s="207" t="n">
        <v>3</v>
      </c>
      <c r="C617" s="207" t="n">
        <v>15</v>
      </c>
      <c r="D617" s="207" t="n">
        <v>51</v>
      </c>
      <c r="E617" s="207" t="n">
        <v>38.13</v>
      </c>
      <c r="F617" s="207" t="n">
        <v>0.169</v>
      </c>
      <c r="G617" s="207" t="n">
        <v>1</v>
      </c>
      <c r="H617" s="208" t="n">
        <v>0.09027777777777778</v>
      </c>
      <c r="I617" s="208" t="n">
        <v>0.09513888888888888</v>
      </c>
      <c r="J617" s="209">
        <f>I617-H617</f>
        <v/>
      </c>
    </row>
    <row r="618" ht="15.75" customHeight="1" s="109">
      <c r="A618" s="216" t="n">
        <v>15</v>
      </c>
      <c r="B618" s="217" t="n">
        <v>18</v>
      </c>
      <c r="C618" s="217" t="n">
        <v>12</v>
      </c>
      <c r="D618" s="217" t="n">
        <v>163</v>
      </c>
      <c r="E618" s="217" t="n">
        <v>378.06</v>
      </c>
      <c r="F618" s="217" t="n">
        <v>0.552</v>
      </c>
      <c r="G618" s="217" t="n">
        <v>1</v>
      </c>
      <c r="H618" s="218" t="n">
        <v>0.07083333333333333</v>
      </c>
      <c r="I618" s="218" t="n">
        <v>0.07708333333333334</v>
      </c>
      <c r="J618" s="219">
        <f>I618-H618</f>
        <v/>
      </c>
    </row>
    <row r="619" ht="15.75" customHeight="1" s="109">
      <c r="A619" s="206" t="n">
        <v>15</v>
      </c>
      <c r="B619" s="207" t="n">
        <v>19</v>
      </c>
      <c r="C619" s="207" t="n">
        <v>3</v>
      </c>
      <c r="D619" s="207" t="n">
        <v>3</v>
      </c>
      <c r="E619" s="207" t="n">
        <v>0.9</v>
      </c>
      <c r="F619" s="207" t="n">
        <v>0.001</v>
      </c>
      <c r="G619" s="207" t="n">
        <v>1</v>
      </c>
      <c r="H619" s="208" t="n">
        <v>0.07708333333333334</v>
      </c>
      <c r="I619" s="208" t="n">
        <v>0.07916666666666666</v>
      </c>
      <c r="J619" s="209">
        <f>I619-H619</f>
        <v/>
      </c>
    </row>
    <row r="620" ht="15.75" customHeight="1" s="109">
      <c r="A620" s="216" t="n">
        <v>15</v>
      </c>
      <c r="B620" s="217" t="n">
        <v>20</v>
      </c>
      <c r="C620" s="217" t="n">
        <v>2</v>
      </c>
      <c r="D620" s="217" t="n">
        <v>2</v>
      </c>
      <c r="E620" s="217" t="n">
        <v>1.025</v>
      </c>
      <c r="F620" s="217" t="n">
        <v>0.002</v>
      </c>
      <c r="G620" s="217" t="n">
        <v>1</v>
      </c>
      <c r="H620" s="218" t="n">
        <v>0.07916666666666666</v>
      </c>
      <c r="I620" s="218" t="n">
        <v>0.08055555555555556</v>
      </c>
      <c r="J620" s="219">
        <f>I620-H620</f>
        <v/>
      </c>
    </row>
    <row r="621" ht="15.75" customHeight="1" s="109">
      <c r="A621" s="206" t="n">
        <v>15</v>
      </c>
      <c r="B621" s="207" t="n">
        <v>21</v>
      </c>
      <c r="C621" s="207" t="n">
        <v>6</v>
      </c>
      <c r="D621" s="207" t="n">
        <v>6</v>
      </c>
      <c r="E621" s="207" t="n">
        <v>2.337</v>
      </c>
      <c r="F621" s="207" t="n">
        <v>0.012</v>
      </c>
      <c r="G621" s="207" t="n">
        <v>1</v>
      </c>
      <c r="H621" s="208" t="n">
        <v>0.08055555555555556</v>
      </c>
      <c r="I621" s="208" t="n">
        <v>0.08333333333333333</v>
      </c>
      <c r="J621" s="209">
        <f>I621-H621</f>
        <v/>
      </c>
    </row>
    <row r="622" ht="15.75" customHeight="1" s="109">
      <c r="A622" s="216" t="n">
        <v>15</v>
      </c>
      <c r="B622" s="217" t="n">
        <v>17</v>
      </c>
      <c r="C622" s="217" t="n">
        <v>2</v>
      </c>
      <c r="D622" s="217" t="n">
        <v>75</v>
      </c>
      <c r="E622" s="217" t="n">
        <v>2.505</v>
      </c>
      <c r="F622" s="217" t="n">
        <v>0.014</v>
      </c>
      <c r="G622" s="217" t="n">
        <v>1</v>
      </c>
      <c r="H622" s="218" t="n">
        <v>0.06597222222222222</v>
      </c>
      <c r="I622" s="218" t="n">
        <v>0.07083333333333333</v>
      </c>
      <c r="J622" s="219">
        <f>I622-H622</f>
        <v/>
      </c>
    </row>
    <row r="623" ht="15.75" customHeight="1" s="109">
      <c r="A623" s="206" t="n">
        <v>15</v>
      </c>
      <c r="B623" s="207" t="n">
        <v>9</v>
      </c>
      <c r="C623" s="207" t="n">
        <v>2</v>
      </c>
      <c r="D623" s="207" t="n">
        <v>2</v>
      </c>
      <c r="E623" s="207" t="n">
        <v>20.92</v>
      </c>
      <c r="F623" s="207" t="n">
        <v>0.073</v>
      </c>
      <c r="G623" s="207" t="n">
        <v>1</v>
      </c>
      <c r="H623" s="208" t="n">
        <v>0.05416666666666667</v>
      </c>
      <c r="I623" s="208" t="n">
        <v>0.05555555555555555</v>
      </c>
      <c r="J623" s="209">
        <f>I623-H623</f>
        <v/>
      </c>
    </row>
    <row r="624" ht="15.75" customHeight="1" s="109">
      <c r="A624" s="216" t="n">
        <v>15</v>
      </c>
      <c r="B624" s="217" t="n">
        <v>16</v>
      </c>
      <c r="C624" s="217" t="n">
        <v>1</v>
      </c>
      <c r="D624" s="217" t="n">
        <v>5</v>
      </c>
      <c r="E624" s="217" t="n">
        <v>0.05</v>
      </c>
      <c r="F624" s="217" t="n">
        <v>0</v>
      </c>
      <c r="G624" s="217" t="n">
        <v>1</v>
      </c>
      <c r="H624" s="218" t="n">
        <v>0.05555555555555555</v>
      </c>
      <c r="I624" s="218" t="n">
        <v>0.05694444444444444</v>
      </c>
      <c r="J624" s="219">
        <f>I624-H624</f>
        <v/>
      </c>
    </row>
    <row r="625" ht="15.75" customHeight="1" s="109">
      <c r="A625" s="206" t="n">
        <v>15</v>
      </c>
      <c r="B625" s="207" t="n">
        <v>3</v>
      </c>
      <c r="C625" s="207" t="n">
        <v>1</v>
      </c>
      <c r="D625" s="207" t="n">
        <v>8</v>
      </c>
      <c r="E625" s="207" t="n">
        <v>0.48</v>
      </c>
      <c r="F625" s="207" t="n">
        <v>0.002</v>
      </c>
      <c r="G625" s="207" t="n">
        <v>1</v>
      </c>
      <c r="H625" s="208" t="n">
        <v>0.06041666666666667</v>
      </c>
      <c r="I625" s="208" t="n">
        <v>0.06111111111111111</v>
      </c>
      <c r="J625" s="209">
        <f>I625-H625</f>
        <v/>
      </c>
    </row>
    <row r="626" ht="15.75" customHeight="1" s="109">
      <c r="A626" s="216" t="n">
        <v>15</v>
      </c>
      <c r="B626" s="217" t="n">
        <v>4</v>
      </c>
      <c r="C626" s="217" t="n">
        <v>1</v>
      </c>
      <c r="D626" s="217" t="n">
        <v>1</v>
      </c>
      <c r="E626" s="217" t="n">
        <v>0.495</v>
      </c>
      <c r="F626" s="217" t="n">
        <v>0.003</v>
      </c>
      <c r="G626" s="217" t="n">
        <v>1</v>
      </c>
      <c r="H626" s="218" t="n">
        <v>0.05972222222222223</v>
      </c>
      <c r="I626" s="218" t="n">
        <v>0.06041666666666667</v>
      </c>
      <c r="J626" s="219">
        <f>I626-H626</f>
        <v/>
      </c>
    </row>
    <row r="627" ht="15.75" customHeight="1" s="109">
      <c r="A627" s="206" t="n">
        <v>15</v>
      </c>
      <c r="B627" s="207" t="n">
        <v>31</v>
      </c>
      <c r="C627" s="207" t="n">
        <v>1</v>
      </c>
      <c r="D627" s="207" t="n">
        <v>1</v>
      </c>
      <c r="E627" s="207" t="n">
        <v>1.88</v>
      </c>
      <c r="F627" s="207" t="n">
        <v>0.027</v>
      </c>
      <c r="G627" s="207" t="n">
        <v>1</v>
      </c>
      <c r="H627" s="208" t="n">
        <v>0.05694444444444444</v>
      </c>
      <c r="I627" s="208" t="n">
        <v>0.05763888888888889</v>
      </c>
      <c r="J627" s="209">
        <f>I627-H627</f>
        <v/>
      </c>
    </row>
    <row r="628" ht="15.75" customHeight="1" s="109">
      <c r="A628" s="216" t="n">
        <v>15</v>
      </c>
      <c r="B628" s="217" t="n">
        <v>14</v>
      </c>
      <c r="C628" s="217" t="n">
        <v>1</v>
      </c>
      <c r="D628" s="217" t="n">
        <v>70</v>
      </c>
      <c r="E628" s="217" t="n">
        <v>707</v>
      </c>
      <c r="F628" s="217" t="n">
        <v>1.131</v>
      </c>
      <c r="G628" s="217" t="n">
        <v>1</v>
      </c>
      <c r="H628" s="218" t="n">
        <v>0.04861111111111111</v>
      </c>
      <c r="I628" s="218" t="n">
        <v>0.05208333333333334</v>
      </c>
      <c r="J628" s="219">
        <f>I628-H628</f>
        <v/>
      </c>
    </row>
    <row r="629" ht="15.75" customHeight="1" s="109">
      <c r="A629" s="206" t="n">
        <v>15</v>
      </c>
      <c r="B629" s="207" t="n">
        <v>8</v>
      </c>
      <c r="C629" s="207" t="n">
        <v>37</v>
      </c>
      <c r="D629" s="207" t="n">
        <v>657</v>
      </c>
      <c r="E629" s="207" t="n">
        <v>2709.508</v>
      </c>
      <c r="F629" s="207" t="n">
        <v>10.98</v>
      </c>
      <c r="G629" s="207" t="n">
        <v>1</v>
      </c>
      <c r="H629" s="208" t="n">
        <v>0.45625</v>
      </c>
      <c r="I629" s="208" t="n">
        <v>0.5409722222222222</v>
      </c>
      <c r="J629" s="209">
        <f>I629-H629</f>
        <v/>
      </c>
    </row>
    <row r="630" ht="15.75" customHeight="1" s="109">
      <c r="A630" s="216" t="n">
        <v>15</v>
      </c>
      <c r="B630" s="217" t="n">
        <v>9</v>
      </c>
      <c r="C630" s="217" t="n">
        <v>12</v>
      </c>
      <c r="D630" s="217" t="n">
        <v>16</v>
      </c>
      <c r="E630" s="217" t="n">
        <v>115.099</v>
      </c>
      <c r="F630" s="217" t="n">
        <v>0.391</v>
      </c>
      <c r="G630" s="217" t="n">
        <v>1</v>
      </c>
      <c r="H630" s="218" t="n">
        <v>0.9291666666666667</v>
      </c>
      <c r="I630" s="218" t="n">
        <v>0.9347222222222222</v>
      </c>
      <c r="J630" s="219">
        <f>I630-H630</f>
        <v/>
      </c>
    </row>
    <row r="631" ht="15.75" customHeight="1" s="109">
      <c r="A631" s="206" t="n">
        <v>15</v>
      </c>
      <c r="B631" s="207" t="n">
        <v>14</v>
      </c>
      <c r="C631" s="207" t="n">
        <v>3</v>
      </c>
      <c r="D631" s="207" t="n">
        <v>4</v>
      </c>
      <c r="E631" s="207" t="n">
        <v>41</v>
      </c>
      <c r="F631" s="207" t="n">
        <v>0.06</v>
      </c>
      <c r="G631" s="207" t="n">
        <v>1</v>
      </c>
      <c r="H631" s="208" t="n">
        <v>0.9236111111111112</v>
      </c>
      <c r="I631" s="208" t="n">
        <v>0.9256944444444445</v>
      </c>
      <c r="J631" s="209">
        <f>I631-H631</f>
        <v/>
      </c>
    </row>
    <row r="632" ht="15.75" customHeight="1" s="109">
      <c r="A632" s="216" t="n">
        <v>15</v>
      </c>
      <c r="B632" s="217" t="n">
        <v>15</v>
      </c>
      <c r="C632" s="217" t="n">
        <v>2</v>
      </c>
      <c r="D632" s="217" t="n">
        <v>9</v>
      </c>
      <c r="E632" s="217" t="n">
        <v>96.45999999999999</v>
      </c>
      <c r="F632" s="217" t="n">
        <v>0.222</v>
      </c>
      <c r="G632" s="217" t="n">
        <v>1</v>
      </c>
      <c r="H632" s="218" t="n">
        <v>0.9256944444444445</v>
      </c>
      <c r="I632" s="218" t="n">
        <v>0.9277777777777778</v>
      </c>
      <c r="J632" s="219">
        <f>I632-H632</f>
        <v/>
      </c>
    </row>
    <row r="633" ht="15.75" customHeight="1" s="109">
      <c r="A633" s="206" t="n">
        <v>15</v>
      </c>
      <c r="B633" s="207" t="n">
        <v>9</v>
      </c>
      <c r="C633" s="207" t="n">
        <v>18</v>
      </c>
      <c r="D633" s="207" t="n">
        <v>213</v>
      </c>
      <c r="E633" s="207" t="n">
        <v>1300.94</v>
      </c>
      <c r="F633" s="207" t="n">
        <v>2.553</v>
      </c>
      <c r="G633" s="207" t="n">
        <v>1</v>
      </c>
      <c r="H633" s="208" t="n">
        <v>0.8875</v>
      </c>
      <c r="I633" s="208" t="n">
        <v>0.9152777777777777</v>
      </c>
      <c r="J633" s="209">
        <f>I633-H633</f>
        <v/>
      </c>
    </row>
    <row r="634" ht="15.75" customHeight="1" s="109">
      <c r="A634" s="216" t="n">
        <v>15</v>
      </c>
      <c r="B634" s="217" t="n">
        <v>2</v>
      </c>
      <c r="C634" s="217" t="n">
        <v>15</v>
      </c>
      <c r="D634" s="217" t="n">
        <v>74</v>
      </c>
      <c r="E634" s="217" t="n">
        <v>9.595000000000001</v>
      </c>
      <c r="F634" s="217" t="n">
        <v>0.187</v>
      </c>
      <c r="G634" s="217" t="n">
        <v>1</v>
      </c>
      <c r="H634" s="218" t="n">
        <v>0.875</v>
      </c>
      <c r="I634" s="218" t="n">
        <v>0.8868055555555555</v>
      </c>
      <c r="J634" s="219">
        <f>I634-H634</f>
        <v/>
      </c>
    </row>
    <row r="635" ht="15.75" customHeight="1" s="109">
      <c r="A635" s="206" t="n">
        <v>15</v>
      </c>
      <c r="B635" s="207" t="n">
        <v>3</v>
      </c>
      <c r="C635" s="207" t="n">
        <v>14</v>
      </c>
      <c r="D635" s="207" t="n">
        <v>52</v>
      </c>
      <c r="E635" s="207" t="n">
        <v>34.435</v>
      </c>
      <c r="F635" s="207" t="n">
        <v>0.082</v>
      </c>
      <c r="G635" s="207" t="n">
        <v>1</v>
      </c>
      <c r="H635" s="208" t="n">
        <v>0.8659722222222223</v>
      </c>
      <c r="I635" s="208" t="n">
        <v>0.8722222222222222</v>
      </c>
      <c r="J635" s="209">
        <f>I635-H635</f>
        <v/>
      </c>
    </row>
    <row r="636" ht="15.75" customHeight="1" s="109">
      <c r="A636" s="216" t="n">
        <v>15</v>
      </c>
      <c r="B636" s="217" t="n">
        <v>19</v>
      </c>
      <c r="C636" s="217" t="n">
        <v>7</v>
      </c>
      <c r="D636" s="217" t="n">
        <v>20</v>
      </c>
      <c r="E636" s="217" t="n">
        <v>33.59</v>
      </c>
      <c r="F636" s="217" t="n">
        <v>0.094</v>
      </c>
      <c r="G636" s="217" t="n">
        <v>1</v>
      </c>
      <c r="H636" s="218" t="n">
        <v>0.8416666666666667</v>
      </c>
      <c r="I636" s="218" t="n">
        <v>0.8458333333333333</v>
      </c>
      <c r="J636" s="219">
        <f>I636-H636</f>
        <v/>
      </c>
    </row>
    <row r="637" ht="15.75" customHeight="1" s="109">
      <c r="A637" s="206" t="n">
        <v>15</v>
      </c>
      <c r="B637" s="207" t="n">
        <v>20</v>
      </c>
      <c r="C637" s="207" t="n">
        <v>4</v>
      </c>
      <c r="D637" s="207" t="n">
        <v>15</v>
      </c>
      <c r="E637" s="207" t="n">
        <v>11.69</v>
      </c>
      <c r="F637" s="207" t="n">
        <v>0.019</v>
      </c>
      <c r="G637" s="207" t="n">
        <v>1</v>
      </c>
      <c r="H637" s="208" t="n">
        <v>0.8458333333333333</v>
      </c>
      <c r="I637" s="208" t="n">
        <v>0.8486111111111111</v>
      </c>
      <c r="J637" s="209">
        <f>I637-H637</f>
        <v/>
      </c>
    </row>
    <row r="638" ht="15.75" customHeight="1" s="109">
      <c r="A638" s="216" t="n">
        <v>15</v>
      </c>
      <c r="B638" s="217" t="n">
        <v>21</v>
      </c>
      <c r="C638" s="217" t="n">
        <v>11</v>
      </c>
      <c r="D638" s="217" t="n">
        <v>20</v>
      </c>
      <c r="E638" s="217" t="n">
        <v>9.154999999999999</v>
      </c>
      <c r="F638" s="217" t="n">
        <v>0.024</v>
      </c>
      <c r="G638" s="217" t="n">
        <v>1</v>
      </c>
      <c r="H638" s="218" t="n">
        <v>0.8486111111111111</v>
      </c>
      <c r="I638" s="218" t="n">
        <v>0.8548611111111111</v>
      </c>
      <c r="J638" s="219">
        <f>I638-H638</f>
        <v/>
      </c>
    </row>
    <row r="639" ht="15.75" customHeight="1" s="109">
      <c r="A639" s="206" t="n">
        <v>15</v>
      </c>
      <c r="B639" s="207" t="n">
        <v>30</v>
      </c>
      <c r="C639" s="207" t="n">
        <v>6</v>
      </c>
      <c r="D639" s="207" t="n">
        <v>10</v>
      </c>
      <c r="E639" s="207" t="n">
        <v>187.34</v>
      </c>
      <c r="F639" s="207" t="n">
        <v>0.614</v>
      </c>
      <c r="G639" s="207" t="n">
        <v>1</v>
      </c>
      <c r="H639" s="208" t="n">
        <v>0.8236111111111111</v>
      </c>
      <c r="I639" s="208" t="n">
        <v>0.8284722222222223</v>
      </c>
      <c r="J639" s="209">
        <f>I639-H639</f>
        <v/>
      </c>
    </row>
    <row r="640" ht="15.75" customHeight="1" s="109">
      <c r="A640" s="216" t="n">
        <v>15</v>
      </c>
      <c r="B640" s="217" t="n">
        <v>18</v>
      </c>
      <c r="C640" s="217" t="n">
        <v>25</v>
      </c>
      <c r="D640" s="217" t="n">
        <v>153</v>
      </c>
      <c r="E640" s="217" t="n">
        <v>121.727</v>
      </c>
      <c r="F640" s="217" t="n">
        <v>0.303</v>
      </c>
      <c r="G640" s="217" t="n">
        <v>1</v>
      </c>
      <c r="H640" s="218" t="n">
        <v>0.8291666666666667</v>
      </c>
      <c r="I640" s="218" t="n">
        <v>0.8409722222222222</v>
      </c>
      <c r="J640" s="219">
        <f>I640-H640</f>
        <v/>
      </c>
    </row>
    <row r="641" ht="15.75" customHeight="1" s="109">
      <c r="A641" s="206" t="n">
        <v>15</v>
      </c>
      <c r="B641" s="207" t="n">
        <v>10</v>
      </c>
      <c r="C641" s="207" t="n">
        <v>20</v>
      </c>
      <c r="D641" s="207" t="n">
        <v>72</v>
      </c>
      <c r="E641" s="207" t="n">
        <v>46.17</v>
      </c>
      <c r="F641" s="207" t="n">
        <v>0.137</v>
      </c>
      <c r="G641" s="207" t="n">
        <v>1</v>
      </c>
      <c r="H641" s="208" t="n">
        <v>0.8159722222222222</v>
      </c>
      <c r="I641" s="208" t="n">
        <v>0.8236111111111111</v>
      </c>
      <c r="J641" s="209">
        <f>I641-H641</f>
        <v/>
      </c>
    </row>
    <row r="642" ht="15.75" customHeight="1" s="109">
      <c r="A642" s="216" t="n">
        <v>16</v>
      </c>
      <c r="B642" s="217" t="n">
        <v>7</v>
      </c>
      <c r="C642" s="217" t="n">
        <v>14</v>
      </c>
      <c r="D642" s="217" t="n">
        <v>330</v>
      </c>
      <c r="E642" s="217" t="n">
        <v>30.555</v>
      </c>
      <c r="F642" s="217" t="n">
        <v>0.492</v>
      </c>
      <c r="G642" s="217" t="n">
        <v>1</v>
      </c>
      <c r="H642" s="218" t="n">
        <v>0.9208333333333333</v>
      </c>
      <c r="I642" s="218" t="n">
        <v>0.9305555555555556</v>
      </c>
      <c r="J642" s="219">
        <f>I642-H642</f>
        <v/>
      </c>
    </row>
    <row r="643" ht="15.75" customHeight="1" s="109">
      <c r="A643" s="206" t="n">
        <v>16</v>
      </c>
      <c r="B643" s="207" t="n">
        <v>9</v>
      </c>
      <c r="C643" s="207" t="n">
        <v>9</v>
      </c>
      <c r="D643" s="207" t="n">
        <v>16</v>
      </c>
      <c r="E643" s="207" t="n">
        <v>54.115</v>
      </c>
      <c r="F643" s="207" t="n">
        <v>0.183</v>
      </c>
      <c r="G643" s="207" t="n">
        <v>1</v>
      </c>
      <c r="H643" s="208" t="n">
        <v>0.9111111111111111</v>
      </c>
      <c r="I643" s="208" t="n">
        <v>0.9145833333333333</v>
      </c>
      <c r="J643" s="209">
        <f>I643-H643</f>
        <v/>
      </c>
    </row>
    <row r="644" ht="15.75" customHeight="1" s="109">
      <c r="A644" s="216" t="n">
        <v>16</v>
      </c>
      <c r="B644" s="217" t="n">
        <v>17</v>
      </c>
      <c r="C644" s="217" t="n">
        <v>14</v>
      </c>
      <c r="D644" s="217" t="n">
        <v>114</v>
      </c>
      <c r="E644" s="217" t="n">
        <v>7.8</v>
      </c>
      <c r="F644" s="217" t="n">
        <v>0.037</v>
      </c>
      <c r="G644" s="217" t="n">
        <v>1</v>
      </c>
      <c r="H644" s="218" t="n">
        <v>0.8881944444444444</v>
      </c>
      <c r="I644" s="218" t="n">
        <v>0.8972222222222223</v>
      </c>
      <c r="J644" s="219">
        <f>I644-H644</f>
        <v/>
      </c>
    </row>
    <row r="645" ht="15.75" customHeight="1" s="109">
      <c r="A645" s="206" t="n">
        <v>16</v>
      </c>
      <c r="B645" s="207" t="n">
        <v>2</v>
      </c>
      <c r="C645" s="207" t="n">
        <v>6</v>
      </c>
      <c r="D645" s="207" t="n">
        <v>32</v>
      </c>
      <c r="E645" s="207" t="n">
        <v>1.596</v>
      </c>
      <c r="F645" s="207" t="n">
        <v>0.04</v>
      </c>
      <c r="G645" s="207" t="n">
        <v>1</v>
      </c>
      <c r="H645" s="208" t="n">
        <v>0.8805555555555555</v>
      </c>
      <c r="I645" s="208" t="n">
        <v>0.8833333333333333</v>
      </c>
      <c r="J645" s="209">
        <f>I645-H645</f>
        <v/>
      </c>
    </row>
    <row r="646" ht="15.75" customHeight="1" s="109">
      <c r="A646" s="216" t="n">
        <v>16</v>
      </c>
      <c r="B646" s="217" t="n">
        <v>3</v>
      </c>
      <c r="C646" s="217" t="n">
        <v>5</v>
      </c>
      <c r="D646" s="217" t="n">
        <v>10</v>
      </c>
      <c r="E646" s="217" t="n">
        <v>1.58</v>
      </c>
      <c r="F646" s="217" t="n">
        <v>0.017</v>
      </c>
      <c r="G646" s="217" t="n">
        <v>1</v>
      </c>
      <c r="H646" s="218" t="n">
        <v>0.8833333333333333</v>
      </c>
      <c r="I646" s="218" t="n">
        <v>0.8854166666666666</v>
      </c>
      <c r="J646" s="219">
        <f>I646-H646</f>
        <v/>
      </c>
    </row>
    <row r="647" ht="15.75" customHeight="1" s="109">
      <c r="A647" s="206" t="n">
        <v>16</v>
      </c>
      <c r="B647" s="207" t="n">
        <v>15</v>
      </c>
      <c r="C647" s="207" t="n">
        <v>1</v>
      </c>
      <c r="D647" s="207" t="n">
        <v>20</v>
      </c>
      <c r="E647" s="207" t="n">
        <v>47.1</v>
      </c>
      <c r="F647" s="207" t="n">
        <v>0.056</v>
      </c>
      <c r="G647" s="207" t="n">
        <v>1</v>
      </c>
      <c r="H647" s="208" t="n">
        <v>0.8701388888888889</v>
      </c>
      <c r="I647" s="208" t="n">
        <v>0.8715277777777778</v>
      </c>
      <c r="J647" s="209">
        <f>I647-H647</f>
        <v/>
      </c>
    </row>
    <row r="648" ht="15.75" customHeight="1" s="109">
      <c r="A648" s="216" t="n">
        <v>16</v>
      </c>
      <c r="B648" s="217" t="n">
        <v>2</v>
      </c>
      <c r="C648" s="217" t="n">
        <v>6</v>
      </c>
      <c r="D648" s="217" t="n">
        <v>28</v>
      </c>
      <c r="E648" s="217" t="n">
        <v>6.134</v>
      </c>
      <c r="F648" s="217" t="n">
        <v>0.014</v>
      </c>
      <c r="G648" s="217" t="n">
        <v>1</v>
      </c>
      <c r="H648" s="218" t="n">
        <v>0.8590277777777777</v>
      </c>
      <c r="I648" s="218" t="n">
        <v>0.8625</v>
      </c>
      <c r="J648" s="219">
        <f>I648-H648</f>
        <v/>
      </c>
    </row>
    <row r="649" ht="15.75" customHeight="1" s="109">
      <c r="A649" s="206" t="n">
        <v>16</v>
      </c>
      <c r="B649" s="207" t="n">
        <v>3</v>
      </c>
      <c r="C649" s="207" t="n">
        <v>3</v>
      </c>
      <c r="D649" s="207" t="n">
        <v>12</v>
      </c>
      <c r="E649" s="207" t="n">
        <v>0.945</v>
      </c>
      <c r="F649" s="207" t="n">
        <v>0.014</v>
      </c>
      <c r="G649" s="207" t="n">
        <v>1</v>
      </c>
      <c r="H649" s="208" t="n">
        <v>0.8625</v>
      </c>
      <c r="I649" s="208" t="n">
        <v>0.8652777777777778</v>
      </c>
      <c r="J649" s="209">
        <f>I649-H649</f>
        <v/>
      </c>
    </row>
    <row r="650" ht="15.75" customHeight="1" s="109">
      <c r="A650" s="216" t="n">
        <v>16</v>
      </c>
      <c r="B650" s="217" t="n">
        <v>7</v>
      </c>
      <c r="C650" s="217" t="n">
        <v>1</v>
      </c>
      <c r="D650" s="217" t="n">
        <v>30</v>
      </c>
      <c r="E650" s="217" t="n">
        <v>82.2</v>
      </c>
      <c r="F650" s="217" t="n">
        <v>0.405</v>
      </c>
      <c r="G650" s="217" t="n">
        <v>1</v>
      </c>
      <c r="H650" s="218" t="n">
        <v>0.8548611111111111</v>
      </c>
      <c r="I650" s="218" t="n">
        <v>0.8576388888888888</v>
      </c>
      <c r="J650" s="219">
        <f>I650-H650</f>
        <v/>
      </c>
    </row>
    <row r="651" ht="15.75" customHeight="1" s="109">
      <c r="A651" s="206" t="n">
        <v>19</v>
      </c>
      <c r="B651" s="207" t="n">
        <v>13</v>
      </c>
      <c r="C651" s="207" t="n">
        <v>1</v>
      </c>
      <c r="D651" s="207" t="n">
        <v>1</v>
      </c>
      <c r="E651" s="207" t="n">
        <v>10.15</v>
      </c>
      <c r="F651" s="207" t="n">
        <v>0.015</v>
      </c>
      <c r="G651" s="207" t="n">
        <v>1</v>
      </c>
      <c r="H651" s="208" t="n">
        <v>0.1166666666666667</v>
      </c>
      <c r="I651" s="208" t="n">
        <v>0.11875</v>
      </c>
      <c r="J651" s="209">
        <f>I651-H651</f>
        <v/>
      </c>
    </row>
    <row r="652" ht="15.75" customHeight="1" s="109">
      <c r="A652" s="216" t="n">
        <v>19</v>
      </c>
      <c r="B652" s="217" t="n">
        <v>14</v>
      </c>
      <c r="C652" s="217" t="n">
        <v>1</v>
      </c>
      <c r="D652" s="217" t="n">
        <v>1</v>
      </c>
      <c r="E652" s="217" t="n">
        <v>10.14</v>
      </c>
      <c r="F652" s="217" t="n">
        <v>0.015</v>
      </c>
      <c r="G652" s="217" t="n">
        <v>1</v>
      </c>
      <c r="H652" s="218" t="n">
        <v>0.11875</v>
      </c>
      <c r="I652" s="218" t="n">
        <v>0.1201388888888889</v>
      </c>
      <c r="J652" s="219">
        <f>I652-H652</f>
        <v/>
      </c>
    </row>
    <row r="653" ht="15.75" customHeight="1" s="109">
      <c r="A653" s="206" t="n">
        <v>19</v>
      </c>
      <c r="B653" s="207" t="n">
        <v>15</v>
      </c>
      <c r="C653" s="207" t="n">
        <v>1</v>
      </c>
      <c r="D653" s="207" t="n">
        <v>20</v>
      </c>
      <c r="E653" s="207" t="n">
        <v>20.1</v>
      </c>
      <c r="F653" s="207" t="n">
        <v>0.036</v>
      </c>
      <c r="G653" s="207" t="n">
        <v>1</v>
      </c>
      <c r="H653" s="208" t="n">
        <v>0.1201388888888889</v>
      </c>
      <c r="I653" s="208" t="n">
        <v>0.1215277777777778</v>
      </c>
      <c r="J653" s="209">
        <f>I653-H653</f>
        <v/>
      </c>
    </row>
    <row r="654" ht="15.75" customHeight="1" s="109">
      <c r="A654" s="216" t="n">
        <v>19</v>
      </c>
      <c r="B654" s="217" t="n">
        <v>3</v>
      </c>
      <c r="C654" s="217" t="n">
        <v>130</v>
      </c>
      <c r="D654" s="217" t="n">
        <v>40.9</v>
      </c>
      <c r="E654" s="217" t="n">
        <v>0.204</v>
      </c>
      <c r="F654" s="217" t="n">
        <v>0.204</v>
      </c>
      <c r="G654" s="217" t="n">
        <v>1</v>
      </c>
      <c r="H654" s="218" t="n">
        <v>0.1097222222222222</v>
      </c>
      <c r="I654" s="218" t="n">
        <v>0.1159722222222222</v>
      </c>
      <c r="J654" s="219">
        <f>I654-H654</f>
        <v/>
      </c>
    </row>
    <row r="655" ht="15.75" customHeight="1" s="109">
      <c r="A655" s="206" t="n">
        <v>19</v>
      </c>
      <c r="B655" s="207" t="n">
        <v>5</v>
      </c>
      <c r="C655" s="207" t="n">
        <v>1</v>
      </c>
      <c r="D655" s="207" t="n">
        <v>20</v>
      </c>
      <c r="E655" s="207" t="n">
        <v>6.1</v>
      </c>
      <c r="F655" s="207" t="n">
        <v>0.323</v>
      </c>
      <c r="G655" s="207" t="n">
        <v>1</v>
      </c>
      <c r="H655" s="208" t="n">
        <v>0.10625</v>
      </c>
      <c r="I655" s="208" t="n">
        <v>0.1076388888888889</v>
      </c>
      <c r="J655" s="209">
        <f>I655-H655</f>
        <v/>
      </c>
    </row>
    <row r="656" ht="15.75" customHeight="1" s="109">
      <c r="A656" s="216" t="n">
        <v>19</v>
      </c>
      <c r="B656" s="217" t="n">
        <v>19</v>
      </c>
      <c r="C656" s="217" t="n">
        <v>9</v>
      </c>
      <c r="D656" s="217" t="n">
        <v>9</v>
      </c>
      <c r="E656" s="217" t="n">
        <v>20.5</v>
      </c>
      <c r="F656" s="217" t="n">
        <v>0.04</v>
      </c>
      <c r="G656" s="217" t="n">
        <v>1</v>
      </c>
      <c r="H656" s="218" t="n">
        <v>0.09513888888888888</v>
      </c>
      <c r="I656" s="218" t="n">
        <v>0.09861111111111111</v>
      </c>
      <c r="J656" s="219">
        <f>I656-H656</f>
        <v/>
      </c>
    </row>
    <row r="657" ht="15.75" customHeight="1" s="109">
      <c r="A657" s="206" t="n">
        <v>19</v>
      </c>
      <c r="B657" s="207" t="n">
        <v>20</v>
      </c>
      <c r="C657" s="207" t="n">
        <v>10</v>
      </c>
      <c r="D657" s="207" t="n">
        <v>14</v>
      </c>
      <c r="E657" s="207" t="n">
        <v>24.08</v>
      </c>
      <c r="F657" s="207" t="n">
        <v>0.029</v>
      </c>
      <c r="G657" s="207" t="n">
        <v>1</v>
      </c>
      <c r="H657" s="208" t="n">
        <v>0.09930555555555555</v>
      </c>
      <c r="I657" s="208" t="n">
        <v>0.1055555555555556</v>
      </c>
      <c r="J657" s="209">
        <f>I657-H657</f>
        <v/>
      </c>
    </row>
    <row r="658" ht="15.75" customHeight="1" s="109">
      <c r="A658" s="216" t="n">
        <v>19</v>
      </c>
      <c r="B658" s="217" t="n">
        <v>11</v>
      </c>
      <c r="C658" s="217" t="n">
        <v>46</v>
      </c>
      <c r="D658" s="217" t="n">
        <v>244</v>
      </c>
      <c r="E658" s="217" t="n">
        <v>182.558</v>
      </c>
      <c r="F658" s="217" t="n">
        <v>0.364</v>
      </c>
      <c r="G658" s="217" t="n">
        <v>1</v>
      </c>
      <c r="H658" s="218" t="n">
        <v>0.06388888888888888</v>
      </c>
      <c r="I658" s="218" t="n">
        <v>0.09444444444444444</v>
      </c>
      <c r="J658" s="219">
        <f>I658-H658</f>
        <v/>
      </c>
    </row>
    <row r="659" ht="15.75" customHeight="1" s="109">
      <c r="A659" s="206" t="n">
        <v>19</v>
      </c>
      <c r="B659" s="207" t="n">
        <v>12</v>
      </c>
      <c r="C659" s="207" t="n">
        <v>9</v>
      </c>
      <c r="D659" s="207" t="n">
        <v>48</v>
      </c>
      <c r="E659" s="207" t="n">
        <v>34.92</v>
      </c>
      <c r="F659" s="207" t="n">
        <v>0.122</v>
      </c>
      <c r="G659" s="207" t="n">
        <v>1</v>
      </c>
      <c r="H659" s="208" t="n">
        <v>0.04861111111111111</v>
      </c>
      <c r="I659" s="208" t="n">
        <v>0.0625</v>
      </c>
      <c r="J659" s="209">
        <f>I659-H659</f>
        <v/>
      </c>
    </row>
    <row r="660" ht="15.75" customHeight="1" s="109">
      <c r="A660" s="216" t="n">
        <v>19</v>
      </c>
      <c r="B660" s="217" t="n">
        <v>16</v>
      </c>
      <c r="C660" s="217" t="n">
        <v>32</v>
      </c>
      <c r="D660" s="217" t="n">
        <v>126</v>
      </c>
      <c r="E660" s="217" t="n">
        <v>6.278</v>
      </c>
      <c r="F660" s="217" t="n">
        <v>0.075</v>
      </c>
      <c r="G660" s="217" t="n">
        <v>1</v>
      </c>
      <c r="H660" s="218" t="n">
        <v>0.03263888888888889</v>
      </c>
      <c r="I660" s="218" t="n">
        <v>0.04861111111111111</v>
      </c>
      <c r="J660" s="219">
        <f>I660-H660</f>
        <v/>
      </c>
    </row>
    <row r="661" ht="15.75" customHeight="1" s="109">
      <c r="A661" s="206" t="n">
        <v>19</v>
      </c>
      <c r="B661" s="207" t="n">
        <v>12</v>
      </c>
      <c r="C661" s="207" t="n">
        <v>12</v>
      </c>
      <c r="D661" s="207" t="n">
        <v>73</v>
      </c>
      <c r="E661" s="207" t="n">
        <v>64.39</v>
      </c>
      <c r="F661" s="207" t="n">
        <v>0.468</v>
      </c>
      <c r="G661" s="207" t="n">
        <v>1</v>
      </c>
      <c r="H661" s="208" t="n">
        <v>0.025</v>
      </c>
      <c r="I661" s="208" t="n">
        <v>0.03194444444444444</v>
      </c>
      <c r="J661" s="209">
        <f>I661-H661</f>
        <v/>
      </c>
    </row>
    <row r="662" ht="15.75" customHeight="1" s="109">
      <c r="A662" s="216" t="n">
        <v>19</v>
      </c>
      <c r="B662" s="217" t="n">
        <v>14</v>
      </c>
      <c r="C662" s="217" t="n">
        <v>9</v>
      </c>
      <c r="D662" s="217" t="n">
        <v>103</v>
      </c>
      <c r="E662" s="217" t="n">
        <v>1087.58</v>
      </c>
      <c r="F662" s="217" t="n">
        <v>1.444</v>
      </c>
      <c r="G662" s="217" t="n">
        <v>1</v>
      </c>
      <c r="H662" s="218" t="n">
        <v>0.009027777777777777</v>
      </c>
      <c r="I662" s="218" t="n">
        <v>0.02430555555555556</v>
      </c>
      <c r="J662" s="219">
        <f>I662-H662</f>
        <v/>
      </c>
    </row>
    <row r="663" ht="15.75" customHeight="1" s="109">
      <c r="A663" s="206" t="n">
        <v>19</v>
      </c>
      <c r="B663" s="207" t="n">
        <v>30</v>
      </c>
      <c r="C663" s="207" t="n">
        <v>1</v>
      </c>
      <c r="D663" s="207" t="n">
        <v>2</v>
      </c>
      <c r="E663" s="207" t="n">
        <v>30.02</v>
      </c>
      <c r="F663" s="207" t="n">
        <v>0.08</v>
      </c>
      <c r="G663" s="207" t="n">
        <v>1</v>
      </c>
      <c r="H663" s="208" t="n">
        <v>0.00625</v>
      </c>
      <c r="I663" s="208" t="n">
        <v>0.008333333333333333</v>
      </c>
      <c r="J663" s="209">
        <f>I663-H663</f>
        <v/>
      </c>
    </row>
    <row r="664" ht="15.75" customHeight="1" s="109">
      <c r="A664" s="216" t="n">
        <v>19</v>
      </c>
      <c r="B664" s="217" t="n">
        <v>5</v>
      </c>
      <c r="C664" s="217" t="n">
        <v>1</v>
      </c>
      <c r="D664" s="217" t="n">
        <v>4</v>
      </c>
      <c r="E664" s="217" t="n">
        <v>1.22</v>
      </c>
      <c r="F664" s="217" t="n">
        <v>0.064</v>
      </c>
      <c r="G664" s="217" t="n">
        <v>1</v>
      </c>
      <c r="H664" s="218" t="n">
        <v>0.9513888888888888</v>
      </c>
      <c r="I664" s="218" t="n">
        <v>0.9520833333333333</v>
      </c>
      <c r="J664" s="219">
        <f>I664-H664</f>
        <v/>
      </c>
    </row>
    <row r="665" ht="15.75" customHeight="1" s="109">
      <c r="A665" s="206" t="n">
        <v>19</v>
      </c>
      <c r="B665" s="207" t="n">
        <v>6</v>
      </c>
      <c r="C665" s="207" t="n">
        <v>8</v>
      </c>
      <c r="D665" s="207" t="n">
        <v>37</v>
      </c>
      <c r="E665" s="207" t="n">
        <v>38.725</v>
      </c>
      <c r="F665" s="207" t="n">
        <v>0.6</v>
      </c>
      <c r="G665" s="207" t="n">
        <v>1</v>
      </c>
      <c r="H665" s="208" t="n">
        <v>0.9520833333333333</v>
      </c>
      <c r="I665" s="208" t="n">
        <v>0.9555555555555556</v>
      </c>
      <c r="J665" s="209">
        <f>I665-H665</f>
        <v/>
      </c>
    </row>
    <row r="666" ht="15.75" customHeight="1" s="109">
      <c r="A666" s="216" t="n">
        <v>19</v>
      </c>
      <c r="B666" s="217" t="n">
        <v>2</v>
      </c>
      <c r="C666" s="217" t="n">
        <v>19</v>
      </c>
      <c r="D666" s="217" t="n">
        <v>238</v>
      </c>
      <c r="E666" s="217" t="n">
        <v>24.563</v>
      </c>
      <c r="F666" s="217" t="n">
        <v>0.448</v>
      </c>
      <c r="G666" s="217" t="n">
        <v>1</v>
      </c>
      <c r="H666" s="218" t="n">
        <v>0.9395833333333333</v>
      </c>
      <c r="I666" s="218" t="n">
        <v>0.9513888888888888</v>
      </c>
      <c r="J666" s="219">
        <f>I666-H666</f>
        <v/>
      </c>
    </row>
    <row r="667" ht="15.75" customHeight="1" s="109">
      <c r="A667" s="206" t="n">
        <v>19</v>
      </c>
      <c r="B667" s="207" t="n">
        <v>1</v>
      </c>
      <c r="C667" s="207" t="n">
        <v>8</v>
      </c>
      <c r="D667" s="207" t="n">
        <v>43</v>
      </c>
      <c r="E667" s="207" t="n">
        <v>3.459</v>
      </c>
      <c r="F667" s="207" t="n">
        <v>0.023</v>
      </c>
      <c r="G667" s="207" t="n">
        <v>1</v>
      </c>
      <c r="H667" s="208" t="n">
        <v>0.9305555555555556</v>
      </c>
      <c r="I667" s="208" t="n">
        <v>0.9368055555555556</v>
      </c>
      <c r="J667" s="209">
        <f>I667-H667</f>
        <v/>
      </c>
    </row>
    <row r="668" ht="15.75" customHeight="1" s="109">
      <c r="A668" s="216" t="n">
        <v>19</v>
      </c>
      <c r="B668" s="217" t="n">
        <v>12</v>
      </c>
      <c r="C668" s="217" t="n">
        <v>13</v>
      </c>
      <c r="D668" s="217" t="n">
        <v>58</v>
      </c>
      <c r="E668" s="217" t="n">
        <v>32.996</v>
      </c>
      <c r="F668" s="217" t="n">
        <v>0.313</v>
      </c>
      <c r="G668" s="217" t="n">
        <v>1</v>
      </c>
      <c r="H668" s="218" t="n">
        <v>0.9166666666666666</v>
      </c>
      <c r="I668" s="218" t="n">
        <v>0.9243055555555556</v>
      </c>
      <c r="J668" s="219">
        <f>I668-H668</f>
        <v/>
      </c>
    </row>
    <row r="669" ht="15.75" customHeight="1" s="109">
      <c r="A669" s="206" t="n">
        <v>19</v>
      </c>
      <c r="B669" s="207" t="n">
        <v>19</v>
      </c>
      <c r="C669" s="207" t="n">
        <v>11</v>
      </c>
      <c r="D669" s="207" t="n">
        <v>13</v>
      </c>
      <c r="E669" s="207" t="n">
        <v>9.94</v>
      </c>
      <c r="F669" s="207" t="n">
        <v>0.014</v>
      </c>
      <c r="G669" s="207" t="n">
        <v>1</v>
      </c>
      <c r="H669" s="208" t="n">
        <v>0.9034722222222222</v>
      </c>
      <c r="I669" s="208" t="n">
        <v>0.9111111111111111</v>
      </c>
      <c r="J669" s="209">
        <f>I669-H669</f>
        <v/>
      </c>
    </row>
    <row r="670" ht="15.75" customHeight="1" s="109">
      <c r="A670" s="216" t="n">
        <v>19</v>
      </c>
      <c r="B670" s="217" t="n">
        <v>21</v>
      </c>
      <c r="C670" s="217" t="n">
        <v>1</v>
      </c>
      <c r="D670" s="217" t="n">
        <v>1</v>
      </c>
      <c r="E670" s="217" t="n">
        <v>0.15</v>
      </c>
      <c r="F670" s="217" t="n">
        <v>0</v>
      </c>
      <c r="G670" s="217" t="n">
        <v>1</v>
      </c>
      <c r="H670" s="218" t="n">
        <v>0.9118055555555555</v>
      </c>
      <c r="I670" s="218" t="n">
        <v>0.9131944444444444</v>
      </c>
      <c r="J670" s="219">
        <f>I670-H670</f>
        <v/>
      </c>
    </row>
    <row r="671" ht="15.75" customHeight="1" s="109">
      <c r="A671" s="206" t="n">
        <v>19</v>
      </c>
      <c r="B671" s="207" t="n">
        <v>13</v>
      </c>
      <c r="C671" s="207" t="n">
        <v>8</v>
      </c>
      <c r="D671" s="207" t="n">
        <v>24</v>
      </c>
      <c r="E671" s="207" t="n">
        <v>223.28</v>
      </c>
      <c r="F671" s="207" t="n">
        <v>0.302</v>
      </c>
      <c r="G671" s="207" t="n">
        <v>1</v>
      </c>
      <c r="H671" s="208" t="n">
        <v>0.8958333333333334</v>
      </c>
      <c r="I671" s="208" t="n">
        <v>0.9020833333333333</v>
      </c>
      <c r="J671" s="209">
        <f>I671-H671</f>
        <v/>
      </c>
    </row>
    <row r="672" ht="15.75" customHeight="1" s="109">
      <c r="A672" s="216" t="n">
        <v>19</v>
      </c>
      <c r="B672" s="217" t="n">
        <v>3</v>
      </c>
      <c r="C672" s="217" t="n">
        <v>4</v>
      </c>
      <c r="D672" s="217" t="n">
        <v>30</v>
      </c>
      <c r="E672" s="217" t="n">
        <v>5.435</v>
      </c>
      <c r="F672" s="217" t="n">
        <v>0.064</v>
      </c>
      <c r="G672" s="217" t="n">
        <v>1</v>
      </c>
      <c r="H672" s="218" t="n">
        <v>0.8923611111111112</v>
      </c>
      <c r="I672" s="218" t="n">
        <v>0.8944444444444445</v>
      </c>
      <c r="J672" s="219">
        <f>I672-H672</f>
        <v/>
      </c>
    </row>
    <row r="673" ht="15.75" customHeight="1" s="109">
      <c r="A673" s="206" t="n">
        <v>19</v>
      </c>
      <c r="B673" s="207" t="n">
        <v>4</v>
      </c>
      <c r="C673" s="207" t="n">
        <v>5</v>
      </c>
      <c r="D673" s="207" t="n">
        <v>7</v>
      </c>
      <c r="E673" s="207" t="n">
        <v>13.575</v>
      </c>
      <c r="F673" s="207" t="n">
        <v>0.073</v>
      </c>
      <c r="G673" s="207" t="n">
        <v>1</v>
      </c>
      <c r="H673" s="208" t="n">
        <v>0.8895833333333333</v>
      </c>
      <c r="I673" s="208" t="n">
        <v>0.8916666666666667</v>
      </c>
      <c r="J673" s="209">
        <f>I673-H673</f>
        <v/>
      </c>
    </row>
    <row r="674" ht="15.75" customHeight="1" s="109">
      <c r="A674" s="216" t="n">
        <v>19</v>
      </c>
      <c r="B674" s="217" t="n">
        <v>4</v>
      </c>
      <c r="C674" s="217" t="n">
        <v>10</v>
      </c>
      <c r="D674" s="217" t="n">
        <v>38</v>
      </c>
      <c r="E674" s="217" t="n">
        <v>35.64</v>
      </c>
      <c r="F674" s="217" t="n">
        <v>0.29</v>
      </c>
      <c r="G674" s="217" t="n">
        <v>1</v>
      </c>
      <c r="H674" s="218" t="n">
        <v>0.88125</v>
      </c>
      <c r="I674" s="218" t="n">
        <v>0.8881944444444444</v>
      </c>
      <c r="J674" s="219">
        <f>I674-H674</f>
        <v/>
      </c>
    </row>
    <row r="675" ht="15.75" customHeight="1" s="109">
      <c r="A675" s="206" t="n">
        <v>19</v>
      </c>
      <c r="B675" s="207" t="n">
        <v>18</v>
      </c>
      <c r="C675" s="207" t="n">
        <v>31</v>
      </c>
      <c r="D675" s="207" t="n">
        <v>242</v>
      </c>
      <c r="E675" s="207" t="n">
        <v>42.078</v>
      </c>
      <c r="F675" s="207" t="n">
        <v>0.177</v>
      </c>
      <c r="G675" s="207" t="n">
        <v>1</v>
      </c>
      <c r="H675" s="208" t="n">
        <v>0.8652777777777778</v>
      </c>
      <c r="I675" s="208" t="n">
        <v>0.8805555555555555</v>
      </c>
      <c r="J675" s="209">
        <f>I675-H675</f>
        <v/>
      </c>
    </row>
    <row r="676" ht="15.75" customHeight="1" s="109">
      <c r="A676" s="216" t="n">
        <v>19</v>
      </c>
      <c r="B676" s="217" t="n">
        <v>14</v>
      </c>
      <c r="C676" s="217" t="n">
        <v>11</v>
      </c>
      <c r="D676" s="217" t="n">
        <v>21</v>
      </c>
      <c r="E676" s="217" t="n">
        <v>213.08</v>
      </c>
      <c r="F676" s="217" t="n">
        <v>0.309</v>
      </c>
      <c r="G676" s="217" t="n">
        <v>1</v>
      </c>
      <c r="H676" s="218" t="n">
        <v>0.8576388888888888</v>
      </c>
      <c r="I676" s="218" t="n">
        <v>0.8638888888888889</v>
      </c>
      <c r="J676" s="219">
        <f>I676-H676</f>
        <v/>
      </c>
    </row>
    <row r="677" ht="15.75" customHeight="1" s="109">
      <c r="A677" s="206" t="n">
        <v>19</v>
      </c>
      <c r="B677" s="207" t="n">
        <v>7</v>
      </c>
      <c r="C677" s="207" t="n">
        <v>12</v>
      </c>
      <c r="D677" s="207" t="n">
        <v>375</v>
      </c>
      <c r="E677" s="207" t="n">
        <v>63.89</v>
      </c>
      <c r="F677" s="207" t="n">
        <v>0.291</v>
      </c>
      <c r="G677" s="207" t="n">
        <v>1</v>
      </c>
      <c r="H677" s="208" t="n">
        <v>0.8486111111111111</v>
      </c>
      <c r="I677" s="208" t="n">
        <v>0.8569444444444444</v>
      </c>
      <c r="J677" s="209">
        <f>I677-H677</f>
        <v/>
      </c>
    </row>
    <row r="678" ht="15.75" customHeight="1" s="109">
      <c r="A678" s="216" t="n">
        <v>19</v>
      </c>
      <c r="B678" s="217" t="n">
        <v>4</v>
      </c>
      <c r="C678" s="217" t="n">
        <v>9</v>
      </c>
      <c r="D678" s="217" t="n">
        <v>35</v>
      </c>
      <c r="E678" s="217" t="n">
        <v>30.09</v>
      </c>
      <c r="F678" s="217" t="n">
        <v>0.213</v>
      </c>
      <c r="G678" s="217" t="n">
        <v>1</v>
      </c>
      <c r="H678" s="218" t="n">
        <v>0.8375</v>
      </c>
      <c r="I678" s="218" t="n">
        <v>0.84375</v>
      </c>
      <c r="J678" s="219">
        <f>I678-H678</f>
        <v/>
      </c>
    </row>
    <row r="679" ht="15.75" customHeight="1" s="109">
      <c r="A679" s="206" t="n">
        <v>19</v>
      </c>
      <c r="B679" s="207" t="n">
        <v>11</v>
      </c>
      <c r="C679" s="207" t="n">
        <v>19</v>
      </c>
      <c r="D679" s="207" t="n">
        <v>62</v>
      </c>
      <c r="E679" s="207" t="n">
        <v>36.668</v>
      </c>
      <c r="F679" s="207" t="n">
        <v>0.075</v>
      </c>
      <c r="G679" s="207" t="n">
        <v>1</v>
      </c>
      <c r="H679" s="208" t="n">
        <v>0.8277777777777777</v>
      </c>
      <c r="I679" s="208" t="n">
        <v>0.8368055555555556</v>
      </c>
      <c r="J679" s="209">
        <f>I679-H679</f>
        <v/>
      </c>
    </row>
    <row r="680" ht="15.75" customHeight="1" s="109">
      <c r="A680" s="216" t="n">
        <v>19</v>
      </c>
      <c r="B680" s="217" t="n">
        <v>1</v>
      </c>
      <c r="C680" s="217" t="n">
        <v>14</v>
      </c>
      <c r="D680" s="217" t="n">
        <v>116</v>
      </c>
      <c r="E680" s="217" t="n">
        <v>1183.978</v>
      </c>
      <c r="F680" s="217" t="n">
        <v>1.881</v>
      </c>
      <c r="G680" s="217" t="n">
        <v>1</v>
      </c>
      <c r="H680" s="218" t="n">
        <v>0.8104166666666667</v>
      </c>
      <c r="I680" s="218" t="n">
        <v>0.8270833333333333</v>
      </c>
      <c r="J680" s="219">
        <f>I680-H680</f>
        <v/>
      </c>
    </row>
    <row r="681" ht="15.75" customHeight="1" s="109">
      <c r="A681" s="206" t="n">
        <v>20</v>
      </c>
      <c r="B681" s="207" t="n">
        <v>11</v>
      </c>
      <c r="C681" s="207" t="n">
        <v>26</v>
      </c>
      <c r="D681" s="207" t="n">
        <v>557</v>
      </c>
      <c r="E681" s="207" t="n">
        <v>277.821</v>
      </c>
      <c r="F681" s="207" t="n">
        <v>0.623</v>
      </c>
      <c r="G681" s="207" t="n">
        <v>1</v>
      </c>
      <c r="H681" s="208" t="n">
        <v>0.1430555555555555</v>
      </c>
      <c r="I681" s="208" t="n">
        <v>0.1722222222222222</v>
      </c>
      <c r="J681" s="209">
        <f>I681-H681</f>
        <v/>
      </c>
    </row>
    <row r="682" ht="15.75" customHeight="1" s="109">
      <c r="A682" s="216" t="n">
        <v>20</v>
      </c>
      <c r="B682" s="217" t="n">
        <v>18</v>
      </c>
      <c r="C682" s="217" t="n">
        <v>1</v>
      </c>
      <c r="D682" s="217" t="n">
        <v>100</v>
      </c>
      <c r="E682" s="217" t="n">
        <v>241</v>
      </c>
      <c r="F682" s="217" t="n">
        <v>0.354</v>
      </c>
      <c r="G682" s="217" t="n">
        <v>1</v>
      </c>
      <c r="H682" s="218" t="n">
        <v>0.1326388888888889</v>
      </c>
      <c r="I682" s="218" t="n">
        <v>0.1368055555555556</v>
      </c>
      <c r="J682" s="219">
        <f>I682-H682</f>
        <v/>
      </c>
    </row>
    <row r="683" ht="15.75" customHeight="1" s="109">
      <c r="A683" s="206" t="n">
        <v>20</v>
      </c>
      <c r="B683" s="207" t="n">
        <v>19</v>
      </c>
      <c r="C683" s="207" t="n">
        <v>3</v>
      </c>
      <c r="D683" s="207" t="n">
        <v>21</v>
      </c>
      <c r="E683" s="207" t="n">
        <v>17.46</v>
      </c>
      <c r="F683" s="207" t="n">
        <v>0.018</v>
      </c>
      <c r="G683" s="207" t="n">
        <v>1</v>
      </c>
      <c r="H683" s="208" t="n">
        <v>0.1368055555555556</v>
      </c>
      <c r="I683" s="208" t="n">
        <v>0.1409722222222222</v>
      </c>
      <c r="J683" s="209">
        <f>I683-H683</f>
        <v/>
      </c>
    </row>
    <row r="684" ht="15.75" customHeight="1" s="109">
      <c r="A684" s="216" t="n">
        <v>20</v>
      </c>
      <c r="B684" s="217" t="n">
        <v>8</v>
      </c>
      <c r="C684" s="217" t="n">
        <v>4</v>
      </c>
      <c r="D684" s="217" t="n">
        <v>19</v>
      </c>
      <c r="E684" s="217" t="n">
        <v>108.98</v>
      </c>
      <c r="F684" s="217" t="n">
        <v>0.398</v>
      </c>
      <c r="G684" s="217" t="n">
        <v>1</v>
      </c>
      <c r="H684" s="218" t="n">
        <v>0.125</v>
      </c>
      <c r="I684" s="218" t="n">
        <v>0.1319444444444444</v>
      </c>
      <c r="J684" s="219">
        <f>I684-H684</f>
        <v/>
      </c>
    </row>
    <row r="685" ht="15.75" customHeight="1" s="109">
      <c r="A685" s="206" t="n">
        <v>20</v>
      </c>
      <c r="B685" s="207" t="n">
        <v>7</v>
      </c>
      <c r="C685" s="207" t="n">
        <v>16</v>
      </c>
      <c r="D685" s="207" t="n">
        <v>139</v>
      </c>
      <c r="E685" s="207" t="n">
        <v>11.88</v>
      </c>
      <c r="F685" s="207" t="n">
        <v>0.211</v>
      </c>
      <c r="G685" s="207" t="n">
        <v>1</v>
      </c>
      <c r="H685" s="208" t="n">
        <v>0.1131944444444444</v>
      </c>
      <c r="I685" s="208" t="n">
        <v>0.1243055555555556</v>
      </c>
      <c r="J685" s="209">
        <f>I685-H685</f>
        <v/>
      </c>
    </row>
    <row r="686" ht="15.75" customHeight="1" s="109">
      <c r="A686" s="216" t="n">
        <v>20</v>
      </c>
      <c r="B686" s="217" t="n">
        <v>17</v>
      </c>
      <c r="C686" s="217" t="n">
        <v>13</v>
      </c>
      <c r="D686" s="217" t="n">
        <v>128</v>
      </c>
      <c r="E686" s="217" t="n">
        <v>21.04</v>
      </c>
      <c r="F686" s="217" t="n">
        <v>0.105</v>
      </c>
      <c r="G686" s="217" t="n">
        <v>1</v>
      </c>
      <c r="H686" s="218" t="n">
        <v>0.1013888888888889</v>
      </c>
      <c r="I686" s="218" t="n">
        <v>0.1118055555555556</v>
      </c>
      <c r="J686" s="219">
        <f>I686-H686</f>
        <v/>
      </c>
    </row>
    <row r="687" ht="15.75" customHeight="1" s="109">
      <c r="A687" s="206" t="n">
        <v>20</v>
      </c>
      <c r="B687" s="207" t="n">
        <v>18</v>
      </c>
      <c r="C687" s="207" t="n">
        <v>9</v>
      </c>
      <c r="D687" s="207" t="n">
        <v>18</v>
      </c>
      <c r="E687" s="207" t="n">
        <v>6.825</v>
      </c>
      <c r="F687" s="207" t="n">
        <v>0.011</v>
      </c>
      <c r="G687" s="207" t="n">
        <v>1</v>
      </c>
      <c r="H687" s="208" t="n">
        <v>0.09166666666666666</v>
      </c>
      <c r="I687" s="208" t="n">
        <v>0.09722222222222222</v>
      </c>
      <c r="J687" s="209">
        <f>I687-H687</f>
        <v/>
      </c>
    </row>
    <row r="688" ht="15.75" customHeight="1" s="109">
      <c r="A688" s="216" t="n">
        <v>20</v>
      </c>
      <c r="B688" s="217" t="n">
        <v>19</v>
      </c>
      <c r="C688" s="217" t="n">
        <v>4</v>
      </c>
      <c r="D688" s="217" t="n">
        <v>4</v>
      </c>
      <c r="E688" s="217" t="n">
        <v>1.2</v>
      </c>
      <c r="F688" s="217" t="n">
        <v>0.001</v>
      </c>
      <c r="G688" s="217" t="n">
        <v>1</v>
      </c>
      <c r="H688" s="218" t="n">
        <v>0.09722222222222222</v>
      </c>
      <c r="I688" s="218" t="n">
        <v>0.09930555555555555</v>
      </c>
      <c r="J688" s="219">
        <f>I688-H688</f>
        <v/>
      </c>
    </row>
    <row r="689" ht="15.75" customHeight="1" s="109">
      <c r="A689" s="206" t="n">
        <v>20</v>
      </c>
      <c r="B689" s="207" t="n">
        <v>21</v>
      </c>
      <c r="C689" s="207" t="n">
        <v>1</v>
      </c>
      <c r="D689" s="207" t="n">
        <v>20</v>
      </c>
      <c r="E689" s="207" t="n">
        <v>1.12</v>
      </c>
      <c r="F689" s="207" t="n">
        <v>0.002</v>
      </c>
      <c r="G689" s="207" t="n">
        <v>1</v>
      </c>
      <c r="H689" s="208" t="n">
        <v>0.09930555555555555</v>
      </c>
      <c r="I689" s="208" t="n">
        <v>0.1006944444444444</v>
      </c>
      <c r="J689" s="209">
        <f>I689-H689</f>
        <v/>
      </c>
    </row>
    <row r="690" ht="15.75" customHeight="1" s="109">
      <c r="A690" s="216" t="n">
        <v>20</v>
      </c>
      <c r="B690" s="217" t="n">
        <v>17</v>
      </c>
      <c r="C690" s="217" t="n">
        <v>13</v>
      </c>
      <c r="D690" s="217" t="n">
        <v>31</v>
      </c>
      <c r="E690" s="217" t="n">
        <v>6.065</v>
      </c>
      <c r="F690" s="217" t="n">
        <v>0.029</v>
      </c>
      <c r="G690" s="217" t="n">
        <v>1</v>
      </c>
      <c r="H690" s="218" t="n">
        <v>0.08333333333333333</v>
      </c>
      <c r="I690" s="218" t="n">
        <v>0.09166666666666666</v>
      </c>
      <c r="J690" s="219">
        <f>I690-H690</f>
        <v/>
      </c>
    </row>
    <row r="691" ht="15.75" customHeight="1" s="109">
      <c r="A691" s="206" t="n">
        <v>20</v>
      </c>
      <c r="B691" s="207" t="n">
        <v>12</v>
      </c>
      <c r="C691" s="207" t="n">
        <v>14</v>
      </c>
      <c r="D691" s="207" t="n">
        <v>39</v>
      </c>
      <c r="E691" s="207" t="n">
        <v>47.332</v>
      </c>
      <c r="F691" s="207" t="n">
        <v>0.261</v>
      </c>
      <c r="G691" s="207" t="n">
        <v>1</v>
      </c>
      <c r="H691" s="208" t="n">
        <v>0.075</v>
      </c>
      <c r="I691" s="208" t="n">
        <v>0.08263888888888889</v>
      </c>
      <c r="J691" s="209">
        <f>I691-H691</f>
        <v/>
      </c>
    </row>
    <row r="692" ht="15.75" customHeight="1" s="109">
      <c r="A692" s="216" t="n">
        <v>20</v>
      </c>
      <c r="B692" s="217" t="n">
        <v>4</v>
      </c>
      <c r="C692" s="217" t="n">
        <v>13</v>
      </c>
      <c r="D692" s="217" t="n">
        <v>31</v>
      </c>
      <c r="E692" s="217" t="n">
        <v>86.785</v>
      </c>
      <c r="F692" s="217" t="n">
        <v>0.462</v>
      </c>
      <c r="G692" s="217" t="n">
        <v>1</v>
      </c>
      <c r="H692" s="218" t="n">
        <v>0.06527777777777778</v>
      </c>
      <c r="I692" s="218" t="n">
        <v>0.07430555555555556</v>
      </c>
      <c r="J692" s="219">
        <f>I692-H692</f>
        <v/>
      </c>
    </row>
    <row r="693" ht="15.75" customHeight="1" s="109">
      <c r="A693" s="206" t="n">
        <v>20</v>
      </c>
      <c r="B693" s="207" t="n">
        <v>16</v>
      </c>
      <c r="C693" s="207" t="n">
        <v>4</v>
      </c>
      <c r="D693" s="207" t="n">
        <v>14</v>
      </c>
      <c r="E693" s="207" t="n">
        <v>0.985</v>
      </c>
      <c r="F693" s="207" t="n">
        <v>0.001</v>
      </c>
      <c r="G693" s="207" t="n">
        <v>1</v>
      </c>
      <c r="H693" s="208" t="n">
        <v>0.05902777777777778</v>
      </c>
      <c r="I693" s="208" t="n">
        <v>0.06180555555555556</v>
      </c>
      <c r="J693" s="209">
        <f>I693-H693</f>
        <v/>
      </c>
    </row>
    <row r="694" ht="15.75" customHeight="1" s="109">
      <c r="A694" s="216" t="n">
        <v>20</v>
      </c>
      <c r="B694" s="217" t="n">
        <v>17</v>
      </c>
      <c r="C694" s="217" t="n">
        <v>1</v>
      </c>
      <c r="D694" s="217" t="n">
        <v>1</v>
      </c>
      <c r="E694" s="217" t="n">
        <v>1.65</v>
      </c>
      <c r="F694" s="217" t="n">
        <v>0.028</v>
      </c>
      <c r="G694" s="217" t="n">
        <v>1</v>
      </c>
      <c r="H694" s="218" t="n">
        <v>0.06180555555555556</v>
      </c>
      <c r="I694" s="218" t="n">
        <v>0.06319444444444444</v>
      </c>
      <c r="J694" s="219">
        <f>I694-H694</f>
        <v/>
      </c>
    </row>
    <row r="695" ht="15.75" customHeight="1" s="109">
      <c r="A695" s="206" t="n">
        <v>20</v>
      </c>
      <c r="B695" s="207" t="n">
        <v>12</v>
      </c>
      <c r="C695" s="207" t="n">
        <v>9</v>
      </c>
      <c r="D695" s="207" t="n">
        <v>48</v>
      </c>
      <c r="E695" s="207" t="n">
        <v>37.88</v>
      </c>
      <c r="F695" s="207" t="n">
        <v>0.307</v>
      </c>
      <c r="G695" s="207" t="n">
        <v>1</v>
      </c>
      <c r="H695" s="208" t="n">
        <v>0.05</v>
      </c>
      <c r="I695" s="208" t="n">
        <v>0.05555555555555555</v>
      </c>
      <c r="J695" s="209">
        <f>I695-H695</f>
        <v/>
      </c>
    </row>
    <row r="696" ht="15.75" customHeight="1" s="109">
      <c r="A696" s="216" t="n">
        <v>20</v>
      </c>
      <c r="B696" s="217" t="n">
        <v>12</v>
      </c>
      <c r="C696" s="217" t="n">
        <v>11</v>
      </c>
      <c r="D696" s="217" t="n">
        <v>173</v>
      </c>
      <c r="E696" s="217" t="n">
        <v>102.31</v>
      </c>
      <c r="F696" s="217" t="n">
        <v>1.021</v>
      </c>
      <c r="G696" s="217" t="n">
        <v>1</v>
      </c>
      <c r="H696" s="218" t="n">
        <v>0.03958333333333333</v>
      </c>
      <c r="I696" s="218" t="n">
        <v>0.04722222222222222</v>
      </c>
      <c r="J696" s="219">
        <f>I696-H696</f>
        <v/>
      </c>
    </row>
    <row r="697" ht="15.75" customHeight="1" s="109">
      <c r="A697" s="206" t="n">
        <v>20</v>
      </c>
      <c r="B697" s="207" t="n">
        <v>17</v>
      </c>
      <c r="C697" s="207" t="n">
        <v>9</v>
      </c>
      <c r="D697" s="207" t="n">
        <v>95</v>
      </c>
      <c r="E697" s="207" t="n">
        <v>13.455</v>
      </c>
      <c r="F697" s="207" t="n">
        <v>0.06</v>
      </c>
      <c r="G697" s="207" t="n">
        <v>1</v>
      </c>
      <c r="H697" s="208" t="n">
        <v>0.02777777777777778</v>
      </c>
      <c r="I697" s="208" t="n">
        <v>0.0375</v>
      </c>
      <c r="J697" s="209">
        <f>I697-H697</f>
        <v/>
      </c>
    </row>
    <row r="698" ht="15.75" customHeight="1" s="109">
      <c r="A698" s="216" t="n">
        <v>20</v>
      </c>
      <c r="B698" s="217" t="n">
        <v>16</v>
      </c>
      <c r="C698" s="217" t="n">
        <v>8</v>
      </c>
      <c r="D698" s="217" t="n">
        <v>175</v>
      </c>
      <c r="E698" s="217" t="n">
        <v>20.44</v>
      </c>
      <c r="F698" s="217" t="n">
        <v>0.185</v>
      </c>
      <c r="G698" s="217" t="n">
        <v>1</v>
      </c>
      <c r="H698" s="218" t="n">
        <v>0.02152777777777778</v>
      </c>
      <c r="I698" s="218" t="n">
        <v>0.02777777777777778</v>
      </c>
      <c r="J698" s="219">
        <f>I698-H698</f>
        <v/>
      </c>
    </row>
    <row r="699" ht="15.75" customHeight="1" s="109">
      <c r="A699" s="206" t="n">
        <v>20</v>
      </c>
      <c r="B699" s="207" t="n">
        <v>4</v>
      </c>
      <c r="C699" s="207" t="n">
        <v>7</v>
      </c>
      <c r="D699" s="207" t="n">
        <v>86</v>
      </c>
      <c r="E699" s="207" t="n">
        <v>90.83499999999999</v>
      </c>
      <c r="F699" s="207" t="n">
        <v>0.6899999999999999</v>
      </c>
      <c r="G699" s="207" t="n">
        <v>1</v>
      </c>
      <c r="H699" s="208" t="n">
        <v>0.01458333333333333</v>
      </c>
      <c r="I699" s="208" t="n">
        <v>0.02083333333333333</v>
      </c>
      <c r="J699" s="209">
        <f>I699-H699</f>
        <v/>
      </c>
    </row>
    <row r="700" ht="15.75" customHeight="1" s="109">
      <c r="A700" s="216" t="n">
        <v>20</v>
      </c>
      <c r="B700" s="217" t="n">
        <v>11</v>
      </c>
      <c r="C700" s="217" t="n">
        <v>18</v>
      </c>
      <c r="D700" s="217" t="n">
        <v>217</v>
      </c>
      <c r="E700" s="217" t="n">
        <v>672.215</v>
      </c>
      <c r="F700" s="217" t="n">
        <v>1.334</v>
      </c>
      <c r="G700" s="217" t="n">
        <v>1</v>
      </c>
      <c r="H700" s="218" t="n">
        <v>0.9451388888888889</v>
      </c>
      <c r="I700" s="218" t="n">
        <v>0.95625</v>
      </c>
      <c r="J700" s="219">
        <f>I700-H700</f>
        <v/>
      </c>
    </row>
    <row r="701" ht="15.75" customHeight="1" s="109">
      <c r="A701" s="206" t="n">
        <v>20</v>
      </c>
      <c r="B701" s="207" t="n">
        <v>12</v>
      </c>
      <c r="C701" s="207" t="n">
        <v>14</v>
      </c>
      <c r="D701" s="207" t="n">
        <v>44</v>
      </c>
      <c r="E701" s="207" t="n">
        <v>29.488</v>
      </c>
      <c r="F701" s="207" t="n">
        <v>0.212</v>
      </c>
      <c r="G701" s="207" t="n">
        <v>1</v>
      </c>
      <c r="H701" s="208" t="n">
        <v>0.9381944444444444</v>
      </c>
      <c r="I701" s="208" t="n">
        <v>0.9444444444444444</v>
      </c>
      <c r="J701" s="209">
        <f>I701-H701</f>
        <v/>
      </c>
    </row>
    <row r="702" ht="15.75" customHeight="1" s="109">
      <c r="A702" s="216" t="n">
        <v>20</v>
      </c>
      <c r="B702" s="217" t="n">
        <v>2</v>
      </c>
      <c r="C702" s="217" t="n">
        <v>4</v>
      </c>
      <c r="D702" s="217" t="n">
        <v>46</v>
      </c>
      <c r="E702" s="217" t="n">
        <v>10.27</v>
      </c>
      <c r="F702" s="217" t="n">
        <v>0.11</v>
      </c>
      <c r="G702" s="217" t="n">
        <v>1</v>
      </c>
      <c r="H702" s="218" t="n">
        <v>0.9326388888888889</v>
      </c>
      <c r="I702" s="218" t="n">
        <v>0.9375</v>
      </c>
      <c r="J702" s="219">
        <f>I702-H702</f>
        <v/>
      </c>
    </row>
    <row r="703" ht="15.75" customHeight="1" s="109">
      <c r="A703" s="206" t="n">
        <v>20</v>
      </c>
      <c r="B703" s="207" t="n">
        <v>9</v>
      </c>
      <c r="C703" s="207" t="n">
        <v>11</v>
      </c>
      <c r="D703" s="207" t="n">
        <v>19</v>
      </c>
      <c r="E703" s="207" t="n">
        <v>145.19</v>
      </c>
      <c r="F703" s="207" t="n">
        <v>0.516</v>
      </c>
      <c r="G703" s="207" t="n">
        <v>1</v>
      </c>
      <c r="H703" s="208" t="n">
        <v>0.9222222222222223</v>
      </c>
      <c r="I703" s="208" t="n">
        <v>0.9277777777777778</v>
      </c>
      <c r="J703" s="209">
        <f>I703-H703</f>
        <v/>
      </c>
    </row>
    <row r="704" ht="15.75" customHeight="1" s="109">
      <c r="A704" s="216" t="n">
        <v>20</v>
      </c>
      <c r="B704" s="217" t="n">
        <v>8</v>
      </c>
      <c r="C704" s="217" t="n">
        <v>6</v>
      </c>
      <c r="D704" s="217" t="n">
        <v>47</v>
      </c>
      <c r="E704" s="217" t="n">
        <v>226.844</v>
      </c>
      <c r="F704" s="217" t="n">
        <v>0.313</v>
      </c>
      <c r="G704" s="217" t="n">
        <v>1</v>
      </c>
      <c r="H704" s="218" t="n">
        <v>0.9138888888888889</v>
      </c>
      <c r="I704" s="218" t="n">
        <v>0.9201388888888888</v>
      </c>
      <c r="J704" s="219">
        <f>I704-H704</f>
        <v/>
      </c>
    </row>
    <row r="705" ht="15.75" customHeight="1" s="109">
      <c r="A705" s="206" t="n">
        <v>20</v>
      </c>
      <c r="B705" s="207" t="n">
        <v>9</v>
      </c>
      <c r="C705" s="207" t="n">
        <v>14</v>
      </c>
      <c r="D705" s="207" t="n">
        <v>35</v>
      </c>
      <c r="E705" s="207" t="n">
        <v>209.8</v>
      </c>
      <c r="F705" s="207" t="n">
        <v>0.786</v>
      </c>
      <c r="G705" s="207" t="n">
        <v>1</v>
      </c>
      <c r="H705" s="208" t="n">
        <v>0.9069444444444444</v>
      </c>
      <c r="I705" s="208" t="n">
        <v>0.9125</v>
      </c>
      <c r="J705" s="209">
        <f>I705-H705</f>
        <v/>
      </c>
    </row>
    <row r="706" ht="15.75" customHeight="1" s="109">
      <c r="A706" s="216" t="n">
        <v>20</v>
      </c>
      <c r="B706" s="217" t="n">
        <v>12</v>
      </c>
      <c r="C706" s="217" t="n">
        <v>22</v>
      </c>
      <c r="D706" s="217" t="n">
        <v>106</v>
      </c>
      <c r="E706" s="217" t="n">
        <v>104.565</v>
      </c>
      <c r="F706" s="217" t="n">
        <v>0.597</v>
      </c>
      <c r="G706" s="217" t="n">
        <v>1</v>
      </c>
      <c r="H706" s="218" t="n">
        <v>0.8923611111111112</v>
      </c>
      <c r="I706" s="218" t="n">
        <v>0.90625</v>
      </c>
      <c r="J706" s="219">
        <f>I706-H706</f>
        <v/>
      </c>
    </row>
    <row r="707" ht="15.75" customHeight="1" s="109">
      <c r="A707" s="206" t="n">
        <v>20</v>
      </c>
      <c r="B707" s="207" t="n">
        <v>12</v>
      </c>
      <c r="C707" s="207" t="n">
        <v>18</v>
      </c>
      <c r="D707" s="207" t="n">
        <v>56</v>
      </c>
      <c r="E707" s="207" t="n">
        <v>49.039</v>
      </c>
      <c r="F707" s="207" t="n">
        <v>0.422</v>
      </c>
      <c r="G707" s="207" t="n">
        <v>1</v>
      </c>
      <c r="H707" s="208" t="n">
        <v>0.8840277777777777</v>
      </c>
      <c r="I707" s="208" t="n">
        <v>0.8923611111111112</v>
      </c>
      <c r="J707" s="209">
        <f>I707-H707</f>
        <v/>
      </c>
    </row>
    <row r="708" ht="15.75" customHeight="1" s="109">
      <c r="A708" s="216" t="n">
        <v>20</v>
      </c>
      <c r="B708" s="217" t="n">
        <v>17</v>
      </c>
      <c r="C708" s="217" t="n">
        <v>18</v>
      </c>
      <c r="D708" s="217" t="n">
        <v>66</v>
      </c>
      <c r="E708" s="217" t="n">
        <v>8.74</v>
      </c>
      <c r="F708" s="217" t="n">
        <v>0.07000000000000001</v>
      </c>
      <c r="G708" s="217" t="n">
        <v>1</v>
      </c>
      <c r="H708" s="218" t="n">
        <v>0.8666666666666667</v>
      </c>
      <c r="I708" s="218" t="n">
        <v>0.8743055555555556</v>
      </c>
      <c r="J708" s="219">
        <f>I708-H708</f>
        <v/>
      </c>
    </row>
    <row r="709" ht="15.75" customHeight="1" s="109">
      <c r="A709" s="206" t="n">
        <v>20</v>
      </c>
      <c r="B709" s="207" t="n">
        <v>12</v>
      </c>
      <c r="C709" s="207" t="n">
        <v>2</v>
      </c>
      <c r="D709" s="207" t="n">
        <v>7</v>
      </c>
      <c r="E709" s="207" t="n">
        <v>14.39</v>
      </c>
      <c r="F709" s="207" t="n">
        <v>0.08599999999999999</v>
      </c>
      <c r="G709" s="207" t="n">
        <v>1</v>
      </c>
      <c r="H709" s="208" t="n">
        <v>0.8645833333333334</v>
      </c>
      <c r="I709" s="208" t="n">
        <v>0.8666666666666667</v>
      </c>
      <c r="J709" s="209">
        <f>I709-H709</f>
        <v/>
      </c>
    </row>
    <row r="710" ht="15.75" customHeight="1" s="109">
      <c r="A710" s="216" t="n">
        <v>20</v>
      </c>
      <c r="B710" s="217" t="n">
        <v>11</v>
      </c>
      <c r="C710" s="217" t="n">
        <v>13</v>
      </c>
      <c r="D710" s="217" t="n">
        <v>328</v>
      </c>
      <c r="E710" s="217" t="n">
        <v>2061.385</v>
      </c>
      <c r="F710" s="217" t="n">
        <v>3.944</v>
      </c>
      <c r="G710" s="217" t="n">
        <v>1</v>
      </c>
      <c r="H710" s="218" t="n">
        <v>0.8340277777777778</v>
      </c>
      <c r="I710" s="218" t="n">
        <v>0.8506944444444444</v>
      </c>
      <c r="J710" s="219">
        <f>I710-H710</f>
        <v/>
      </c>
    </row>
    <row r="711" ht="15.75" customHeight="1" s="109">
      <c r="A711" s="206" t="n">
        <v>20</v>
      </c>
      <c r="B711" s="207" t="n">
        <v>19</v>
      </c>
      <c r="C711" s="207" t="n">
        <v>3</v>
      </c>
      <c r="D711" s="207" t="n">
        <v>9</v>
      </c>
      <c r="E711" s="207" t="n">
        <v>13.55</v>
      </c>
      <c r="F711" s="207" t="n">
        <v>0.02</v>
      </c>
      <c r="G711" s="207" t="n">
        <v>1</v>
      </c>
      <c r="H711" s="208" t="n">
        <v>0.8263888888888888</v>
      </c>
      <c r="I711" s="208" t="n">
        <v>0.8291666666666667</v>
      </c>
      <c r="J711" s="209">
        <f>I711-H711</f>
        <v/>
      </c>
    </row>
    <row r="712" ht="15.75" customHeight="1" s="109">
      <c r="A712" s="216" t="n">
        <v>20</v>
      </c>
      <c r="B712" s="217" t="n">
        <v>20</v>
      </c>
      <c r="C712" s="217" t="n">
        <v>3</v>
      </c>
      <c r="D712" s="217" t="n">
        <v>6</v>
      </c>
      <c r="E712" s="217" t="n">
        <v>1.1</v>
      </c>
      <c r="F712" s="217" t="n">
        <v>0.003</v>
      </c>
      <c r="G712" s="217" t="n">
        <v>1</v>
      </c>
      <c r="H712" s="218" t="n">
        <v>0.8298611111111112</v>
      </c>
      <c r="I712" s="218" t="n">
        <v>0.8319444444444445</v>
      </c>
      <c r="J712" s="219">
        <f>I712-H712</f>
        <v/>
      </c>
    </row>
    <row r="713" ht="15.75" customHeight="1" s="109">
      <c r="A713" s="206" t="n">
        <v>20</v>
      </c>
      <c r="B713" s="207" t="n">
        <v>21</v>
      </c>
      <c r="C713" s="207" t="n">
        <v>4</v>
      </c>
      <c r="D713" s="207" t="n">
        <v>5</v>
      </c>
      <c r="E713" s="207" t="n">
        <v>3.06</v>
      </c>
      <c r="F713" s="207" t="n">
        <v>0.005</v>
      </c>
      <c r="G713" s="207" t="n">
        <v>1</v>
      </c>
      <c r="H713" s="208" t="n">
        <v>0.8319444444444445</v>
      </c>
      <c r="I713" s="208" t="n">
        <v>0.8333333333333334</v>
      </c>
      <c r="J713" s="209">
        <f>I713-H713</f>
        <v/>
      </c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0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577" activePane="bottomLeft" state="frozen"/>
      <selection pane="topLeft" activeCell="A1" activeCellId="0" sqref="A1"/>
      <selection pane="bottomLeft" activeCell="G587" activeCellId="1" sqref="A430:G430 G587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CAPA!F13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</v>
      </c>
      <c r="C7" s="207" t="n">
        <v>23</v>
      </c>
      <c r="D7" s="207" t="n">
        <v>907</v>
      </c>
      <c r="E7" s="207" t="n">
        <v>4166.98</v>
      </c>
      <c r="F7" s="207" t="n">
        <v>7.887</v>
      </c>
      <c r="G7" s="207" t="n">
        <v>1</v>
      </c>
      <c r="H7" s="208" t="n">
        <v>0.08333333333333333</v>
      </c>
      <c r="I7" s="208" t="n">
        <v>0.1194444444444445</v>
      </c>
      <c r="J7" s="209" t="n">
        <v>0.03611111111111111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3</v>
      </c>
      <c r="C8" s="217" t="n">
        <v>9</v>
      </c>
      <c r="D8" s="217" t="n">
        <v>86</v>
      </c>
      <c r="E8" s="217" t="n">
        <v>39.33</v>
      </c>
      <c r="F8" s="217" t="n">
        <v>0.177</v>
      </c>
      <c r="G8" s="217" t="n">
        <v>1</v>
      </c>
      <c r="H8" s="218" t="n">
        <v>0.05833333333333333</v>
      </c>
      <c r="I8" s="218" t="n">
        <v>0.06180555555555556</v>
      </c>
      <c r="J8" s="219" t="n">
        <v>0.003472222222222222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2</v>
      </c>
      <c r="C9" s="207" t="n">
        <v>3</v>
      </c>
      <c r="D9" s="207" t="n">
        <v>24</v>
      </c>
      <c r="E9" s="207" t="n">
        <v>3.7</v>
      </c>
      <c r="F9" s="207" t="n">
        <v>0.046</v>
      </c>
      <c r="G9" s="207" t="n">
        <v>1</v>
      </c>
      <c r="H9" s="208" t="n">
        <v>0.05555555555555555</v>
      </c>
      <c r="I9" s="208" t="n">
        <v>0.05625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</v>
      </c>
      <c r="C10" s="217" t="n">
        <v>21</v>
      </c>
      <c r="D10" s="217" t="n">
        <v>106</v>
      </c>
      <c r="E10" s="217" t="n">
        <v>117.14</v>
      </c>
      <c r="F10" s="217" t="n">
        <v>0.211</v>
      </c>
      <c r="G10" s="217" t="n">
        <v>1</v>
      </c>
      <c r="H10" s="218" t="n">
        <v>0.04166666666666666</v>
      </c>
      <c r="I10" s="218" t="n">
        <v>0.04722222222222222</v>
      </c>
      <c r="J10" s="218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16</v>
      </c>
      <c r="C11" s="207" t="n">
        <v>13</v>
      </c>
      <c r="D11" s="207" t="n">
        <v>150</v>
      </c>
      <c r="E11" s="207" t="n">
        <v>4.38</v>
      </c>
      <c r="F11" s="207" t="n">
        <v>0.024</v>
      </c>
      <c r="G11" s="207" t="n">
        <v>1</v>
      </c>
      <c r="H11" s="208" t="n">
        <v>0.02777777777777778</v>
      </c>
      <c r="I11" s="208" t="n">
        <v>0.03194444444444444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11</v>
      </c>
      <c r="C12" s="217" t="n">
        <v>3</v>
      </c>
      <c r="D12" s="217" t="n">
        <v>9</v>
      </c>
      <c r="E12" s="217" t="n">
        <v>10.75</v>
      </c>
      <c r="F12" s="217" t="n">
        <v>0.011</v>
      </c>
      <c r="G12" s="217" t="n">
        <v>1</v>
      </c>
      <c r="H12" s="218" t="n">
        <v>0.01458333333333333</v>
      </c>
      <c r="I12" s="218" t="n">
        <v>0.01527777777777778</v>
      </c>
      <c r="J12" s="218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9</v>
      </c>
      <c r="C13" s="207" t="n">
        <v>3</v>
      </c>
      <c r="D13" s="207" t="n">
        <v>4</v>
      </c>
      <c r="E13" s="207" t="n">
        <v>37.56</v>
      </c>
      <c r="F13" s="207" t="n">
        <v>0.139</v>
      </c>
      <c r="G13" s="207" t="n">
        <v>1</v>
      </c>
      <c r="H13" s="208" t="n">
        <v>0.0125</v>
      </c>
      <c r="I13" s="208" t="n">
        <v>0.01319444444444444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14</v>
      </c>
      <c r="C14" s="217" t="n">
        <v>3</v>
      </c>
      <c r="D14" s="217" t="n">
        <v>7</v>
      </c>
      <c r="E14" s="217" t="n">
        <v>70.76000000000001</v>
      </c>
      <c r="F14" s="217" t="n">
        <v>0.109</v>
      </c>
      <c r="G14" s="217" t="n">
        <v>1</v>
      </c>
      <c r="H14" s="218" t="n">
        <v>0.01736111111111111</v>
      </c>
      <c r="I14" s="218" t="n">
        <v>0.01805555555555555</v>
      </c>
      <c r="J14" s="218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13</v>
      </c>
      <c r="C15" s="207" t="n">
        <v>1</v>
      </c>
      <c r="D15" s="207" t="n">
        <v>1</v>
      </c>
      <c r="E15" s="207" t="n">
        <v>30.08</v>
      </c>
      <c r="F15" s="207" t="n">
        <v>0.039</v>
      </c>
      <c r="G15" s="207" t="n">
        <v>1</v>
      </c>
      <c r="H15" s="208" t="n">
        <v>0.01666666666666667</v>
      </c>
      <c r="I15" s="208" t="n">
        <v>0.01666666666666667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15</v>
      </c>
      <c r="C16" s="217" t="n">
        <v>2</v>
      </c>
      <c r="D16" s="217" t="n">
        <v>20</v>
      </c>
      <c r="E16" s="217" t="n">
        <v>15.15</v>
      </c>
      <c r="F16" s="217" t="n">
        <v>0.026</v>
      </c>
      <c r="G16" s="217" t="n">
        <v>1</v>
      </c>
      <c r="H16" s="218" t="n">
        <v>0.01111111111111111</v>
      </c>
      <c r="I16" s="218" t="n">
        <v>0.01111111111111111</v>
      </c>
      <c r="J16" s="218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13</v>
      </c>
      <c r="C17" s="207" t="n">
        <v>4</v>
      </c>
      <c r="D17" s="207" t="n">
        <v>6</v>
      </c>
      <c r="E17" s="207" t="n">
        <v>3.31</v>
      </c>
      <c r="F17" s="207" t="n">
        <v>0.008</v>
      </c>
      <c r="G17" s="207" t="n">
        <v>1</v>
      </c>
      <c r="H17" s="208" t="n">
        <v>0.008333333333333333</v>
      </c>
      <c r="I17" s="208" t="n">
        <v>0.009027777777777777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14</v>
      </c>
      <c r="C18" s="217" t="n">
        <v>3</v>
      </c>
      <c r="D18" s="217" t="n">
        <v>3</v>
      </c>
      <c r="E18" s="217" t="n">
        <v>30.36</v>
      </c>
      <c r="F18" s="217" t="n">
        <v>0.044</v>
      </c>
      <c r="G18" s="217" t="n">
        <v>1</v>
      </c>
      <c r="H18" s="218" t="n">
        <v>0.009722222222222222</v>
      </c>
      <c r="I18" s="218" t="n">
        <v>0.01041666666666667</v>
      </c>
      <c r="J18" s="218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5</v>
      </c>
      <c r="C19" s="207" t="n">
        <v>3</v>
      </c>
      <c r="D19" s="207" t="n">
        <v>30</v>
      </c>
      <c r="E19" s="207" t="n">
        <v>11.4</v>
      </c>
      <c r="F19" s="207" t="n">
        <v>0.616</v>
      </c>
      <c r="G19" s="207" t="n">
        <v>1</v>
      </c>
      <c r="H19" s="208" t="n">
        <v>0.9354166666666667</v>
      </c>
      <c r="I19" s="208" t="n">
        <v>0.9354166666666667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4</v>
      </c>
      <c r="C20" s="217" t="n">
        <v>1</v>
      </c>
      <c r="D20" s="217" t="n">
        <v>60</v>
      </c>
      <c r="E20" s="217" t="n">
        <v>15</v>
      </c>
      <c r="F20" s="217" t="n">
        <v>0.312</v>
      </c>
      <c r="G20" s="217" t="n">
        <v>1</v>
      </c>
      <c r="H20" s="218" t="n">
        <v>0.9340277777777778</v>
      </c>
      <c r="I20" s="218" t="n">
        <v>0.9347222222222222</v>
      </c>
      <c r="J20" s="218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6</v>
      </c>
      <c r="C21" s="207" t="n">
        <v>6</v>
      </c>
      <c r="D21" s="207" t="n">
        <v>6</v>
      </c>
      <c r="E21" s="207" t="n">
        <v>30.2</v>
      </c>
      <c r="F21" s="207" t="n">
        <v>0.452</v>
      </c>
      <c r="G21" s="207" t="n">
        <v>1</v>
      </c>
      <c r="H21" s="208" t="n">
        <v>0.9361111111111111</v>
      </c>
      <c r="I21" s="208" t="n">
        <v>0.9375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7</v>
      </c>
      <c r="C22" s="217" t="n">
        <v>4</v>
      </c>
      <c r="D22" s="217" t="n">
        <v>39</v>
      </c>
      <c r="E22" s="217" t="n">
        <v>8.81</v>
      </c>
      <c r="F22" s="217" t="n">
        <v>0.05</v>
      </c>
      <c r="G22" s="217" t="n">
        <v>1</v>
      </c>
      <c r="H22" s="218" t="n">
        <v>0.9381944444444444</v>
      </c>
      <c r="I22" s="218" t="n">
        <v>0.9388888888888889</v>
      </c>
      <c r="J22" s="218">
        <f>I22-J24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19</v>
      </c>
      <c r="C23" s="207" t="n">
        <v>8</v>
      </c>
      <c r="D23" s="207" t="n">
        <v>13</v>
      </c>
      <c r="E23" s="207" t="n">
        <v>5.74</v>
      </c>
      <c r="F23" s="207" t="n">
        <v>0.015</v>
      </c>
      <c r="G23" s="207" t="n">
        <v>1</v>
      </c>
      <c r="H23" s="208" t="n">
        <v>0.9215277777777777</v>
      </c>
      <c r="I23" s="208" t="n">
        <v>0.9229166666666667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17</v>
      </c>
      <c r="C24" s="217" t="n">
        <v>12</v>
      </c>
      <c r="D24" s="217" t="n">
        <v>71</v>
      </c>
      <c r="E24" s="217" t="n">
        <v>13.94</v>
      </c>
      <c r="F24" s="217" t="n">
        <v>0.208</v>
      </c>
      <c r="G24" s="217" t="n">
        <v>1</v>
      </c>
      <c r="H24" s="218" t="n">
        <v>0.9076388888888889</v>
      </c>
      <c r="I24" s="218" t="n">
        <v>0.9166666666666666</v>
      </c>
      <c r="J24" s="218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11</v>
      </c>
      <c r="C25" s="207" t="n">
        <v>6</v>
      </c>
      <c r="D25" s="207" t="n">
        <v>38</v>
      </c>
      <c r="E25" s="207" t="n">
        <v>8.369999999999999</v>
      </c>
      <c r="F25" s="207" t="n">
        <v>0.03</v>
      </c>
      <c r="G25" s="207" t="n">
        <v>1</v>
      </c>
      <c r="H25" s="208" t="n">
        <v>0.9048611111111111</v>
      </c>
      <c r="I25" s="208" t="n">
        <v>0.90625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10</v>
      </c>
      <c r="C26" s="217" t="n">
        <v>3</v>
      </c>
      <c r="D26" s="217" t="n">
        <v>19</v>
      </c>
      <c r="E26" s="217" t="n">
        <v>3.78</v>
      </c>
      <c r="F26" s="217" t="n">
        <v>0.006</v>
      </c>
      <c r="G26" s="217" t="n">
        <v>1</v>
      </c>
      <c r="H26" s="218" t="n">
        <v>0.9027777777777778</v>
      </c>
      <c r="I26" s="218" t="n">
        <v>0.9041666666666667</v>
      </c>
      <c r="J26" s="218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9</v>
      </c>
      <c r="C27" s="207" t="n">
        <v>2</v>
      </c>
      <c r="D27" s="207" t="n">
        <v>7</v>
      </c>
      <c r="E27" s="207" t="n">
        <v>12.75</v>
      </c>
      <c r="F27" s="207" t="n">
        <v>0.046</v>
      </c>
      <c r="G27" s="207" t="n">
        <v>1</v>
      </c>
      <c r="H27" s="208" t="n">
        <v>0.8888888888888888</v>
      </c>
      <c r="I27" s="208" t="n">
        <v>0.8895833333333333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7</v>
      </c>
      <c r="C28" s="217" t="n">
        <v>6</v>
      </c>
      <c r="D28" s="217" t="n">
        <v>79</v>
      </c>
      <c r="E28" s="217" t="n">
        <v>20.77</v>
      </c>
      <c r="F28" s="217" t="n">
        <v>0.07000000000000001</v>
      </c>
      <c r="G28" s="217" t="n">
        <v>1</v>
      </c>
      <c r="H28" s="218" t="n">
        <v>0.8819444444444444</v>
      </c>
      <c r="I28" s="218" t="n">
        <v>0.8854166666666666</v>
      </c>
      <c r="J28" s="218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8</v>
      </c>
      <c r="C29" s="207" t="n">
        <v>5</v>
      </c>
      <c r="D29" s="207" t="n">
        <v>15</v>
      </c>
      <c r="E29" s="207" t="n">
        <v>70.59999999999999</v>
      </c>
      <c r="F29" s="207" t="n">
        <v>0.278</v>
      </c>
      <c r="G29" s="207" t="n">
        <v>1</v>
      </c>
      <c r="H29" s="208" t="n">
        <v>0.8861111111111111</v>
      </c>
      <c r="I29" s="208" t="n">
        <v>0.8881944444444444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</v>
      </c>
      <c r="C30" s="217" t="n">
        <v>25</v>
      </c>
      <c r="D30" s="217" t="n">
        <v>372</v>
      </c>
      <c r="E30" s="217" t="n">
        <v>177.79</v>
      </c>
      <c r="F30" s="217" t="n">
        <v>0.501</v>
      </c>
      <c r="G30" s="217" t="n">
        <v>1</v>
      </c>
      <c r="H30" s="218" t="n">
        <v>0.8541666666666666</v>
      </c>
      <c r="I30" s="218" t="n">
        <v>0.8743055555555556</v>
      </c>
      <c r="J30" s="218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30</v>
      </c>
      <c r="C31" s="207" t="n">
        <v>3</v>
      </c>
      <c r="D31" s="207" t="n">
        <v>71</v>
      </c>
      <c r="E31" s="207" t="n">
        <v>1092.1</v>
      </c>
      <c r="F31" s="207" t="n">
        <v>3.212</v>
      </c>
      <c r="G31" s="207" t="n">
        <v>1</v>
      </c>
      <c r="H31" s="208" t="n">
        <v>0.8402777777777778</v>
      </c>
      <c r="I31" s="208" t="n">
        <v>0.8423611111111111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7</v>
      </c>
      <c r="C32" s="217" t="n">
        <v>9</v>
      </c>
      <c r="D32" s="217" t="n">
        <v>23</v>
      </c>
      <c r="E32" s="217" t="n">
        <v>26.54</v>
      </c>
      <c r="F32" s="217" t="n">
        <v>0.066</v>
      </c>
      <c r="G32" s="217" t="n">
        <v>1</v>
      </c>
      <c r="H32" s="218" t="n">
        <v>0.8354166666666667</v>
      </c>
      <c r="I32" s="218" t="n">
        <v>0.8368055555555556</v>
      </c>
      <c r="J32" s="218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1</v>
      </c>
      <c r="C33" s="207" t="n">
        <v>11</v>
      </c>
      <c r="D33" s="207" t="n">
        <v>89</v>
      </c>
      <c r="E33" s="207" t="n">
        <v>873.38</v>
      </c>
      <c r="F33" s="207" t="n">
        <v>1.194</v>
      </c>
      <c r="G33" s="207" t="n">
        <v>1</v>
      </c>
      <c r="H33" s="208" t="n">
        <v>0.8194444444444444</v>
      </c>
      <c r="I33" s="208" t="n">
        <v>0.8326388888888889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14</v>
      </c>
      <c r="C34" s="217" t="n">
        <v>1</v>
      </c>
      <c r="D34" s="217" t="n">
        <v>50</v>
      </c>
      <c r="E34" s="217" t="n">
        <v>1500</v>
      </c>
      <c r="F34" s="217" t="n">
        <v>1.95</v>
      </c>
      <c r="G34" s="217" t="n">
        <v>1</v>
      </c>
      <c r="H34" s="218" t="n">
        <v>0.8159722222222222</v>
      </c>
      <c r="I34" s="218" t="n">
        <v>0.8180555555555555</v>
      </c>
      <c r="J34" s="218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13</v>
      </c>
      <c r="C35" s="207" t="n">
        <v>1</v>
      </c>
      <c r="D35" s="207" t="n">
        <v>14</v>
      </c>
      <c r="E35" s="207" t="n">
        <v>2.24</v>
      </c>
      <c r="F35" s="207" t="n">
        <v>0.011</v>
      </c>
      <c r="G35" s="207" t="n">
        <v>1</v>
      </c>
      <c r="H35" s="208" t="n">
        <v>0.8138888888888889</v>
      </c>
      <c r="I35" s="208" t="n">
        <v>0.8173611111111111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15</v>
      </c>
      <c r="C36" s="217" t="n">
        <v>2</v>
      </c>
      <c r="D36" s="217" t="n">
        <v>11</v>
      </c>
      <c r="E36" s="217" t="n">
        <v>17.52</v>
      </c>
      <c r="F36" s="217" t="n">
        <v>0.033</v>
      </c>
      <c r="G36" s="217" t="n">
        <v>1</v>
      </c>
      <c r="H36" s="218" t="n">
        <v>0.8159722222222222</v>
      </c>
      <c r="I36" s="218" t="n">
        <v>0.8159722222222222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30</v>
      </c>
      <c r="C37" s="207" t="n">
        <v>4</v>
      </c>
      <c r="D37" s="207" t="n">
        <v>20</v>
      </c>
      <c r="E37" s="207" t="n">
        <v>326</v>
      </c>
      <c r="F37" s="207" t="n">
        <v>0.921</v>
      </c>
      <c r="G37" s="207" t="n">
        <v>1</v>
      </c>
      <c r="H37" s="208" t="n">
        <v>0.8104166666666667</v>
      </c>
      <c r="I37" s="208" t="n">
        <v>0.8131944444444444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30</v>
      </c>
      <c r="C38" s="217" t="n">
        <v>7</v>
      </c>
      <c r="D38" s="217" t="n">
        <v>11</v>
      </c>
      <c r="E38" s="217" t="n">
        <v>146.08</v>
      </c>
      <c r="F38" s="217" t="n">
        <v>0.383</v>
      </c>
      <c r="G38" s="217" t="n">
        <v>1</v>
      </c>
      <c r="H38" s="218" t="n">
        <v>0.8194444444444444</v>
      </c>
      <c r="I38" s="218" t="n">
        <v>0.8229166666666666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8</v>
      </c>
      <c r="C39" s="207" t="n">
        <v>9</v>
      </c>
      <c r="D39" s="207" t="n">
        <v>14</v>
      </c>
      <c r="E39" s="207" t="n">
        <v>48.22</v>
      </c>
      <c r="F39" s="207" t="n">
        <v>0.106</v>
      </c>
      <c r="G39" s="207" t="n">
        <v>1</v>
      </c>
      <c r="H39" s="208" t="n">
        <v>0.8354166666666667</v>
      </c>
      <c r="I39" s="208" t="n">
        <v>0.8381944444444445</v>
      </c>
      <c r="J39" s="209">
        <f>I39-H39</f>
        <v/>
      </c>
    </row>
    <row r="40" ht="15.75" customHeight="1" s="109">
      <c r="A40" s="216" t="n">
        <v>23</v>
      </c>
      <c r="B40" s="217" t="n">
        <v>7</v>
      </c>
      <c r="C40" s="217" t="n">
        <v>9</v>
      </c>
      <c r="D40" s="217" t="n">
        <v>39</v>
      </c>
      <c r="E40" s="217" t="n">
        <v>20.58</v>
      </c>
      <c r="F40" s="217" t="n">
        <v>0.079</v>
      </c>
      <c r="G40" s="217" t="n">
        <v>1</v>
      </c>
      <c r="H40" s="218" t="n">
        <v>0.8298611111111112</v>
      </c>
      <c r="I40" s="218" t="n">
        <v>0.8340277777777778</v>
      </c>
      <c r="J40" s="219">
        <f>I40-H40</f>
        <v/>
      </c>
    </row>
    <row r="41" ht="15.75" customHeight="1" s="109">
      <c r="A41" s="206" t="n">
        <v>23</v>
      </c>
      <c r="B41" s="207" t="n">
        <v>6</v>
      </c>
      <c r="C41" s="207" t="n">
        <v>1</v>
      </c>
      <c r="D41" s="207" t="n">
        <v>1</v>
      </c>
      <c r="E41" s="207" t="n">
        <v>4.46</v>
      </c>
      <c r="F41" s="207" t="n">
        <v>0.075</v>
      </c>
      <c r="G41" s="207" t="n">
        <v>1</v>
      </c>
      <c r="H41" s="208" t="n">
        <v>0.8284722222222223</v>
      </c>
      <c r="I41" s="208" t="n">
        <v>0.8284722222222223</v>
      </c>
      <c r="J41" s="209">
        <f>I41-H41</f>
        <v/>
      </c>
    </row>
    <row r="42" ht="15.75" customHeight="1" s="109">
      <c r="A42" s="216" t="n">
        <v>23</v>
      </c>
      <c r="B42" s="217" t="n">
        <v>5</v>
      </c>
      <c r="C42" s="217" t="n">
        <v>5</v>
      </c>
      <c r="D42" s="217" t="n">
        <v>6</v>
      </c>
      <c r="E42" s="217" t="n">
        <v>3.58</v>
      </c>
      <c r="F42" s="217" t="n">
        <v>0.345</v>
      </c>
      <c r="G42" s="217" t="n">
        <v>1</v>
      </c>
      <c r="H42" s="218" t="n">
        <v>0.8263888888888888</v>
      </c>
      <c r="I42" s="218" t="n">
        <v>0.8277777777777777</v>
      </c>
      <c r="J42" s="219">
        <f>I42-H42</f>
        <v/>
      </c>
    </row>
    <row r="43" ht="15.75" customHeight="1" s="109">
      <c r="A43" s="206" t="n">
        <v>23</v>
      </c>
      <c r="B43" s="207" t="n">
        <v>9</v>
      </c>
      <c r="C43" s="207" t="n">
        <v>3</v>
      </c>
      <c r="D43" s="207" t="n">
        <v>5</v>
      </c>
      <c r="E43" s="207" t="n">
        <v>11.65</v>
      </c>
      <c r="F43" s="207" t="n">
        <v>0.044</v>
      </c>
      <c r="G43" s="207" t="n">
        <v>1</v>
      </c>
      <c r="H43" s="208" t="n">
        <v>0.8402777777777778</v>
      </c>
      <c r="I43" s="208" t="n">
        <v>0.8409722222222222</v>
      </c>
      <c r="J43" s="209">
        <f>I43-H43</f>
        <v/>
      </c>
    </row>
    <row r="44" ht="15.75" customHeight="1" s="109">
      <c r="A44" s="216" t="n">
        <v>23</v>
      </c>
      <c r="B44" s="217" t="n">
        <v>13</v>
      </c>
      <c r="C44" s="217" t="n">
        <v>8</v>
      </c>
      <c r="D44" s="217" t="n">
        <v>191</v>
      </c>
      <c r="E44" s="217" t="n">
        <v>133.78</v>
      </c>
      <c r="F44" s="217" t="n">
        <v>0.269</v>
      </c>
      <c r="G44" s="217" t="n">
        <v>1</v>
      </c>
      <c r="H44" s="218" t="n">
        <v>0.85625</v>
      </c>
      <c r="I44" s="218" t="n">
        <v>0.8611111111111112</v>
      </c>
      <c r="J44" s="219">
        <f>I44-H44</f>
        <v/>
      </c>
    </row>
    <row r="45" ht="15.75" customHeight="1" s="109">
      <c r="A45" s="206" t="n">
        <v>23</v>
      </c>
      <c r="B45" s="207" t="n">
        <v>7</v>
      </c>
      <c r="C45" s="207" t="n">
        <v>8</v>
      </c>
      <c r="D45" s="207" t="n">
        <v>140</v>
      </c>
      <c r="E45" s="207" t="n">
        <v>50.01</v>
      </c>
      <c r="F45" s="207" t="n">
        <v>0.269</v>
      </c>
      <c r="G45" s="207" t="n">
        <v>1</v>
      </c>
      <c r="H45" s="208" t="n">
        <v>0.875</v>
      </c>
      <c r="I45" s="208" t="n">
        <v>0.8784722222222222</v>
      </c>
      <c r="J45" s="209">
        <f>I45-H45</f>
        <v/>
      </c>
    </row>
    <row r="46" ht="15.75" customHeight="1" s="109">
      <c r="A46" s="216" t="n">
        <v>23</v>
      </c>
      <c r="B46" s="217" t="n">
        <v>8</v>
      </c>
      <c r="C46" s="217" t="n">
        <v>6</v>
      </c>
      <c r="D46" s="217" t="n">
        <v>115</v>
      </c>
      <c r="E46" s="217" t="n">
        <v>651.67</v>
      </c>
      <c r="F46" s="217" t="n">
        <v>0.853</v>
      </c>
      <c r="G46" s="217" t="n">
        <v>1</v>
      </c>
      <c r="H46" s="218" t="n">
        <v>0.8791666666666667</v>
      </c>
      <c r="I46" s="218" t="n">
        <v>0.8958333333333334</v>
      </c>
      <c r="J46" s="219">
        <f>I46-H46</f>
        <v/>
      </c>
    </row>
    <row r="47" ht="15.75" customHeight="1" s="109">
      <c r="A47" s="206" t="n">
        <v>23</v>
      </c>
      <c r="B47" s="207" t="n">
        <v>1</v>
      </c>
      <c r="C47" s="207" t="n">
        <v>12</v>
      </c>
      <c r="D47" s="207" t="n">
        <v>77</v>
      </c>
      <c r="E47" s="207" t="n">
        <v>26.98</v>
      </c>
      <c r="F47" s="207" t="n">
        <v>0.043</v>
      </c>
      <c r="G47" s="207" t="n">
        <v>1</v>
      </c>
      <c r="H47" s="208" t="n">
        <v>0.9236111111111112</v>
      </c>
      <c r="I47" s="208" t="n">
        <v>0.9354166666666667</v>
      </c>
      <c r="J47" s="209">
        <f>I47-H47</f>
        <v/>
      </c>
    </row>
    <row r="48" ht="15.75" customHeight="1" s="109">
      <c r="A48" s="216" t="n">
        <v>23</v>
      </c>
      <c r="B48" s="217" t="n">
        <v>2</v>
      </c>
      <c r="C48" s="217" t="n">
        <v>5</v>
      </c>
      <c r="D48" s="217" t="n">
        <v>8</v>
      </c>
      <c r="E48" s="217" t="n">
        <v>3.53</v>
      </c>
      <c r="F48" s="217" t="n">
        <v>0.034</v>
      </c>
      <c r="G48" s="217" t="n">
        <v>1</v>
      </c>
      <c r="H48" s="218" t="n">
        <v>0.9368055555555556</v>
      </c>
      <c r="I48" s="218" t="n">
        <v>0.9388888888888889</v>
      </c>
      <c r="J48" s="219">
        <f>I48-H48</f>
        <v/>
      </c>
    </row>
    <row r="49" ht="15.75" customHeight="1" s="109">
      <c r="A49" s="206" t="n">
        <v>23</v>
      </c>
      <c r="B49" s="207" t="n">
        <v>30</v>
      </c>
      <c r="C49" s="207" t="n">
        <v>6</v>
      </c>
      <c r="D49" s="207" t="n">
        <v>18</v>
      </c>
      <c r="E49" s="207" t="n">
        <v>393.79</v>
      </c>
      <c r="F49" s="207" t="n">
        <v>1.092</v>
      </c>
      <c r="G49" s="207" t="n">
        <v>1</v>
      </c>
      <c r="H49" s="208" t="n">
        <v>0.002777777777777778</v>
      </c>
      <c r="I49" s="208" t="n">
        <v>0.006944444444444444</v>
      </c>
      <c r="J49" s="209">
        <f>I49-H49</f>
        <v/>
      </c>
    </row>
    <row r="50" ht="15.75" customHeight="1" s="109">
      <c r="A50" s="216" t="n">
        <v>23</v>
      </c>
      <c r="B50" s="217" t="n">
        <v>10</v>
      </c>
      <c r="C50" s="217" t="n">
        <v>3</v>
      </c>
      <c r="D50" s="217" t="n">
        <v>25</v>
      </c>
      <c r="E50" s="217" t="n">
        <v>8</v>
      </c>
      <c r="F50" s="217" t="n">
        <v>0.023</v>
      </c>
      <c r="G50" s="217" t="n">
        <v>1</v>
      </c>
      <c r="H50" s="218" t="n">
        <v>0.02777777777777778</v>
      </c>
      <c r="I50" s="218" t="n">
        <v>0.02847222222222222</v>
      </c>
      <c r="J50" s="219">
        <f>I50-H50</f>
        <v/>
      </c>
    </row>
    <row r="51" ht="15.75" customHeight="1" s="109">
      <c r="A51" s="206" t="n">
        <v>23</v>
      </c>
      <c r="B51" s="207" t="n">
        <v>11</v>
      </c>
      <c r="C51" s="207" t="n">
        <v>17</v>
      </c>
      <c r="D51" s="207" t="n">
        <v>270</v>
      </c>
      <c r="E51" s="207" t="n">
        <v>581.3</v>
      </c>
      <c r="F51" s="207" t="n">
        <v>1.126</v>
      </c>
      <c r="G51" s="207" t="n">
        <v>1</v>
      </c>
      <c r="H51" s="208" t="n">
        <v>0.02916666666666667</v>
      </c>
      <c r="I51" s="208" t="n">
        <v>0.04166666666666666</v>
      </c>
      <c r="J51" s="209">
        <f>I51-H51</f>
        <v/>
      </c>
    </row>
    <row r="52" ht="15.75" customHeight="1" s="109">
      <c r="A52" s="216" t="n">
        <v>23</v>
      </c>
      <c r="B52" s="217" t="n">
        <v>20</v>
      </c>
      <c r="C52" s="217" t="n">
        <v>2</v>
      </c>
      <c r="D52" s="217" t="n">
        <v>7</v>
      </c>
      <c r="E52" s="217" t="n">
        <v>6.58</v>
      </c>
      <c r="F52" s="217" t="n">
        <v>0.008999999999999999</v>
      </c>
      <c r="G52" s="217" t="n">
        <v>1</v>
      </c>
      <c r="H52" s="218" t="n">
        <v>0.08125</v>
      </c>
      <c r="I52" s="218" t="n">
        <v>0.08125</v>
      </c>
      <c r="J52" s="219">
        <f>I52-H52</f>
        <v/>
      </c>
    </row>
    <row r="53" ht="15.75" customHeight="1" s="109">
      <c r="A53" s="206" t="n">
        <v>23</v>
      </c>
      <c r="B53" s="207" t="n">
        <v>19</v>
      </c>
      <c r="C53" s="207" t="n">
        <v>4</v>
      </c>
      <c r="D53" s="207" t="n">
        <v>6</v>
      </c>
      <c r="E53" s="207" t="n">
        <v>10.02</v>
      </c>
      <c r="F53" s="207" t="n">
        <v>0.016</v>
      </c>
      <c r="G53" s="207" t="n">
        <v>1</v>
      </c>
      <c r="H53" s="208" t="n">
        <v>0.0798611111111111</v>
      </c>
      <c r="I53" s="208" t="n">
        <v>0.08055555555555556</v>
      </c>
      <c r="J53" s="209">
        <f>I53-H53</f>
        <v/>
      </c>
    </row>
    <row r="54" ht="15.75" customHeight="1" s="109">
      <c r="A54" s="216" t="n">
        <v>23</v>
      </c>
      <c r="B54" s="217" t="n">
        <v>30</v>
      </c>
      <c r="C54" s="217" t="n">
        <v>2</v>
      </c>
      <c r="D54" s="217" t="n">
        <v>13</v>
      </c>
      <c r="E54" s="217" t="n">
        <v>296.3</v>
      </c>
      <c r="F54" s="217" t="n">
        <v>0.826</v>
      </c>
      <c r="G54" s="217" t="n">
        <v>1</v>
      </c>
      <c r="H54" s="218" t="n">
        <v>0.07569444444444444</v>
      </c>
      <c r="I54" s="218" t="n">
        <v>0.07777777777777778</v>
      </c>
      <c r="J54" s="219">
        <f>I54-H54</f>
        <v/>
      </c>
    </row>
    <row r="55" ht="15.75" customHeight="1" s="109">
      <c r="A55" s="206" t="n">
        <v>23</v>
      </c>
      <c r="B55" s="207" t="n">
        <v>21</v>
      </c>
      <c r="C55" s="207" t="n">
        <v>4</v>
      </c>
      <c r="D55" s="207" t="n">
        <v>4</v>
      </c>
      <c r="E55" s="207" t="n">
        <v>3.11</v>
      </c>
      <c r="F55" s="207" t="n">
        <v>0.007</v>
      </c>
      <c r="G55" s="207" t="n">
        <v>1</v>
      </c>
      <c r="H55" s="208" t="n">
        <v>0.08194444444444444</v>
      </c>
      <c r="I55" s="208" t="n">
        <v>0.08263888888888889</v>
      </c>
      <c r="J55" s="209">
        <f>I55-H55</f>
        <v/>
      </c>
    </row>
    <row r="56" ht="15.75" customHeight="1" s="109">
      <c r="A56" s="216" t="n">
        <v>23</v>
      </c>
      <c r="B56" s="217" t="n">
        <v>8</v>
      </c>
      <c r="C56" s="217" t="n">
        <v>15</v>
      </c>
      <c r="D56" s="217" t="n">
        <v>57</v>
      </c>
      <c r="E56" s="217" t="n">
        <v>129.39</v>
      </c>
      <c r="F56" s="217" t="n">
        <v>0.329</v>
      </c>
      <c r="G56" s="217" t="n">
        <v>1</v>
      </c>
      <c r="H56" s="218" t="n">
        <v>0.08472222222222223</v>
      </c>
      <c r="I56" s="218" t="n">
        <v>0.09444444444444444</v>
      </c>
      <c r="J56" s="219">
        <f>I56-H56</f>
        <v/>
      </c>
    </row>
    <row r="57" ht="15.75" customHeight="1" s="109">
      <c r="A57" s="206" t="n">
        <v>23</v>
      </c>
      <c r="B57" s="207" t="n">
        <v>8</v>
      </c>
      <c r="C57" s="207" t="n">
        <v>10</v>
      </c>
      <c r="D57" s="207" t="n">
        <v>19</v>
      </c>
      <c r="E57" s="207" t="n">
        <v>83.31999999999999</v>
      </c>
      <c r="F57" s="207" t="n">
        <v>0.238</v>
      </c>
      <c r="G57" s="207" t="inlineStr">
        <is>
          <t>1</t>
        </is>
      </c>
      <c r="H57" s="208" t="n">
        <v>0.1159722222222222</v>
      </c>
      <c r="I57" s="208" t="n">
        <v>0.1263888888888889</v>
      </c>
      <c r="J57" s="209">
        <f>I57-H57</f>
        <v/>
      </c>
    </row>
    <row r="58" ht="15.75" customHeight="1" s="109">
      <c r="A58" s="216" t="n">
        <v>23</v>
      </c>
      <c r="B58" s="217" t="n">
        <v>9</v>
      </c>
      <c r="C58" s="217" t="n">
        <v>10</v>
      </c>
      <c r="D58" s="217" t="n">
        <v>19</v>
      </c>
      <c r="E58" s="217" t="n">
        <v>148.03</v>
      </c>
      <c r="F58" s="217" t="n">
        <v>0.5649999999999999</v>
      </c>
      <c r="G58" s="217" t="n">
        <v>1</v>
      </c>
      <c r="H58" s="218" t="n">
        <v>0.1284722222222222</v>
      </c>
      <c r="I58" s="218" t="n">
        <v>0.1319444444444444</v>
      </c>
      <c r="J58" s="219">
        <f>I58-H58</f>
        <v/>
      </c>
    </row>
    <row r="59" ht="15.75" customHeight="1" s="109">
      <c r="A59" s="206" t="n">
        <v>24</v>
      </c>
      <c r="B59" s="207" t="n">
        <v>1</v>
      </c>
      <c r="C59" s="207" t="n">
        <v>17</v>
      </c>
      <c r="D59" s="207" t="n">
        <v>165</v>
      </c>
      <c r="E59" s="207" t="n">
        <v>280.8</v>
      </c>
      <c r="F59" s="207" t="n">
        <v>0.424</v>
      </c>
      <c r="G59" s="207" t="n">
        <v>1</v>
      </c>
      <c r="H59" s="208" t="n">
        <v>0.8145833333333333</v>
      </c>
      <c r="I59" s="208" t="n">
        <v>0.8215277777777777</v>
      </c>
      <c r="J59" s="209">
        <f>I59-H59</f>
        <v/>
      </c>
    </row>
    <row r="60" ht="15.75" customHeight="1" s="109">
      <c r="A60" s="216" t="n">
        <v>24</v>
      </c>
      <c r="B60" s="217" t="n">
        <v>2</v>
      </c>
      <c r="C60" s="217" t="n">
        <v>15</v>
      </c>
      <c r="D60" s="217" t="n">
        <v>210</v>
      </c>
      <c r="E60" s="217" t="n">
        <v>12.96</v>
      </c>
      <c r="F60" s="217" t="n">
        <v>0.252</v>
      </c>
      <c r="G60" s="217" t="n">
        <v>1</v>
      </c>
      <c r="H60" s="218" t="n">
        <v>0.8229166666666666</v>
      </c>
      <c r="I60" s="218" t="n">
        <v>0.8298611111111112</v>
      </c>
      <c r="J60" s="219">
        <f>I60-H60</f>
        <v/>
      </c>
    </row>
    <row r="61" ht="15.75" customHeight="1" s="109">
      <c r="A61" s="206" t="n">
        <v>24</v>
      </c>
      <c r="B61" s="207" t="n">
        <v>8</v>
      </c>
      <c r="C61" s="207" t="n">
        <v>7</v>
      </c>
      <c r="D61" s="207" t="n">
        <v>24</v>
      </c>
      <c r="E61" s="207" t="n">
        <v>102.23</v>
      </c>
      <c r="F61" s="207" t="n">
        <v>0.267</v>
      </c>
      <c r="G61" s="207" t="n">
        <v>1</v>
      </c>
      <c r="H61" s="208" t="n">
        <v>0.8333333333333334</v>
      </c>
      <c r="I61" s="208" t="n">
        <v>0.8381944444444445</v>
      </c>
      <c r="J61" s="209">
        <f>I61-H61</f>
        <v/>
      </c>
    </row>
    <row r="62" ht="15.75" customHeight="1" s="109">
      <c r="A62" s="216" t="n">
        <v>24</v>
      </c>
      <c r="B62" s="217" t="n">
        <v>10</v>
      </c>
      <c r="C62" s="217" t="n">
        <v>26</v>
      </c>
      <c r="D62" s="217" t="n">
        <v>109</v>
      </c>
      <c r="E62" s="217" t="n">
        <v>63.25</v>
      </c>
      <c r="F62" s="217" t="n">
        <v>0.103</v>
      </c>
      <c r="G62" s="217" t="n">
        <v>1</v>
      </c>
      <c r="H62" s="218" t="n">
        <v>0.8395833333333333</v>
      </c>
      <c r="I62" s="218" t="n">
        <v>0.8555555555555555</v>
      </c>
      <c r="J62" s="219">
        <f>I62-H62</f>
        <v/>
      </c>
    </row>
    <row r="63" ht="15.75" customHeight="1" s="109">
      <c r="A63" s="206" t="n">
        <v>24</v>
      </c>
      <c r="B63" s="207" t="n">
        <v>5</v>
      </c>
      <c r="C63" s="207" t="n">
        <v>6</v>
      </c>
      <c r="D63" s="207" t="n">
        <v>56</v>
      </c>
      <c r="E63" s="207" t="n">
        <v>9.66</v>
      </c>
      <c r="F63" s="207" t="n">
        <v>0.461</v>
      </c>
      <c r="G63" s="207" t="n">
        <v>1</v>
      </c>
      <c r="H63" s="208" t="n">
        <v>0.8652777777777778</v>
      </c>
      <c r="I63" s="208" t="n">
        <v>0.8673611111111111</v>
      </c>
      <c r="J63" s="209">
        <f>I63-H63</f>
        <v/>
      </c>
    </row>
    <row r="64" ht="15.75" customHeight="1" s="109">
      <c r="A64" s="216" t="n">
        <v>24</v>
      </c>
      <c r="B64" s="217" t="n">
        <v>6</v>
      </c>
      <c r="C64" s="217" t="n">
        <v>1</v>
      </c>
      <c r="D64" s="217" t="n">
        <v>1</v>
      </c>
      <c r="E64" s="217" t="n">
        <v>3.87</v>
      </c>
      <c r="F64" s="217" t="n">
        <v>0.073</v>
      </c>
      <c r="G64" s="217" t="n">
        <v>1</v>
      </c>
      <c r="H64" s="218" t="n">
        <v>0.8680555555555556</v>
      </c>
      <c r="I64" s="218" t="n">
        <v>0.8680555555555556</v>
      </c>
      <c r="J64" s="219">
        <f>I64-H64</f>
        <v/>
      </c>
    </row>
    <row r="65" ht="15.75" customHeight="1" s="109">
      <c r="A65" s="206" t="n">
        <v>24</v>
      </c>
      <c r="B65" s="207" t="n">
        <v>7</v>
      </c>
      <c r="C65" s="207" t="n">
        <v>6</v>
      </c>
      <c r="D65" s="207" t="n">
        <v>82</v>
      </c>
      <c r="E65" s="207" t="n">
        <v>26.16</v>
      </c>
      <c r="F65" s="207" t="n">
        <v>0.154</v>
      </c>
      <c r="G65" s="207" t="n">
        <v>1</v>
      </c>
      <c r="H65" s="208" t="n">
        <v>0.86875</v>
      </c>
      <c r="I65" s="208" t="n">
        <v>0.8729166666666667</v>
      </c>
      <c r="J65" s="209">
        <f>I65-H65</f>
        <v/>
      </c>
    </row>
    <row r="66" ht="15.75" customHeight="1" s="109">
      <c r="A66" s="216" t="n">
        <v>24</v>
      </c>
      <c r="B66" s="217" t="n">
        <v>7</v>
      </c>
      <c r="C66" s="217" t="n">
        <v>10</v>
      </c>
      <c r="D66" s="217" t="n">
        <v>166</v>
      </c>
      <c r="E66" s="217" t="n">
        <v>20.81</v>
      </c>
      <c r="F66" s="217" t="n">
        <v>0.257</v>
      </c>
      <c r="G66" s="217" t="n">
        <v>1</v>
      </c>
      <c r="H66" s="218" t="n">
        <v>0.1458333333333333</v>
      </c>
      <c r="I66" s="218" t="n">
        <v>0.1486111111111111</v>
      </c>
      <c r="J66" s="219">
        <f>I66-H66</f>
        <v/>
      </c>
    </row>
    <row r="67" ht="15.75" customHeight="1" s="109">
      <c r="A67" s="206" t="n">
        <v>24</v>
      </c>
      <c r="B67" s="207" t="n">
        <v>18</v>
      </c>
      <c r="C67" s="207" t="n">
        <v>12</v>
      </c>
      <c r="D67" s="207" t="n">
        <v>21</v>
      </c>
      <c r="E67" s="207" t="n">
        <v>10.78</v>
      </c>
      <c r="F67" s="207" t="n">
        <v>0.019</v>
      </c>
      <c r="G67" s="207" t="n">
        <v>1</v>
      </c>
      <c r="H67" s="208" t="n">
        <v>0.125</v>
      </c>
      <c r="I67" s="208" t="n">
        <v>0.1277777777777778</v>
      </c>
      <c r="J67" s="209">
        <f>I67-H67</f>
        <v/>
      </c>
    </row>
    <row r="68" ht="15.75" customHeight="1" s="109">
      <c r="A68" s="216" t="n">
        <v>24</v>
      </c>
      <c r="B68" s="217" t="n">
        <v>1</v>
      </c>
      <c r="C68" s="217" t="n">
        <v>1</v>
      </c>
      <c r="D68" s="217" t="n">
        <v>12</v>
      </c>
      <c r="E68" s="217" t="n">
        <v>0.42</v>
      </c>
      <c r="F68" s="217" t="n">
        <v>0.002</v>
      </c>
      <c r="G68" s="217" t="n">
        <v>1</v>
      </c>
      <c r="H68" s="218" t="n">
        <v>0.1159722222222222</v>
      </c>
      <c r="I68" s="218" t="n">
        <v>0.1159722222222222</v>
      </c>
      <c r="J68" s="219">
        <f>I68-H68</f>
        <v/>
      </c>
    </row>
    <row r="69" ht="15.75" customHeight="1" s="109">
      <c r="A69" s="206" t="n">
        <v>24</v>
      </c>
      <c r="B69" s="207" t="n">
        <v>2</v>
      </c>
      <c r="C69" s="207" t="n">
        <v>5</v>
      </c>
      <c r="D69" s="207" t="n">
        <v>16</v>
      </c>
      <c r="E69" s="207" t="n">
        <v>5.03</v>
      </c>
      <c r="F69" s="207" t="n">
        <v>0.062</v>
      </c>
      <c r="G69" s="207" t="n">
        <v>1</v>
      </c>
      <c r="H69" s="208" t="n">
        <v>0.1166666666666667</v>
      </c>
      <c r="I69" s="208" t="n">
        <v>0.1166666666666667</v>
      </c>
      <c r="J69" s="209">
        <f>I69-H69</f>
        <v/>
      </c>
    </row>
    <row r="70" ht="15.75" customHeight="1" s="109">
      <c r="A70" s="216" t="n">
        <v>24</v>
      </c>
      <c r="B70" s="217" t="n">
        <v>6</v>
      </c>
      <c r="C70" s="217" t="n">
        <v>6</v>
      </c>
      <c r="D70" s="217" t="n">
        <v>26</v>
      </c>
      <c r="E70" s="217" t="n">
        <v>11.6</v>
      </c>
      <c r="F70" s="217" t="n">
        <v>1.858</v>
      </c>
      <c r="G70" s="217" t="n">
        <v>1</v>
      </c>
      <c r="H70" s="218" t="n">
        <v>0.08611111111111111</v>
      </c>
      <c r="I70" s="218" t="n">
        <v>0.08888888888888889</v>
      </c>
      <c r="J70" s="219">
        <f>I70-H70</f>
        <v/>
      </c>
    </row>
    <row r="71" ht="15.75" customHeight="1" s="109">
      <c r="A71" s="206" t="n">
        <v>24</v>
      </c>
      <c r="B71" s="207" t="n">
        <v>4</v>
      </c>
      <c r="C71" s="207" t="n">
        <v>3</v>
      </c>
      <c r="D71" s="207" t="n">
        <v>9</v>
      </c>
      <c r="E71" s="207" t="n">
        <v>5.32</v>
      </c>
      <c r="F71" s="207" t="n">
        <v>0.07099999999999999</v>
      </c>
      <c r="G71" s="207" t="n">
        <v>1</v>
      </c>
      <c r="H71" s="208" t="n">
        <v>0.08333333333333333</v>
      </c>
      <c r="I71" s="208" t="n">
        <v>0.08402777777777778</v>
      </c>
      <c r="J71" s="209">
        <f>I71-H71</f>
        <v/>
      </c>
    </row>
    <row r="72" ht="15.75" customHeight="1" s="109">
      <c r="A72" s="216" t="n">
        <v>24</v>
      </c>
      <c r="B72" s="217" t="n">
        <v>5</v>
      </c>
      <c r="C72" s="217" t="n">
        <v>1</v>
      </c>
      <c r="D72" s="217" t="n">
        <v>2</v>
      </c>
      <c r="E72" s="217" t="n">
        <v>0.74</v>
      </c>
      <c r="F72" s="217" t="n">
        <v>0.08400000000000001</v>
      </c>
      <c r="G72" s="217" t="n">
        <v>1</v>
      </c>
      <c r="H72" s="218" t="n">
        <v>0.08472222222222223</v>
      </c>
      <c r="I72" s="218" t="n">
        <v>0.08472222222222223</v>
      </c>
      <c r="J72" s="219">
        <f>I72-H72</f>
        <v/>
      </c>
    </row>
    <row r="73" ht="15.75" customHeight="1" s="109">
      <c r="A73" s="206" t="n">
        <v>24</v>
      </c>
      <c r="B73" s="207" t="n">
        <v>9</v>
      </c>
      <c r="C73" s="207" t="n">
        <v>13</v>
      </c>
      <c r="D73" s="207" t="n">
        <v>95</v>
      </c>
      <c r="E73" s="207" t="n">
        <v>333.81</v>
      </c>
      <c r="F73" s="207" t="n">
        <v>1.258</v>
      </c>
      <c r="G73" s="207" t="n">
        <v>1</v>
      </c>
      <c r="H73" s="208" t="n">
        <v>0.05902777777777778</v>
      </c>
      <c r="I73" s="208" t="n">
        <v>0.06875000000000001</v>
      </c>
      <c r="J73" s="209">
        <f>I73-H73</f>
        <v/>
      </c>
    </row>
    <row r="74" ht="15.75" customHeight="1" s="109">
      <c r="A74" s="216" t="n">
        <v>24</v>
      </c>
      <c r="B74" s="217" t="n">
        <v>1</v>
      </c>
      <c r="C74" s="217" t="n">
        <v>8</v>
      </c>
      <c r="D74" s="217" t="n">
        <v>8</v>
      </c>
      <c r="E74" s="217" t="n">
        <v>7.98</v>
      </c>
      <c r="F74" s="217" t="n">
        <v>0.017</v>
      </c>
      <c r="G74" s="217" t="n">
        <v>1</v>
      </c>
      <c r="H74" s="218" t="n">
        <v>0.05555555555555555</v>
      </c>
      <c r="I74" s="218" t="n">
        <v>0.05625</v>
      </c>
      <c r="J74" s="219">
        <f>I74-H74</f>
        <v/>
      </c>
    </row>
    <row r="75" ht="15.75" customHeight="1" s="109">
      <c r="A75" s="206" t="n">
        <v>24</v>
      </c>
      <c r="B75" s="207" t="n">
        <v>2</v>
      </c>
      <c r="C75" s="207" t="n">
        <v>2</v>
      </c>
      <c r="D75" s="207" t="n">
        <v>8</v>
      </c>
      <c r="E75" s="207" t="n">
        <v>9.32</v>
      </c>
      <c r="F75" s="207" t="n">
        <v>0.08</v>
      </c>
      <c r="G75" s="207" t="n">
        <v>1</v>
      </c>
      <c r="H75" s="208" t="n">
        <v>0.05694444444444444</v>
      </c>
      <c r="I75" s="208" t="n">
        <v>0.05694444444444444</v>
      </c>
      <c r="J75" s="209">
        <f>I75-H75</f>
        <v/>
      </c>
    </row>
    <row r="76" ht="15.75" customHeight="1" s="109">
      <c r="A76" s="216" t="n">
        <v>24</v>
      </c>
      <c r="B76" s="217" t="n">
        <v>5</v>
      </c>
      <c r="C76" s="217" t="n">
        <v>2</v>
      </c>
      <c r="D76" s="217" t="n">
        <v>2</v>
      </c>
      <c r="E76" s="217" t="n">
        <v>2.7</v>
      </c>
      <c r="F76" s="217" t="n">
        <v>0.296</v>
      </c>
      <c r="G76" s="217" t="n">
        <v>1</v>
      </c>
      <c r="H76" s="218" t="n">
        <v>0.05763888888888889</v>
      </c>
      <c r="I76" s="218" t="n">
        <v>0.05763888888888889</v>
      </c>
      <c r="J76" s="219">
        <f>I76-H76</f>
        <v/>
      </c>
    </row>
    <row r="77" ht="15.75" customHeight="1" s="109">
      <c r="A77" s="206" t="n">
        <v>24</v>
      </c>
      <c r="B77" s="207" t="n">
        <v>2</v>
      </c>
      <c r="C77" s="207" t="n">
        <v>7</v>
      </c>
      <c r="D77" s="207" t="n">
        <v>32</v>
      </c>
      <c r="E77" s="207" t="n">
        <v>11.06</v>
      </c>
      <c r="F77" s="207" t="n">
        <v>0.236</v>
      </c>
      <c r="G77" s="207" t="n">
        <v>1</v>
      </c>
      <c r="H77" s="208" t="n">
        <v>0.04583333333333333</v>
      </c>
      <c r="I77" s="208" t="n">
        <v>0.04791666666666667</v>
      </c>
      <c r="J77" s="209">
        <f>I77-H77</f>
        <v/>
      </c>
    </row>
    <row r="78" ht="15.75" customHeight="1" s="109">
      <c r="A78" s="216" t="n">
        <v>24</v>
      </c>
      <c r="B78" s="217" t="n">
        <v>30</v>
      </c>
      <c r="C78" s="217" t="n">
        <v>4</v>
      </c>
      <c r="D78" s="217" t="n">
        <v>16</v>
      </c>
      <c r="E78" s="217" t="n">
        <v>271.47</v>
      </c>
      <c r="F78" s="217" t="n">
        <v>0.78</v>
      </c>
      <c r="G78" s="217" t="n">
        <v>1</v>
      </c>
      <c r="H78" s="218" t="n">
        <v>0.03263888888888889</v>
      </c>
      <c r="I78" s="218" t="n">
        <v>0.03472222222222222</v>
      </c>
      <c r="J78" s="219">
        <f>I78-H78</f>
        <v/>
      </c>
    </row>
    <row r="79" ht="15.75" customHeight="1" s="109">
      <c r="A79" s="206" t="n">
        <v>24</v>
      </c>
      <c r="B79" s="207" t="n">
        <v>1</v>
      </c>
      <c r="C79" s="207" t="n">
        <v>12</v>
      </c>
      <c r="D79" s="207" t="n">
        <v>115</v>
      </c>
      <c r="E79" s="207" t="n">
        <v>39.92</v>
      </c>
      <c r="F79" s="207" t="n">
        <v>0.083</v>
      </c>
      <c r="G79" s="207" t="n">
        <v>1</v>
      </c>
      <c r="H79" s="208" t="n">
        <v>0.03680555555555556</v>
      </c>
      <c r="I79" s="208" t="n">
        <v>0.04513888888888889</v>
      </c>
      <c r="J79" s="209">
        <f>I79-H79</f>
        <v/>
      </c>
    </row>
    <row r="80" ht="15.75" customHeight="1" s="109">
      <c r="A80" s="216" t="n">
        <v>24</v>
      </c>
      <c r="B80" s="217" t="n">
        <v>19</v>
      </c>
      <c r="C80" s="217" t="n">
        <v>34</v>
      </c>
      <c r="D80" s="217" t="n">
        <v>79</v>
      </c>
      <c r="E80" s="217" t="n">
        <v>41.18</v>
      </c>
      <c r="F80" s="217" t="n">
        <v>0.13</v>
      </c>
      <c r="G80" s="217" t="n">
        <v>1</v>
      </c>
      <c r="H80" s="218" t="n">
        <v>0.02083333333333333</v>
      </c>
      <c r="I80" s="218" t="n">
        <v>0.02986111111111111</v>
      </c>
      <c r="J80" s="219">
        <f>I80-H80</f>
        <v/>
      </c>
    </row>
    <row r="81" ht="15.75" customHeight="1" s="109">
      <c r="A81" s="206" t="n">
        <v>24</v>
      </c>
      <c r="B81" s="207" t="n">
        <v>9</v>
      </c>
      <c r="C81" s="207" t="n">
        <v>3</v>
      </c>
      <c r="D81" s="207" t="n">
        <v>4</v>
      </c>
      <c r="E81" s="207" t="n">
        <v>36.58</v>
      </c>
      <c r="F81" s="207" t="n">
        <v>0.135</v>
      </c>
      <c r="G81" s="207" t="n">
        <v>1</v>
      </c>
      <c r="H81" s="208" t="n">
        <v>0.005555555555555556</v>
      </c>
      <c r="I81" s="208" t="n">
        <v>0.00625</v>
      </c>
      <c r="J81" s="209">
        <f>I81-H81</f>
        <v/>
      </c>
    </row>
    <row r="82" ht="15.75" customHeight="1" s="109">
      <c r="A82" s="216" t="n">
        <v>24</v>
      </c>
      <c r="B82" s="217" t="n">
        <v>8</v>
      </c>
      <c r="C82" s="217" t="n">
        <v>3</v>
      </c>
      <c r="D82" s="217" t="n">
        <v>5</v>
      </c>
      <c r="E82" s="217" t="n">
        <v>14.39</v>
      </c>
      <c r="F82" s="217" t="n">
        <v>0.075</v>
      </c>
      <c r="G82" s="217" t="n">
        <v>1</v>
      </c>
      <c r="H82" s="218" t="n">
        <v>0.004861111111111111</v>
      </c>
      <c r="I82" s="218" t="n">
        <v>0.004861111111111111</v>
      </c>
      <c r="J82" s="219">
        <f>I82-H82</f>
        <v/>
      </c>
    </row>
    <row r="83" ht="15.75" customHeight="1" s="109">
      <c r="A83" s="206" t="n">
        <v>24</v>
      </c>
      <c r="B83" s="207" t="n">
        <v>3</v>
      </c>
      <c r="C83" s="207" t="n">
        <v>8</v>
      </c>
      <c r="D83" s="207" t="n">
        <v>27</v>
      </c>
      <c r="E83" s="207" t="n">
        <v>62.78</v>
      </c>
      <c r="F83" s="207" t="n">
        <v>0.373</v>
      </c>
      <c r="G83" s="207" t="n">
        <v>1</v>
      </c>
      <c r="H83" s="208" t="n">
        <v>0.002083333333333333</v>
      </c>
      <c r="I83" s="208" t="n">
        <v>0.003472222222222222</v>
      </c>
      <c r="J83" s="209">
        <f>I83-H83</f>
        <v/>
      </c>
    </row>
    <row r="84" ht="15.75" customHeight="1" s="109">
      <c r="A84" s="216" t="n">
        <v>24</v>
      </c>
      <c r="B84" s="217" t="n">
        <v>1</v>
      </c>
      <c r="C84" s="217" t="n">
        <v>25</v>
      </c>
      <c r="D84" s="217" t="n">
        <v>1.973</v>
      </c>
      <c r="E84" s="217" t="n">
        <v>187.6</v>
      </c>
      <c r="F84" s="217" t="n">
        <v>1.769</v>
      </c>
      <c r="G84" s="217" t="n">
        <v>1</v>
      </c>
      <c r="H84" s="218" t="n">
        <v>0.925</v>
      </c>
      <c r="I84" s="218" t="n">
        <v>0.9506944444444444</v>
      </c>
      <c r="J84" s="219">
        <f>I84-H84</f>
        <v/>
      </c>
    </row>
    <row r="85" ht="15.75" customHeight="1" s="109">
      <c r="A85" s="206" t="n">
        <v>24</v>
      </c>
      <c r="B85" s="207" t="n">
        <v>12</v>
      </c>
      <c r="C85" s="207" t="n">
        <v>23</v>
      </c>
      <c r="D85" s="207" t="n">
        <v>104</v>
      </c>
      <c r="E85" s="207" t="n">
        <v>172.16</v>
      </c>
      <c r="F85" s="207" t="n">
        <v>1.074</v>
      </c>
      <c r="G85" s="207" t="n">
        <v>1</v>
      </c>
      <c r="H85" s="208" t="n">
        <v>0.9097222222222222</v>
      </c>
      <c r="I85" s="208" t="n">
        <v>0.9236111111111112</v>
      </c>
      <c r="J85" s="209">
        <f>I85-H85</f>
        <v/>
      </c>
    </row>
    <row r="86" ht="15.75" customHeight="1" s="109">
      <c r="A86" s="216" t="n">
        <v>24</v>
      </c>
      <c r="B86" s="217" t="n">
        <v>9</v>
      </c>
      <c r="C86" s="217" t="n">
        <v>19</v>
      </c>
      <c r="D86" s="217" t="n">
        <v>162</v>
      </c>
      <c r="E86" s="217" t="n">
        <v>1272.7</v>
      </c>
      <c r="F86" s="217" t="n">
        <v>4.753</v>
      </c>
      <c r="G86" s="217" t="n">
        <v>1</v>
      </c>
      <c r="H86" s="218" t="n">
        <v>0.8798611111111111</v>
      </c>
      <c r="I86" s="218" t="n">
        <v>0.9027777777777778</v>
      </c>
      <c r="J86" s="219">
        <f>I86-H86</f>
        <v/>
      </c>
    </row>
    <row r="87" ht="15.75" customHeight="1" s="109">
      <c r="A87" s="206" t="n">
        <v>24</v>
      </c>
      <c r="B87" s="207" t="n">
        <v>4</v>
      </c>
      <c r="C87" s="207" t="n">
        <v>1</v>
      </c>
      <c r="D87" s="207" t="n">
        <v>1</v>
      </c>
      <c r="E87" s="207" t="n">
        <v>1.38</v>
      </c>
      <c r="F87" s="207" t="n">
        <v>0.014</v>
      </c>
      <c r="G87" s="207" t="n">
        <v>1</v>
      </c>
      <c r="H87" s="208" t="n">
        <v>0.8645833333333334</v>
      </c>
      <c r="I87" s="208" t="n">
        <v>0.8645833333333334</v>
      </c>
      <c r="J87" s="209">
        <f>I87-H87</f>
        <v/>
      </c>
    </row>
    <row r="88" ht="15.75" customHeight="1" s="109">
      <c r="A88" s="216" t="n">
        <v>24</v>
      </c>
      <c r="B88" s="217" t="n">
        <v>10</v>
      </c>
      <c r="C88" s="217" t="n">
        <v>6</v>
      </c>
      <c r="D88" s="217" t="n">
        <v>22</v>
      </c>
      <c r="E88" s="217" t="n">
        <v>20.71</v>
      </c>
      <c r="F88" s="217" t="n">
        <v>0.053</v>
      </c>
      <c r="G88" s="217" t="n">
        <v>1</v>
      </c>
      <c r="H88" s="218" t="n">
        <v>0.875</v>
      </c>
      <c r="I88" s="218" t="n">
        <v>0.8777777777777778</v>
      </c>
      <c r="J88" s="219">
        <f>I88-H88</f>
        <v/>
      </c>
    </row>
    <row r="89" ht="15.75" customHeight="1" s="109">
      <c r="A89" s="206" t="n">
        <v>24</v>
      </c>
      <c r="B89" s="207" t="n">
        <v>9</v>
      </c>
      <c r="C89" s="207" t="n">
        <v>2</v>
      </c>
      <c r="D89" s="207" t="n">
        <v>5</v>
      </c>
      <c r="E89" s="207" t="n">
        <v>52.21</v>
      </c>
      <c r="F89" s="207" t="n">
        <v>0.188</v>
      </c>
      <c r="G89" s="207" t="n">
        <v>1</v>
      </c>
      <c r="H89" s="208" t="n">
        <v>0.8736111111111111</v>
      </c>
      <c r="I89" s="208" t="n">
        <v>0.8736111111111111</v>
      </c>
      <c r="J89" s="209">
        <f>I89-H89</f>
        <v/>
      </c>
    </row>
    <row r="90" ht="15.75" customHeight="1" s="109">
      <c r="A90" s="216" t="n">
        <v>25</v>
      </c>
      <c r="B90" s="217" t="n">
        <v>2</v>
      </c>
      <c r="C90" s="217" t="n">
        <v>6</v>
      </c>
      <c r="D90" s="217" t="n">
        <v>8</v>
      </c>
      <c r="E90" s="217" t="n">
        <v>1.44</v>
      </c>
      <c r="F90" s="217" t="n">
        <v>0.013</v>
      </c>
      <c r="G90" s="217" t="n">
        <v>1</v>
      </c>
      <c r="H90" s="218" t="n">
        <v>0.07083333333333333</v>
      </c>
      <c r="I90" s="218" t="n">
        <v>0.07083333333333333</v>
      </c>
      <c r="J90" s="219">
        <f>I90-H90</f>
        <v/>
      </c>
    </row>
    <row r="91" ht="15.75" customHeight="1" s="109">
      <c r="A91" s="206" t="n">
        <v>25</v>
      </c>
      <c r="B91" s="207" t="n">
        <v>7</v>
      </c>
      <c r="C91" s="207" t="n">
        <v>1</v>
      </c>
      <c r="D91" s="207" t="n">
        <v>12</v>
      </c>
      <c r="E91" s="207" t="n">
        <v>60</v>
      </c>
      <c r="F91" s="207" t="n">
        <v>0.118</v>
      </c>
      <c r="G91" s="207" t="n">
        <v>1</v>
      </c>
      <c r="H91" s="208" t="n">
        <v>0.07361111111111111</v>
      </c>
      <c r="I91" s="208" t="n">
        <v>0.07430555555555556</v>
      </c>
      <c r="J91" s="209">
        <f>I91-H91</f>
        <v/>
      </c>
    </row>
    <row r="92" ht="15.75" customHeight="1" s="109">
      <c r="A92" s="216" t="n">
        <v>25</v>
      </c>
      <c r="B92" s="217" t="n">
        <v>20</v>
      </c>
      <c r="C92" s="217" t="n">
        <v>7</v>
      </c>
      <c r="D92" s="217" t="n">
        <v>13</v>
      </c>
      <c r="E92" s="217" t="n">
        <v>32.33</v>
      </c>
      <c r="F92" s="217" t="n">
        <v>0.053</v>
      </c>
      <c r="G92" s="217" t="n">
        <v>1</v>
      </c>
      <c r="H92" s="218" t="n">
        <v>0.09375</v>
      </c>
      <c r="I92" s="218" t="n">
        <v>0.09444444444444444</v>
      </c>
      <c r="J92" s="219">
        <f>I92-H92</f>
        <v/>
      </c>
    </row>
    <row r="93" ht="15.75" customHeight="1" s="109">
      <c r="A93" s="206" t="n">
        <v>25</v>
      </c>
      <c r="B93" s="207" t="n">
        <v>30</v>
      </c>
      <c r="C93" s="207" t="n">
        <v>2</v>
      </c>
      <c r="D93" s="207" t="n">
        <v>3</v>
      </c>
      <c r="E93" s="207" t="n">
        <v>65.3</v>
      </c>
      <c r="F93" s="207" t="n">
        <v>0.181</v>
      </c>
      <c r="G93" s="207" t="n">
        <v>1</v>
      </c>
      <c r="H93" s="208" t="n">
        <v>0.09027777777777778</v>
      </c>
      <c r="I93" s="208" t="n">
        <v>0.09097222222222222</v>
      </c>
      <c r="J93" s="209">
        <f>I93-H93</f>
        <v/>
      </c>
    </row>
    <row r="94" ht="15.75" customHeight="1" s="109">
      <c r="A94" s="216" t="n">
        <v>25</v>
      </c>
      <c r="B94" s="217" t="n">
        <v>21</v>
      </c>
      <c r="C94" s="217" t="n">
        <v>4</v>
      </c>
      <c r="D94" s="217" t="n">
        <v>8</v>
      </c>
      <c r="E94" s="217" t="n">
        <v>4.47</v>
      </c>
      <c r="F94" s="217" t="n">
        <v>0.007</v>
      </c>
      <c r="G94" s="217" t="n">
        <v>1</v>
      </c>
      <c r="H94" s="218" t="n">
        <v>0.09513888888888888</v>
      </c>
      <c r="I94" s="218" t="n">
        <v>0.09583333333333334</v>
      </c>
      <c r="J94" s="219">
        <f>I94-H94</f>
        <v/>
      </c>
    </row>
    <row r="95" ht="15.75" customHeight="1" s="109">
      <c r="A95" s="206" t="n">
        <v>25</v>
      </c>
      <c r="B95" s="207" t="n">
        <v>13</v>
      </c>
      <c r="C95" s="207" t="n">
        <v>1</v>
      </c>
      <c r="D95" s="207" t="n">
        <v>1</v>
      </c>
      <c r="E95" s="207" t="n">
        <v>30.1</v>
      </c>
      <c r="F95" s="207" t="n">
        <v>0.04</v>
      </c>
      <c r="G95" s="207" t="n">
        <v>1</v>
      </c>
      <c r="H95" s="208" t="n">
        <v>0.8125</v>
      </c>
      <c r="I95" s="208" t="n">
        <v>0.8125</v>
      </c>
      <c r="J95" s="209">
        <f>I95-H95</f>
        <v/>
      </c>
    </row>
    <row r="96" ht="15.75" customHeight="1" s="109">
      <c r="A96" s="216" t="n">
        <v>25</v>
      </c>
      <c r="B96" s="217" t="n">
        <v>14</v>
      </c>
      <c r="C96" s="217" t="n">
        <v>7</v>
      </c>
      <c r="D96" s="217" t="n">
        <v>85</v>
      </c>
      <c r="E96" s="217" t="n">
        <v>2474.78</v>
      </c>
      <c r="F96" s="217" t="n">
        <v>2.878</v>
      </c>
      <c r="G96" s="217" t="n">
        <v>1</v>
      </c>
      <c r="H96" s="218" t="n">
        <v>0.8138888888888889</v>
      </c>
      <c r="I96" s="218" t="n">
        <v>0.8208333333333333</v>
      </c>
      <c r="J96" s="219">
        <f>I96-H96</f>
        <v/>
      </c>
    </row>
    <row r="97" ht="15.75" customHeight="1" s="109">
      <c r="A97" s="206" t="n">
        <v>25</v>
      </c>
      <c r="B97" s="207" t="n">
        <v>15</v>
      </c>
      <c r="C97" s="207" t="n">
        <v>3</v>
      </c>
      <c r="D97" s="207" t="n">
        <v>13</v>
      </c>
      <c r="E97" s="207" t="n">
        <v>133.34</v>
      </c>
      <c r="F97" s="207" t="n">
        <v>0.223</v>
      </c>
      <c r="G97" s="207" t="n">
        <v>1</v>
      </c>
      <c r="H97" s="208" t="n">
        <v>0.8222222222222222</v>
      </c>
      <c r="I97" s="208" t="n">
        <v>0.8222222222222222</v>
      </c>
      <c r="J97" s="209">
        <f>I97-H97</f>
        <v/>
      </c>
    </row>
    <row r="98" ht="15.75" customHeight="1" s="109">
      <c r="A98" s="216" t="n">
        <v>25</v>
      </c>
      <c r="B98" s="217" t="n">
        <v>15</v>
      </c>
      <c r="C98" s="217" t="n">
        <v>1</v>
      </c>
      <c r="D98" s="217" t="n">
        <v>289</v>
      </c>
      <c r="E98" s="217" t="n">
        <v>3560.48</v>
      </c>
      <c r="F98" s="217" t="n">
        <v>5.605</v>
      </c>
      <c r="G98" s="217" t="n">
        <v>1</v>
      </c>
      <c r="H98" s="218" t="n">
        <v>0.8243055555555555</v>
      </c>
      <c r="I98" s="218" t="n">
        <v>0.8402777777777778</v>
      </c>
      <c r="J98" s="219">
        <f>I98-H98</f>
        <v/>
      </c>
    </row>
    <row r="99" ht="15.75" customHeight="1" s="109">
      <c r="A99" s="206" t="n">
        <v>25</v>
      </c>
      <c r="B99" s="207" t="n">
        <v>9</v>
      </c>
      <c r="C99" s="207" t="n">
        <v>3</v>
      </c>
      <c r="D99" s="207" t="n">
        <v>3</v>
      </c>
      <c r="E99" s="207" t="n">
        <v>27.48</v>
      </c>
      <c r="F99" s="207" t="n">
        <v>0.099</v>
      </c>
      <c r="G99" s="207" t="n">
        <v>1</v>
      </c>
      <c r="H99" s="208" t="n">
        <v>0.8569444444444444</v>
      </c>
      <c r="I99" s="208" t="n">
        <v>0.8569444444444444</v>
      </c>
      <c r="J99" s="209">
        <f>I99-H99</f>
        <v/>
      </c>
    </row>
    <row r="100" ht="15.75" customHeight="1" s="109">
      <c r="A100" s="216" t="n">
        <v>25</v>
      </c>
      <c r="B100" s="217" t="n">
        <v>11</v>
      </c>
      <c r="C100" s="217" t="n">
        <v>13</v>
      </c>
      <c r="D100" s="217" t="n">
        <v>161</v>
      </c>
      <c r="E100" s="217" t="n">
        <v>111.1</v>
      </c>
      <c r="F100" s="217" t="n">
        <v>0.167</v>
      </c>
      <c r="G100" s="217" t="n">
        <v>1</v>
      </c>
      <c r="H100" s="218" t="n">
        <v>0.8576388888888888</v>
      </c>
      <c r="I100" s="218" t="n">
        <v>0.8722222222222222</v>
      </c>
      <c r="J100" s="219">
        <f>I100-H100</f>
        <v/>
      </c>
    </row>
    <row r="101" ht="15.75" customHeight="1" s="109">
      <c r="A101" s="206" t="n">
        <v>25</v>
      </c>
      <c r="B101" s="207" t="n">
        <v>8</v>
      </c>
      <c r="C101" s="207" t="n">
        <v>1</v>
      </c>
      <c r="D101" s="207" t="n">
        <v>2</v>
      </c>
      <c r="E101" s="207" t="n">
        <v>10.46</v>
      </c>
      <c r="F101" s="207" t="n">
        <v>0.003</v>
      </c>
      <c r="G101" s="207" t="n">
        <v>1</v>
      </c>
      <c r="H101" s="208" t="n">
        <v>0.8541666666666666</v>
      </c>
      <c r="I101" s="208" t="n">
        <v>0.8541666666666666</v>
      </c>
      <c r="J101" s="209">
        <f>I101-H101</f>
        <v/>
      </c>
    </row>
    <row r="102" ht="15.75" customHeight="1" s="109">
      <c r="A102" s="216" t="n">
        <v>25</v>
      </c>
      <c r="B102" s="217" t="n">
        <v>6</v>
      </c>
      <c r="C102" s="217" t="n">
        <v>10</v>
      </c>
      <c r="D102" s="217" t="n">
        <v>67</v>
      </c>
      <c r="E102" s="217" t="n">
        <v>41.59</v>
      </c>
      <c r="F102" s="217" t="n">
        <v>0.704</v>
      </c>
      <c r="G102" s="217" t="n">
        <v>1</v>
      </c>
      <c r="H102" s="218" t="n">
        <v>0.875</v>
      </c>
      <c r="I102" s="218" t="n">
        <v>0.8819444444444444</v>
      </c>
      <c r="J102" s="219">
        <f>I102-H102</f>
        <v/>
      </c>
    </row>
    <row r="103" ht="15.75" customHeight="1" s="109">
      <c r="A103" s="206" t="n">
        <v>25</v>
      </c>
      <c r="B103" s="207" t="n">
        <v>7</v>
      </c>
      <c r="C103" s="207" t="n">
        <v>18</v>
      </c>
      <c r="D103" s="207" t="n">
        <v>773</v>
      </c>
      <c r="E103" s="207" t="n">
        <v>80.48</v>
      </c>
      <c r="F103" s="207" t="n">
        <v>0.793</v>
      </c>
      <c r="G103" s="207" t="n">
        <v>1</v>
      </c>
      <c r="H103" s="208" t="n">
        <v>0.8833333333333333</v>
      </c>
      <c r="I103" s="208" t="n">
        <v>0.8972222222222223</v>
      </c>
      <c r="J103" s="209">
        <f>I103-H103</f>
        <v/>
      </c>
    </row>
    <row r="104" ht="15.75" customHeight="1" s="109">
      <c r="A104" s="216" t="n">
        <v>25</v>
      </c>
      <c r="B104" s="217" t="n">
        <v>1</v>
      </c>
      <c r="C104" s="217" t="n">
        <v>19</v>
      </c>
      <c r="D104" s="217" t="n">
        <v>70</v>
      </c>
      <c r="E104" s="217" t="n">
        <v>76.3</v>
      </c>
      <c r="F104" s="217" t="n">
        <v>0.154</v>
      </c>
      <c r="G104" s="217" t="n">
        <v>1</v>
      </c>
      <c r="H104" s="218" t="n">
        <v>0.9027777777777778</v>
      </c>
      <c r="I104" s="218" t="n">
        <v>0.9097222222222222</v>
      </c>
      <c r="J104" s="219">
        <f>I104-H104</f>
        <v/>
      </c>
    </row>
    <row r="105" ht="15.75" customHeight="1" s="109">
      <c r="A105" s="206" t="n">
        <v>25</v>
      </c>
      <c r="B105" s="207" t="n">
        <v>2</v>
      </c>
      <c r="C105" s="207" t="n">
        <v>8</v>
      </c>
      <c r="D105" s="207" t="n">
        <v>9</v>
      </c>
      <c r="E105" s="207" t="n">
        <v>7.88</v>
      </c>
      <c r="F105" s="207" t="n">
        <v>0.06900000000000001</v>
      </c>
      <c r="G105" s="207" t="n">
        <v>1</v>
      </c>
      <c r="H105" s="208" t="n">
        <v>0.9111111111111111</v>
      </c>
      <c r="I105" s="208" t="n">
        <v>0.9138888888888889</v>
      </c>
      <c r="J105" s="209">
        <f>I105-H105</f>
        <v/>
      </c>
    </row>
    <row r="106" ht="15.75" customHeight="1" s="109">
      <c r="A106" s="216" t="n">
        <v>25</v>
      </c>
      <c r="B106" s="217" t="n">
        <v>15</v>
      </c>
      <c r="C106" s="217" t="n">
        <v>5</v>
      </c>
      <c r="D106" s="217" t="n">
        <v>15</v>
      </c>
      <c r="E106" s="217" t="n">
        <v>67.95999999999999</v>
      </c>
      <c r="F106" s="217" t="n">
        <v>0.161</v>
      </c>
      <c r="G106" s="217" t="n">
        <v>1</v>
      </c>
      <c r="H106" s="218" t="n">
        <v>0.9166666666666666</v>
      </c>
      <c r="I106" s="218" t="n">
        <v>0.9194444444444444</v>
      </c>
      <c r="J106" s="219">
        <f>I106-H106</f>
        <v/>
      </c>
    </row>
    <row r="107" ht="15.75" customHeight="1" s="109">
      <c r="A107" s="206" t="n">
        <v>25</v>
      </c>
      <c r="B107" s="207" t="n">
        <v>19</v>
      </c>
      <c r="C107" s="207" t="n">
        <v>12</v>
      </c>
      <c r="D107" s="207" t="n">
        <v>18</v>
      </c>
      <c r="E107" s="207" t="n">
        <v>10.5</v>
      </c>
      <c r="F107" s="207" t="n">
        <v>0.028</v>
      </c>
      <c r="G107" s="207" t="n">
        <v>1</v>
      </c>
      <c r="H107" s="208" t="n">
        <v>0.9326388888888889</v>
      </c>
      <c r="I107" s="208" t="n">
        <v>0.9354166666666667</v>
      </c>
      <c r="J107" s="209">
        <f>I107-H107</f>
        <v/>
      </c>
    </row>
    <row r="108" ht="15.75" customHeight="1" s="109">
      <c r="A108" s="216" t="n">
        <v>25</v>
      </c>
      <c r="B108" s="217" t="n">
        <v>18</v>
      </c>
      <c r="C108" s="217" t="n">
        <v>12</v>
      </c>
      <c r="D108" s="217" t="n">
        <v>27</v>
      </c>
      <c r="E108" s="217" t="n">
        <v>11.79</v>
      </c>
      <c r="F108" s="217" t="n">
        <v>0.047</v>
      </c>
      <c r="G108" s="217" t="n">
        <v>1</v>
      </c>
      <c r="H108" s="218" t="n">
        <v>0.9270833333333334</v>
      </c>
      <c r="I108" s="218" t="n">
        <v>0.93125</v>
      </c>
      <c r="J108" s="219">
        <f>I108-H108</f>
        <v/>
      </c>
    </row>
    <row r="109" ht="15.75" customHeight="1" s="109">
      <c r="A109" s="206" t="n">
        <v>25</v>
      </c>
      <c r="B109" s="207" t="n">
        <v>20</v>
      </c>
      <c r="C109" s="207" t="n">
        <v>6</v>
      </c>
      <c r="D109" s="207" t="n">
        <v>6</v>
      </c>
      <c r="E109" s="207" t="n">
        <v>4.26</v>
      </c>
      <c r="F109" s="207" t="n">
        <v>0.008999999999999999</v>
      </c>
      <c r="G109" s="207" t="n">
        <v>1</v>
      </c>
      <c r="H109" s="208" t="n">
        <v>0.9375</v>
      </c>
      <c r="I109" s="208" t="n">
        <v>0.9388888888888889</v>
      </c>
      <c r="J109" s="209">
        <f>I109-H109</f>
        <v/>
      </c>
    </row>
    <row r="110" ht="15.75" customHeight="1" s="109">
      <c r="A110" s="216" t="n">
        <v>25</v>
      </c>
      <c r="B110" s="217" t="n">
        <v>21</v>
      </c>
      <c r="C110" s="217" t="n">
        <v>6</v>
      </c>
      <c r="D110" s="217" t="n">
        <v>17</v>
      </c>
      <c r="E110" s="217" t="n">
        <v>3.74</v>
      </c>
      <c r="F110" s="217" t="n">
        <v>0.005</v>
      </c>
      <c r="G110" s="217" t="n">
        <v>1</v>
      </c>
      <c r="H110" s="218" t="n">
        <v>0.9395833333333333</v>
      </c>
      <c r="I110" s="218" t="n">
        <v>0.9402777777777778</v>
      </c>
      <c r="J110" s="219">
        <f>I110-H110</f>
        <v/>
      </c>
    </row>
    <row r="111" ht="15.75" customHeight="1" s="109">
      <c r="A111" s="206" t="n">
        <v>25</v>
      </c>
      <c r="B111" s="207" t="n">
        <v>13</v>
      </c>
      <c r="C111" s="207" t="n">
        <v>6</v>
      </c>
      <c r="D111" s="207" t="n">
        <v>13</v>
      </c>
      <c r="E111" s="207" t="n">
        <v>189.85</v>
      </c>
      <c r="F111" s="207" t="n">
        <v>0.245</v>
      </c>
      <c r="G111" s="207" t="n">
        <v>1</v>
      </c>
      <c r="H111" s="208" t="n">
        <v>0.003472222222222222</v>
      </c>
      <c r="I111" s="208" t="n">
        <v>0.004861111111111111</v>
      </c>
      <c r="J111" s="209">
        <f>I111-H111</f>
        <v/>
      </c>
    </row>
    <row r="112" ht="15.75" customHeight="1" s="109">
      <c r="A112" s="216" t="n">
        <v>25</v>
      </c>
      <c r="B112" s="217" t="n">
        <v>14</v>
      </c>
      <c r="C112" s="217" t="n">
        <v>10</v>
      </c>
      <c r="D112" s="217" t="n">
        <v>20</v>
      </c>
      <c r="E112" s="217" t="n">
        <v>283.29</v>
      </c>
      <c r="F112" s="217" t="n">
        <v>0.517</v>
      </c>
      <c r="G112" s="217" t="n">
        <v>1</v>
      </c>
      <c r="H112" s="218" t="n">
        <v>0.006944444444444444</v>
      </c>
      <c r="I112" s="218" t="n">
        <v>0.01527777777777778</v>
      </c>
      <c r="J112" s="219">
        <f>I112-H112</f>
        <v/>
      </c>
    </row>
    <row r="113" ht="15.75" customHeight="1" s="109">
      <c r="A113" s="206" t="n">
        <v>25</v>
      </c>
      <c r="B113" s="207" t="n">
        <v>10</v>
      </c>
      <c r="C113" s="207" t="n">
        <v>23</v>
      </c>
      <c r="D113" s="207" t="n">
        <v>58</v>
      </c>
      <c r="E113" s="207" t="n">
        <v>38.87</v>
      </c>
      <c r="F113" s="207" t="n">
        <v>0.129</v>
      </c>
      <c r="G113" s="207" t="n">
        <v>1</v>
      </c>
      <c r="H113" s="208" t="n">
        <v>0.02777777777777778</v>
      </c>
      <c r="I113" s="208" t="n">
        <v>0.03402777777777777</v>
      </c>
      <c r="J113" s="209">
        <f>I113-H113</f>
        <v/>
      </c>
    </row>
    <row r="114" ht="15.75" customHeight="1" s="109">
      <c r="A114" s="216" t="n">
        <v>25</v>
      </c>
      <c r="B114" s="217" t="n">
        <v>16</v>
      </c>
      <c r="C114" s="217" t="n">
        <v>10</v>
      </c>
      <c r="D114" s="217" t="n">
        <v>52</v>
      </c>
      <c r="E114" s="217" t="n">
        <v>2.14</v>
      </c>
      <c r="F114" s="217" t="n">
        <v>0.054</v>
      </c>
      <c r="G114" s="217" t="n">
        <v>1</v>
      </c>
      <c r="H114" s="218" t="n">
        <v>0.04652777777777778</v>
      </c>
      <c r="I114" s="218" t="n">
        <v>0.04861111111111111</v>
      </c>
      <c r="J114" s="219">
        <f>I114-H114</f>
        <v/>
      </c>
    </row>
    <row r="115" ht="15.75" customHeight="1" s="109">
      <c r="A115" s="206" t="n">
        <v>25</v>
      </c>
      <c r="B115" s="207" t="n">
        <v>11</v>
      </c>
      <c r="C115" s="207" t="n">
        <v>6</v>
      </c>
      <c r="D115" s="207" t="n">
        <v>18</v>
      </c>
      <c r="E115" s="207" t="n">
        <v>48.01</v>
      </c>
      <c r="F115" s="207" t="n">
        <v>0.095</v>
      </c>
      <c r="G115" s="207" t="n">
        <v>1</v>
      </c>
      <c r="H115" s="208" t="n">
        <v>0.04166666666666666</v>
      </c>
      <c r="I115" s="208" t="n">
        <v>0.04513888888888889</v>
      </c>
      <c r="J115" s="209">
        <f>I115-H115</f>
        <v/>
      </c>
    </row>
    <row r="116" ht="15.75" customHeight="1" s="109">
      <c r="A116" s="216" t="n">
        <v>25</v>
      </c>
      <c r="B116" s="217" t="n">
        <v>17</v>
      </c>
      <c r="C116" s="217" t="n">
        <v>24</v>
      </c>
      <c r="D116" s="217" t="n">
        <v>28</v>
      </c>
      <c r="E116" s="217" t="n">
        <v>4.5</v>
      </c>
      <c r="F116" s="217" t="n">
        <v>0.047</v>
      </c>
      <c r="G116" s="217" t="n">
        <v>1</v>
      </c>
      <c r="H116" s="218" t="n">
        <v>0.05</v>
      </c>
      <c r="I116" s="218" t="n">
        <v>0.05486111111111111</v>
      </c>
      <c r="J116" s="219">
        <f>I116-H116</f>
        <v/>
      </c>
    </row>
    <row r="117" ht="15.75" customHeight="1" s="109">
      <c r="A117" s="206" t="n">
        <v>25</v>
      </c>
      <c r="B117" s="207" t="n">
        <v>4</v>
      </c>
      <c r="C117" s="207" t="n">
        <v>2</v>
      </c>
      <c r="D117" s="207" t="n">
        <v>4</v>
      </c>
      <c r="E117" s="207" t="n">
        <v>5.62</v>
      </c>
      <c r="F117" s="207" t="n">
        <v>0.083</v>
      </c>
      <c r="G117" s="207" t="n">
        <v>1</v>
      </c>
      <c r="H117" s="208" t="n">
        <v>0.07222222222222222</v>
      </c>
      <c r="I117" s="208" t="n">
        <v>0.07222222222222222</v>
      </c>
      <c r="J117" s="209">
        <f>I117-H117</f>
        <v/>
      </c>
    </row>
    <row r="118" ht="15.75" customHeight="1" s="109">
      <c r="A118" s="216" t="n">
        <v>25</v>
      </c>
      <c r="B118" s="217" t="n">
        <v>3</v>
      </c>
      <c r="C118" s="217" t="n">
        <v>1</v>
      </c>
      <c r="D118" s="217" t="n">
        <v>3</v>
      </c>
      <c r="E118" s="217" t="n">
        <v>0.12</v>
      </c>
      <c r="F118" s="217" t="n">
        <v>0.001</v>
      </c>
      <c r="G118" s="217" t="n">
        <v>1</v>
      </c>
      <c r="H118" s="218" t="n">
        <v>0.07152777777777777</v>
      </c>
      <c r="I118" s="218" t="n">
        <v>0.07152777777777777</v>
      </c>
      <c r="J118" s="219">
        <f>I118-H118</f>
        <v/>
      </c>
    </row>
    <row r="119" ht="15.75" customHeight="1" s="109">
      <c r="A119" s="206" t="n">
        <v>29</v>
      </c>
      <c r="B119" s="207" t="n">
        <v>15</v>
      </c>
      <c r="C119" s="207" t="n">
        <v>3</v>
      </c>
      <c r="D119" s="207" t="n">
        <v>25</v>
      </c>
      <c r="E119" s="207" t="n">
        <v>46.45</v>
      </c>
      <c r="F119" s="207" t="n">
        <v>0.126</v>
      </c>
      <c r="G119" s="207" t="n">
        <v>1</v>
      </c>
      <c r="H119" s="208" t="n">
        <v>0.2583333333333334</v>
      </c>
      <c r="I119" s="208" t="n">
        <v>0.2590277777777778</v>
      </c>
      <c r="J119" s="209">
        <f>I119-H119</f>
        <v/>
      </c>
    </row>
    <row r="120" ht="15.75" customHeight="1" s="109">
      <c r="A120" s="216" t="n">
        <v>29</v>
      </c>
      <c r="B120" s="217" t="n">
        <v>14</v>
      </c>
      <c r="C120" s="217" t="n">
        <v>5</v>
      </c>
      <c r="D120" s="217" t="n">
        <v>9</v>
      </c>
      <c r="E120" s="217" t="n">
        <v>130.9</v>
      </c>
      <c r="F120" s="217" t="n">
        <v>0.176</v>
      </c>
      <c r="G120" s="217" t="n">
        <v>1</v>
      </c>
      <c r="H120" s="218" t="n">
        <v>0.25</v>
      </c>
      <c r="I120" s="218" t="n">
        <v>0.2569444444444444</v>
      </c>
      <c r="J120" s="219">
        <f>I120-H120</f>
        <v/>
      </c>
    </row>
    <row r="121" ht="15.75" customHeight="1" s="109">
      <c r="A121" s="206" t="n">
        <v>29</v>
      </c>
      <c r="B121" s="207" t="n">
        <v>15</v>
      </c>
      <c r="C121" s="207" t="n">
        <v>3</v>
      </c>
      <c r="D121" s="207" t="n">
        <v>75</v>
      </c>
      <c r="E121" s="207" t="n">
        <v>940.5700000000001</v>
      </c>
      <c r="F121" s="207" t="n">
        <v>2.002</v>
      </c>
      <c r="G121" s="207" t="n">
        <v>1</v>
      </c>
      <c r="H121" s="208" t="n">
        <v>0.2388888888888889</v>
      </c>
      <c r="I121" s="208" t="n">
        <v>0.2430555555555556</v>
      </c>
      <c r="J121" s="209">
        <f>I121-H121</f>
        <v/>
      </c>
    </row>
    <row r="122" ht="15.75" customHeight="1" s="109">
      <c r="A122" s="216" t="n">
        <v>29</v>
      </c>
      <c r="B122" s="217" t="n">
        <v>14</v>
      </c>
      <c r="C122" s="217" t="n">
        <v>3</v>
      </c>
      <c r="D122" s="217" t="n">
        <v>13</v>
      </c>
      <c r="E122" s="217" t="n">
        <v>230.96</v>
      </c>
      <c r="F122" s="217" t="n">
        <v>0.311</v>
      </c>
      <c r="G122" s="217" t="n">
        <v>1</v>
      </c>
      <c r="H122" s="218" t="n">
        <v>0.2361111111111111</v>
      </c>
      <c r="I122" s="218" t="n">
        <v>0.2375</v>
      </c>
      <c r="J122" s="219">
        <f>I122-H122</f>
        <v/>
      </c>
    </row>
    <row r="123" ht="15.75" customHeight="1" s="109">
      <c r="A123" s="206" t="n">
        <v>29</v>
      </c>
      <c r="B123" s="207" t="n">
        <v>21</v>
      </c>
      <c r="C123" s="207" t="n">
        <v>8</v>
      </c>
      <c r="D123" s="207" t="n">
        <v>26</v>
      </c>
      <c r="E123" s="207" t="n">
        <v>12.27</v>
      </c>
      <c r="F123" s="207" t="n">
        <v>0.021</v>
      </c>
      <c r="G123" s="207" t="n">
        <v>1</v>
      </c>
      <c r="H123" s="208" t="n">
        <v>0.2208333333333333</v>
      </c>
      <c r="I123" s="208" t="n">
        <v>0.2236111111111111</v>
      </c>
      <c r="J123" s="209">
        <f>I123-H123</f>
        <v/>
      </c>
    </row>
    <row r="124" ht="15.75" customHeight="1" s="109">
      <c r="A124" s="216" t="n">
        <v>29</v>
      </c>
      <c r="B124" s="217" t="n">
        <v>19</v>
      </c>
      <c r="C124" s="217" t="n">
        <v>5</v>
      </c>
      <c r="D124" s="217" t="n">
        <v>7</v>
      </c>
      <c r="E124" s="217" t="n">
        <v>10.64</v>
      </c>
      <c r="F124" s="217" t="n">
        <v>0.019</v>
      </c>
      <c r="G124" s="217" t="n">
        <v>1</v>
      </c>
      <c r="H124" s="218" t="n">
        <v>0.2166666666666667</v>
      </c>
      <c r="I124" s="218" t="n">
        <v>0.2173611111111111</v>
      </c>
      <c r="J124" s="219">
        <f>I124-H124</f>
        <v/>
      </c>
    </row>
    <row r="125" ht="15.75" customHeight="1" s="109">
      <c r="A125" s="206" t="n">
        <v>29</v>
      </c>
      <c r="B125" s="207" t="n">
        <v>18</v>
      </c>
      <c r="C125" s="207" t="n">
        <v>15</v>
      </c>
      <c r="D125" s="207" t="n">
        <v>21</v>
      </c>
      <c r="E125" s="207" t="n">
        <v>8.94</v>
      </c>
      <c r="F125" s="207" t="n">
        <v>0.021</v>
      </c>
      <c r="G125" s="207" t="n">
        <v>1</v>
      </c>
      <c r="H125" s="208" t="n">
        <v>0.2104166666666667</v>
      </c>
      <c r="I125" s="208" t="n">
        <v>0.2159722222222222</v>
      </c>
      <c r="J125" s="209">
        <f>I125-H125</f>
        <v/>
      </c>
    </row>
    <row r="126" ht="15.75" customHeight="1" s="109">
      <c r="A126" s="216" t="n">
        <v>29</v>
      </c>
      <c r="B126" s="217" t="n">
        <v>20</v>
      </c>
      <c r="C126" s="217" t="n">
        <v>5</v>
      </c>
      <c r="D126" s="217" t="n">
        <v>6</v>
      </c>
      <c r="E126" s="217" t="n">
        <v>7.25</v>
      </c>
      <c r="F126" s="217" t="n">
        <v>0.01</v>
      </c>
      <c r="G126" s="217" t="n">
        <v>1</v>
      </c>
      <c r="H126" s="218" t="n">
        <v>0.2180555555555556</v>
      </c>
      <c r="I126" s="218" t="n">
        <v>0.2194444444444444</v>
      </c>
      <c r="J126" s="219">
        <f>I126-H126</f>
        <v/>
      </c>
    </row>
    <row r="127" ht="15.75" customHeight="1" s="109">
      <c r="A127" s="206" t="n">
        <v>29</v>
      </c>
      <c r="B127" s="207" t="n">
        <v>9</v>
      </c>
      <c r="C127" s="207" t="n">
        <v>23</v>
      </c>
      <c r="D127" s="207" t="n">
        <v>34</v>
      </c>
      <c r="E127" s="207" t="n">
        <v>66.15000000000001</v>
      </c>
      <c r="F127" s="207" t="n">
        <v>0.203</v>
      </c>
      <c r="G127" s="207" t="n">
        <v>1</v>
      </c>
      <c r="H127" s="208" t="n">
        <v>0.1388888888888889</v>
      </c>
      <c r="I127" s="208" t="n">
        <v>0.1541666666666667</v>
      </c>
      <c r="J127" s="209">
        <f>I127-H127</f>
        <v/>
      </c>
    </row>
    <row r="128" ht="15.75" customHeight="1" s="109">
      <c r="A128" s="216" t="n">
        <v>29</v>
      </c>
      <c r="B128" s="217" t="n">
        <v>11</v>
      </c>
      <c r="C128" s="217" t="n">
        <v>3</v>
      </c>
      <c r="D128" s="217" t="n">
        <v>12</v>
      </c>
      <c r="E128" s="217" t="n">
        <v>92.53</v>
      </c>
      <c r="F128" s="217" t="n">
        <v>0.16</v>
      </c>
      <c r="G128" s="217" t="n">
        <v>1</v>
      </c>
      <c r="H128" s="218" t="n">
        <v>0.1333333333333333</v>
      </c>
      <c r="I128" s="218" t="n">
        <v>0.1333333333333333</v>
      </c>
      <c r="J128" s="219">
        <f>I128-H128</f>
        <v/>
      </c>
    </row>
    <row r="129" ht="15.75" customHeight="1" s="109">
      <c r="A129" s="206" t="n">
        <v>29</v>
      </c>
      <c r="B129" s="207" t="n">
        <v>10</v>
      </c>
      <c r="C129" s="207" t="n">
        <v>3</v>
      </c>
      <c r="D129" s="207" t="n">
        <v>45</v>
      </c>
      <c r="E129" s="207" t="n">
        <v>123.75</v>
      </c>
      <c r="F129" s="207" t="n">
        <v>0.224</v>
      </c>
      <c r="G129" s="207" t="n">
        <v>1</v>
      </c>
      <c r="H129" s="208" t="n">
        <v>0.1270833333333333</v>
      </c>
      <c r="I129" s="208" t="n">
        <v>0.1319444444444444</v>
      </c>
      <c r="J129" s="209">
        <f>I129-H129</f>
        <v/>
      </c>
    </row>
    <row r="130" ht="15.75" customHeight="1" s="109">
      <c r="A130" s="216" t="n">
        <v>29</v>
      </c>
      <c r="B130" s="217" t="n">
        <v>9</v>
      </c>
      <c r="C130" s="217" t="n">
        <v>2</v>
      </c>
      <c r="D130" s="217" t="n">
        <v>2</v>
      </c>
      <c r="E130" s="217" t="n">
        <v>18.3</v>
      </c>
      <c r="F130" s="217" t="n">
        <v>0.065</v>
      </c>
      <c r="G130" s="217" t="n">
        <v>1</v>
      </c>
      <c r="H130" s="218" t="n">
        <v>0.1256944444444444</v>
      </c>
      <c r="I130" s="218" t="n">
        <v>0.1256944444444444</v>
      </c>
      <c r="J130" s="219">
        <f>I130-H130</f>
        <v/>
      </c>
    </row>
    <row r="131" ht="15.75" customHeight="1" s="109">
      <c r="A131" s="206" t="n">
        <v>29</v>
      </c>
      <c r="B131" s="207" t="n">
        <v>8</v>
      </c>
      <c r="C131" s="207" t="n">
        <v>1</v>
      </c>
      <c r="D131" s="207" t="n">
        <v>1</v>
      </c>
      <c r="E131" s="207" t="n">
        <v>5.82</v>
      </c>
      <c r="F131" s="207" t="n">
        <v>0.007</v>
      </c>
      <c r="G131" s="207" t="n">
        <v>1</v>
      </c>
      <c r="H131" s="208" t="n">
        <v>0.125</v>
      </c>
      <c r="I131" s="208" t="n">
        <v>0.125</v>
      </c>
      <c r="J131" s="209">
        <f>I131-H131</f>
        <v/>
      </c>
    </row>
    <row r="132" ht="15.75" customHeight="1" s="109">
      <c r="A132" s="216" t="n">
        <v>29</v>
      </c>
      <c r="B132" s="217" t="n">
        <v>8</v>
      </c>
      <c r="C132" s="217" t="n">
        <v>26</v>
      </c>
      <c r="D132" s="217" t="n">
        <v>86</v>
      </c>
      <c r="E132" s="217" t="n">
        <v>252.72</v>
      </c>
      <c r="F132" s="217" t="n">
        <v>0.88</v>
      </c>
      <c r="G132" s="217" t="n">
        <v>1</v>
      </c>
      <c r="H132" s="218" t="n">
        <v>0.1041666666666667</v>
      </c>
      <c r="I132" s="218" t="n">
        <v>0.1229166666666667</v>
      </c>
      <c r="J132" s="219">
        <f>I132-H132</f>
        <v/>
      </c>
    </row>
    <row r="133" ht="15.75" customHeight="1" s="109">
      <c r="A133" s="206" t="n">
        <v>29</v>
      </c>
      <c r="B133" s="207" t="n">
        <v>15</v>
      </c>
      <c r="C133" s="207" t="n">
        <v>3</v>
      </c>
      <c r="D133" s="207" t="n">
        <v>18</v>
      </c>
      <c r="E133" s="207" t="n">
        <v>235.41</v>
      </c>
      <c r="F133" s="207" t="n">
        <v>0.506</v>
      </c>
      <c r="G133" s="207" t="n">
        <v>1</v>
      </c>
      <c r="H133" s="208" t="n">
        <v>0.09722222222222222</v>
      </c>
      <c r="I133" s="208" t="n">
        <v>0.1</v>
      </c>
      <c r="J133" s="209">
        <f>I133-H133</f>
        <v/>
      </c>
    </row>
    <row r="134" ht="15.75" customHeight="1" s="109">
      <c r="A134" s="216" t="n">
        <v>29</v>
      </c>
      <c r="B134" s="217" t="n">
        <v>14</v>
      </c>
      <c r="C134" s="217" t="n">
        <v>7</v>
      </c>
      <c r="D134" s="217" t="n">
        <v>15</v>
      </c>
      <c r="E134" s="217" t="n">
        <v>271.4</v>
      </c>
      <c r="F134" s="217" t="n">
        <v>0.361</v>
      </c>
      <c r="G134" s="217" t="n">
        <v>1</v>
      </c>
      <c r="H134" s="218" t="n">
        <v>0.07569444444444444</v>
      </c>
      <c r="I134" s="218" t="n">
        <v>0.09375</v>
      </c>
      <c r="J134" s="219">
        <f>I134-H134</f>
        <v/>
      </c>
    </row>
    <row r="135" ht="15.75" customHeight="1" s="109">
      <c r="A135" s="206" t="n">
        <v>29</v>
      </c>
      <c r="B135" s="207" t="n">
        <v>21</v>
      </c>
      <c r="C135" s="207" t="n">
        <v>14</v>
      </c>
      <c r="D135" s="207" t="n">
        <v>61</v>
      </c>
      <c r="E135" s="207" t="n">
        <v>44.47</v>
      </c>
      <c r="F135" s="207" t="n">
        <v>0.033</v>
      </c>
      <c r="G135" s="207" t="n">
        <v>1</v>
      </c>
      <c r="H135" s="208" t="n">
        <v>0.06736111111111111</v>
      </c>
      <c r="I135" s="208" t="n">
        <v>0.07013888888888889</v>
      </c>
      <c r="J135" s="209">
        <f>I135-H135</f>
        <v/>
      </c>
    </row>
    <row r="136" ht="15.75" customHeight="1" s="109">
      <c r="A136" s="216" t="n">
        <v>29</v>
      </c>
      <c r="B136" s="217" t="n">
        <v>14</v>
      </c>
      <c r="C136" s="217" t="n">
        <v>13</v>
      </c>
      <c r="D136" s="217" t="n">
        <v>64</v>
      </c>
      <c r="E136" s="217" t="n">
        <v>1646.68</v>
      </c>
      <c r="F136" s="217" t="n">
        <v>2.008</v>
      </c>
      <c r="G136" s="217" t="n">
        <v>1</v>
      </c>
      <c r="H136" s="218" t="n">
        <v>0.04513888888888889</v>
      </c>
      <c r="I136" s="218" t="n">
        <v>0.06597222222222222</v>
      </c>
      <c r="J136" s="219">
        <f>I136-H136</f>
        <v/>
      </c>
    </row>
    <row r="137" ht="15.75" customHeight="1" s="109">
      <c r="A137" s="206" t="n">
        <v>29</v>
      </c>
      <c r="B137" s="207" t="n">
        <v>12</v>
      </c>
      <c r="C137" s="207" t="n">
        <v>4</v>
      </c>
      <c r="D137" s="207" t="n">
        <v>127</v>
      </c>
      <c r="E137" s="207" t="n">
        <v>67.83</v>
      </c>
      <c r="F137" s="207" t="n">
        <v>0.8090000000000001</v>
      </c>
      <c r="G137" s="207" t="n">
        <v>1</v>
      </c>
      <c r="H137" s="208" t="n">
        <v>0.03472222222222222</v>
      </c>
      <c r="I137" s="208" t="n">
        <v>0.04166666666666666</v>
      </c>
      <c r="J137" s="209">
        <f>I137-H137</f>
        <v/>
      </c>
    </row>
    <row r="138" ht="15.75" customHeight="1" s="109">
      <c r="A138" s="216" t="n">
        <v>29</v>
      </c>
      <c r="B138" s="217" t="n">
        <v>17</v>
      </c>
      <c r="C138" s="217" t="n">
        <v>28</v>
      </c>
      <c r="D138" s="217" t="n">
        <v>170</v>
      </c>
      <c r="E138" s="217" t="n">
        <v>11.3</v>
      </c>
      <c r="F138" s="217" t="n">
        <v>0.07099999999999999</v>
      </c>
      <c r="G138" s="217" t="n">
        <v>1</v>
      </c>
      <c r="H138" s="218" t="n">
        <v>0.008333333333333333</v>
      </c>
      <c r="I138" s="218" t="n">
        <v>0.02083333333333333</v>
      </c>
      <c r="J138" s="219">
        <f>I138-H138</f>
        <v/>
      </c>
    </row>
    <row r="139" ht="15.75" customHeight="1" s="109">
      <c r="A139" s="206" t="n">
        <v>29</v>
      </c>
      <c r="B139" s="207" t="n">
        <v>11</v>
      </c>
      <c r="C139" s="207" t="n">
        <v>10</v>
      </c>
      <c r="D139" s="207" t="n">
        <v>30</v>
      </c>
      <c r="E139" s="207" t="n">
        <v>19.63</v>
      </c>
      <c r="F139" s="207" t="n">
        <v>0.034</v>
      </c>
      <c r="G139" s="207" t="n">
        <v>1</v>
      </c>
      <c r="H139" s="208" t="n">
        <v>0.002083333333333333</v>
      </c>
      <c r="I139" s="208" t="n">
        <v>0.006944444444444444</v>
      </c>
      <c r="J139" s="209">
        <f>I139-H139</f>
        <v/>
      </c>
    </row>
    <row r="140" ht="15.75" customHeight="1" s="109">
      <c r="A140" s="216" t="n">
        <v>29</v>
      </c>
      <c r="B140" s="217" t="n">
        <v>8</v>
      </c>
      <c r="C140" s="217" t="n">
        <v>21</v>
      </c>
      <c r="D140" s="217" t="n">
        <v>102</v>
      </c>
      <c r="E140" s="217" t="n">
        <v>137.37</v>
      </c>
      <c r="F140" s="217" t="n">
        <v>0.414</v>
      </c>
      <c r="G140" s="217" t="n">
        <v>1</v>
      </c>
      <c r="H140" s="218" t="n">
        <v>0.9326388888888889</v>
      </c>
      <c r="I140" s="218" t="n">
        <v>0.95625</v>
      </c>
      <c r="J140" s="219">
        <f>I140-H140</f>
        <v/>
      </c>
    </row>
    <row r="141" ht="15.75" customHeight="1" s="109">
      <c r="A141" s="206" t="n">
        <v>29</v>
      </c>
      <c r="B141" s="207" t="n">
        <v>7</v>
      </c>
      <c r="C141" s="207" t="n">
        <v>14</v>
      </c>
      <c r="D141" s="207" t="n">
        <v>83</v>
      </c>
      <c r="E141" s="207" t="n">
        <v>38.95</v>
      </c>
      <c r="F141" s="207" t="n">
        <v>0.157</v>
      </c>
      <c r="G141" s="207" t="n">
        <v>1</v>
      </c>
      <c r="H141" s="208" t="n">
        <v>0.9236111111111112</v>
      </c>
      <c r="I141" s="208" t="n">
        <v>0.9305555555555556</v>
      </c>
      <c r="J141" s="209">
        <f>I141-H141</f>
        <v/>
      </c>
    </row>
    <row r="142" ht="15.75" customHeight="1" s="109">
      <c r="A142" s="216" t="n">
        <v>29</v>
      </c>
      <c r="B142" s="217" t="n">
        <v>30</v>
      </c>
      <c r="C142" s="217" t="n">
        <v>1</v>
      </c>
      <c r="D142" s="217" t="n">
        <v>1</v>
      </c>
      <c r="E142" s="217" t="n">
        <v>25.1</v>
      </c>
      <c r="F142" s="217" t="n">
        <v>0.065</v>
      </c>
      <c r="G142" s="217" t="n">
        <v>1</v>
      </c>
      <c r="H142" s="218" t="n">
        <v>0.8979166666666667</v>
      </c>
      <c r="I142" s="218" t="n">
        <v>0.8979166666666667</v>
      </c>
      <c r="J142" s="219">
        <f>I142-H142</f>
        <v/>
      </c>
    </row>
    <row r="143" ht="15.75" customHeight="1" s="109">
      <c r="A143" s="206" t="n">
        <v>29</v>
      </c>
      <c r="B143" s="207" t="n">
        <v>17</v>
      </c>
      <c r="C143" s="207" t="n">
        <v>3</v>
      </c>
      <c r="D143" s="207" t="n">
        <v>27</v>
      </c>
      <c r="E143" s="207" t="n">
        <v>2</v>
      </c>
      <c r="F143" s="207" t="n">
        <v>0.01</v>
      </c>
      <c r="G143" s="207" t="n">
        <v>1</v>
      </c>
      <c r="H143" s="208" t="n">
        <v>0.8951388888888889</v>
      </c>
      <c r="I143" s="208" t="n">
        <v>0.8958333333333334</v>
      </c>
      <c r="J143" s="209">
        <f>I143-H143</f>
        <v/>
      </c>
    </row>
    <row r="144" ht="15.75" customHeight="1" s="109">
      <c r="A144" s="216" t="n">
        <v>29</v>
      </c>
      <c r="B144" s="217" t="n">
        <v>16</v>
      </c>
      <c r="C144" s="217" t="n">
        <v>4</v>
      </c>
      <c r="D144" s="217" t="n">
        <v>12</v>
      </c>
      <c r="E144" s="217" t="n">
        <v>0.39</v>
      </c>
      <c r="F144" s="217" t="n">
        <v>0.002</v>
      </c>
      <c r="G144" s="217" t="n">
        <v>1</v>
      </c>
      <c r="H144" s="218" t="n">
        <v>0.89375</v>
      </c>
      <c r="I144" s="218" t="n">
        <v>0.89375</v>
      </c>
      <c r="J144" s="219">
        <f>I144-H144</f>
        <v/>
      </c>
    </row>
    <row r="145" ht="15.75" customHeight="1" s="109">
      <c r="A145" s="206" t="n">
        <v>29</v>
      </c>
      <c r="B145" s="207" t="n">
        <v>3</v>
      </c>
      <c r="C145" s="207" t="n">
        <v>25</v>
      </c>
      <c r="D145" s="207" t="n">
        <v>338</v>
      </c>
      <c r="E145" s="207" t="n">
        <v>301.69</v>
      </c>
      <c r="F145" s="207" t="n">
        <v>2.985</v>
      </c>
      <c r="G145" s="207" t="n">
        <v>1</v>
      </c>
      <c r="H145" s="208" t="n">
        <v>0.8590277777777777</v>
      </c>
      <c r="I145" s="208" t="n">
        <v>0.8819444444444444</v>
      </c>
      <c r="J145" s="209">
        <f>I145-H145</f>
        <v/>
      </c>
    </row>
    <row r="146" ht="15.75" customHeight="1" s="109">
      <c r="A146" s="216" t="n">
        <v>29</v>
      </c>
      <c r="B146" s="217" t="n">
        <v>1</v>
      </c>
      <c r="C146" s="217" t="n">
        <v>9</v>
      </c>
      <c r="D146" s="217" t="n">
        <v>1163</v>
      </c>
      <c r="E146" s="217" t="n">
        <v>55.68</v>
      </c>
      <c r="F146" s="217" t="n">
        <v>0.868</v>
      </c>
      <c r="G146" s="217" t="n">
        <v>1</v>
      </c>
      <c r="H146" s="218" t="n">
        <v>0.8541666666666666</v>
      </c>
      <c r="I146" s="218" t="n">
        <v>0.8569444444444444</v>
      </c>
      <c r="J146" s="219">
        <f>I146-H146</f>
        <v/>
      </c>
    </row>
    <row r="147" ht="15.75" customHeight="1" s="109">
      <c r="A147" s="206" t="n">
        <v>29</v>
      </c>
      <c r="B147" s="207" t="n">
        <v>2</v>
      </c>
      <c r="C147" s="207" t="n">
        <v>9</v>
      </c>
      <c r="D147" s="207" t="n">
        <v>204</v>
      </c>
      <c r="E147" s="207" t="n">
        <v>26.4</v>
      </c>
      <c r="F147" s="207" t="n">
        <v>0.625</v>
      </c>
      <c r="G147" s="207" t="n">
        <v>1</v>
      </c>
      <c r="H147" s="208" t="n">
        <v>0.8576388888888888</v>
      </c>
      <c r="I147" s="208" t="n">
        <v>0.8611111111111112</v>
      </c>
      <c r="J147" s="209">
        <f>I147-H147</f>
        <v/>
      </c>
    </row>
    <row r="148" ht="15.75" customHeight="1" s="109">
      <c r="A148" s="216" t="n">
        <v>29</v>
      </c>
      <c r="B148" s="217" t="n">
        <v>18</v>
      </c>
      <c r="C148" s="217" t="n">
        <v>13</v>
      </c>
      <c r="D148" s="217" t="n">
        <v>25</v>
      </c>
      <c r="E148" s="217" t="n">
        <v>10.07</v>
      </c>
      <c r="F148" s="217" t="n">
        <v>0.034</v>
      </c>
      <c r="G148" s="217" t="n">
        <v>1</v>
      </c>
      <c r="H148" s="218" t="n">
        <v>0.8416666666666667</v>
      </c>
      <c r="I148" s="218" t="n">
        <v>0.84375</v>
      </c>
      <c r="J148" s="219">
        <f>I148-H148</f>
        <v/>
      </c>
    </row>
    <row r="149" ht="15.75" customHeight="1" s="109">
      <c r="A149" s="206" t="n">
        <v>29</v>
      </c>
      <c r="B149" s="207" t="n">
        <v>16</v>
      </c>
      <c r="C149" s="207" t="n">
        <v>12</v>
      </c>
      <c r="D149" s="207" t="n">
        <v>39</v>
      </c>
      <c r="E149" s="207" t="n">
        <v>1.54</v>
      </c>
      <c r="F149" s="207" t="n">
        <v>0.012</v>
      </c>
      <c r="G149" s="207" t="n">
        <v>1</v>
      </c>
      <c r="H149" s="208" t="n">
        <v>0.8263888888888888</v>
      </c>
      <c r="I149" s="208" t="n">
        <v>0.8368055555555556</v>
      </c>
      <c r="J149" s="209">
        <f>I149-H149</f>
        <v/>
      </c>
    </row>
    <row r="150" ht="15.75" customHeight="1" s="109">
      <c r="A150" s="216" t="n">
        <v>29</v>
      </c>
      <c r="B150" s="217" t="n">
        <v>17</v>
      </c>
      <c r="C150" s="217" t="n">
        <v>5</v>
      </c>
      <c r="D150" s="217" t="n">
        <v>20</v>
      </c>
      <c r="E150" s="217" t="n">
        <v>7.73</v>
      </c>
      <c r="F150" s="217" t="n">
        <v>0.034</v>
      </c>
      <c r="G150" s="217" t="n">
        <v>1</v>
      </c>
      <c r="H150" s="218" t="n">
        <v>0.8375</v>
      </c>
      <c r="I150" s="218" t="n">
        <v>0.8395833333333333</v>
      </c>
      <c r="J150" s="219">
        <f>I150-H150</f>
        <v/>
      </c>
    </row>
    <row r="151" ht="15.75" customHeight="1" s="109">
      <c r="A151" s="206" t="n">
        <v>29</v>
      </c>
      <c r="B151" s="207" t="n">
        <v>20</v>
      </c>
      <c r="C151" s="207" t="n">
        <v>1</v>
      </c>
      <c r="D151" s="207" t="n">
        <v>1</v>
      </c>
      <c r="E151" s="207" t="n">
        <v>0.05</v>
      </c>
      <c r="F151" s="207" t="n">
        <v>0.001</v>
      </c>
      <c r="G151" s="207" t="n">
        <v>1</v>
      </c>
      <c r="H151" s="208" t="n">
        <v>0.8402777777777778</v>
      </c>
      <c r="I151" s="208" t="n">
        <v>0.8402777777777778</v>
      </c>
      <c r="J151" s="209">
        <f>I151-H151</f>
        <v/>
      </c>
    </row>
    <row r="152" ht="15.75" customHeight="1" s="109">
      <c r="A152" s="216" t="n">
        <v>29</v>
      </c>
      <c r="B152" s="217" t="n">
        <v>21</v>
      </c>
      <c r="C152" s="217" t="n">
        <v>1</v>
      </c>
      <c r="D152" s="217" t="n">
        <v>2</v>
      </c>
      <c r="E152" s="217" t="n">
        <v>0.11</v>
      </c>
      <c r="F152" s="217" t="n">
        <v>0</v>
      </c>
      <c r="G152" s="217" t="n">
        <v>1</v>
      </c>
      <c r="H152" s="218" t="n">
        <v>0.8409722222222222</v>
      </c>
      <c r="I152" s="218" t="n">
        <v>0.8409722222222222</v>
      </c>
      <c r="J152" s="219">
        <f>I152-H152</f>
        <v/>
      </c>
    </row>
    <row r="153" ht="15.75" customHeight="1" s="109">
      <c r="A153" s="206" t="n">
        <v>29</v>
      </c>
      <c r="B153" s="207" t="n">
        <v>11</v>
      </c>
      <c r="C153" s="207" t="n">
        <v>24</v>
      </c>
      <c r="D153" s="207" t="n">
        <v>60</v>
      </c>
      <c r="E153" s="207" t="n">
        <v>97.41</v>
      </c>
      <c r="F153" s="207" t="n">
        <v>0.175</v>
      </c>
      <c r="G153" s="207" t="n">
        <v>1</v>
      </c>
      <c r="H153" s="208" t="n">
        <v>0.8125</v>
      </c>
      <c r="I153" s="208" t="n">
        <v>0.825</v>
      </c>
      <c r="J153" s="209">
        <f>I153-H153</f>
        <v/>
      </c>
    </row>
    <row r="154" ht="15.75" customHeight="1" s="109">
      <c r="A154" s="216" t="n">
        <v>30</v>
      </c>
      <c r="B154" s="217" t="n">
        <v>19</v>
      </c>
      <c r="C154" s="217" t="n">
        <v>5</v>
      </c>
      <c r="D154" s="217" t="n">
        <v>6</v>
      </c>
      <c r="E154" s="217" t="n">
        <v>2.8</v>
      </c>
      <c r="F154" s="217" t="n">
        <v>0.011</v>
      </c>
      <c r="G154" s="217" t="n">
        <v>1</v>
      </c>
      <c r="H154" s="218" t="n">
        <v>0.9166666666666666</v>
      </c>
      <c r="I154" s="218" t="n">
        <v>0.9173611111111111</v>
      </c>
      <c r="J154" s="219">
        <f>I154-H154</f>
        <v/>
      </c>
    </row>
    <row r="155" ht="15.75" customHeight="1" s="109">
      <c r="A155" s="206" t="n">
        <v>30</v>
      </c>
      <c r="B155" s="207" t="n">
        <v>19</v>
      </c>
      <c r="C155" s="207" t="n">
        <v>3</v>
      </c>
      <c r="D155" s="207" t="n">
        <v>3</v>
      </c>
      <c r="E155" s="207" t="n">
        <v>0.9</v>
      </c>
      <c r="F155" s="207" t="n">
        <v>0.001</v>
      </c>
      <c r="G155" s="207" t="n">
        <v>1</v>
      </c>
      <c r="H155" s="208" t="n">
        <v>0.9375</v>
      </c>
      <c r="I155" s="208" t="n">
        <v>0.9375</v>
      </c>
      <c r="J155" s="209">
        <f>I155-H155</f>
        <v/>
      </c>
    </row>
    <row r="156" ht="15.75" customHeight="1" s="109">
      <c r="A156" s="216" t="n">
        <v>30</v>
      </c>
      <c r="B156" s="217" t="n">
        <v>21</v>
      </c>
      <c r="C156" s="217" t="n">
        <v>3</v>
      </c>
      <c r="D156" s="217" t="n">
        <v>5</v>
      </c>
      <c r="E156" s="217" t="n">
        <v>2.1</v>
      </c>
      <c r="F156" s="217" t="n">
        <v>0.012</v>
      </c>
      <c r="G156" s="217" t="n">
        <v>1</v>
      </c>
      <c r="H156" s="218" t="n">
        <v>0.91875</v>
      </c>
      <c r="I156" s="218" t="n">
        <v>0.91875</v>
      </c>
      <c r="J156" s="219">
        <f>I156-H156</f>
        <v/>
      </c>
    </row>
    <row r="157" ht="15.75" customHeight="1" s="109">
      <c r="A157" s="206" t="n">
        <v>30</v>
      </c>
      <c r="B157" s="207" t="n">
        <v>18</v>
      </c>
      <c r="C157" s="207" t="n">
        <v>14</v>
      </c>
      <c r="D157" s="207" t="n">
        <v>53</v>
      </c>
      <c r="E157" s="207" t="n">
        <v>20.4</v>
      </c>
      <c r="F157" s="207" t="n">
        <v>0.039</v>
      </c>
      <c r="G157" s="207" t="n">
        <v>1</v>
      </c>
      <c r="H157" s="208" t="n">
        <v>0.9340277777777778</v>
      </c>
      <c r="I157" s="208" t="n">
        <v>0.9368055555555556</v>
      </c>
      <c r="J157" s="209">
        <f>I157-H157</f>
        <v/>
      </c>
    </row>
    <row r="158" ht="15.75" customHeight="1" s="109">
      <c r="A158" s="216" t="n">
        <v>30</v>
      </c>
      <c r="B158" s="217" t="n">
        <v>20</v>
      </c>
      <c r="C158" s="217" t="n">
        <v>5</v>
      </c>
      <c r="D158" s="217" t="n">
        <v>5</v>
      </c>
      <c r="E158" s="217" t="n">
        <v>6.66</v>
      </c>
      <c r="F158" s="217" t="n">
        <v>0.011</v>
      </c>
      <c r="G158" s="217" t="n">
        <v>1</v>
      </c>
      <c r="H158" s="218" t="n">
        <v>0.9381944444444444</v>
      </c>
      <c r="I158" s="218" t="n">
        <v>0.9381944444444444</v>
      </c>
      <c r="J158" s="219">
        <f>I158-H158</f>
        <v/>
      </c>
    </row>
    <row r="159" ht="15.75" customHeight="1" s="109">
      <c r="A159" s="206" t="n">
        <v>30</v>
      </c>
      <c r="B159" s="207" t="n">
        <v>13</v>
      </c>
      <c r="C159" s="207" t="n">
        <v>13</v>
      </c>
      <c r="D159" s="207" t="n">
        <v>108</v>
      </c>
      <c r="E159" s="207" t="n">
        <v>73.61</v>
      </c>
      <c r="F159" s="207" t="n">
        <v>0.147</v>
      </c>
      <c r="G159" s="207" t="n">
        <v>1</v>
      </c>
      <c r="H159" s="208" t="n">
        <v>0.03472222222222222</v>
      </c>
      <c r="I159" s="208" t="n">
        <v>0.04166666666666666</v>
      </c>
      <c r="J159" s="209">
        <f>I159-H159</f>
        <v/>
      </c>
    </row>
    <row r="160" ht="15.75" customHeight="1" s="109">
      <c r="A160" s="216" t="n">
        <v>30</v>
      </c>
      <c r="B160" s="217" t="n">
        <v>14</v>
      </c>
      <c r="C160" s="217" t="n">
        <v>7</v>
      </c>
      <c r="D160" s="217" t="n">
        <v>19</v>
      </c>
      <c r="E160" s="217" t="n">
        <v>452.7</v>
      </c>
      <c r="F160" s="217" t="n">
        <v>0.606</v>
      </c>
      <c r="G160" s="217" t="n">
        <v>1</v>
      </c>
      <c r="H160" s="218" t="n">
        <v>0.04305555555555556</v>
      </c>
      <c r="I160" s="218" t="n">
        <v>0.05069444444444444</v>
      </c>
      <c r="J160" s="219">
        <f>I160-H160</f>
        <v/>
      </c>
    </row>
    <row r="161" ht="15.75" customHeight="1" s="109">
      <c r="A161" s="206" t="n">
        <v>30</v>
      </c>
      <c r="B161" s="207" t="n">
        <v>21</v>
      </c>
      <c r="C161" s="207" t="n">
        <v>3</v>
      </c>
      <c r="D161" s="207" t="n">
        <v>3</v>
      </c>
      <c r="E161" s="207" t="n">
        <v>1.14</v>
      </c>
      <c r="F161" s="207" t="n">
        <v>0.003</v>
      </c>
      <c r="G161" s="207" t="n">
        <v>1</v>
      </c>
      <c r="H161" s="208" t="n">
        <v>0.0625</v>
      </c>
      <c r="I161" s="208" t="n">
        <v>0.0625</v>
      </c>
      <c r="J161" s="209">
        <f>I161-H161</f>
        <v/>
      </c>
    </row>
    <row r="162" ht="15.75" customHeight="1" s="109">
      <c r="A162" s="216" t="n">
        <v>30</v>
      </c>
      <c r="B162" s="217" t="n">
        <v>20</v>
      </c>
      <c r="C162" s="217" t="n">
        <v>3</v>
      </c>
      <c r="D162" s="217" t="n">
        <v>3</v>
      </c>
      <c r="E162" s="217" t="n">
        <v>2.37</v>
      </c>
      <c r="F162" s="217" t="n">
        <v>0.003</v>
      </c>
      <c r="G162" s="217" t="n">
        <v>1</v>
      </c>
      <c r="H162" s="218" t="n">
        <v>0.06180555555555556</v>
      </c>
      <c r="I162" s="218" t="n">
        <v>0.06180555555555556</v>
      </c>
      <c r="J162" s="219">
        <f>I162-H162</f>
        <v/>
      </c>
    </row>
    <row r="163" ht="15.75" customHeight="1" s="109">
      <c r="A163" s="206" t="n">
        <v>30</v>
      </c>
      <c r="B163" s="207" t="n">
        <v>18</v>
      </c>
      <c r="C163" s="207" t="n">
        <v>10</v>
      </c>
      <c r="D163" s="207" t="n">
        <v>62</v>
      </c>
      <c r="E163" s="207" t="n">
        <v>75.90000000000001</v>
      </c>
      <c r="F163" s="207" t="n">
        <v>0.144</v>
      </c>
      <c r="G163" s="207" t="n">
        <v>1</v>
      </c>
      <c r="H163" s="208" t="n">
        <v>0.05555555555555555</v>
      </c>
      <c r="I163" s="208" t="n">
        <v>0.05972222222222223</v>
      </c>
      <c r="J163" s="209">
        <f>I163-H163</f>
        <v/>
      </c>
    </row>
    <row r="164" ht="15.75" customHeight="1" s="109">
      <c r="A164" s="216" t="n">
        <v>30</v>
      </c>
      <c r="B164" s="217" t="n">
        <v>19</v>
      </c>
      <c r="C164" s="217" t="n">
        <v>5</v>
      </c>
      <c r="D164" s="217" t="n">
        <v>5</v>
      </c>
      <c r="E164" s="217" t="n">
        <v>8.82</v>
      </c>
      <c r="F164" s="217" t="n">
        <v>0.013</v>
      </c>
      <c r="G164" s="217" t="n">
        <v>1</v>
      </c>
      <c r="H164" s="218" t="n">
        <v>0.06041666666666667</v>
      </c>
      <c r="I164" s="218" t="n">
        <v>0.06111111111111111</v>
      </c>
      <c r="J164" s="219">
        <f>I164-H164</f>
        <v/>
      </c>
    </row>
    <row r="165" ht="15.75" customHeight="1" s="109">
      <c r="A165" s="206" t="n">
        <v>30</v>
      </c>
      <c r="B165" s="207" t="n">
        <v>13</v>
      </c>
      <c r="C165" s="207" t="n">
        <v>4</v>
      </c>
      <c r="D165" s="207" t="n">
        <v>54</v>
      </c>
      <c r="E165" s="207" t="n">
        <v>88.29000000000001</v>
      </c>
      <c r="F165" s="207" t="n">
        <v>0.154</v>
      </c>
      <c r="G165" s="207" t="n">
        <v>1</v>
      </c>
      <c r="H165" s="208" t="n">
        <v>0.9027777777777778</v>
      </c>
      <c r="I165" s="208" t="n">
        <v>0.9041666666666667</v>
      </c>
      <c r="J165" s="209">
        <f>I165-H165</f>
        <v/>
      </c>
    </row>
    <row r="166" ht="15.75" customHeight="1" s="109">
      <c r="A166" s="216" t="n">
        <v>30</v>
      </c>
      <c r="B166" s="217" t="n">
        <v>7</v>
      </c>
      <c r="C166" s="217" t="n">
        <v>10</v>
      </c>
      <c r="D166" s="217" t="n">
        <v>172</v>
      </c>
      <c r="E166" s="217" t="n">
        <v>116.77</v>
      </c>
      <c r="F166" s="217" t="n">
        <v>0.523</v>
      </c>
      <c r="G166" s="217" t="n">
        <v>1</v>
      </c>
      <c r="H166" s="218" t="n">
        <v>0.1597222222222222</v>
      </c>
      <c r="I166" s="218" t="n">
        <v>0.1770833333333333</v>
      </c>
      <c r="J166" s="219">
        <f>I166-H166</f>
        <v/>
      </c>
    </row>
    <row r="167" ht="15.75" customHeight="1" s="109">
      <c r="A167" s="206" t="n">
        <v>30</v>
      </c>
      <c r="B167" s="207" t="n">
        <v>20</v>
      </c>
      <c r="C167" s="207" t="n">
        <v>1</v>
      </c>
      <c r="D167" s="207" t="n">
        <v>1</v>
      </c>
      <c r="E167" s="207" t="n">
        <v>0.39</v>
      </c>
      <c r="F167" s="207" t="n">
        <v>0.001</v>
      </c>
      <c r="G167" s="207" t="n">
        <v>1</v>
      </c>
      <c r="H167" s="208" t="n">
        <v>0.14375</v>
      </c>
      <c r="I167" s="208" t="n">
        <v>0.14375</v>
      </c>
      <c r="J167" s="209">
        <f>I167-H167</f>
        <v/>
      </c>
    </row>
    <row r="168" ht="15.75" customHeight="1" s="109">
      <c r="A168" s="216" t="n">
        <v>30</v>
      </c>
      <c r="B168" s="217" t="n">
        <v>19</v>
      </c>
      <c r="C168" s="217" t="n">
        <v>1</v>
      </c>
      <c r="D168" s="217" t="n">
        <v>1</v>
      </c>
      <c r="E168" s="217" t="n">
        <v>5.06</v>
      </c>
      <c r="F168" s="217" t="n">
        <v>0.008999999999999999</v>
      </c>
      <c r="G168" s="217" t="n">
        <v>1</v>
      </c>
      <c r="H168" s="218" t="n">
        <v>0.1430555555555555</v>
      </c>
      <c r="I168" s="218" t="n">
        <v>0.1430555555555555</v>
      </c>
      <c r="J168" s="219">
        <f>I168-H168</f>
        <v/>
      </c>
    </row>
    <row r="169" ht="15.75" customHeight="1" s="109">
      <c r="A169" s="206" t="n">
        <v>30</v>
      </c>
      <c r="B169" s="207" t="n">
        <v>18</v>
      </c>
      <c r="C169" s="207" t="n">
        <v>3</v>
      </c>
      <c r="D169" s="207" t="n">
        <v>22</v>
      </c>
      <c r="E169" s="207" t="n">
        <v>48.62</v>
      </c>
      <c r="F169" s="207" t="n">
        <v>0.07199999999999999</v>
      </c>
      <c r="G169" s="207" t="n">
        <v>1</v>
      </c>
      <c r="H169" s="208" t="n">
        <v>0.1416666666666667</v>
      </c>
      <c r="I169" s="208" t="n">
        <v>0.1423611111111111</v>
      </c>
      <c r="J169" s="209">
        <f>I169-H169</f>
        <v/>
      </c>
    </row>
    <row r="170" ht="15.75" customHeight="1" s="109">
      <c r="A170" s="216" t="n">
        <v>30</v>
      </c>
      <c r="B170" s="217" t="n">
        <v>17</v>
      </c>
      <c r="C170" s="217" t="n">
        <v>2</v>
      </c>
      <c r="D170" s="217" t="n">
        <v>22</v>
      </c>
      <c r="E170" s="217" t="n">
        <v>1.15</v>
      </c>
      <c r="F170" s="217" t="n">
        <v>0.007</v>
      </c>
      <c r="G170" s="217" t="n">
        <v>1</v>
      </c>
      <c r="H170" s="218" t="n">
        <v>0.1402777777777778</v>
      </c>
      <c r="I170" s="218" t="n">
        <v>0.1402777777777778</v>
      </c>
      <c r="J170" s="219">
        <f>I170-H170</f>
        <v/>
      </c>
    </row>
    <row r="171" ht="15.75" customHeight="1" s="109">
      <c r="A171" s="206" t="n">
        <v>30</v>
      </c>
      <c r="B171" s="207" t="n">
        <v>16</v>
      </c>
      <c r="C171" s="207" t="n">
        <v>2</v>
      </c>
      <c r="D171" s="207" t="n">
        <v>2</v>
      </c>
      <c r="E171" s="207" t="n">
        <v>0.05</v>
      </c>
      <c r="F171" s="207" t="n">
        <v>0.001</v>
      </c>
      <c r="G171" s="207" t="n">
        <v>1</v>
      </c>
      <c r="H171" s="208" t="n">
        <v>0.1388888888888889</v>
      </c>
      <c r="I171" s="208" t="n">
        <v>0.1388888888888889</v>
      </c>
      <c r="J171" s="209">
        <f>I171-H171</f>
        <v/>
      </c>
    </row>
    <row r="172" ht="15.75" customHeight="1" s="109">
      <c r="A172" s="216" t="n">
        <v>30</v>
      </c>
      <c r="B172" s="217" t="n">
        <v>14</v>
      </c>
      <c r="C172" s="217" t="n">
        <v>10</v>
      </c>
      <c r="D172" s="217" t="n">
        <v>60</v>
      </c>
      <c r="E172" s="217" t="n">
        <v>1406.96</v>
      </c>
      <c r="F172" s="217" t="n">
        <v>1.836</v>
      </c>
      <c r="G172" s="217" t="n">
        <v>1</v>
      </c>
      <c r="H172" s="218" t="n">
        <v>0.1180555555555556</v>
      </c>
      <c r="I172" s="218" t="n">
        <v>0.1354166666666667</v>
      </c>
      <c r="J172" s="219">
        <f>I172-H172</f>
        <v/>
      </c>
    </row>
    <row r="173" ht="15.75" customHeight="1" s="109">
      <c r="A173" s="206" t="n">
        <v>30</v>
      </c>
      <c r="B173" s="207" t="n">
        <v>13</v>
      </c>
      <c r="C173" s="207" t="n">
        <v>3</v>
      </c>
      <c r="D173" s="207" t="n">
        <v>207</v>
      </c>
      <c r="E173" s="207" t="n">
        <v>36.01</v>
      </c>
      <c r="F173" s="207" t="n">
        <v>0.164</v>
      </c>
      <c r="G173" s="207" t="n">
        <v>1</v>
      </c>
      <c r="H173" s="208" t="n">
        <v>0.1159722222222222</v>
      </c>
      <c r="I173" s="208" t="n">
        <v>0.1166666666666667</v>
      </c>
      <c r="J173" s="209">
        <f>I173-H173</f>
        <v/>
      </c>
    </row>
    <row r="174" ht="15.75" customHeight="1" s="109">
      <c r="A174" s="216" t="n">
        <v>30</v>
      </c>
      <c r="B174" s="217" t="n">
        <v>1</v>
      </c>
      <c r="C174" s="217" t="n">
        <v>25</v>
      </c>
      <c r="D174" s="217" t="n">
        <v>233</v>
      </c>
      <c r="E174" s="217" t="n">
        <v>40.62</v>
      </c>
      <c r="F174" s="217" t="n">
        <v>0.183</v>
      </c>
      <c r="G174" s="217" t="n">
        <v>1</v>
      </c>
      <c r="H174" s="218" t="n">
        <v>0.1006944444444444</v>
      </c>
      <c r="I174" s="218" t="n">
        <v>0.1145833333333333</v>
      </c>
      <c r="J174" s="219">
        <f>I174-H174</f>
        <v/>
      </c>
    </row>
    <row r="175" ht="15.75" customHeight="1" s="109">
      <c r="A175" s="206" t="n">
        <v>30</v>
      </c>
      <c r="B175" s="207" t="n">
        <v>16</v>
      </c>
      <c r="C175" s="207" t="n">
        <v>35</v>
      </c>
      <c r="D175" s="207" t="n">
        <v>91</v>
      </c>
      <c r="E175" s="207" t="n">
        <v>6</v>
      </c>
      <c r="F175" s="207" t="n">
        <v>0.035</v>
      </c>
      <c r="G175" s="207" t="n">
        <v>1</v>
      </c>
      <c r="H175" s="208" t="n">
        <v>0.0763888888888889</v>
      </c>
      <c r="I175" s="208" t="n">
        <v>0.09722222222222222</v>
      </c>
      <c r="J175" s="209">
        <f>I175-H175</f>
        <v/>
      </c>
    </row>
    <row r="176" ht="15.75" customHeight="1" s="109">
      <c r="A176" s="216" t="n">
        <v>30</v>
      </c>
      <c r="B176" s="217" t="n">
        <v>21</v>
      </c>
      <c r="C176" s="217" t="n">
        <v>4</v>
      </c>
      <c r="D176" s="217" t="n">
        <v>17</v>
      </c>
      <c r="E176" s="217" t="n">
        <v>1.14</v>
      </c>
      <c r="F176" s="217" t="n">
        <v>0.003</v>
      </c>
      <c r="G176" s="217" t="n">
        <v>1</v>
      </c>
      <c r="H176" s="218" t="n">
        <v>0.07152777777777777</v>
      </c>
      <c r="I176" s="218" t="n">
        <v>0.07222222222222222</v>
      </c>
      <c r="J176" s="219">
        <f>I176-H176</f>
        <v/>
      </c>
    </row>
    <row r="177" ht="15.75" customHeight="1" s="109">
      <c r="A177" s="206" t="n">
        <v>30</v>
      </c>
      <c r="B177" s="207" t="n">
        <v>20</v>
      </c>
      <c r="C177" s="207" t="n">
        <v>3</v>
      </c>
      <c r="D177" s="207" t="n">
        <v>7</v>
      </c>
      <c r="E177" s="207" t="n">
        <v>1.75</v>
      </c>
      <c r="F177" s="207" t="n">
        <v>0.005</v>
      </c>
      <c r="G177" s="207" t="n">
        <v>1</v>
      </c>
      <c r="H177" s="208" t="n">
        <v>0.07083333333333333</v>
      </c>
      <c r="I177" s="208" t="n">
        <v>0.07083333333333333</v>
      </c>
      <c r="J177" s="209">
        <f>I177-H177</f>
        <v/>
      </c>
    </row>
    <row r="178" ht="15.75" customHeight="1" s="109">
      <c r="A178" s="216" t="n">
        <v>30</v>
      </c>
      <c r="B178" s="217" t="n">
        <v>18</v>
      </c>
      <c r="C178" s="217" t="n">
        <v>5</v>
      </c>
      <c r="D178" s="217" t="n">
        <v>108</v>
      </c>
      <c r="E178" s="217" t="n">
        <v>243.13</v>
      </c>
      <c r="F178" s="217" t="n">
        <v>0.361</v>
      </c>
      <c r="G178" s="217" t="n">
        <v>1</v>
      </c>
      <c r="H178" s="218" t="n">
        <v>0.06527777777777778</v>
      </c>
      <c r="I178" s="218" t="n">
        <v>0.06944444444444445</v>
      </c>
      <c r="J178" s="219">
        <f>I178-H178</f>
        <v/>
      </c>
    </row>
    <row r="179" ht="15.75" customHeight="1" s="109">
      <c r="A179" s="206" t="n">
        <v>30</v>
      </c>
      <c r="B179" s="207" t="n">
        <v>22</v>
      </c>
      <c r="C179" s="207" t="n">
        <v>1</v>
      </c>
      <c r="D179" s="207" t="n">
        <v>2</v>
      </c>
      <c r="E179" s="207" t="n">
        <v>0.06</v>
      </c>
      <c r="F179" s="207" t="n">
        <v>0.002</v>
      </c>
      <c r="G179" s="207" t="n">
        <v>1</v>
      </c>
      <c r="H179" s="208" t="n">
        <v>0.06388888888888888</v>
      </c>
      <c r="I179" s="208" t="n">
        <v>0.06388888888888888</v>
      </c>
      <c r="J179" s="209">
        <f>I179-H179</f>
        <v/>
      </c>
    </row>
    <row r="180" ht="15.75" customHeight="1" s="109">
      <c r="A180" s="216" t="n">
        <v>30</v>
      </c>
      <c r="B180" s="217" t="n">
        <v>8</v>
      </c>
      <c r="C180" s="217" t="n">
        <v>2</v>
      </c>
      <c r="D180" s="217" t="n">
        <v>2</v>
      </c>
      <c r="E180" s="217" t="n">
        <v>12.37</v>
      </c>
      <c r="F180" s="217" t="n">
        <v>0.045</v>
      </c>
      <c r="G180" s="217" t="n">
        <v>1</v>
      </c>
      <c r="H180" s="218" t="n">
        <v>0.002777777777777778</v>
      </c>
      <c r="I180" s="218" t="n">
        <v>0.002777777777777778</v>
      </c>
      <c r="J180" s="219">
        <f>I180-H180</f>
        <v/>
      </c>
    </row>
    <row r="181" ht="15.75" customHeight="1" s="109">
      <c r="A181" s="206" t="n">
        <v>30</v>
      </c>
      <c r="B181" s="207" t="n">
        <v>4</v>
      </c>
      <c r="C181" s="207" t="n">
        <v>1</v>
      </c>
      <c r="D181" s="207" t="n">
        <v>3</v>
      </c>
      <c r="E181" s="207" t="n">
        <v>16.89</v>
      </c>
      <c r="F181" s="207" t="n">
        <v>0.035</v>
      </c>
      <c r="G181" s="207" t="n">
        <v>1</v>
      </c>
      <c r="H181" s="208" t="n">
        <v>0.9548611111111112</v>
      </c>
      <c r="I181" s="208" t="n">
        <v>0.9548611111111112</v>
      </c>
      <c r="J181" s="209">
        <f>I181-H181</f>
        <v/>
      </c>
    </row>
    <row r="182" ht="15.75" customHeight="1" s="109">
      <c r="A182" s="216" t="n">
        <v>30</v>
      </c>
      <c r="B182" s="217" t="n">
        <v>5</v>
      </c>
      <c r="C182" s="217" t="n">
        <v>4</v>
      </c>
      <c r="D182" s="217" t="n">
        <v>21</v>
      </c>
      <c r="E182" s="217" t="n">
        <v>2.86</v>
      </c>
      <c r="F182" s="217" t="n">
        <v>0.259</v>
      </c>
      <c r="G182" s="217" t="n">
        <v>1</v>
      </c>
      <c r="H182" s="218" t="n">
        <v>0.9555555555555556</v>
      </c>
      <c r="I182" s="218" t="n">
        <v>0.9569444444444445</v>
      </c>
      <c r="J182" s="219">
        <f>I182-H182</f>
        <v/>
      </c>
    </row>
    <row r="183" ht="15.75" customHeight="1" s="109">
      <c r="A183" s="206" t="n">
        <v>30</v>
      </c>
      <c r="B183" s="207" t="n">
        <v>9</v>
      </c>
      <c r="C183" s="207" t="n">
        <v>4</v>
      </c>
      <c r="D183" s="207" t="n">
        <v>320</v>
      </c>
      <c r="E183" s="207" t="n">
        <v>3143.33</v>
      </c>
      <c r="F183" s="207" t="n">
        <v>4.108</v>
      </c>
      <c r="G183" s="207" t="n">
        <v>1</v>
      </c>
      <c r="H183" s="208" t="n">
        <v>0.004166666666666667</v>
      </c>
      <c r="I183" s="208" t="n">
        <v>0.004166666666666667</v>
      </c>
      <c r="J183" s="209">
        <f>I183-H183</f>
        <v/>
      </c>
    </row>
    <row r="184" ht="15.75" customHeight="1" s="109">
      <c r="A184" s="216" t="n">
        <v>30</v>
      </c>
      <c r="B184" s="217" t="n">
        <v>1</v>
      </c>
      <c r="C184" s="217" t="n">
        <v>18</v>
      </c>
      <c r="D184" s="217" t="n">
        <v>187</v>
      </c>
      <c r="E184" s="217" t="n">
        <v>153.21</v>
      </c>
      <c r="F184" s="217" t="n">
        <v>0.378</v>
      </c>
      <c r="G184" s="217" t="n">
        <v>1</v>
      </c>
      <c r="H184" s="218" t="n">
        <v>0.8104166666666667</v>
      </c>
      <c r="I184" s="218" t="n">
        <v>0.8229166666666666</v>
      </c>
      <c r="J184" s="219">
        <f>I184-H184</f>
        <v/>
      </c>
    </row>
    <row r="185" ht="15.75" customHeight="1" s="109">
      <c r="A185" s="206" t="n">
        <v>30</v>
      </c>
      <c r="B185" s="207" t="n">
        <v>15</v>
      </c>
      <c r="C185" s="207" t="n">
        <v>6</v>
      </c>
      <c r="D185" s="207" t="n">
        <v>91</v>
      </c>
      <c r="E185" s="207" t="n">
        <v>731.04</v>
      </c>
      <c r="F185" s="207" t="n">
        <v>1.423</v>
      </c>
      <c r="G185" s="207" t="n">
        <v>1</v>
      </c>
      <c r="H185" s="208" t="n">
        <v>0.8243055555555555</v>
      </c>
      <c r="I185" s="208" t="n">
        <v>0.8402777777777778</v>
      </c>
      <c r="J185" s="209">
        <f>I185-H185</f>
        <v/>
      </c>
    </row>
    <row r="186" ht="15.75" customHeight="1" s="109">
      <c r="A186" s="216" t="n">
        <v>30</v>
      </c>
      <c r="B186" s="217" t="n">
        <v>11</v>
      </c>
      <c r="C186" s="217" t="n">
        <v>15</v>
      </c>
      <c r="D186" s="217" t="n">
        <v>528</v>
      </c>
      <c r="E186" s="217" t="n">
        <v>547.98</v>
      </c>
      <c r="F186" s="217" t="n">
        <v>1.586</v>
      </c>
      <c r="G186" s="217" t="n">
        <v>1</v>
      </c>
      <c r="H186" s="218" t="n">
        <v>0.8472222222222222</v>
      </c>
      <c r="I186" s="218" t="n">
        <v>0.8645833333333334</v>
      </c>
      <c r="J186" s="219">
        <f>I186-H186</f>
        <v/>
      </c>
    </row>
    <row r="187" ht="15.75" customHeight="1" s="109">
      <c r="A187" s="206" t="n">
        <v>30</v>
      </c>
      <c r="B187" s="207" t="n">
        <v>11</v>
      </c>
      <c r="C187" s="207" t="n">
        <v>4</v>
      </c>
      <c r="D187" s="207" t="n">
        <v>38</v>
      </c>
      <c r="E187" s="207" t="n">
        <v>90.88</v>
      </c>
      <c r="F187" s="207" t="n">
        <v>0.161</v>
      </c>
      <c r="G187" s="207" t="n">
        <v>1</v>
      </c>
      <c r="H187" s="208" t="n">
        <v>0.8888888888888888</v>
      </c>
      <c r="I187" s="208" t="n">
        <v>0.8902777777777777</v>
      </c>
      <c r="J187" s="209">
        <f>I187-H187</f>
        <v/>
      </c>
    </row>
    <row r="188" ht="15.75" customHeight="1" s="109">
      <c r="A188" s="216" t="n">
        <v>30</v>
      </c>
      <c r="B188" s="217" t="n">
        <v>16</v>
      </c>
      <c r="C188" s="217" t="n">
        <v>1</v>
      </c>
      <c r="D188" s="217" t="n">
        <v>6</v>
      </c>
      <c r="E188" s="217" t="n">
        <v>0.3</v>
      </c>
      <c r="F188" s="217" t="n">
        <v>0.004</v>
      </c>
      <c r="G188" s="217" t="n">
        <v>1</v>
      </c>
      <c r="H188" s="218" t="n">
        <v>0.8909722222222223</v>
      </c>
      <c r="I188" s="218" t="n">
        <v>0.8909722222222223</v>
      </c>
      <c r="J188" s="219">
        <f>I188-H188</f>
        <v/>
      </c>
    </row>
    <row r="189" ht="15.75" customHeight="1" s="109">
      <c r="A189" s="206" t="n">
        <v>30</v>
      </c>
      <c r="B189" s="207" t="n">
        <v>17</v>
      </c>
      <c r="C189" s="207" t="n">
        <v>11</v>
      </c>
      <c r="D189" s="207" t="n">
        <v>83</v>
      </c>
      <c r="E189" s="207" t="n">
        <v>9.029999999999999</v>
      </c>
      <c r="F189" s="207" t="n">
        <v>0.053</v>
      </c>
      <c r="G189" s="207" t="n">
        <v>1</v>
      </c>
      <c r="H189" s="208" t="n">
        <v>0.8923611111111112</v>
      </c>
      <c r="I189" s="208" t="n">
        <v>0.8958333333333334</v>
      </c>
      <c r="J189" s="209">
        <f>I189-H189</f>
        <v/>
      </c>
    </row>
    <row r="190" ht="15.75" customHeight="1" s="109">
      <c r="A190" s="216" t="n">
        <v>30</v>
      </c>
      <c r="B190" s="217" t="n">
        <v>14</v>
      </c>
      <c r="C190" s="217" t="n">
        <v>7</v>
      </c>
      <c r="D190" s="217" t="n">
        <v>33</v>
      </c>
      <c r="E190" s="217" t="n">
        <v>434.4</v>
      </c>
      <c r="F190" s="217" t="n">
        <v>0.612</v>
      </c>
      <c r="G190" s="217" t="n">
        <v>1</v>
      </c>
      <c r="H190" s="218" t="n">
        <v>0.9055555555555556</v>
      </c>
      <c r="I190" s="218" t="n">
        <v>0.9111111111111111</v>
      </c>
      <c r="J190" s="219">
        <f>I190-H190</f>
        <v/>
      </c>
    </row>
    <row r="191" ht="15.75" customHeight="1" s="109">
      <c r="A191" s="206" t="n">
        <v>30</v>
      </c>
      <c r="B191" s="207" t="n">
        <v>20</v>
      </c>
      <c r="C191" s="207" t="n">
        <v>3</v>
      </c>
      <c r="D191" s="207" t="n">
        <v>3</v>
      </c>
      <c r="E191" s="207" t="n">
        <v>2.61</v>
      </c>
      <c r="F191" s="207" t="n">
        <v>0.007</v>
      </c>
      <c r="G191" s="207" t="n">
        <v>1</v>
      </c>
      <c r="H191" s="208" t="n">
        <v>0.9180555555555555</v>
      </c>
      <c r="I191" s="208" t="n">
        <v>0.9180555555555555</v>
      </c>
      <c r="J191" s="209">
        <f>I191-H191</f>
        <v/>
      </c>
    </row>
    <row r="192" ht="15.75" customHeight="1" s="109">
      <c r="A192" s="216" t="n">
        <v>31</v>
      </c>
      <c r="B192" s="217" t="n">
        <v>8</v>
      </c>
      <c r="C192" s="217" t="n">
        <v>47</v>
      </c>
      <c r="D192" s="217" t="n">
        <v>181</v>
      </c>
      <c r="E192" s="217" t="n">
        <v>419.74</v>
      </c>
      <c r="F192" s="217" t="n">
        <v>1.621</v>
      </c>
      <c r="G192" s="217" t="n">
        <v>1</v>
      </c>
      <c r="H192" s="218" t="n">
        <v>0.25</v>
      </c>
      <c r="I192" s="218" t="n">
        <v>0.2847222222222222</v>
      </c>
      <c r="J192" s="219">
        <f>I192-H192</f>
        <v/>
      </c>
    </row>
    <row r="193" ht="15.75" customHeight="1" s="109">
      <c r="A193" s="206" t="n">
        <v>31</v>
      </c>
      <c r="B193" s="207" t="n">
        <v>3</v>
      </c>
      <c r="C193" s="207" t="n">
        <v>5</v>
      </c>
      <c r="D193" s="207" t="n">
        <v>34</v>
      </c>
      <c r="E193" s="207" t="n">
        <v>73.86</v>
      </c>
      <c r="F193" s="207" t="n">
        <v>0.408</v>
      </c>
      <c r="G193" s="207" t="n">
        <v>1</v>
      </c>
      <c r="H193" s="208" t="n">
        <v>0.2430555555555556</v>
      </c>
      <c r="I193" s="208" t="n">
        <v>0.2472222222222222</v>
      </c>
      <c r="J193" s="209">
        <f>I193-H193</f>
        <v/>
      </c>
    </row>
    <row r="194" ht="15.75" customHeight="1" s="109">
      <c r="A194" s="216" t="n">
        <v>31</v>
      </c>
      <c r="B194" s="217" t="n">
        <v>3</v>
      </c>
      <c r="C194" s="217" t="n">
        <v>4</v>
      </c>
      <c r="D194" s="217" t="n">
        <v>6</v>
      </c>
      <c r="E194" s="217" t="n">
        <v>18.6</v>
      </c>
      <c r="F194" s="217" t="n">
        <v>0.107</v>
      </c>
      <c r="G194" s="217" t="n">
        <v>1</v>
      </c>
      <c r="H194" s="218" t="n">
        <v>0.8479166666666667</v>
      </c>
      <c r="I194" s="218" t="n">
        <v>0.8493055555555555</v>
      </c>
      <c r="J194" s="219">
        <f>I194-H194</f>
        <v/>
      </c>
    </row>
    <row r="195" ht="15.75" customHeight="1" s="109">
      <c r="A195" s="206" t="n">
        <v>31</v>
      </c>
      <c r="B195" s="207" t="n">
        <v>2</v>
      </c>
      <c r="C195" s="207" t="n">
        <v>1</v>
      </c>
      <c r="D195" s="207" t="n">
        <v>10</v>
      </c>
      <c r="E195" s="207" t="n">
        <v>5.5</v>
      </c>
      <c r="F195" s="207" t="n">
        <v>0.14</v>
      </c>
      <c r="G195" s="207" t="n">
        <v>1</v>
      </c>
      <c r="H195" s="208" t="n">
        <v>0.8472222222222222</v>
      </c>
      <c r="I195" s="208" t="n">
        <v>0.8472222222222222</v>
      </c>
      <c r="J195" s="209">
        <f>I195-H195</f>
        <v/>
      </c>
    </row>
    <row r="196" ht="15.75" customHeight="1" s="109">
      <c r="A196" s="216" t="n">
        <v>31</v>
      </c>
      <c r="B196" s="217" t="n">
        <v>7</v>
      </c>
      <c r="C196" s="217" t="n">
        <v>4</v>
      </c>
      <c r="D196" s="217" t="n">
        <v>100</v>
      </c>
      <c r="E196" s="217" t="n">
        <v>12.75</v>
      </c>
      <c r="F196" s="217" t="n">
        <v>0.07199999999999999</v>
      </c>
      <c r="G196" s="217" t="n">
        <v>1</v>
      </c>
      <c r="H196" s="218" t="n">
        <v>0.85</v>
      </c>
      <c r="I196" s="218" t="n">
        <v>0.85</v>
      </c>
      <c r="J196" s="219">
        <f>I196-H196</f>
        <v/>
      </c>
    </row>
    <row r="197" ht="15.75" customHeight="1" s="109">
      <c r="A197" s="206" t="n">
        <v>31</v>
      </c>
      <c r="B197" s="207" t="n">
        <v>8</v>
      </c>
      <c r="C197" s="207" t="n">
        <v>29</v>
      </c>
      <c r="D197" s="207" t="n">
        <v>135</v>
      </c>
      <c r="E197" s="207" t="n">
        <v>396.35</v>
      </c>
      <c r="F197" s="207" t="n">
        <v>1.18</v>
      </c>
      <c r="G197" s="207" t="n">
        <v>1</v>
      </c>
      <c r="H197" s="208" t="n">
        <v>0.8527777777777777</v>
      </c>
      <c r="I197" s="208" t="n">
        <v>0.875</v>
      </c>
      <c r="J197" s="209">
        <f>I197-H197</f>
        <v/>
      </c>
    </row>
    <row r="198" ht="15.75" customHeight="1" s="109">
      <c r="A198" s="216" t="n">
        <v>31</v>
      </c>
      <c r="B198" s="217" t="n">
        <v>7</v>
      </c>
      <c r="C198" s="217" t="n">
        <v>3</v>
      </c>
      <c r="D198" s="217" t="n">
        <v>19</v>
      </c>
      <c r="E198" s="217" t="n">
        <v>6.8</v>
      </c>
      <c r="F198" s="217" t="n">
        <v>0.022</v>
      </c>
      <c r="G198" s="217" t="n">
        <v>1</v>
      </c>
      <c r="H198" s="218" t="n">
        <v>0.8520833333333333</v>
      </c>
      <c r="I198" s="218" t="n">
        <v>0.8520833333333333</v>
      </c>
      <c r="J198" s="219">
        <f>I198-H198</f>
        <v/>
      </c>
    </row>
    <row r="199" ht="15.75" customHeight="1" s="109">
      <c r="A199" s="206" t="n">
        <v>31</v>
      </c>
      <c r="B199" s="207" t="n">
        <v>6</v>
      </c>
      <c r="C199" s="207" t="n">
        <v>1</v>
      </c>
      <c r="D199" s="207" t="n">
        <v>6</v>
      </c>
      <c r="E199" s="207" t="n">
        <v>1.35</v>
      </c>
      <c r="F199" s="207" t="n">
        <v>0.019</v>
      </c>
      <c r="G199" s="207" t="n">
        <v>1</v>
      </c>
      <c r="H199" s="208" t="n">
        <v>0.8513888888888889</v>
      </c>
      <c r="I199" s="208" t="n">
        <v>0.8513888888888889</v>
      </c>
      <c r="J199" s="209">
        <f>I199-H199</f>
        <v/>
      </c>
    </row>
    <row r="200" ht="15.75" customHeight="1" s="109">
      <c r="A200" s="216" t="n">
        <v>31</v>
      </c>
      <c r="B200" s="217" t="n">
        <v>18</v>
      </c>
      <c r="C200" s="217" t="n">
        <v>38</v>
      </c>
      <c r="D200" s="217" t="n">
        <v>103</v>
      </c>
      <c r="E200" s="217" t="n">
        <v>71.69</v>
      </c>
      <c r="F200" s="217" t="n">
        <v>0.143</v>
      </c>
      <c r="G200" s="217" t="n">
        <v>1</v>
      </c>
      <c r="H200" s="218" t="n">
        <v>0.8784722222222222</v>
      </c>
      <c r="I200" s="218" t="n">
        <v>0.8958333333333334</v>
      </c>
      <c r="J200" s="219">
        <f>I200-H200</f>
        <v/>
      </c>
    </row>
    <row r="201" ht="15.75" customHeight="1" s="109">
      <c r="A201" s="206" t="n">
        <v>31</v>
      </c>
      <c r="B201" s="207" t="n">
        <v>17</v>
      </c>
      <c r="C201" s="207" t="n">
        <v>20</v>
      </c>
      <c r="D201" s="207" t="n">
        <v>133</v>
      </c>
      <c r="E201" s="207" t="n">
        <v>9.5</v>
      </c>
      <c r="F201" s="207" t="n">
        <v>0.083</v>
      </c>
      <c r="G201" s="207" t="n">
        <v>1</v>
      </c>
      <c r="H201" s="208" t="n">
        <v>0.8979166666666667</v>
      </c>
      <c r="I201" s="208" t="n">
        <v>0.9125</v>
      </c>
      <c r="J201" s="209">
        <f>I201-H201</f>
        <v/>
      </c>
    </row>
    <row r="202" ht="15.75" customHeight="1" s="109">
      <c r="A202" s="216" t="n">
        <v>31</v>
      </c>
      <c r="B202" s="217" t="n">
        <v>15</v>
      </c>
      <c r="C202" s="217" t="n">
        <v>2</v>
      </c>
      <c r="D202" s="217" t="n">
        <v>62</v>
      </c>
      <c r="E202" s="217" t="n">
        <v>52.41</v>
      </c>
      <c r="F202" s="217" t="n">
        <v>0.092</v>
      </c>
      <c r="G202" s="217" t="n">
        <v>1</v>
      </c>
      <c r="H202" s="218" t="n">
        <v>0.9166666666666666</v>
      </c>
      <c r="I202" s="218" t="n">
        <v>0.9166666666666666</v>
      </c>
      <c r="J202" s="219">
        <f>I202-H202</f>
        <v/>
      </c>
    </row>
    <row r="203" ht="15.75" customHeight="1" s="109">
      <c r="A203" s="206" t="n">
        <v>31</v>
      </c>
      <c r="B203" s="207" t="n">
        <v>12</v>
      </c>
      <c r="C203" s="207" t="n">
        <v>14</v>
      </c>
      <c r="D203" s="207" t="n">
        <v>30</v>
      </c>
      <c r="E203" s="207" t="n">
        <v>23.62</v>
      </c>
      <c r="F203" s="207" t="n">
        <v>0.21</v>
      </c>
      <c r="G203" s="207" t="n">
        <v>1</v>
      </c>
      <c r="H203" s="208" t="n">
        <v>0.9375</v>
      </c>
      <c r="I203" s="208" t="n">
        <v>0.9430555555555555</v>
      </c>
      <c r="J203" s="209">
        <f>I203-H203</f>
        <v/>
      </c>
    </row>
    <row r="204" ht="15.75" customHeight="1" s="109">
      <c r="A204" s="216" t="n">
        <v>31</v>
      </c>
      <c r="B204" s="217" t="n">
        <v>13</v>
      </c>
      <c r="C204" s="217" t="n">
        <v>4</v>
      </c>
      <c r="D204" s="217" t="n">
        <v>4</v>
      </c>
      <c r="E204" s="217" t="n">
        <v>30.53</v>
      </c>
      <c r="F204" s="217" t="n">
        <v>0.055</v>
      </c>
      <c r="G204" s="217" t="n">
        <v>1</v>
      </c>
      <c r="H204" s="218" t="n">
        <v>0.9444444444444444</v>
      </c>
      <c r="I204" s="218" t="n">
        <v>0.9465277777777777</v>
      </c>
      <c r="J204" s="219">
        <f>I204-H204</f>
        <v/>
      </c>
    </row>
    <row r="205" ht="15.75" customHeight="1" s="109">
      <c r="A205" s="206" t="n">
        <v>31</v>
      </c>
      <c r="B205" s="207" t="n">
        <v>3</v>
      </c>
      <c r="C205" s="207" t="n">
        <v>16</v>
      </c>
      <c r="D205" s="207" t="n">
        <v>62</v>
      </c>
      <c r="E205" s="207" t="n">
        <v>52.74</v>
      </c>
      <c r="F205" s="207" t="n">
        <v>0.43</v>
      </c>
      <c r="G205" s="207" t="n">
        <v>1</v>
      </c>
      <c r="H205" s="208" t="n">
        <v>0.007638888888888889</v>
      </c>
      <c r="I205" s="208" t="n">
        <v>0.01388888888888889</v>
      </c>
      <c r="J205" s="209">
        <f>I205-H205</f>
        <v/>
      </c>
    </row>
    <row r="206" ht="15.75" customHeight="1" s="109">
      <c r="A206" s="216" t="n">
        <v>31</v>
      </c>
      <c r="B206" s="217" t="n">
        <v>2</v>
      </c>
      <c r="C206" s="217" t="n">
        <v>13</v>
      </c>
      <c r="D206" s="217" t="n">
        <v>82</v>
      </c>
      <c r="E206" s="217" t="n">
        <v>10.98</v>
      </c>
      <c r="F206" s="217" t="n">
        <v>0.145</v>
      </c>
      <c r="G206" s="217" t="n">
        <v>1</v>
      </c>
      <c r="H206" s="218" t="n">
        <v>0.002777777777777778</v>
      </c>
      <c r="I206" s="218" t="n">
        <v>0.006944444444444444</v>
      </c>
      <c r="J206" s="219">
        <f>I206-H206</f>
        <v/>
      </c>
    </row>
    <row r="207" ht="15.75" customHeight="1" s="109">
      <c r="A207" s="206" t="n">
        <v>31</v>
      </c>
      <c r="B207" s="207" t="n">
        <v>11</v>
      </c>
      <c r="C207" s="207" t="n">
        <v>7</v>
      </c>
      <c r="D207" s="207" t="n">
        <v>26</v>
      </c>
      <c r="E207" s="207" t="n">
        <v>41.93</v>
      </c>
      <c r="F207" s="207" t="n">
        <v>0.074</v>
      </c>
      <c r="G207" s="207" t="n">
        <v>1</v>
      </c>
      <c r="H207" s="208" t="n">
        <v>0.02777777777777778</v>
      </c>
      <c r="I207" s="208" t="n">
        <v>0.04097222222222222</v>
      </c>
      <c r="J207" s="209">
        <f>I207-H207</f>
        <v/>
      </c>
    </row>
    <row r="208" ht="15.75" customHeight="1" s="109">
      <c r="A208" s="216" t="n">
        <v>31</v>
      </c>
      <c r="B208" s="217" t="n">
        <v>10</v>
      </c>
      <c r="C208" s="217" t="n">
        <v>7</v>
      </c>
      <c r="D208" s="217" t="n">
        <v>760</v>
      </c>
      <c r="E208" s="217" t="n">
        <v>382.4</v>
      </c>
      <c r="F208" s="217" t="n">
        <v>1.091</v>
      </c>
      <c r="G208" s="217" t="n">
        <v>1</v>
      </c>
      <c r="H208" s="218" t="n">
        <v>0.01666666666666667</v>
      </c>
      <c r="I208" s="218" t="n">
        <v>0.02708333333333333</v>
      </c>
      <c r="J208" s="219">
        <f>I208-H208</f>
        <v/>
      </c>
    </row>
    <row r="209" ht="15.75" customHeight="1" s="109">
      <c r="A209" s="206" t="n">
        <v>31</v>
      </c>
      <c r="B209" s="207" t="n">
        <v>16</v>
      </c>
      <c r="C209" s="207" t="n">
        <v>1</v>
      </c>
      <c r="D209" s="207" t="n">
        <v>1</v>
      </c>
      <c r="E209" s="207" t="n">
        <v>0.02</v>
      </c>
      <c r="F209" s="207" t="n">
        <v>0</v>
      </c>
      <c r="G209" s="207" t="n">
        <v>1</v>
      </c>
      <c r="H209" s="208" t="n">
        <v>0.04166666666666666</v>
      </c>
      <c r="I209" s="208" t="n">
        <v>0.04166666666666666</v>
      </c>
      <c r="J209" s="209">
        <f>I209-H209</f>
        <v/>
      </c>
    </row>
    <row r="210" ht="15.75" customHeight="1" s="109">
      <c r="A210" s="216" t="n">
        <v>31</v>
      </c>
      <c r="B210" s="217" t="n">
        <v>12</v>
      </c>
      <c r="C210" s="217" t="n">
        <v>14</v>
      </c>
      <c r="D210" s="217" t="n">
        <v>34</v>
      </c>
      <c r="E210" s="217" t="n">
        <v>44.55</v>
      </c>
      <c r="F210" s="217" t="n">
        <v>0.316</v>
      </c>
      <c r="G210" s="217" t="n">
        <v>1</v>
      </c>
      <c r="H210" s="218" t="n">
        <v>0.04513888888888889</v>
      </c>
      <c r="I210" s="218" t="n">
        <v>0.05277777777777778</v>
      </c>
      <c r="J210" s="219">
        <f>I210-H210</f>
        <v/>
      </c>
    </row>
    <row r="211" ht="15.75" customHeight="1" s="109">
      <c r="A211" s="206" t="n">
        <v>31</v>
      </c>
      <c r="B211" s="207" t="n">
        <v>14</v>
      </c>
      <c r="C211" s="207" t="n">
        <v>10</v>
      </c>
      <c r="D211" s="207" t="n">
        <v>40</v>
      </c>
      <c r="E211" s="207" t="n">
        <v>447.54</v>
      </c>
      <c r="F211" s="207" t="n">
        <v>0.642</v>
      </c>
      <c r="G211" s="207" t="n">
        <v>1</v>
      </c>
      <c r="H211" s="208" t="n">
        <v>0.05486111111111111</v>
      </c>
      <c r="I211" s="208" t="n">
        <v>0.0625</v>
      </c>
      <c r="J211" s="209">
        <f>I211-H211</f>
        <v/>
      </c>
    </row>
    <row r="212" ht="15.75" customHeight="1" s="109">
      <c r="A212" s="216" t="n">
        <v>31</v>
      </c>
      <c r="B212" s="217" t="n">
        <v>13</v>
      </c>
      <c r="C212" s="217" t="n">
        <v>5</v>
      </c>
      <c r="D212" s="217" t="n">
        <v>156</v>
      </c>
      <c r="E212" s="217" t="n">
        <v>27.33</v>
      </c>
      <c r="F212" s="217" t="n">
        <v>0.123</v>
      </c>
      <c r="G212" s="217" t="n">
        <v>1</v>
      </c>
      <c r="H212" s="218" t="n">
        <v>0.06319444444444444</v>
      </c>
      <c r="I212" s="218" t="n">
        <v>0.06458333333333334</v>
      </c>
      <c r="J212" s="219">
        <f>I212-H212</f>
        <v/>
      </c>
    </row>
    <row r="213" ht="15.75" customHeight="1" s="109">
      <c r="A213" s="206" t="n">
        <v>31</v>
      </c>
      <c r="B213" s="207" t="n">
        <v>2</v>
      </c>
      <c r="C213" s="207" t="n">
        <v>17</v>
      </c>
      <c r="D213" s="207" t="n">
        <v>101</v>
      </c>
      <c r="E213" s="207" t="n">
        <v>52.25</v>
      </c>
      <c r="F213" s="207" t="n">
        <v>0.552</v>
      </c>
      <c r="G213" s="207" t="n">
        <v>1</v>
      </c>
      <c r="H213" s="208" t="n">
        <v>0.07361111111111111</v>
      </c>
      <c r="I213" s="208" t="n">
        <v>0.0798611111111111</v>
      </c>
      <c r="J213" s="209">
        <f>I213-H213</f>
        <v/>
      </c>
    </row>
    <row r="214" ht="15.75" customHeight="1" s="109">
      <c r="A214" s="216" t="n">
        <v>31</v>
      </c>
      <c r="B214" s="217" t="n">
        <v>3</v>
      </c>
      <c r="C214" s="217" t="n">
        <v>10</v>
      </c>
      <c r="D214" s="217" t="n">
        <v>31</v>
      </c>
      <c r="E214" s="217" t="n">
        <v>15.92</v>
      </c>
      <c r="F214" s="217" t="n">
        <v>0.232</v>
      </c>
      <c r="G214" s="217" t="n">
        <v>1</v>
      </c>
      <c r="H214" s="218" t="n">
        <v>0.08055555555555556</v>
      </c>
      <c r="I214" s="218" t="n">
        <v>0.08611111111111111</v>
      </c>
      <c r="J214" s="219">
        <f>I214-H214</f>
        <v/>
      </c>
    </row>
    <row r="215" ht="15.75" customHeight="1" s="109">
      <c r="A215" s="206" t="n">
        <v>31</v>
      </c>
      <c r="B215" s="207" t="n">
        <v>10</v>
      </c>
      <c r="C215" s="207" t="n">
        <v>8</v>
      </c>
      <c r="D215" s="207" t="n">
        <v>91</v>
      </c>
      <c r="E215" s="207" t="n">
        <v>63.56</v>
      </c>
      <c r="F215" s="207" t="n">
        <v>0.08799999999999999</v>
      </c>
      <c r="G215" s="207" t="n">
        <v>1</v>
      </c>
      <c r="H215" s="208" t="n">
        <v>0.08888888888888889</v>
      </c>
      <c r="I215" s="208" t="n">
        <v>0.09236111111111112</v>
      </c>
      <c r="J215" s="209">
        <f>I215-H215</f>
        <v/>
      </c>
    </row>
    <row r="216" ht="15.75" customHeight="1" s="109">
      <c r="A216" s="216" t="n">
        <v>31</v>
      </c>
      <c r="B216" s="217" t="n">
        <v>14</v>
      </c>
      <c r="C216" s="217" t="n">
        <v>15</v>
      </c>
      <c r="D216" s="217" t="n">
        <v>73</v>
      </c>
      <c r="E216" s="217" t="n">
        <v>1366.14</v>
      </c>
      <c r="F216" s="217" t="n">
        <v>1.794</v>
      </c>
      <c r="G216" s="217" t="n">
        <v>1</v>
      </c>
      <c r="H216" s="218" t="n">
        <v>0.125</v>
      </c>
      <c r="I216" s="218" t="n">
        <v>0.125</v>
      </c>
      <c r="J216" s="219">
        <f>I216-H216</f>
        <v/>
      </c>
    </row>
    <row r="217" ht="15.75" customHeight="1" s="109">
      <c r="A217" s="206" t="n">
        <v>31</v>
      </c>
      <c r="B217" s="207" t="n">
        <v>1</v>
      </c>
      <c r="C217" s="207" t="n">
        <v>9</v>
      </c>
      <c r="D217" s="207" t="n">
        <v>24</v>
      </c>
      <c r="E217" s="207" t="n">
        <v>23.54</v>
      </c>
      <c r="F217" s="207" t="n">
        <v>0.041</v>
      </c>
      <c r="G217" s="207" t="n">
        <v>1</v>
      </c>
      <c r="H217" s="208" t="n">
        <v>0.1597222222222222</v>
      </c>
      <c r="I217" s="208" t="n">
        <v>0.1631944444444444</v>
      </c>
      <c r="J217" s="209">
        <f>I217-H217</f>
        <v/>
      </c>
    </row>
    <row r="218" ht="15.75" customHeight="1" s="109">
      <c r="A218" s="216" t="n">
        <v>31</v>
      </c>
      <c r="B218" s="217" t="n">
        <v>2</v>
      </c>
      <c r="C218" s="217" t="n">
        <v>4</v>
      </c>
      <c r="D218" s="217" t="n">
        <v>26</v>
      </c>
      <c r="E218" s="217" t="n">
        <v>14.84</v>
      </c>
      <c r="F218" s="217" t="n">
        <v>0.181</v>
      </c>
      <c r="G218" s="217" t="n">
        <v>1</v>
      </c>
      <c r="H218" s="218" t="n">
        <v>0.1666666666666667</v>
      </c>
      <c r="I218" s="218" t="n">
        <v>0.1680555555555556</v>
      </c>
      <c r="J218" s="219">
        <f>I218-H218</f>
        <v/>
      </c>
    </row>
    <row r="219" ht="15.75" customHeight="1" s="109">
      <c r="A219" s="206" t="n">
        <v>31</v>
      </c>
      <c r="B219" s="207" t="n">
        <v>11</v>
      </c>
      <c r="C219" s="207" t="n">
        <v>5</v>
      </c>
      <c r="D219" s="207" t="n">
        <v>87</v>
      </c>
      <c r="E219" s="207" t="n">
        <v>63.56</v>
      </c>
      <c r="F219" s="207" t="n">
        <v>0.186</v>
      </c>
      <c r="G219" s="207" t="n">
        <v>1</v>
      </c>
      <c r="H219" s="208" t="n">
        <v>0.1736111111111111</v>
      </c>
      <c r="I219" s="208" t="n">
        <v>0.1861111111111111</v>
      </c>
      <c r="J219" s="209">
        <f>I219-H219</f>
        <v/>
      </c>
    </row>
    <row r="220" ht="15.75" customHeight="1" s="109">
      <c r="A220" s="216" t="n">
        <v>31</v>
      </c>
      <c r="B220" s="217" t="n">
        <v>16</v>
      </c>
      <c r="C220" s="217" t="n">
        <v>1</v>
      </c>
      <c r="D220" s="217" t="n">
        <v>1</v>
      </c>
      <c r="E220" s="217" t="n">
        <v>0.33</v>
      </c>
      <c r="F220" s="217" t="n">
        <v>0.002</v>
      </c>
      <c r="G220" s="217" t="n">
        <v>1</v>
      </c>
      <c r="H220" s="218" t="n">
        <v>0.1868055555555556</v>
      </c>
      <c r="I220" s="218" t="n">
        <v>0.1868055555555556</v>
      </c>
      <c r="J220" s="219">
        <f>I220-H220</f>
        <v/>
      </c>
    </row>
    <row r="221" ht="15.75" customHeight="1" s="109">
      <c r="A221" s="206" t="n">
        <v>31</v>
      </c>
      <c r="B221" s="207" t="n">
        <v>9</v>
      </c>
      <c r="C221" s="207" t="n">
        <v>11</v>
      </c>
      <c r="D221" s="207" t="n">
        <v>18</v>
      </c>
      <c r="E221" s="207" t="n">
        <v>108.16</v>
      </c>
      <c r="F221" s="207" t="n">
        <v>0.424</v>
      </c>
      <c r="G221" s="207" t="n">
        <v>1</v>
      </c>
      <c r="H221" s="208" t="n">
        <v>0.2027777777777778</v>
      </c>
      <c r="I221" s="208" t="n"/>
      <c r="J221" s="209">
        <f>I221-H221</f>
        <v/>
      </c>
    </row>
    <row r="222" ht="15.75" customHeight="1" s="109">
      <c r="A222" s="216" t="n">
        <v>31</v>
      </c>
      <c r="B222" s="217" t="n">
        <v>10</v>
      </c>
      <c r="C222" s="217" t="n">
        <v>18</v>
      </c>
      <c r="D222" s="217" t="n">
        <v>58</v>
      </c>
      <c r="E222" s="217" t="n">
        <v>37.95</v>
      </c>
      <c r="F222" s="217" t="n">
        <v>0.08400000000000001</v>
      </c>
      <c r="G222" s="217" t="n">
        <v>1</v>
      </c>
      <c r="H222" s="218" t="n">
        <v>0.2048611111111111</v>
      </c>
      <c r="I222" s="218" t="n">
        <v>0.2222222222222222</v>
      </c>
      <c r="J222" s="219">
        <f>I222-H222</f>
        <v/>
      </c>
    </row>
    <row r="223" ht="15.75" customHeight="1" s="109">
      <c r="A223" s="206" t="n">
        <v>1</v>
      </c>
      <c r="B223" s="207" t="n">
        <v>2</v>
      </c>
      <c r="C223" s="207" t="n">
        <v>7</v>
      </c>
      <c r="D223" s="207" t="n">
        <v>17</v>
      </c>
      <c r="E223" s="207" t="n">
        <v>12.34</v>
      </c>
      <c r="F223" s="207" t="n">
        <v>0.205</v>
      </c>
      <c r="G223" s="207" t="n">
        <v>1</v>
      </c>
      <c r="H223" s="208" t="n">
        <v>0.8131944444444444</v>
      </c>
      <c r="I223" s="208" t="n">
        <v>0.8145833333333333</v>
      </c>
      <c r="J223" s="209">
        <f>I223-H223</f>
        <v/>
      </c>
    </row>
    <row r="224" ht="15.75" customHeight="1" s="109">
      <c r="A224" s="216" t="n">
        <v>1</v>
      </c>
      <c r="B224" s="217" t="n">
        <v>1</v>
      </c>
      <c r="C224" s="217" t="n">
        <v>4</v>
      </c>
      <c r="D224" s="217" t="n">
        <v>4</v>
      </c>
      <c r="E224" s="217" t="n">
        <v>27.11</v>
      </c>
      <c r="F224" s="217" t="n">
        <v>0.05</v>
      </c>
      <c r="G224" s="217" t="n">
        <v>1</v>
      </c>
      <c r="H224" s="218" t="n">
        <v>0.8125</v>
      </c>
      <c r="I224" s="218" t="n">
        <v>0.8125</v>
      </c>
      <c r="J224" s="219">
        <f>I224-H224</f>
        <v/>
      </c>
    </row>
    <row r="225" ht="15.75" customHeight="1" s="109">
      <c r="A225" s="206" t="n">
        <v>1</v>
      </c>
      <c r="B225" s="207" t="n">
        <v>3</v>
      </c>
      <c r="C225" s="207" t="n">
        <v>16</v>
      </c>
      <c r="D225" s="207" t="n">
        <v>83</v>
      </c>
      <c r="E225" s="207" t="n">
        <v>127.44</v>
      </c>
      <c r="F225" s="207" t="n">
        <v>0.715</v>
      </c>
      <c r="G225" s="207" t="n">
        <v>1</v>
      </c>
      <c r="H225" s="208" t="n">
        <v>0.8145833333333333</v>
      </c>
      <c r="I225" s="208" t="n">
        <v>0.8277777777777777</v>
      </c>
      <c r="J225" s="209">
        <f>I225-H225</f>
        <v/>
      </c>
    </row>
    <row r="226" ht="15.75" customHeight="1" s="109">
      <c r="A226" s="216" t="n">
        <v>1</v>
      </c>
      <c r="B226" s="217" t="n">
        <v>20</v>
      </c>
      <c r="C226" s="217" t="n">
        <v>10</v>
      </c>
      <c r="D226" s="217" t="n">
        <v>13</v>
      </c>
      <c r="E226" s="217" t="n">
        <v>5.29</v>
      </c>
      <c r="F226" s="217" t="n">
        <v>0.01</v>
      </c>
      <c r="G226" s="217" t="n">
        <v>1</v>
      </c>
      <c r="H226" s="218" t="n">
        <v>0.85</v>
      </c>
      <c r="I226" s="218" t="n">
        <v>0.8513888888888889</v>
      </c>
      <c r="J226" s="219">
        <f>I226-H226</f>
        <v/>
      </c>
    </row>
    <row r="227" ht="15.75" customHeight="1" s="109">
      <c r="A227" s="206" t="n">
        <v>1</v>
      </c>
      <c r="B227" s="207" t="n">
        <v>21</v>
      </c>
      <c r="C227" s="207" t="n">
        <v>6</v>
      </c>
      <c r="D227" s="207" t="n">
        <v>15</v>
      </c>
      <c r="E227" s="207" t="n">
        <v>4.53</v>
      </c>
      <c r="F227" s="207" t="n">
        <v>0.016</v>
      </c>
      <c r="G227" s="207" t="n">
        <v>1</v>
      </c>
      <c r="H227" s="208" t="n">
        <v>0.8520833333333333</v>
      </c>
      <c r="I227" s="208" t="n">
        <v>0.8541666666666666</v>
      </c>
      <c r="J227" s="209">
        <f>I227-H227</f>
        <v/>
      </c>
    </row>
    <row r="228" ht="15.75" customHeight="1" s="109">
      <c r="A228" s="216" t="n">
        <v>1</v>
      </c>
      <c r="B228" s="217" t="n">
        <v>14</v>
      </c>
      <c r="C228" s="217" t="n">
        <v>12</v>
      </c>
      <c r="D228" s="217" t="n">
        <v>30</v>
      </c>
      <c r="E228" s="217" t="n">
        <v>603.54</v>
      </c>
      <c r="F228" s="217" t="n">
        <v>0.797</v>
      </c>
      <c r="G228" s="217" t="n">
        <v>1</v>
      </c>
      <c r="H228" s="218" t="n">
        <v>0.8423611111111111</v>
      </c>
      <c r="I228" s="218" t="n">
        <v>0.8493055555555555</v>
      </c>
      <c r="J228" s="219">
        <f>I228-H228</f>
        <v/>
      </c>
    </row>
    <row r="229" ht="15.75" customHeight="1" s="109">
      <c r="A229" s="206" t="n">
        <v>1</v>
      </c>
      <c r="B229" s="207" t="n">
        <v>11</v>
      </c>
      <c r="C229" s="207" t="n">
        <v>72</v>
      </c>
      <c r="D229" s="207" t="n">
        <v>340</v>
      </c>
      <c r="E229" s="207" t="n">
        <v>512.2</v>
      </c>
      <c r="F229" s="207" t="n">
        <v>1.094</v>
      </c>
      <c r="G229" s="207" t="n">
        <v>1</v>
      </c>
      <c r="H229" s="208" t="n">
        <v>0.8680555555555556</v>
      </c>
      <c r="I229" s="208" t="n">
        <v>0.9027777777777778</v>
      </c>
      <c r="J229" s="209">
        <f>I229-H229</f>
        <v/>
      </c>
    </row>
    <row r="230" ht="15.75" customHeight="1" s="109">
      <c r="A230" s="216" t="n">
        <v>1</v>
      </c>
      <c r="B230" s="217" t="n">
        <v>30</v>
      </c>
      <c r="C230" s="217" t="n">
        <v>7</v>
      </c>
      <c r="D230" s="217" t="n">
        <v>13</v>
      </c>
      <c r="E230" s="217" t="n">
        <v>119.35</v>
      </c>
      <c r="F230" s="217" t="n">
        <v>0.376</v>
      </c>
      <c r="G230" s="217" t="n">
        <v>1</v>
      </c>
      <c r="H230" s="218" t="n">
        <v>0.9041666666666667</v>
      </c>
      <c r="I230" s="218" t="n">
        <v>0.9097222222222222</v>
      </c>
      <c r="J230" s="219">
        <f>I230-H230</f>
        <v/>
      </c>
    </row>
    <row r="231" ht="15.75" customHeight="1" s="109">
      <c r="A231" s="206" t="n">
        <v>1</v>
      </c>
      <c r="B231" s="207" t="n">
        <v>21</v>
      </c>
      <c r="C231" s="207" t="n">
        <v>4</v>
      </c>
      <c r="D231" s="207" t="n">
        <v>7</v>
      </c>
      <c r="E231" s="207" t="n">
        <v>2.08</v>
      </c>
      <c r="F231" s="207" t="n">
        <v>0.003</v>
      </c>
      <c r="G231" s="207" t="n">
        <v>1</v>
      </c>
      <c r="H231" s="208" t="n">
        <v>0.9152777777777777</v>
      </c>
      <c r="I231" s="208" t="n">
        <v>0.9166666666666666</v>
      </c>
      <c r="J231" s="209">
        <f>I231-H231</f>
        <v/>
      </c>
    </row>
    <row r="232" ht="15.75" customHeight="1" s="109">
      <c r="A232" s="216" t="n">
        <v>1</v>
      </c>
      <c r="B232" s="217" t="n">
        <v>20</v>
      </c>
      <c r="C232" s="217" t="n">
        <v>1</v>
      </c>
      <c r="D232" s="217" t="n">
        <v>1</v>
      </c>
      <c r="E232" s="217" t="n">
        <v>1.74</v>
      </c>
      <c r="F232" s="217" t="n">
        <v>0.003</v>
      </c>
      <c r="G232" s="217" t="n">
        <v>1</v>
      </c>
      <c r="H232" s="218" t="n">
        <v>0.9145833333333333</v>
      </c>
      <c r="I232" s="218" t="n">
        <v>0.9145833333333333</v>
      </c>
      <c r="J232" s="219">
        <f>I232-H232</f>
        <v/>
      </c>
    </row>
    <row r="233" ht="15.75" customHeight="1" s="109">
      <c r="A233" s="206" t="n">
        <v>1</v>
      </c>
      <c r="B233" s="207" t="n">
        <v>19</v>
      </c>
      <c r="C233" s="207" t="n">
        <v>5</v>
      </c>
      <c r="D233" s="207" t="n">
        <v>5</v>
      </c>
      <c r="E233" s="207" t="n">
        <v>6.96</v>
      </c>
      <c r="F233" s="207" t="n">
        <v>0.015</v>
      </c>
      <c r="G233" s="207" t="n">
        <v>1</v>
      </c>
      <c r="H233" s="208" t="n">
        <v>0.9131944444444444</v>
      </c>
      <c r="I233" s="208" t="n">
        <v>0.9138888888888889</v>
      </c>
      <c r="J233" s="209">
        <f>I233-H233</f>
        <v/>
      </c>
    </row>
    <row r="234" ht="15.75" customHeight="1" s="109">
      <c r="A234" s="216" t="n">
        <v>1</v>
      </c>
      <c r="B234" s="217" t="n">
        <v>16</v>
      </c>
      <c r="C234" s="217" t="n">
        <v>1</v>
      </c>
      <c r="D234" s="217" t="n">
        <v>1</v>
      </c>
      <c r="E234" s="217" t="n">
        <v>0.25</v>
      </c>
      <c r="F234" s="217" t="n">
        <v>0.002</v>
      </c>
      <c r="G234" s="217" t="n">
        <v>1</v>
      </c>
      <c r="H234" s="218" t="n">
        <v>0.9125</v>
      </c>
      <c r="I234" s="218" t="n">
        <v>0.9125</v>
      </c>
      <c r="J234" s="219">
        <f>I234-H234</f>
        <v/>
      </c>
    </row>
    <row r="235" ht="15.75" customHeight="1" s="109">
      <c r="A235" s="206" t="n">
        <v>1</v>
      </c>
      <c r="B235" s="207" t="n">
        <v>9</v>
      </c>
      <c r="C235" s="207" t="n">
        <v>11</v>
      </c>
      <c r="D235" s="207" t="n">
        <v>171</v>
      </c>
      <c r="E235" s="207" t="n">
        <v>1108.72</v>
      </c>
      <c r="F235" s="207" t="n">
        <v>4.546</v>
      </c>
      <c r="G235" s="207" t="n">
        <v>1</v>
      </c>
      <c r="H235" s="208" t="n">
        <v>0.9236111111111112</v>
      </c>
      <c r="I235" s="208" t="n">
        <v>0.9479166666666666</v>
      </c>
      <c r="J235" s="209">
        <f>I235-H235</f>
        <v/>
      </c>
    </row>
    <row r="236" ht="15.75" customHeight="1" s="109">
      <c r="A236" s="216" t="n">
        <v>1</v>
      </c>
      <c r="B236" s="217" t="n">
        <v>8</v>
      </c>
      <c r="C236" s="217" t="n">
        <v>4</v>
      </c>
      <c r="D236" s="217" t="n">
        <v>62</v>
      </c>
      <c r="E236" s="217" t="n">
        <v>276.75</v>
      </c>
      <c r="F236" s="217" t="n">
        <v>1.473</v>
      </c>
      <c r="G236" s="217" t="n">
        <v>1</v>
      </c>
      <c r="H236" s="218" t="n">
        <v>0.004166666666666667</v>
      </c>
      <c r="I236" s="218" t="n">
        <v>0.009722222222222222</v>
      </c>
      <c r="J236" s="219">
        <f>I236-H236</f>
        <v/>
      </c>
    </row>
    <row r="237" ht="15.75" customHeight="1" s="109">
      <c r="A237" s="206" t="n">
        <v>1</v>
      </c>
      <c r="B237" s="207" t="n">
        <v>10</v>
      </c>
      <c r="C237" s="207" t="n">
        <v>3</v>
      </c>
      <c r="D237" s="207" t="n">
        <v>13</v>
      </c>
      <c r="E237" s="207" t="n">
        <v>35.63</v>
      </c>
      <c r="F237" s="207" t="n">
        <v>0.065</v>
      </c>
      <c r="G237" s="207" t="n">
        <v>1</v>
      </c>
      <c r="H237" s="208" t="n">
        <v>0.01458333333333333</v>
      </c>
      <c r="I237" s="208" t="n">
        <v>0.01458333333333333</v>
      </c>
      <c r="J237" s="209">
        <f>I237-H237</f>
        <v/>
      </c>
    </row>
    <row r="238" ht="15.75" customHeight="1" s="109">
      <c r="A238" s="216" t="n">
        <v>1</v>
      </c>
      <c r="B238" s="217" t="n">
        <v>15</v>
      </c>
      <c r="C238" s="217" t="n">
        <v>5</v>
      </c>
      <c r="D238" s="217" t="n">
        <v>18</v>
      </c>
      <c r="E238" s="217" t="n">
        <v>119.09</v>
      </c>
      <c r="F238" s="217" t="n">
        <v>0.206</v>
      </c>
      <c r="G238" s="217" t="n">
        <v>1</v>
      </c>
      <c r="H238" s="218" t="n">
        <v>0.01736111111111111</v>
      </c>
      <c r="I238" s="218" t="n">
        <v>0.01875</v>
      </c>
      <c r="J238" s="219">
        <f>I238-H238</f>
        <v/>
      </c>
    </row>
    <row r="239" ht="15.75" customHeight="1" s="109">
      <c r="A239" s="206" t="n">
        <v>1</v>
      </c>
      <c r="B239" s="207" t="n">
        <v>30</v>
      </c>
      <c r="C239" s="207" t="n">
        <v>3</v>
      </c>
      <c r="D239" s="207" t="n">
        <v>8</v>
      </c>
      <c r="E239" s="207" t="n">
        <v>130.8</v>
      </c>
      <c r="F239" s="207" t="n">
        <v>0.377</v>
      </c>
      <c r="G239" s="207" t="n">
        <v>1</v>
      </c>
      <c r="H239" s="208" t="n">
        <v>0.02013888888888889</v>
      </c>
      <c r="I239" s="208" t="n">
        <v>0.02152777777777778</v>
      </c>
      <c r="J239" s="209">
        <f>I239-H239</f>
        <v/>
      </c>
    </row>
    <row r="240" ht="15.75" customHeight="1" s="109">
      <c r="A240" s="216" t="n">
        <v>1</v>
      </c>
      <c r="B240" s="217" t="n">
        <v>20</v>
      </c>
      <c r="C240" s="217" t="n">
        <v>4</v>
      </c>
      <c r="D240" s="217" t="n">
        <v>5</v>
      </c>
      <c r="E240" s="217" t="n">
        <v>2.45</v>
      </c>
      <c r="F240" s="217" t="n">
        <v>0.003</v>
      </c>
      <c r="G240" s="217" t="n">
        <v>1</v>
      </c>
      <c r="H240" s="218" t="n">
        <v>0.05347222222222222</v>
      </c>
      <c r="I240" s="218" t="n">
        <v>0.05347222222222222</v>
      </c>
      <c r="J240" s="219">
        <f>I240-H240</f>
        <v/>
      </c>
    </row>
    <row r="241" ht="15.75" customHeight="1" s="109">
      <c r="A241" s="206" t="n">
        <v>1</v>
      </c>
      <c r="B241" s="207" t="n">
        <v>17</v>
      </c>
      <c r="C241" s="207" t="n">
        <v>2</v>
      </c>
      <c r="D241" s="207" t="n">
        <v>7</v>
      </c>
      <c r="E241" s="207" t="n">
        <v>0.37</v>
      </c>
      <c r="F241" s="207" t="n">
        <v>0.003</v>
      </c>
      <c r="G241" s="207" t="n">
        <v>1</v>
      </c>
      <c r="H241" s="208" t="n">
        <v>0.05416666666666667</v>
      </c>
      <c r="I241" s="208" t="n">
        <v>0.05416666666666667</v>
      </c>
      <c r="J241" s="209">
        <f>I241-H241</f>
        <v/>
      </c>
    </row>
    <row r="242" ht="15.75" customHeight="1" s="109">
      <c r="A242" s="216" t="n">
        <v>1</v>
      </c>
      <c r="B242" s="217" t="n">
        <v>19</v>
      </c>
      <c r="C242" s="217" t="n">
        <v>2</v>
      </c>
      <c r="D242" s="217" t="n">
        <v>2</v>
      </c>
      <c r="E242" s="217" t="n">
        <v>12.86</v>
      </c>
      <c r="F242" s="217" t="n">
        <v>0.026</v>
      </c>
      <c r="G242" s="217" t="n">
        <v>1</v>
      </c>
      <c r="H242" s="218" t="n">
        <v>0.05555555555555555</v>
      </c>
      <c r="I242" s="218" t="n">
        <v>0.05555555555555555</v>
      </c>
      <c r="J242" s="219">
        <f>I242-H242</f>
        <v/>
      </c>
    </row>
    <row r="243" ht="15.75" customHeight="1" s="109">
      <c r="A243" s="206" t="n">
        <v>1</v>
      </c>
      <c r="B243" s="207" t="n">
        <v>21</v>
      </c>
      <c r="C243" s="207" t="n">
        <v>1</v>
      </c>
      <c r="D243" s="207" t="n">
        <v>2</v>
      </c>
      <c r="E243" s="207" t="n">
        <v>1.06</v>
      </c>
      <c r="F243" s="207" t="n">
        <v>0.002</v>
      </c>
      <c r="G243" s="207" t="n">
        <v>1</v>
      </c>
      <c r="H243" s="208" t="n">
        <v>0.05625</v>
      </c>
      <c r="I243" s="208" t="n">
        <v>0.05625</v>
      </c>
      <c r="J243" s="209">
        <f>I243-H243</f>
        <v/>
      </c>
    </row>
    <row r="244" ht="15.75" customHeight="1" s="109">
      <c r="A244" s="216" t="n">
        <v>1</v>
      </c>
      <c r="B244" s="217" t="n">
        <v>11</v>
      </c>
      <c r="C244" s="217" t="n">
        <v>19</v>
      </c>
      <c r="D244" s="217" t="n">
        <v>71</v>
      </c>
      <c r="E244" s="217" t="n">
        <v>156.59</v>
      </c>
      <c r="F244" s="217" t="n">
        <v>0.268</v>
      </c>
      <c r="G244" s="217" t="n">
        <v>1</v>
      </c>
      <c r="H244" s="218" t="n">
        <v>0.04166666666666666</v>
      </c>
      <c r="I244" s="218" t="n">
        <v>0.05277777777777778</v>
      </c>
      <c r="J244" s="219">
        <f>I244-H244</f>
        <v/>
      </c>
    </row>
    <row r="245" ht="15.75" customHeight="1" s="109">
      <c r="A245" s="206" t="n">
        <v>1</v>
      </c>
      <c r="B245" s="207" t="n">
        <v>16</v>
      </c>
      <c r="C245" s="207" t="n">
        <v>3</v>
      </c>
      <c r="D245" s="207" t="n">
        <v>13</v>
      </c>
      <c r="E245" s="207" t="n">
        <v>0.33</v>
      </c>
      <c r="F245" s="207" t="n">
        <v>0.005</v>
      </c>
      <c r="G245" s="207" t="n">
        <v>1</v>
      </c>
      <c r="H245" s="208" t="n">
        <v>0.05694444444444444</v>
      </c>
      <c r="I245" s="208" t="n">
        <v>0.05694444444444444</v>
      </c>
      <c r="J245" s="209">
        <f>I245-H245</f>
        <v/>
      </c>
    </row>
    <row r="246" ht="15.75" customHeight="1" s="109">
      <c r="A246" s="216" t="n">
        <v>1</v>
      </c>
      <c r="B246" s="217" t="n">
        <v>3</v>
      </c>
      <c r="C246" s="217" t="n">
        <v>17</v>
      </c>
      <c r="D246" s="217" t="n">
        <v>131</v>
      </c>
      <c r="E246" s="217" t="n">
        <v>69.3</v>
      </c>
      <c r="F246" s="217" t="n">
        <v>0.345</v>
      </c>
      <c r="G246" s="217" t="n">
        <v>1</v>
      </c>
      <c r="H246" s="218" t="n">
        <v>0.08333333333333333</v>
      </c>
      <c r="I246" s="218" t="n">
        <v>0.09236111111111112</v>
      </c>
      <c r="J246" s="219">
        <f>I246-H246</f>
        <v/>
      </c>
    </row>
    <row r="247" ht="15.75" customHeight="1" s="109">
      <c r="A247" s="206" t="n">
        <v>1</v>
      </c>
      <c r="B247" s="207" t="n">
        <v>6</v>
      </c>
      <c r="C247" s="207" t="n">
        <v>1</v>
      </c>
      <c r="D247" s="207" t="n">
        <v>1</v>
      </c>
      <c r="E247" s="207" t="n">
        <v>6.2</v>
      </c>
      <c r="F247" s="207" t="n">
        <v>0.078</v>
      </c>
      <c r="G247" s="207" t="n">
        <v>1</v>
      </c>
      <c r="H247" s="208" t="n">
        <v>0.09444444444444444</v>
      </c>
      <c r="I247" s="208" t="n">
        <v>0.09444444444444444</v>
      </c>
      <c r="J247" s="209">
        <f>I247-H247</f>
        <v/>
      </c>
    </row>
    <row r="248" ht="15.75" customHeight="1" s="109">
      <c r="A248" s="216" t="n">
        <v>1</v>
      </c>
      <c r="B248" s="217" t="n">
        <v>5</v>
      </c>
      <c r="C248" s="217" t="n">
        <v>2</v>
      </c>
      <c r="D248" s="217" t="n">
        <v>4</v>
      </c>
      <c r="E248" s="217" t="n">
        <v>1.03</v>
      </c>
      <c r="F248" s="217" t="n">
        <v>0.075</v>
      </c>
      <c r="G248" s="217" t="n">
        <v>1</v>
      </c>
      <c r="H248" s="218" t="n">
        <v>0.09375</v>
      </c>
      <c r="I248" s="218" t="n">
        <v>0.09375</v>
      </c>
      <c r="J248" s="219">
        <f>I248-H248</f>
        <v/>
      </c>
    </row>
    <row r="249" ht="15.75" customHeight="1" s="109">
      <c r="A249" s="206" t="n">
        <v>1</v>
      </c>
      <c r="B249" s="207" t="n">
        <v>4</v>
      </c>
      <c r="C249" s="207" t="n">
        <v>1</v>
      </c>
      <c r="D249" s="207" t="n">
        <v>5</v>
      </c>
      <c r="E249" s="207" t="n">
        <v>5.85</v>
      </c>
      <c r="F249" s="207" t="n">
        <v>0.043</v>
      </c>
      <c r="G249" s="207" t="n">
        <v>1</v>
      </c>
      <c r="H249" s="208" t="n">
        <v>0.09305555555555556</v>
      </c>
      <c r="I249" s="208" t="n">
        <v>0.09305555555555556</v>
      </c>
      <c r="J249" s="209">
        <f>I249-H249</f>
        <v/>
      </c>
    </row>
    <row r="250" ht="15.75" customHeight="1" s="109">
      <c r="A250" s="216" t="n">
        <v>1</v>
      </c>
      <c r="B250" s="217" t="n">
        <v>9</v>
      </c>
      <c r="C250" s="217" t="n">
        <v>1</v>
      </c>
      <c r="D250" s="217" t="n">
        <v>2</v>
      </c>
      <c r="E250" s="217" t="n">
        <v>19.27</v>
      </c>
      <c r="F250" s="217" t="n">
        <v>0.074</v>
      </c>
      <c r="G250" s="217" t="n">
        <v>1</v>
      </c>
      <c r="H250" s="218" t="n">
        <v>0.01388888888888889</v>
      </c>
      <c r="I250" s="218" t="n">
        <v>0.01388888888888889</v>
      </c>
      <c r="J250" s="219">
        <f>I250-H250</f>
        <v/>
      </c>
    </row>
    <row r="251" ht="15.75" customHeight="1" s="109">
      <c r="A251" s="206" t="n">
        <v>3</v>
      </c>
      <c r="B251" s="207" t="n">
        <v>18</v>
      </c>
      <c r="C251" s="207" t="n">
        <v>3</v>
      </c>
      <c r="D251" s="207" t="n">
        <v>17</v>
      </c>
      <c r="E251" s="207" t="n">
        <v>7.72</v>
      </c>
      <c r="F251" s="207" t="n">
        <v>0.013</v>
      </c>
      <c r="G251" s="207" t="n">
        <v>1</v>
      </c>
      <c r="H251" s="208" t="n">
        <v>0.9388888888888889</v>
      </c>
      <c r="I251" s="208" t="n">
        <v>0.9402777777777778</v>
      </c>
      <c r="J251" s="209">
        <f>I251-H251</f>
        <v/>
      </c>
    </row>
    <row r="252" ht="15.75" customHeight="1" s="109">
      <c r="A252" s="216" t="n">
        <v>3</v>
      </c>
      <c r="B252" s="217" t="n">
        <v>17</v>
      </c>
      <c r="C252" s="217" t="n">
        <v>5</v>
      </c>
      <c r="D252" s="217" t="n">
        <v>31</v>
      </c>
      <c r="E252" s="217" t="n">
        <v>14.64</v>
      </c>
      <c r="F252" s="217" t="n">
        <v>0.1</v>
      </c>
      <c r="G252" s="217" t="n">
        <v>1</v>
      </c>
      <c r="H252" s="218" t="n">
        <v>0.9340277777777778</v>
      </c>
      <c r="I252" s="218" t="n">
        <v>0.9381944444444444</v>
      </c>
      <c r="J252" s="219">
        <f>I252-H252</f>
        <v/>
      </c>
    </row>
    <row r="253" ht="15.75" customHeight="1" s="109">
      <c r="A253" s="206" t="n">
        <v>3</v>
      </c>
      <c r="B253" s="207" t="n">
        <v>31</v>
      </c>
      <c r="C253" s="207" t="n">
        <v>2</v>
      </c>
      <c r="D253" s="207" t="n">
        <v>2</v>
      </c>
      <c r="E253" s="207" t="n">
        <v>2.88</v>
      </c>
      <c r="F253" s="207" t="n">
        <v>0.029</v>
      </c>
      <c r="G253" s="207" t="n">
        <v>1</v>
      </c>
      <c r="H253" s="208" t="n">
        <v>0.9430555555555555</v>
      </c>
      <c r="I253" s="208" t="n">
        <v>0.9430555555555555</v>
      </c>
      <c r="J253" s="209">
        <f>I253-H253</f>
        <v/>
      </c>
    </row>
    <row r="254" ht="15.75" customHeight="1" s="109">
      <c r="A254" s="216" t="n">
        <v>3</v>
      </c>
      <c r="B254" s="217" t="n">
        <v>7</v>
      </c>
      <c r="C254" s="217" t="n">
        <v>1</v>
      </c>
      <c r="D254" s="217" t="n">
        <v>2</v>
      </c>
      <c r="E254" s="217" t="n">
        <v>0.6899999999999999</v>
      </c>
      <c r="F254" s="217" t="n">
        <v>0.004</v>
      </c>
      <c r="G254" s="217" t="n">
        <v>1</v>
      </c>
      <c r="H254" s="218" t="n">
        <v>0.009027777777777777</v>
      </c>
      <c r="I254" s="218" t="n">
        <v>0.009027777777777777</v>
      </c>
      <c r="J254" s="219">
        <f>I254-H254</f>
        <v/>
      </c>
    </row>
    <row r="255" ht="15.75" customHeight="1" s="109">
      <c r="A255" s="206" t="n">
        <v>3</v>
      </c>
      <c r="B255" s="207" t="n">
        <v>15</v>
      </c>
      <c r="C255" s="207" t="n">
        <v>3</v>
      </c>
      <c r="D255" s="207" t="n">
        <v>194</v>
      </c>
      <c r="E255" s="207" t="n">
        <v>531.4</v>
      </c>
      <c r="F255" s="207" t="n">
        <v>1.564</v>
      </c>
      <c r="G255" s="207" t="n">
        <v>1</v>
      </c>
      <c r="H255" s="208" t="n">
        <v>0.01180555555555556</v>
      </c>
      <c r="I255" s="208" t="n">
        <v>0.01736111111111111</v>
      </c>
      <c r="J255" s="209">
        <f>I255-H255</f>
        <v/>
      </c>
    </row>
    <row r="256" ht="15.75" customHeight="1" s="109">
      <c r="A256" s="216" t="n">
        <v>3</v>
      </c>
      <c r="B256" s="217" t="n">
        <v>1</v>
      </c>
      <c r="C256" s="217" t="n">
        <v>3</v>
      </c>
      <c r="D256" s="217" t="n">
        <v>5</v>
      </c>
      <c r="E256" s="217" t="n">
        <v>0.23</v>
      </c>
      <c r="F256" s="217" t="n">
        <v>0.003</v>
      </c>
      <c r="G256" s="217" t="n">
        <v>1</v>
      </c>
      <c r="H256" s="218" t="n">
        <v>0.006944444444444444</v>
      </c>
      <c r="I256" s="218" t="n">
        <v>0.009722222222222222</v>
      </c>
      <c r="J256" s="219">
        <f>I256-H256</f>
        <v/>
      </c>
    </row>
    <row r="257" ht="15.75" customHeight="1" s="109">
      <c r="A257" s="206" t="n">
        <v>3</v>
      </c>
      <c r="B257" s="207" t="n">
        <v>3</v>
      </c>
      <c r="C257" s="207" t="n">
        <v>7</v>
      </c>
      <c r="D257" s="207" t="n">
        <v>59</v>
      </c>
      <c r="E257" s="207" t="n">
        <v>76.55</v>
      </c>
      <c r="F257" s="207" t="n">
        <v>0.417</v>
      </c>
      <c r="G257" s="207" t="n">
        <v>1</v>
      </c>
      <c r="H257" s="208" t="n">
        <v>0.03888888888888889</v>
      </c>
      <c r="I257" s="208" t="n">
        <v>0.04861111111111111</v>
      </c>
      <c r="J257" s="209">
        <f>I257-H257</f>
        <v/>
      </c>
    </row>
    <row r="258" ht="15.75" customHeight="1" s="109">
      <c r="A258" s="216" t="n">
        <v>3</v>
      </c>
      <c r="B258" s="217" t="n">
        <v>5</v>
      </c>
      <c r="C258" s="217" t="n">
        <v>1</v>
      </c>
      <c r="D258" s="217" t="n">
        <v>1</v>
      </c>
      <c r="E258" s="217" t="n">
        <v>1.41</v>
      </c>
      <c r="F258" s="217" t="n">
        <v>0.139</v>
      </c>
      <c r="G258" s="217" t="n">
        <v>1</v>
      </c>
      <c r="H258" s="218" t="n">
        <v>0.05416666666666667</v>
      </c>
      <c r="I258" s="218" t="n">
        <v>0.05416666666666667</v>
      </c>
      <c r="J258" s="219">
        <f>I258-H258</f>
        <v/>
      </c>
    </row>
    <row r="259" ht="15.75" customHeight="1" s="109">
      <c r="A259" s="206" t="n">
        <v>3</v>
      </c>
      <c r="B259" s="207" t="n">
        <v>4</v>
      </c>
      <c r="C259" s="207" t="n">
        <v>1</v>
      </c>
      <c r="D259" s="207" t="n">
        <v>1</v>
      </c>
      <c r="E259" s="207" t="n">
        <v>6.13</v>
      </c>
      <c r="F259" s="207" t="n">
        <v>0.012</v>
      </c>
      <c r="G259" s="207" t="n">
        <v>1</v>
      </c>
      <c r="H259" s="208" t="n">
        <v>0.05</v>
      </c>
      <c r="I259" s="208" t="n">
        <v>0.05</v>
      </c>
      <c r="J259" s="209">
        <f>I259-H259</f>
        <v/>
      </c>
    </row>
    <row r="260" ht="15.75" customHeight="1" s="109">
      <c r="A260" s="216" t="n">
        <v>3</v>
      </c>
      <c r="B260" s="217" t="n">
        <v>6</v>
      </c>
      <c r="C260" s="217" t="n">
        <v>1</v>
      </c>
      <c r="D260" s="217" t="n">
        <v>1</v>
      </c>
      <c r="E260" s="217" t="n">
        <v>0.1</v>
      </c>
      <c r="F260" s="217" t="n">
        <v>0.07199999999999999</v>
      </c>
      <c r="G260" s="217" t="n">
        <v>1</v>
      </c>
      <c r="H260" s="218" t="n">
        <v>0.05069444444444444</v>
      </c>
      <c r="I260" s="218" t="n">
        <v>0.05069444444444444</v>
      </c>
      <c r="J260" s="219">
        <f>I260-H260</f>
        <v/>
      </c>
    </row>
    <row r="261" ht="15.75" customHeight="1" s="109">
      <c r="A261" s="206" t="n">
        <v>3</v>
      </c>
      <c r="B261" s="207" t="n">
        <v>2</v>
      </c>
      <c r="C261" s="207" t="n">
        <v>10</v>
      </c>
      <c r="D261" s="207" t="n">
        <v>23</v>
      </c>
      <c r="E261" s="207" t="n">
        <v>6.73</v>
      </c>
      <c r="F261" s="207" t="n">
        <v>0.048</v>
      </c>
      <c r="G261" s="207" t="n">
        <v>1</v>
      </c>
      <c r="H261" s="208" t="n">
        <v>0.03472222222222222</v>
      </c>
      <c r="I261" s="208" t="n">
        <v>0.03819444444444445</v>
      </c>
      <c r="J261" s="209">
        <f>I261-H261</f>
        <v/>
      </c>
    </row>
    <row r="262" ht="15.75" customHeight="1" s="109">
      <c r="A262" s="216" t="n">
        <v>3</v>
      </c>
      <c r="B262" s="217" t="n">
        <v>8</v>
      </c>
      <c r="C262" s="217" t="n">
        <v>6</v>
      </c>
      <c r="D262" s="217" t="n">
        <v>164</v>
      </c>
      <c r="E262" s="217" t="n">
        <v>787.5</v>
      </c>
      <c r="F262" s="217" t="n">
        <v>3.092</v>
      </c>
      <c r="G262" s="217" t="n">
        <v>1</v>
      </c>
      <c r="H262" s="218" t="n">
        <v>0.6854166666666667</v>
      </c>
      <c r="I262" s="218" t="n">
        <v>0.6944444444444444</v>
      </c>
      <c r="J262" s="219">
        <f>I262-H262</f>
        <v/>
      </c>
    </row>
    <row r="263" ht="15.75" customHeight="1" s="109">
      <c r="A263" s="206" t="n">
        <v>3</v>
      </c>
      <c r="B263" s="207" t="n">
        <v>16</v>
      </c>
      <c r="C263" s="207" t="n">
        <v>1</v>
      </c>
      <c r="D263" s="207" t="n">
        <v>3</v>
      </c>
      <c r="E263" s="207" t="n">
        <v>0.97</v>
      </c>
      <c r="F263" s="207" t="n">
        <v>0.007</v>
      </c>
      <c r="G263" s="207" t="n">
        <v>1</v>
      </c>
      <c r="H263" s="208" t="n">
        <v>0.7152777777777778</v>
      </c>
      <c r="I263" s="208" t="n">
        <v>0.7152777777777778</v>
      </c>
      <c r="J263" s="209">
        <f>I263-H263</f>
        <v/>
      </c>
    </row>
    <row r="264" ht="15.75" customHeight="1" s="109">
      <c r="A264" s="216" t="n">
        <v>3</v>
      </c>
      <c r="B264" s="217" t="n">
        <v>18</v>
      </c>
      <c r="C264" s="217" t="n">
        <v>14</v>
      </c>
      <c r="D264" s="217" t="n">
        <v>21</v>
      </c>
      <c r="E264" s="217" t="n">
        <v>18.85</v>
      </c>
      <c r="F264" s="217" t="n">
        <v>0.041</v>
      </c>
      <c r="G264" s="217" t="n">
        <v>1</v>
      </c>
      <c r="H264" s="218" t="n">
        <v>0.7166666666666667</v>
      </c>
      <c r="I264" s="218" t="n">
        <v>0.7201388888888889</v>
      </c>
      <c r="J264" s="219">
        <f>I264-H264</f>
        <v/>
      </c>
    </row>
    <row r="265" ht="15.75" customHeight="1" s="109">
      <c r="A265" s="206" t="n">
        <v>3</v>
      </c>
      <c r="B265" s="207" t="n">
        <v>19</v>
      </c>
      <c r="C265" s="207" t="n">
        <v>2</v>
      </c>
      <c r="D265" s="207" t="n">
        <v>2</v>
      </c>
      <c r="E265" s="207" t="n">
        <v>0.8100000000000001</v>
      </c>
      <c r="F265" s="207" t="n">
        <v>0.006</v>
      </c>
      <c r="G265" s="207" t="n">
        <v>1</v>
      </c>
      <c r="H265" s="208" t="n">
        <v>0.7222222222222222</v>
      </c>
      <c r="I265" s="208" t="n">
        <v>0.7222222222222222</v>
      </c>
      <c r="J265" s="209">
        <f>I265-H265</f>
        <v/>
      </c>
    </row>
    <row r="266" ht="15.75" customHeight="1" s="109">
      <c r="A266" s="216" t="n">
        <v>3</v>
      </c>
      <c r="B266" s="217" t="n">
        <v>20</v>
      </c>
      <c r="C266" s="217" t="n">
        <v>8</v>
      </c>
      <c r="D266" s="217" t="n">
        <v>13</v>
      </c>
      <c r="E266" s="217" t="n">
        <v>39.73</v>
      </c>
      <c r="F266" s="217" t="n">
        <v>0.065</v>
      </c>
      <c r="G266" s="217" t="n">
        <v>1</v>
      </c>
      <c r="H266" s="218" t="n">
        <v>0.7229166666666667</v>
      </c>
      <c r="I266" s="218" t="n">
        <v>0.725</v>
      </c>
      <c r="J266" s="219">
        <f>I266-H266</f>
        <v/>
      </c>
    </row>
    <row r="267" ht="15.75" customHeight="1" s="109">
      <c r="A267" s="206" t="n">
        <v>3</v>
      </c>
      <c r="B267" s="207" t="n">
        <v>21</v>
      </c>
      <c r="C267" s="207" t="n">
        <v>3</v>
      </c>
      <c r="D267" s="207" t="n">
        <v>3</v>
      </c>
      <c r="E267" s="207" t="n">
        <v>1.22</v>
      </c>
      <c r="F267" s="207" t="n">
        <v>0.002</v>
      </c>
      <c r="G267" s="207" t="n">
        <v>1</v>
      </c>
      <c r="H267" s="208" t="n">
        <v>0.7256944444444444</v>
      </c>
      <c r="I267" s="208" t="n">
        <v>0.7263888888888889</v>
      </c>
      <c r="J267" s="209">
        <f>I267-H267</f>
        <v/>
      </c>
    </row>
    <row r="268" ht="15.75" customHeight="1" s="109">
      <c r="A268" s="216" t="n">
        <v>3</v>
      </c>
      <c r="B268" s="217" t="n">
        <v>11</v>
      </c>
      <c r="C268" s="217" t="n">
        <v>17</v>
      </c>
      <c r="D268" s="217" t="n">
        <v>48</v>
      </c>
      <c r="E268" s="217" t="n">
        <v>63.11</v>
      </c>
      <c r="F268" s="217" t="n">
        <v>0.132</v>
      </c>
      <c r="G268" s="217" t="n">
        <v>1</v>
      </c>
      <c r="H268" s="218" t="n">
        <v>0.7291666666666666</v>
      </c>
      <c r="I268" s="218" t="n">
        <v>0.7409722222222223</v>
      </c>
      <c r="J268" s="219">
        <f>I268-H268</f>
        <v/>
      </c>
    </row>
    <row r="269" ht="15.75" customHeight="1" s="109">
      <c r="A269" s="206" t="n">
        <v>3</v>
      </c>
      <c r="B269" s="207" t="n">
        <v>19</v>
      </c>
      <c r="C269" s="207" t="n">
        <v>13</v>
      </c>
      <c r="D269" s="207" t="n">
        <v>15</v>
      </c>
      <c r="E269" s="207" t="n">
        <v>16.4</v>
      </c>
      <c r="F269" s="207" t="n">
        <v>0.031</v>
      </c>
      <c r="G269" s="207" t="n">
        <v>1</v>
      </c>
      <c r="H269" s="208" t="n">
        <v>0.75</v>
      </c>
      <c r="I269" s="208" t="n">
        <v>0.7527777777777778</v>
      </c>
      <c r="J269" s="209">
        <f>I269-H269</f>
        <v/>
      </c>
    </row>
    <row r="270" ht="15.75" customHeight="1" s="109">
      <c r="A270" s="216" t="n">
        <v>3</v>
      </c>
      <c r="B270" s="217" t="n">
        <v>13</v>
      </c>
      <c r="C270" s="217" t="n">
        <v>6</v>
      </c>
      <c r="D270" s="217" t="n">
        <v>13</v>
      </c>
      <c r="E270" s="217" t="n">
        <v>38.16</v>
      </c>
      <c r="F270" s="217" t="n">
        <v>0.036</v>
      </c>
      <c r="G270" s="217" t="n">
        <v>1</v>
      </c>
      <c r="H270" s="218" t="n">
        <v>0.8125</v>
      </c>
      <c r="I270" s="218" t="n">
        <v>0.8138888888888889</v>
      </c>
      <c r="J270" s="219">
        <f>I270-H270</f>
        <v/>
      </c>
    </row>
    <row r="271" ht="15.75" customHeight="1" s="109">
      <c r="A271" s="206" t="n">
        <v>3</v>
      </c>
      <c r="B271" s="207" t="n">
        <v>14</v>
      </c>
      <c r="C271" s="207" t="n">
        <v>13</v>
      </c>
      <c r="D271" s="207" t="n">
        <v>77</v>
      </c>
      <c r="E271" s="207" t="n">
        <v>1590.29</v>
      </c>
      <c r="F271" s="207" t="n">
        <v>2.092</v>
      </c>
      <c r="G271" s="207" t="n">
        <v>1</v>
      </c>
      <c r="H271" s="208" t="n">
        <v>0.8194444444444444</v>
      </c>
      <c r="I271" s="208" t="n">
        <v>0.8319444444444445</v>
      </c>
      <c r="J271" s="209">
        <f>I271-H271</f>
        <v/>
      </c>
    </row>
    <row r="272" ht="15.75" customHeight="1" s="109">
      <c r="A272" s="216" t="n">
        <v>3</v>
      </c>
      <c r="B272" s="217" t="n">
        <v>17</v>
      </c>
      <c r="C272" s="217" t="n">
        <v>11</v>
      </c>
      <c r="D272" s="217" t="n">
        <v>62</v>
      </c>
      <c r="E272" s="217" t="n">
        <v>7.33</v>
      </c>
      <c r="F272" s="217" t="n">
        <v>0.04</v>
      </c>
      <c r="G272" s="217" t="n">
        <v>1</v>
      </c>
      <c r="H272" s="218" t="n">
        <v>0.8402777777777778</v>
      </c>
      <c r="I272" s="218" t="n">
        <v>0.8465277777777778</v>
      </c>
      <c r="J272" s="219">
        <f>I272-H272</f>
        <v/>
      </c>
    </row>
    <row r="273" ht="15.75" customHeight="1" s="109">
      <c r="A273" s="206" t="n">
        <v>3</v>
      </c>
      <c r="B273" s="207" t="n">
        <v>20</v>
      </c>
      <c r="C273" s="207" t="n">
        <v>6</v>
      </c>
      <c r="D273" s="207" t="n">
        <v>13</v>
      </c>
      <c r="E273" s="207" t="n">
        <v>25.16</v>
      </c>
      <c r="F273" s="207" t="n">
        <v>0.036</v>
      </c>
      <c r="G273" s="207" t="n">
        <v>1</v>
      </c>
      <c r="H273" s="208" t="n">
        <v>0.8472222222222222</v>
      </c>
      <c r="I273" s="208" t="n">
        <v>0.8506944444444444</v>
      </c>
      <c r="J273" s="209">
        <f>I273-H273</f>
        <v/>
      </c>
    </row>
    <row r="274" ht="15.75" customHeight="1" s="109">
      <c r="A274" s="216" t="n">
        <v>3</v>
      </c>
      <c r="B274" s="217" t="n">
        <v>18</v>
      </c>
      <c r="C274" s="217" t="n">
        <v>2</v>
      </c>
      <c r="D274" s="217" t="n">
        <v>36</v>
      </c>
      <c r="E274" s="217" t="n">
        <v>14.63</v>
      </c>
      <c r="F274" s="217" t="n">
        <v>0.067</v>
      </c>
      <c r="G274" s="217" t="n">
        <v>1</v>
      </c>
      <c r="H274" s="218" t="n">
        <v>0.8375</v>
      </c>
      <c r="I274" s="218" t="n">
        <v>0.8375</v>
      </c>
      <c r="J274" s="219">
        <f>I274-H274</f>
        <v/>
      </c>
    </row>
    <row r="275" ht="15.75" customHeight="1" s="109">
      <c r="A275" s="206" t="n">
        <v>3</v>
      </c>
      <c r="B275" s="207" t="n">
        <v>13</v>
      </c>
      <c r="C275" s="207" t="n">
        <v>13</v>
      </c>
      <c r="D275" s="207" t="n">
        <v>251</v>
      </c>
      <c r="E275" s="207" t="n">
        <v>168.92</v>
      </c>
      <c r="F275" s="207" t="n">
        <v>0.372</v>
      </c>
      <c r="G275" s="207" t="n">
        <v>1</v>
      </c>
      <c r="H275" s="208" t="n">
        <v>0.8673611111111111</v>
      </c>
      <c r="I275" s="208" t="n">
        <v>0.8701388888888889</v>
      </c>
      <c r="J275" s="209">
        <f>I275-H275</f>
        <v/>
      </c>
    </row>
    <row r="276" ht="15.75" customHeight="1" s="109">
      <c r="A276" s="216" t="n">
        <v>3</v>
      </c>
      <c r="B276" s="217" t="n">
        <v>7</v>
      </c>
      <c r="C276" s="217" t="n">
        <v>9</v>
      </c>
      <c r="D276" s="217" t="n">
        <v>10</v>
      </c>
      <c r="E276" s="217" t="n">
        <v>18.92</v>
      </c>
      <c r="F276" s="217" t="n">
        <v>0.029</v>
      </c>
      <c r="G276" s="217" t="n">
        <v>1</v>
      </c>
      <c r="H276" s="218" t="n">
        <v>0.875</v>
      </c>
      <c r="I276" s="218" t="n">
        <v>0.8819444444444444</v>
      </c>
      <c r="J276" s="219">
        <f>I276-H276</f>
        <v/>
      </c>
    </row>
    <row r="277" ht="15.75" customHeight="1" s="109">
      <c r="A277" s="206" t="n">
        <v>3</v>
      </c>
      <c r="B277" s="207" t="n">
        <v>8</v>
      </c>
      <c r="C277" s="207" t="n">
        <v>9</v>
      </c>
      <c r="D277" s="207" t="n">
        <v>152</v>
      </c>
      <c r="E277" s="207" t="n">
        <v>754.15</v>
      </c>
      <c r="F277" s="207" t="n">
        <v>1.73</v>
      </c>
      <c r="G277" s="207" t="n">
        <v>1</v>
      </c>
      <c r="H277" s="208" t="n">
        <v>0.8833333333333333</v>
      </c>
      <c r="I277" s="208" t="n">
        <v>0.8993055555555556</v>
      </c>
      <c r="J277" s="209">
        <f>I277-H277</f>
        <v/>
      </c>
    </row>
    <row r="278" ht="15.75" customHeight="1" s="109">
      <c r="A278" s="216" t="n">
        <v>3</v>
      </c>
      <c r="B278" s="217" t="n">
        <v>9</v>
      </c>
      <c r="C278" s="217" t="n">
        <v>9</v>
      </c>
      <c r="D278" s="217" t="n">
        <v>15</v>
      </c>
      <c r="E278" s="217" t="n">
        <v>70.2</v>
      </c>
      <c r="F278" s="217" t="n">
        <v>0.171</v>
      </c>
      <c r="G278" s="217" t="n">
        <v>1</v>
      </c>
      <c r="H278" s="218" t="n">
        <v>0.9027777777777778</v>
      </c>
      <c r="I278" s="218" t="n">
        <v>0.9083333333333333</v>
      </c>
      <c r="J278" s="219">
        <f>I278-H278</f>
        <v/>
      </c>
    </row>
    <row r="279" ht="15.75" customHeight="1" s="109">
      <c r="A279" s="206" t="n">
        <v>3</v>
      </c>
      <c r="B279" s="207" t="n">
        <v>13</v>
      </c>
      <c r="C279" s="207" t="n">
        <v>1</v>
      </c>
      <c r="D279" s="207" t="n">
        <v>2</v>
      </c>
      <c r="E279" s="207" t="n">
        <v>20.16</v>
      </c>
      <c r="F279" s="207" t="n">
        <v>0.026</v>
      </c>
      <c r="G279" s="207" t="n">
        <v>1</v>
      </c>
      <c r="H279" s="208" t="n">
        <v>0.9326388888888889</v>
      </c>
      <c r="I279" s="208" t="n">
        <v>0.9326388888888889</v>
      </c>
      <c r="J279" s="209">
        <f>I279-H279</f>
        <v/>
      </c>
    </row>
    <row r="280" ht="15.75" customHeight="1" s="109">
      <c r="A280" s="216" t="n">
        <v>3</v>
      </c>
      <c r="B280" s="217" t="n">
        <v>14</v>
      </c>
      <c r="C280" s="217" t="n">
        <v>3</v>
      </c>
      <c r="D280" s="217" t="n">
        <v>48</v>
      </c>
      <c r="E280" s="217" t="n">
        <v>1424.14</v>
      </c>
      <c r="F280" s="217" t="n">
        <v>1.84</v>
      </c>
      <c r="G280" s="217" t="n">
        <v>1</v>
      </c>
      <c r="H280" s="218" t="n">
        <v>0.9166666666666666</v>
      </c>
      <c r="I280" s="218" t="n">
        <v>0.9305555555555556</v>
      </c>
      <c r="J280" s="219">
        <f>I280-H280</f>
        <v/>
      </c>
    </row>
    <row r="281" ht="15.75" customHeight="1" s="109">
      <c r="A281" s="206" t="n">
        <v>3</v>
      </c>
      <c r="B281" s="207" t="n">
        <v>30</v>
      </c>
      <c r="C281" s="207" t="n">
        <v>3</v>
      </c>
      <c r="D281" s="207" t="n">
        <v>3</v>
      </c>
      <c r="E281" s="207" t="n">
        <v>75.3</v>
      </c>
      <c r="F281" s="207" t="n">
        <v>0.213</v>
      </c>
      <c r="G281" s="207" t="n">
        <v>1</v>
      </c>
      <c r="H281" s="208" t="n">
        <v>0.9444444444444444</v>
      </c>
      <c r="I281" s="208" t="n">
        <v>0.9451388888888889</v>
      </c>
      <c r="J281" s="209">
        <f>I281-H281</f>
        <v/>
      </c>
    </row>
    <row r="282" ht="15.75" customHeight="1" s="109">
      <c r="A282" s="216" t="n">
        <v>3</v>
      </c>
      <c r="B282" s="217" t="n">
        <v>20</v>
      </c>
      <c r="C282" s="217" t="n">
        <v>1</v>
      </c>
      <c r="D282" s="217" t="n">
        <v>1</v>
      </c>
      <c r="E282" s="217" t="n">
        <v>1.49</v>
      </c>
      <c r="F282" s="217" t="n">
        <v>0.002</v>
      </c>
      <c r="G282" s="217" t="n">
        <v>1</v>
      </c>
      <c r="H282" s="218" t="n">
        <v>0.9409722222222222</v>
      </c>
      <c r="I282" s="218" t="n">
        <v>0.9409722222222222</v>
      </c>
      <c r="J282" s="219">
        <f>I282-H282</f>
        <v/>
      </c>
    </row>
    <row r="283" ht="15.75" customHeight="1" s="109">
      <c r="A283" s="206" t="n">
        <v>3</v>
      </c>
      <c r="B283" s="207" t="n">
        <v>14</v>
      </c>
      <c r="C283" s="207" t="n">
        <v>2</v>
      </c>
      <c r="D283" s="207" t="n">
        <v>31</v>
      </c>
      <c r="E283" s="207" t="n">
        <v>910.1900000000001</v>
      </c>
      <c r="F283" s="207" t="n">
        <v>1.182</v>
      </c>
      <c r="G283" s="207" t="n">
        <v>1</v>
      </c>
      <c r="H283" s="208" t="n">
        <v>0.6458333333333334</v>
      </c>
      <c r="I283" s="208" t="n">
        <v>0.6486111111111111</v>
      </c>
      <c r="J283" s="209">
        <f>I283-H283</f>
        <v/>
      </c>
    </row>
    <row r="284" ht="15.75" customHeight="1" s="109">
      <c r="A284" s="216" t="n">
        <v>3</v>
      </c>
      <c r="B284" s="217" t="n">
        <v>4</v>
      </c>
      <c r="C284" s="217" t="n">
        <v>2</v>
      </c>
      <c r="D284" s="217" t="n">
        <v>10</v>
      </c>
      <c r="E284" s="217" t="n">
        <v>84.53</v>
      </c>
      <c r="F284" s="217" t="n">
        <v>0.172</v>
      </c>
      <c r="G284" s="217" t="n">
        <v>1</v>
      </c>
      <c r="H284" s="218" t="n">
        <v>0.6006944444444444</v>
      </c>
      <c r="I284" s="218" t="n">
        <v>0.6020833333333333</v>
      </c>
      <c r="J284" s="219">
        <f>I284-H284</f>
        <v/>
      </c>
    </row>
    <row r="285" ht="15.75" customHeight="1" s="109">
      <c r="A285" s="206" t="n">
        <v>3</v>
      </c>
      <c r="B285" s="207" t="n">
        <v>1</v>
      </c>
      <c r="C285" s="207" t="n">
        <v>6</v>
      </c>
      <c r="D285" s="207" t="n">
        <v>30</v>
      </c>
      <c r="E285" s="207" t="n">
        <v>398.75</v>
      </c>
      <c r="F285" s="207" t="n">
        <v>0.713</v>
      </c>
      <c r="G285" s="207" t="n">
        <v>1</v>
      </c>
      <c r="H285" s="208" t="n">
        <v>0.5875</v>
      </c>
      <c r="I285" s="208" t="n">
        <v>0.5972222222222222</v>
      </c>
      <c r="J285" s="209">
        <f>I285-H285</f>
        <v/>
      </c>
    </row>
    <row r="286" ht="15.75" customHeight="1" s="109">
      <c r="A286" s="216" t="n">
        <v>3</v>
      </c>
      <c r="B286" s="217" t="n">
        <v>2</v>
      </c>
      <c r="C286" s="217" t="n">
        <v>4</v>
      </c>
      <c r="D286" s="217" t="n">
        <v>26</v>
      </c>
      <c r="E286" s="217" t="n">
        <v>23</v>
      </c>
      <c r="F286" s="217" t="n">
        <v>0.225</v>
      </c>
      <c r="G286" s="217" t="n">
        <v>1</v>
      </c>
      <c r="H286" s="218" t="n">
        <v>0.5979166666666667</v>
      </c>
      <c r="I286" s="218" t="n">
        <v>0.5986111111111111</v>
      </c>
      <c r="J286" s="219">
        <f>I286-H286</f>
        <v/>
      </c>
    </row>
    <row r="287" ht="15.75" customHeight="1" s="109">
      <c r="A287" s="206" t="n">
        <v>3</v>
      </c>
      <c r="B287" s="207" t="n">
        <v>3</v>
      </c>
      <c r="C287" s="207" t="n">
        <v>2</v>
      </c>
      <c r="D287" s="207" t="n">
        <v>6</v>
      </c>
      <c r="E287" s="207" t="n">
        <v>17.56</v>
      </c>
      <c r="F287" s="207" t="n">
        <v>0.108</v>
      </c>
      <c r="G287" s="207" t="n">
        <v>1</v>
      </c>
      <c r="H287" s="208" t="n">
        <v>0.5993055555555555</v>
      </c>
      <c r="I287" s="208" t="n">
        <v>5.185416666666667</v>
      </c>
      <c r="J287" s="209">
        <f>I287-H287</f>
        <v/>
      </c>
    </row>
    <row r="288" ht="15.75" customHeight="1" s="109">
      <c r="A288" s="216" t="n">
        <v>3</v>
      </c>
      <c r="B288" s="217" t="n">
        <v>5</v>
      </c>
      <c r="C288" s="217" t="n">
        <v>2</v>
      </c>
      <c r="D288" s="217" t="n">
        <v>24</v>
      </c>
      <c r="E288" s="217" t="n">
        <v>7.08</v>
      </c>
      <c r="F288" s="217" t="n">
        <v>0.367</v>
      </c>
      <c r="G288" s="217" t="n">
        <v>1</v>
      </c>
      <c r="H288" s="218" t="n">
        <v>0.6027777777777777</v>
      </c>
      <c r="I288" s="218" t="n">
        <v>0.6034722222222222</v>
      </c>
      <c r="J288" s="219">
        <f>I288-H288</f>
        <v/>
      </c>
    </row>
    <row r="289" ht="15.75" customHeight="1" s="109">
      <c r="A289" s="206" t="n">
        <v>3</v>
      </c>
      <c r="B289" s="207" t="n">
        <v>21</v>
      </c>
      <c r="C289" s="207" t="n">
        <v>8</v>
      </c>
      <c r="D289" s="207" t="n">
        <v>11</v>
      </c>
      <c r="E289" s="207" t="n">
        <v>2.78</v>
      </c>
      <c r="F289" s="207" t="n">
        <v>0.008</v>
      </c>
      <c r="G289" s="207" t="n">
        <v>1</v>
      </c>
      <c r="H289" s="208" t="n">
        <v>0.6152777777777778</v>
      </c>
      <c r="I289" s="208" t="n">
        <v>0.6173611111111111</v>
      </c>
      <c r="J289" s="209">
        <f>I289-H289</f>
        <v/>
      </c>
    </row>
    <row r="290" ht="15.75" customHeight="1" s="109">
      <c r="A290" s="216" t="n">
        <v>3</v>
      </c>
      <c r="B290" s="217" t="n">
        <v>14</v>
      </c>
      <c r="C290" s="217" t="n">
        <v>2</v>
      </c>
      <c r="D290" s="217" t="n">
        <v>3</v>
      </c>
      <c r="E290" s="217" t="n">
        <v>50.48</v>
      </c>
      <c r="F290" s="217" t="n">
        <v>0.079</v>
      </c>
      <c r="G290" s="217" t="n">
        <v>1</v>
      </c>
      <c r="H290" s="218" t="n">
        <v>0.6111111111111112</v>
      </c>
      <c r="I290" s="218" t="n">
        <v>0.6118055555555556</v>
      </c>
      <c r="J290" s="219">
        <f>I290-H290</f>
        <v/>
      </c>
    </row>
    <row r="291" ht="15.75" customHeight="1" s="109">
      <c r="A291" s="206" t="n">
        <v>3</v>
      </c>
      <c r="B291" s="207" t="n">
        <v>13</v>
      </c>
      <c r="C291" s="207" t="n">
        <v>1</v>
      </c>
      <c r="D291" s="207" t="n">
        <v>74</v>
      </c>
      <c r="E291" s="207" t="n">
        <v>745.92</v>
      </c>
      <c r="F291" s="207" t="n">
        <v>0.97</v>
      </c>
      <c r="G291" s="207" t="n">
        <v>1</v>
      </c>
      <c r="H291" s="208" t="n">
        <v>0.6048611111111111</v>
      </c>
      <c r="I291" s="208" t="n">
        <v>0.6069444444444444</v>
      </c>
      <c r="J291" s="209">
        <f>I291-H291</f>
        <v/>
      </c>
    </row>
    <row r="292" ht="15.75" customHeight="1" s="109">
      <c r="A292" s="216" t="n">
        <v>3</v>
      </c>
      <c r="B292" s="217" t="n">
        <v>30</v>
      </c>
      <c r="C292" s="217" t="n">
        <v>8</v>
      </c>
      <c r="D292" s="217" t="n">
        <v>10</v>
      </c>
      <c r="E292" s="217" t="n">
        <v>129.09</v>
      </c>
      <c r="F292" s="217" t="n">
        <v>0.393</v>
      </c>
      <c r="G292" s="217" t="n">
        <v>1</v>
      </c>
      <c r="H292" s="218" t="n">
        <v>0.6243055555555556</v>
      </c>
      <c r="I292" s="218" t="n">
        <v>0.6270833333333333</v>
      </c>
      <c r="J292" s="219">
        <f>I292-H292</f>
        <v/>
      </c>
    </row>
    <row r="293" ht="15.75" customHeight="1" s="109">
      <c r="A293" s="206" t="n">
        <v>3</v>
      </c>
      <c r="B293" s="207" t="n">
        <v>16</v>
      </c>
      <c r="C293" s="207" t="n">
        <v>2</v>
      </c>
      <c r="D293" s="207" t="n">
        <v>18</v>
      </c>
      <c r="E293" s="207" t="n">
        <v>0.6</v>
      </c>
      <c r="F293" s="207" t="n">
        <v>0.006</v>
      </c>
      <c r="G293" s="207" t="n">
        <v>1</v>
      </c>
      <c r="H293" s="208" t="n">
        <v>0.6319444444444444</v>
      </c>
      <c r="I293" s="208" t="n">
        <v>0.6319444444444444</v>
      </c>
      <c r="J293" s="209">
        <f>I293-H293</f>
        <v/>
      </c>
    </row>
    <row r="294" ht="15.75" customHeight="1" s="109">
      <c r="A294" s="216" t="n">
        <v>3</v>
      </c>
      <c r="B294" s="217" t="n">
        <v>17</v>
      </c>
      <c r="C294" s="217" t="n">
        <v>1</v>
      </c>
      <c r="D294" s="217" t="n">
        <v>10</v>
      </c>
      <c r="E294" s="217" t="n">
        <v>0.6</v>
      </c>
      <c r="F294" s="217" t="n">
        <v>0.003</v>
      </c>
      <c r="G294" s="217" t="n">
        <v>1</v>
      </c>
      <c r="H294" s="218" t="n">
        <v>0.6326388888888889</v>
      </c>
      <c r="I294" s="218" t="n">
        <v>0.6326388888888889</v>
      </c>
      <c r="J294" s="219">
        <f>I294-H294</f>
        <v/>
      </c>
    </row>
    <row r="295" ht="15.75" customHeight="1" s="109">
      <c r="A295" s="206" t="n">
        <v>3</v>
      </c>
      <c r="B295" s="207" t="n">
        <v>30</v>
      </c>
      <c r="C295" s="207" t="n">
        <v>1</v>
      </c>
      <c r="D295" s="207" t="n">
        <v>1</v>
      </c>
      <c r="E295" s="207" t="n">
        <v>15.01</v>
      </c>
      <c r="F295" s="207" t="n">
        <v>0.04</v>
      </c>
      <c r="G295" s="207" t="n">
        <v>1</v>
      </c>
      <c r="H295" s="208" t="n">
        <v>0.6347222222222222</v>
      </c>
      <c r="I295" s="208" t="n">
        <v>0.6347222222222222</v>
      </c>
      <c r="J295" s="209">
        <f>I295-H295</f>
        <v/>
      </c>
    </row>
    <row r="296" ht="15.75" customHeight="1" s="109">
      <c r="A296" s="216" t="n">
        <v>3</v>
      </c>
      <c r="B296" s="217" t="n">
        <v>16</v>
      </c>
      <c r="C296" s="217" t="n">
        <v>53</v>
      </c>
      <c r="D296" s="217" t="n">
        <v>307</v>
      </c>
      <c r="E296" s="217" t="n">
        <v>19.84</v>
      </c>
      <c r="F296" s="217" t="n">
        <v>0.234</v>
      </c>
      <c r="G296" s="217" t="n">
        <v>1</v>
      </c>
      <c r="H296" s="218" t="n">
        <v>0.7083333333333334</v>
      </c>
      <c r="I296" s="218" t="n">
        <v>0.7222222222222222</v>
      </c>
      <c r="J296" s="219">
        <f>I296-H296</f>
        <v/>
      </c>
    </row>
    <row r="297" ht="15.75" customHeight="1" s="109">
      <c r="A297" s="206" t="n">
        <v>3</v>
      </c>
      <c r="B297" s="207" t="n">
        <v>7</v>
      </c>
      <c r="C297" s="207" t="n">
        <v>1</v>
      </c>
      <c r="D297" s="207" t="n">
        <v>10</v>
      </c>
      <c r="E297" s="207" t="n">
        <v>48.1</v>
      </c>
      <c r="F297" s="207" t="n">
        <v>0.104</v>
      </c>
      <c r="G297" s="207" t="n">
        <v>1</v>
      </c>
      <c r="H297" s="208" t="n">
        <v>0.6826388888888889</v>
      </c>
      <c r="I297" s="208" t="n">
        <v>0.6826388888888889</v>
      </c>
      <c r="J297" s="209">
        <f>I297-H297</f>
        <v/>
      </c>
    </row>
    <row r="298" ht="15.75" customHeight="1" s="109">
      <c r="A298" s="216" t="n">
        <v>3</v>
      </c>
      <c r="B298" s="217" t="n">
        <v>2</v>
      </c>
      <c r="C298" s="217" t="n">
        <v>1</v>
      </c>
      <c r="D298" s="217" t="n">
        <v>24</v>
      </c>
      <c r="E298" s="217" t="n">
        <v>0.96</v>
      </c>
      <c r="F298" s="217" t="n">
        <v>0.012</v>
      </c>
      <c r="G298" s="217" t="n">
        <v>1</v>
      </c>
      <c r="H298" s="218" t="n">
        <v>0.6819444444444445</v>
      </c>
      <c r="I298" s="218" t="n">
        <v>0.6819444444444445</v>
      </c>
      <c r="J298" s="219">
        <f>I298-H298</f>
        <v/>
      </c>
    </row>
    <row r="299" ht="15.75" customHeight="1" s="109">
      <c r="A299" s="206" t="n">
        <v>3</v>
      </c>
      <c r="B299" s="207" t="n">
        <v>1</v>
      </c>
      <c r="C299" s="207" t="n">
        <v>2</v>
      </c>
      <c r="D299" s="207" t="n">
        <v>10</v>
      </c>
      <c r="E299" s="207" t="n">
        <v>43.7</v>
      </c>
      <c r="F299" s="207" t="n">
        <v>0.08</v>
      </c>
      <c r="G299" s="207" t="n">
        <v>1</v>
      </c>
      <c r="H299" s="208" t="n">
        <v>0.6805555555555556</v>
      </c>
      <c r="I299" s="208" t="n">
        <v>0.68125</v>
      </c>
      <c r="J299" s="209">
        <f>I299-H299</f>
        <v/>
      </c>
    </row>
    <row r="300" ht="15.75" customHeight="1" s="109">
      <c r="A300" s="216" t="n">
        <v>2</v>
      </c>
      <c r="B300" s="217" t="n">
        <v>14</v>
      </c>
      <c r="C300" s="217" t="n">
        <v>1</v>
      </c>
      <c r="D300" s="217" t="n">
        <v>20</v>
      </c>
      <c r="E300" s="217" t="n">
        <v>600</v>
      </c>
      <c r="F300" s="217" t="n">
        <v>0.78</v>
      </c>
      <c r="G300" s="217" t="n">
        <v>1</v>
      </c>
      <c r="H300" s="218" t="n">
        <v>0.8611111111111112</v>
      </c>
      <c r="I300" s="218" t="n">
        <v>0.8618055555555556</v>
      </c>
      <c r="J300" s="219">
        <f>I300-H300</f>
        <v/>
      </c>
    </row>
    <row r="301" ht="15.75" customHeight="1" s="109">
      <c r="A301" s="206" t="n">
        <v>2</v>
      </c>
      <c r="B301" s="207" t="n">
        <v>4</v>
      </c>
      <c r="C301" s="207" t="n">
        <v>1</v>
      </c>
      <c r="D301" s="207" t="n">
        <v>3</v>
      </c>
      <c r="E301" s="207" t="n">
        <v>3.63</v>
      </c>
      <c r="F301" s="207" t="n">
        <v>0.033</v>
      </c>
      <c r="G301" s="207" t="n">
        <v>1</v>
      </c>
      <c r="H301" s="208" t="n">
        <v>0.8333333333333334</v>
      </c>
      <c r="I301" s="208" t="n">
        <v>0.8333333333333334</v>
      </c>
      <c r="J301" s="209">
        <f>I301-H301</f>
        <v/>
      </c>
    </row>
    <row r="302" ht="15.75" customHeight="1" s="109">
      <c r="A302" s="216" t="n">
        <v>2</v>
      </c>
      <c r="B302" s="217" t="n">
        <v>6</v>
      </c>
      <c r="C302" s="217" t="n">
        <v>3</v>
      </c>
      <c r="D302" s="217" t="n">
        <v>43</v>
      </c>
      <c r="E302" s="217" t="n">
        <v>27.34</v>
      </c>
      <c r="F302" s="217" t="n">
        <v>0.435</v>
      </c>
      <c r="G302" s="217" t="n">
        <v>1</v>
      </c>
      <c r="H302" s="218" t="n">
        <v>0.8340277777777778</v>
      </c>
      <c r="I302" s="218" t="n">
        <v>0.8347222222222223</v>
      </c>
      <c r="J302" s="219">
        <f>I302-H302</f>
        <v/>
      </c>
    </row>
    <row r="303" ht="15.75" customHeight="1" s="109">
      <c r="A303" s="206" t="n">
        <v>2</v>
      </c>
      <c r="B303" s="207" t="n">
        <v>7</v>
      </c>
      <c r="C303" s="207" t="n">
        <v>10</v>
      </c>
      <c r="D303" s="207" t="n">
        <v>214</v>
      </c>
      <c r="E303" s="207" t="n">
        <v>65.77</v>
      </c>
      <c r="F303" s="207" t="n">
        <v>0.22</v>
      </c>
      <c r="G303" s="207" t="n">
        <v>1</v>
      </c>
      <c r="H303" s="208" t="n">
        <v>0.8354166666666667</v>
      </c>
      <c r="I303" s="208" t="n">
        <v>0.8395833333333333</v>
      </c>
      <c r="J303" s="209">
        <f>I303-H303</f>
        <v/>
      </c>
    </row>
    <row r="304" ht="15.75" customHeight="1" s="109">
      <c r="A304" s="216" t="n">
        <v>2</v>
      </c>
      <c r="B304" s="217" t="n">
        <v>8</v>
      </c>
      <c r="C304" s="217" t="n">
        <v>17</v>
      </c>
      <c r="D304" s="217" t="n">
        <v>62</v>
      </c>
      <c r="E304" s="217" t="n">
        <v>100.86</v>
      </c>
      <c r="F304" s="217" t="n">
        <v>0.358</v>
      </c>
      <c r="G304" s="217" t="n">
        <v>1</v>
      </c>
      <c r="H304" s="218" t="n">
        <v>0.8472222222222222</v>
      </c>
      <c r="I304" s="218" t="n">
        <v>0.8541666666666666</v>
      </c>
      <c r="J304" s="219">
        <f>I304-H304</f>
        <v/>
      </c>
    </row>
    <row r="305" ht="15.75" customHeight="1" s="109">
      <c r="A305" s="206" t="n">
        <v>2</v>
      </c>
      <c r="B305" s="207" t="n">
        <v>9</v>
      </c>
      <c r="C305" s="207" t="n">
        <v>8</v>
      </c>
      <c r="D305" s="207" t="n">
        <v>14</v>
      </c>
      <c r="E305" s="207" t="n">
        <v>105.81</v>
      </c>
      <c r="F305" s="207" t="n">
        <v>0.349</v>
      </c>
      <c r="G305" s="207" t="n">
        <v>1</v>
      </c>
      <c r="H305" s="208" t="n">
        <v>0.85625</v>
      </c>
      <c r="I305" s="208" t="n">
        <v>0.8590277777777777</v>
      </c>
      <c r="J305" s="209">
        <f>I305-H305</f>
        <v/>
      </c>
    </row>
    <row r="306" ht="15.75" customHeight="1" s="109">
      <c r="A306" s="216" t="n">
        <v>2</v>
      </c>
      <c r="B306" s="217" t="n">
        <v>15</v>
      </c>
      <c r="C306" s="217" t="n">
        <v>1</v>
      </c>
      <c r="D306" s="217" t="n">
        <v>106</v>
      </c>
      <c r="E306" s="217" t="n">
        <v>1097.1</v>
      </c>
      <c r="F306" s="217" t="n">
        <v>2.65</v>
      </c>
      <c r="G306" s="217" t="n">
        <v>1</v>
      </c>
      <c r="H306" s="218" t="n">
        <v>0.8631944444444445</v>
      </c>
      <c r="I306" s="218" t="n">
        <v>0.8638888888888889</v>
      </c>
      <c r="J306" s="219">
        <f>I306-H306</f>
        <v/>
      </c>
    </row>
    <row r="307" ht="15.75" customHeight="1" s="109">
      <c r="A307" s="206" t="n">
        <v>5</v>
      </c>
      <c r="B307" s="207" t="n">
        <v>19</v>
      </c>
      <c r="C307" s="207" t="n">
        <v>4</v>
      </c>
      <c r="D307" s="207" t="n">
        <v>6</v>
      </c>
      <c r="E307" s="207" t="n">
        <v>5.54</v>
      </c>
      <c r="F307" s="207" t="n">
        <v>0.011</v>
      </c>
      <c r="G307" s="207" t="n">
        <v>1</v>
      </c>
      <c r="H307" s="208" t="n">
        <v>0.09652777777777778</v>
      </c>
      <c r="I307" s="208" t="n">
        <v>0.09652777777777778</v>
      </c>
      <c r="J307" s="209">
        <f>I307-H307</f>
        <v/>
      </c>
    </row>
    <row r="308" ht="15.75" customHeight="1" s="109">
      <c r="A308" s="216" t="n">
        <v>5</v>
      </c>
      <c r="B308" s="217" t="n">
        <v>16</v>
      </c>
      <c r="C308" s="217" t="n">
        <v>1</v>
      </c>
      <c r="D308" s="217" t="n">
        <v>1</v>
      </c>
      <c r="E308" s="217" t="n">
        <v>0.26</v>
      </c>
      <c r="F308" s="217" t="n">
        <v>0.001</v>
      </c>
      <c r="G308" s="217" t="n">
        <v>1</v>
      </c>
      <c r="H308" s="218" t="n">
        <v>0.09583333333333334</v>
      </c>
      <c r="I308" s="218" t="n">
        <v>0.09583333333333334</v>
      </c>
      <c r="J308" s="219">
        <f>I308-H308</f>
        <v/>
      </c>
    </row>
    <row r="309" ht="15.75" customHeight="1" s="109">
      <c r="A309" s="206" t="n">
        <v>5</v>
      </c>
      <c r="B309" s="207" t="n">
        <v>3</v>
      </c>
      <c r="C309" s="207" t="n">
        <v>4</v>
      </c>
      <c r="D309" s="207" t="n">
        <v>9</v>
      </c>
      <c r="E309" s="207" t="n">
        <v>7.87</v>
      </c>
      <c r="F309" s="207" t="n">
        <v>0.065</v>
      </c>
      <c r="G309" s="207" t="n">
        <v>1</v>
      </c>
      <c r="H309" s="208" t="n">
        <v>0.09236111111111112</v>
      </c>
      <c r="I309" s="208" t="n">
        <v>0.09444444444444444</v>
      </c>
      <c r="J309" s="209">
        <f>I309-H309</f>
        <v/>
      </c>
    </row>
    <row r="310" ht="15.75" customHeight="1" s="109">
      <c r="A310" s="216" t="n">
        <v>5</v>
      </c>
      <c r="B310" s="217" t="n">
        <v>2</v>
      </c>
      <c r="C310" s="217" t="n">
        <v>8</v>
      </c>
      <c r="D310" s="217" t="n">
        <v>14</v>
      </c>
      <c r="E310" s="217" t="n">
        <v>5.37</v>
      </c>
      <c r="F310" s="217" t="n">
        <v>0.051</v>
      </c>
      <c r="G310" s="217" t="n">
        <v>1</v>
      </c>
      <c r="H310" s="218" t="n">
        <v>0.08680555555555555</v>
      </c>
      <c r="I310" s="218" t="n">
        <v>0.09027777777777778</v>
      </c>
      <c r="J310" s="219">
        <f>I310-H310</f>
        <v/>
      </c>
    </row>
    <row r="311" ht="15.75" customHeight="1" s="109">
      <c r="A311" s="206" t="n">
        <v>5</v>
      </c>
      <c r="B311" s="207" t="n">
        <v>1</v>
      </c>
      <c r="C311" s="207" t="n">
        <v>6</v>
      </c>
      <c r="D311" s="207" t="n">
        <v>154</v>
      </c>
      <c r="E311" s="207" t="n">
        <v>78.34</v>
      </c>
      <c r="F311" s="207" t="n">
        <v>0.317</v>
      </c>
      <c r="G311" s="207" t="n">
        <v>1</v>
      </c>
      <c r="H311" s="208" t="n">
        <v>0.0798611111111111</v>
      </c>
      <c r="I311" s="208" t="n">
        <v>0.08333333333333333</v>
      </c>
      <c r="J311" s="209">
        <f>I311-H311</f>
        <v/>
      </c>
    </row>
    <row r="312" ht="15.75" customHeight="1" s="109">
      <c r="A312" s="216" t="n">
        <v>5</v>
      </c>
      <c r="B312" s="217" t="n">
        <v>30</v>
      </c>
      <c r="C312" s="217" t="n">
        <v>3</v>
      </c>
      <c r="D312" s="217" t="n">
        <v>6</v>
      </c>
      <c r="E312" s="217" t="n">
        <v>130.6</v>
      </c>
      <c r="F312" s="217" t="n">
        <v>0.362</v>
      </c>
      <c r="G312" s="217" t="n">
        <v>1</v>
      </c>
      <c r="H312" s="218" t="n">
        <v>0.06736111111111111</v>
      </c>
      <c r="I312" s="218" t="n">
        <v>0.07291666666666667</v>
      </c>
      <c r="J312" s="219">
        <f>I312-H312</f>
        <v/>
      </c>
    </row>
    <row r="313" ht="15.75" customHeight="1" s="109">
      <c r="A313" s="206" t="n">
        <v>5</v>
      </c>
      <c r="B313" s="207" t="n">
        <v>2</v>
      </c>
      <c r="C313" s="207" t="n">
        <v>7</v>
      </c>
      <c r="D313" s="207" t="n">
        <v>27</v>
      </c>
      <c r="E313" s="207" t="n">
        <v>9.6</v>
      </c>
      <c r="F313" s="207" t="n">
        <v>0.082</v>
      </c>
      <c r="G313" s="207" t="n">
        <v>1</v>
      </c>
      <c r="H313" s="208" t="n">
        <v>0.05833333333333333</v>
      </c>
      <c r="I313" s="208" t="n">
        <v>0.06527777777777778</v>
      </c>
      <c r="J313" s="209">
        <f>I313-H313</f>
        <v/>
      </c>
    </row>
    <row r="314" ht="15.75" customHeight="1" s="109">
      <c r="A314" s="216" t="n">
        <v>5</v>
      </c>
      <c r="B314" s="217" t="n">
        <v>1</v>
      </c>
      <c r="C314" s="217" t="n">
        <v>9</v>
      </c>
      <c r="D314" s="217" t="n">
        <v>14</v>
      </c>
      <c r="E314" s="217" t="n">
        <v>40.62</v>
      </c>
      <c r="F314" s="217" t="n">
        <v>0.07099999999999999</v>
      </c>
      <c r="G314" s="217" t="n">
        <v>1</v>
      </c>
      <c r="H314" s="218" t="n">
        <v>0.05208333333333334</v>
      </c>
      <c r="I314" s="218" t="n">
        <v>0.05694444444444444</v>
      </c>
      <c r="J314" s="219">
        <f>I314-H314</f>
        <v/>
      </c>
    </row>
    <row r="315" ht="15.75" customHeight="1" s="109">
      <c r="A315" s="206" t="n">
        <v>5</v>
      </c>
      <c r="B315" s="207" t="n">
        <v>30</v>
      </c>
      <c r="C315" s="207" t="n">
        <v>6</v>
      </c>
      <c r="D315" s="207" t="n">
        <v>159</v>
      </c>
      <c r="E315" s="207" t="n">
        <v>1866.04</v>
      </c>
      <c r="F315" s="207" t="n">
        <v>5.739</v>
      </c>
      <c r="G315" s="207" t="n">
        <v>1</v>
      </c>
      <c r="H315" s="208" t="n">
        <v>0.03402777777777777</v>
      </c>
      <c r="I315" s="208" t="n">
        <v>0.04513888888888889</v>
      </c>
      <c r="J315" s="209">
        <f>I315-H315</f>
        <v/>
      </c>
    </row>
    <row r="316" ht="15.75" customHeight="1" s="109">
      <c r="A316" s="216" t="n">
        <v>5</v>
      </c>
      <c r="B316" s="217" t="n">
        <v>11</v>
      </c>
      <c r="C316" s="217" t="n">
        <v>18</v>
      </c>
      <c r="D316" s="217" t="n">
        <v>73</v>
      </c>
      <c r="E316" s="217" t="n">
        <v>52.44</v>
      </c>
      <c r="F316" s="217" t="n">
        <v>0.117</v>
      </c>
      <c r="G316" s="217" t="n">
        <v>1</v>
      </c>
      <c r="H316" s="218" t="n">
        <v>0.02361111111111111</v>
      </c>
      <c r="I316" s="218" t="n">
        <v>0.03125</v>
      </c>
      <c r="J316" s="219">
        <f>I316-H316</f>
        <v/>
      </c>
    </row>
    <row r="317" ht="15.75" customHeight="1" s="109">
      <c r="A317" s="206" t="n">
        <v>5</v>
      </c>
      <c r="B317" s="207" t="n">
        <v>10</v>
      </c>
      <c r="C317" s="207" t="n">
        <v>1</v>
      </c>
      <c r="D317" s="207" t="n">
        <v>4</v>
      </c>
      <c r="E317" s="207" t="n">
        <v>20.46</v>
      </c>
      <c r="F317" s="207" t="n">
        <v>0.067</v>
      </c>
      <c r="G317" s="207" t="n">
        <v>1</v>
      </c>
      <c r="H317" s="208" t="n">
        <v>0.01875</v>
      </c>
      <c r="I317" s="208" t="n">
        <v>0.01875</v>
      </c>
      <c r="J317" s="209">
        <f>I317-H317</f>
        <v/>
      </c>
    </row>
    <row r="318" ht="15.75" customHeight="1" s="109">
      <c r="A318" s="216" t="n">
        <v>5</v>
      </c>
      <c r="B318" s="217" t="n">
        <v>8</v>
      </c>
      <c r="C318" s="217" t="n">
        <v>14</v>
      </c>
      <c r="D318" s="217" t="n">
        <v>41</v>
      </c>
      <c r="E318" s="217" t="n">
        <v>70.90000000000001</v>
      </c>
      <c r="F318" s="217" t="n">
        <v>0.168</v>
      </c>
      <c r="G318" s="217" t="n">
        <v>1</v>
      </c>
      <c r="H318" s="218" t="n">
        <v>0.01041666666666667</v>
      </c>
      <c r="I318" s="218" t="n">
        <v>0.01736111111111111</v>
      </c>
      <c r="J318" s="219">
        <f>I318-H318</f>
        <v/>
      </c>
    </row>
    <row r="319" ht="15.75" customHeight="1" s="109">
      <c r="A319" s="206" t="n">
        <v>5</v>
      </c>
      <c r="B319" s="207" t="n">
        <v>9</v>
      </c>
      <c r="C319" s="207" t="n">
        <v>7</v>
      </c>
      <c r="D319" s="207" t="n">
        <v>28</v>
      </c>
      <c r="E319" s="207" t="n">
        <v>277.07</v>
      </c>
      <c r="F319" s="207" t="n">
        <v>0.481</v>
      </c>
      <c r="G319" s="207" t="n">
        <v>1</v>
      </c>
      <c r="H319" s="208" t="n">
        <v>0.003472222222222222</v>
      </c>
      <c r="I319" s="208" t="n">
        <v>0.006944444444444444</v>
      </c>
      <c r="J319" s="209">
        <f>I319-H319</f>
        <v/>
      </c>
    </row>
    <row r="320" ht="15.75" customHeight="1" s="109">
      <c r="A320" s="216" t="n">
        <v>5</v>
      </c>
      <c r="B320" s="217" t="n">
        <v>1</v>
      </c>
      <c r="C320" s="217" t="n">
        <v>21</v>
      </c>
      <c r="D320" s="217" t="n">
        <v>194</v>
      </c>
      <c r="E320" s="217" t="n">
        <v>42.02</v>
      </c>
      <c r="F320" s="217" t="n">
        <v>0.115</v>
      </c>
      <c r="G320" s="217" t="n">
        <v>1</v>
      </c>
      <c r="H320" s="218" t="n">
        <v>0.9409722222222222</v>
      </c>
      <c r="I320" s="218" t="n">
        <v>0.9479166666666666</v>
      </c>
      <c r="J320" s="219">
        <f>I320-H320</f>
        <v/>
      </c>
    </row>
    <row r="321" ht="15.75" customHeight="1" s="109">
      <c r="A321" s="206" t="n">
        <v>5</v>
      </c>
      <c r="B321" s="207" t="n">
        <v>13</v>
      </c>
      <c r="C321" s="207" t="n">
        <v>5</v>
      </c>
      <c r="D321" s="207" t="n">
        <v>67</v>
      </c>
      <c r="E321" s="207" t="n">
        <v>60.94</v>
      </c>
      <c r="F321" s="207" t="n">
        <v>0.115</v>
      </c>
      <c r="G321" s="207" t="n">
        <v>1</v>
      </c>
      <c r="H321" s="208" t="n">
        <v>0.9340277777777778</v>
      </c>
      <c r="I321" s="208" t="n">
        <v>0.9354166666666667</v>
      </c>
      <c r="J321" s="209">
        <f>I321-H321</f>
        <v/>
      </c>
    </row>
    <row r="322" ht="15.75" customHeight="1" s="109">
      <c r="A322" s="216" t="n">
        <v>5</v>
      </c>
      <c r="B322" s="217" t="n">
        <v>2</v>
      </c>
      <c r="C322" s="217" t="n">
        <v>10</v>
      </c>
      <c r="D322" s="217" t="n">
        <v>59</v>
      </c>
      <c r="E322" s="217" t="n">
        <v>16.68</v>
      </c>
      <c r="F322" s="217" t="n">
        <v>0.152</v>
      </c>
      <c r="G322" s="217" t="n">
        <v>1</v>
      </c>
      <c r="H322" s="218" t="n">
        <v>0.9</v>
      </c>
      <c r="I322" s="218" t="n">
        <v>0.9048611111111111</v>
      </c>
      <c r="J322" s="219">
        <f>I322-H322</f>
        <v/>
      </c>
    </row>
    <row r="323" ht="15.75" customHeight="1" s="109">
      <c r="A323" s="206" t="n">
        <v>5</v>
      </c>
      <c r="B323" s="207" t="n">
        <v>3</v>
      </c>
      <c r="C323" s="207" t="n">
        <v>7</v>
      </c>
      <c r="D323" s="207" t="n">
        <v>143</v>
      </c>
      <c r="E323" s="207" t="n">
        <v>65.23999999999999</v>
      </c>
      <c r="F323" s="207" t="n">
        <v>0.5600000000000001</v>
      </c>
      <c r="G323" s="207" t="n">
        <v>1</v>
      </c>
      <c r="H323" s="208" t="n">
        <v>0.90625</v>
      </c>
      <c r="I323" s="208" t="n">
        <v>0.9166666666666666</v>
      </c>
      <c r="J323" s="209">
        <f>I323-H323</f>
        <v/>
      </c>
    </row>
    <row r="324" ht="15.75" customHeight="1" s="109">
      <c r="A324" s="216" t="n">
        <v>5</v>
      </c>
      <c r="B324" s="217" t="n">
        <v>1</v>
      </c>
      <c r="C324" s="217" t="n">
        <v>10</v>
      </c>
      <c r="D324" s="217" t="n">
        <v>61</v>
      </c>
      <c r="E324" s="217" t="n">
        <v>81.12</v>
      </c>
      <c r="F324" s="217" t="n">
        <v>0.151</v>
      </c>
      <c r="G324" s="217" t="n">
        <v>1</v>
      </c>
      <c r="H324" s="218" t="n">
        <v>0.89375</v>
      </c>
      <c r="I324" s="218" t="n">
        <v>0.8986111111111111</v>
      </c>
      <c r="J324" s="219">
        <f>I324-H324</f>
        <v/>
      </c>
    </row>
    <row r="325" ht="15.75" customHeight="1" s="109">
      <c r="A325" s="206" t="n">
        <v>5</v>
      </c>
      <c r="B325" s="207" t="n">
        <v>11</v>
      </c>
      <c r="C325" s="207" t="n">
        <v>21</v>
      </c>
      <c r="D325" s="207" t="n">
        <v>424</v>
      </c>
      <c r="E325" s="207" t="n">
        <v>255.59</v>
      </c>
      <c r="F325" s="207" t="n">
        <v>0.575</v>
      </c>
      <c r="G325" s="207" t="n">
        <v>1</v>
      </c>
      <c r="H325" s="208" t="n">
        <v>0.8576388888888888</v>
      </c>
      <c r="I325" s="208" t="n">
        <v>0.8680555555555556</v>
      </c>
      <c r="J325" s="209">
        <f>I325-H325</f>
        <v/>
      </c>
    </row>
    <row r="326" ht="15.75" customHeight="1" s="109">
      <c r="A326" s="216" t="n">
        <v>5</v>
      </c>
      <c r="B326" s="217" t="n">
        <v>11</v>
      </c>
      <c r="C326" s="217" t="n">
        <v>7</v>
      </c>
      <c r="D326" s="217" t="n">
        <v>139</v>
      </c>
      <c r="E326" s="217" t="n">
        <v>51.62</v>
      </c>
      <c r="F326" s="217" t="n">
        <v>0.119</v>
      </c>
      <c r="G326" s="217" t="n">
        <v>1</v>
      </c>
      <c r="H326" s="218" t="n">
        <v>0.8520833333333333</v>
      </c>
      <c r="I326" s="218" t="n">
        <v>0.8555555555555555</v>
      </c>
      <c r="J326" s="219">
        <f>I326-H326</f>
        <v/>
      </c>
    </row>
    <row r="327" ht="15.75" customHeight="1" s="109">
      <c r="A327" s="206" t="n">
        <v>5</v>
      </c>
      <c r="B327" s="207" t="n">
        <v>9</v>
      </c>
      <c r="C327" s="207" t="n">
        <v>3</v>
      </c>
      <c r="D327" s="207" t="n">
        <v>12</v>
      </c>
      <c r="E327" s="207" t="n">
        <v>110.7</v>
      </c>
      <c r="F327" s="207" t="n">
        <v>0.371</v>
      </c>
      <c r="G327" s="207" t="n">
        <v>1</v>
      </c>
      <c r="H327" s="208" t="n">
        <v>0.8472222222222222</v>
      </c>
      <c r="I327" s="208" t="n">
        <v>0.8506944444444444</v>
      </c>
      <c r="J327" s="209">
        <f>I327-H327</f>
        <v/>
      </c>
    </row>
    <row r="328" ht="15.75" customHeight="1" s="109">
      <c r="A328" s="216" t="n">
        <v>5</v>
      </c>
      <c r="B328" s="217" t="n">
        <v>7</v>
      </c>
      <c r="C328" s="217" t="n">
        <v>13</v>
      </c>
      <c r="D328" s="217" t="n">
        <v>623</v>
      </c>
      <c r="E328" s="217" t="n">
        <v>86.63</v>
      </c>
      <c r="F328" s="217" t="n">
        <v>0.905</v>
      </c>
      <c r="G328" s="217" t="n">
        <v>1</v>
      </c>
      <c r="H328" s="218" t="n">
        <v>0.8333333333333334</v>
      </c>
      <c r="I328" s="218" t="n">
        <v>0.8458333333333333</v>
      </c>
      <c r="J328" s="219">
        <f>I328-H328</f>
        <v/>
      </c>
    </row>
    <row r="329" ht="15.75" customHeight="1" s="109">
      <c r="A329" s="206" t="n">
        <v>5</v>
      </c>
      <c r="B329" s="207" t="n">
        <v>4</v>
      </c>
      <c r="C329" s="207" t="n">
        <v>4</v>
      </c>
      <c r="D329" s="207" t="n">
        <v>40</v>
      </c>
      <c r="E329" s="207" t="n">
        <v>350.05</v>
      </c>
      <c r="F329" s="207" t="n">
        <v>0.6929999999999999</v>
      </c>
      <c r="G329" s="207" t="n">
        <v>1</v>
      </c>
      <c r="H329" s="208" t="n">
        <v>0.8243055555555555</v>
      </c>
      <c r="I329" s="208" t="n">
        <v>0.8319444444444445</v>
      </c>
      <c r="J329" s="209">
        <f>I329-H329</f>
        <v/>
      </c>
    </row>
    <row r="330" ht="15.75" customHeight="1" s="109">
      <c r="A330" s="216" t="n">
        <v>5</v>
      </c>
      <c r="B330" s="217" t="n">
        <v>8</v>
      </c>
      <c r="C330" s="217" t="n">
        <v>2</v>
      </c>
      <c r="D330" s="217" t="n">
        <v>240</v>
      </c>
      <c r="E330" s="217" t="n">
        <v>134.88</v>
      </c>
      <c r="F330" s="217" t="n">
        <v>0.681</v>
      </c>
      <c r="G330" s="217" t="n">
        <v>1</v>
      </c>
      <c r="H330" s="218" t="n">
        <v>0.8125</v>
      </c>
      <c r="I330" s="218" t="n">
        <v>0.8152777777777778</v>
      </c>
      <c r="J330" s="219">
        <f>I330-H330</f>
        <v/>
      </c>
    </row>
    <row r="331" ht="15.75" customHeight="1" s="109">
      <c r="A331" s="206" t="n">
        <v>5</v>
      </c>
      <c r="B331" s="207" t="n">
        <v>14</v>
      </c>
      <c r="C331" s="207" t="n">
        <v>1</v>
      </c>
      <c r="D331" s="207" t="n">
        <v>9</v>
      </c>
      <c r="E331" s="207" t="n">
        <v>93.42</v>
      </c>
      <c r="F331" s="207" t="n">
        <v>0.132</v>
      </c>
      <c r="G331" s="207" t="n">
        <v>1</v>
      </c>
      <c r="H331" s="208" t="n">
        <v>0.8173611111111111</v>
      </c>
      <c r="I331" s="208" t="n">
        <v>0.8201388888888889</v>
      </c>
      <c r="J331" s="209">
        <f>I331-H331</f>
        <v/>
      </c>
    </row>
    <row r="332" ht="15.75" customHeight="1" s="109">
      <c r="A332" s="216" t="n">
        <v>5</v>
      </c>
      <c r="B332" s="217" t="n">
        <v>16</v>
      </c>
      <c r="C332" s="217" t="n">
        <v>2</v>
      </c>
      <c r="D332" s="217" t="n">
        <v>28</v>
      </c>
      <c r="E332" s="217" t="n">
        <v>1.52</v>
      </c>
      <c r="F332" s="217" t="n">
        <v>0.011</v>
      </c>
      <c r="G332" s="217" t="n">
        <v>1</v>
      </c>
      <c r="H332" s="218" t="n">
        <v>0.85625</v>
      </c>
      <c r="I332" s="218" t="n">
        <v>0.85625</v>
      </c>
      <c r="J332" s="219">
        <f>I332-H332</f>
        <v/>
      </c>
    </row>
    <row r="333" ht="15.75" customHeight="1" s="109">
      <c r="A333" s="206" t="n">
        <v>5</v>
      </c>
      <c r="B333" s="207" t="n">
        <v>17</v>
      </c>
      <c r="C333" s="207" t="n">
        <v>44</v>
      </c>
      <c r="D333" s="207" t="n">
        <v>324</v>
      </c>
      <c r="E333" s="207" t="n">
        <v>27.66</v>
      </c>
      <c r="F333" s="207" t="n">
        <v>0.153</v>
      </c>
      <c r="G333" s="207" t="n">
        <v>1</v>
      </c>
      <c r="H333" s="208" t="n">
        <v>0.875</v>
      </c>
      <c r="I333" s="208" t="n">
        <v>0.88125</v>
      </c>
      <c r="J333" s="209">
        <f>I333-H333</f>
        <v/>
      </c>
    </row>
    <row r="334" ht="15.75" customHeight="1" s="109">
      <c r="A334" s="216" t="n">
        <v>5</v>
      </c>
      <c r="B334" s="217" t="n">
        <v>18</v>
      </c>
      <c r="C334" s="217" t="n">
        <v>10</v>
      </c>
      <c r="D334" s="217" t="n">
        <v>21</v>
      </c>
      <c r="E334" s="217" t="n">
        <v>5.66</v>
      </c>
      <c r="F334" s="217" t="n">
        <v>0.013</v>
      </c>
      <c r="G334" s="217" t="n">
        <v>1</v>
      </c>
      <c r="H334" s="218" t="n">
        <v>0.8819444444444444</v>
      </c>
      <c r="I334" s="218" t="n">
        <v>0.8840277777777777</v>
      </c>
      <c r="J334" s="219">
        <f>I334-H334</f>
        <v/>
      </c>
    </row>
    <row r="335" ht="15.75" customHeight="1" s="109">
      <c r="A335" s="206" t="n">
        <v>5</v>
      </c>
      <c r="B335" s="207" t="n">
        <v>19</v>
      </c>
      <c r="C335" s="207" t="n">
        <v>2</v>
      </c>
      <c r="D335" s="207" t="n">
        <v>2</v>
      </c>
      <c r="E335" s="207" t="n">
        <v>3.43</v>
      </c>
      <c r="F335" s="207" t="n">
        <v>0.005</v>
      </c>
      <c r="G335" s="207" t="n">
        <v>1</v>
      </c>
      <c r="H335" s="208" t="n">
        <v>0.8847222222222222</v>
      </c>
      <c r="I335" s="208" t="n">
        <v>0.8847222222222222</v>
      </c>
      <c r="J335" s="209">
        <f>I335-H335</f>
        <v/>
      </c>
    </row>
    <row r="336" ht="15.75" customHeight="1" s="109">
      <c r="A336" s="216" t="n">
        <v>5</v>
      </c>
      <c r="B336" s="217" t="n">
        <v>19</v>
      </c>
      <c r="C336" s="217" t="n">
        <v>14</v>
      </c>
      <c r="D336" s="217" t="n">
        <v>14</v>
      </c>
      <c r="E336" s="217" t="n">
        <v>4.2</v>
      </c>
      <c r="F336" s="217" t="n">
        <v>0.007</v>
      </c>
      <c r="G336" s="217" t="n">
        <v>1</v>
      </c>
      <c r="H336" s="218" t="n">
        <v>0.1180555555555556</v>
      </c>
      <c r="I336" s="218" t="n">
        <v>0.1215277777777778</v>
      </c>
      <c r="J336" s="219">
        <f>I336-H336</f>
        <v/>
      </c>
    </row>
    <row r="337" ht="15.75" customHeight="1" s="109">
      <c r="A337" s="206" t="n">
        <v>6</v>
      </c>
      <c r="B337" s="207" t="n">
        <v>9</v>
      </c>
      <c r="C337" s="207" t="n">
        <v>4</v>
      </c>
      <c r="D337" s="207" t="n">
        <v>6</v>
      </c>
      <c r="E337" s="207" t="n">
        <v>56.73</v>
      </c>
      <c r="F337" s="207" t="n">
        <v>0.219</v>
      </c>
      <c r="G337" s="207" t="n">
        <v>1</v>
      </c>
      <c r="H337" s="208" t="n">
        <v>0.1666666666666667</v>
      </c>
      <c r="I337" s="208" t="n">
        <v>0.1701388888888889</v>
      </c>
      <c r="J337" s="209">
        <f>I337-H337</f>
        <v/>
      </c>
    </row>
    <row r="338" ht="15.75" customHeight="1" s="109">
      <c r="A338" s="216" t="n">
        <v>6</v>
      </c>
      <c r="B338" s="217" t="n">
        <v>10</v>
      </c>
      <c r="C338" s="217" t="n">
        <v>13</v>
      </c>
      <c r="D338" s="217" t="n">
        <v>79</v>
      </c>
      <c r="E338" s="217" t="n">
        <v>108.95</v>
      </c>
      <c r="F338" s="217" t="n">
        <v>0.247</v>
      </c>
      <c r="G338" s="217" t="n">
        <v>1</v>
      </c>
      <c r="H338" s="218" t="n">
        <v>0.1743055555555555</v>
      </c>
      <c r="I338" s="218" t="n">
        <v>0.1854166666666667</v>
      </c>
      <c r="J338" s="219">
        <f>I338-H338</f>
        <v/>
      </c>
    </row>
    <row r="339" ht="15.75" customHeight="1" s="109">
      <c r="A339" s="206" t="n">
        <v>6</v>
      </c>
      <c r="B339" s="207" t="n">
        <v>15</v>
      </c>
      <c r="C339" s="207" t="n">
        <v>3</v>
      </c>
      <c r="D339" s="207" t="n">
        <v>22</v>
      </c>
      <c r="E339" s="207" t="n">
        <v>30.71</v>
      </c>
      <c r="F339" s="207" t="n">
        <v>0.074</v>
      </c>
      <c r="G339" s="207" t="n">
        <v>1</v>
      </c>
      <c r="H339" s="208" t="n">
        <v>0.8208333333333333</v>
      </c>
      <c r="I339" s="208" t="n">
        <v>0.8215277777777777</v>
      </c>
      <c r="J339" s="209">
        <f>I339-H339</f>
        <v/>
      </c>
    </row>
    <row r="340" ht="15.75" customHeight="1" s="109">
      <c r="A340" s="216" t="n">
        <v>6</v>
      </c>
      <c r="B340" s="217" t="n">
        <v>11</v>
      </c>
      <c r="C340" s="217" t="n">
        <v>4</v>
      </c>
      <c r="D340" s="217" t="n">
        <v>16</v>
      </c>
      <c r="E340" s="217" t="n">
        <v>18.28</v>
      </c>
      <c r="F340" s="217" t="n">
        <v>0.038</v>
      </c>
      <c r="G340" s="217" t="n">
        <v>1</v>
      </c>
      <c r="H340" s="218" t="n">
        <v>0.8125</v>
      </c>
      <c r="I340" s="218" t="n">
        <v>0.8194444444444444</v>
      </c>
      <c r="J340" s="219">
        <f>I340-H340</f>
        <v/>
      </c>
    </row>
    <row r="341" ht="15.75" customHeight="1" s="109">
      <c r="A341" s="206" t="n">
        <v>6</v>
      </c>
      <c r="B341" s="207" t="n">
        <v>14</v>
      </c>
      <c r="C341" s="207" t="n">
        <v>8</v>
      </c>
      <c r="D341" s="207" t="n">
        <v>25</v>
      </c>
      <c r="E341" s="207" t="n">
        <v>614.1799999999999</v>
      </c>
      <c r="F341" s="207" t="n">
        <v>0.791</v>
      </c>
      <c r="G341" s="207" t="n">
        <v>1</v>
      </c>
      <c r="H341" s="208" t="n">
        <v>0.8215277777777777</v>
      </c>
      <c r="I341" s="208" t="n">
        <v>0.8291666666666667</v>
      </c>
      <c r="J341" s="209">
        <f>I341-H341</f>
        <v/>
      </c>
    </row>
    <row r="342" ht="15.75" customHeight="1" s="109">
      <c r="A342" s="216" t="n">
        <v>6</v>
      </c>
      <c r="B342" s="217" t="n">
        <v>4</v>
      </c>
      <c r="C342" s="217" t="n">
        <v>2</v>
      </c>
      <c r="D342" s="217" t="n">
        <v>2</v>
      </c>
      <c r="E342" s="217" t="n">
        <v>1.94</v>
      </c>
      <c r="F342" s="217" t="n">
        <v>0.025</v>
      </c>
      <c r="G342" s="217" t="n">
        <v>1</v>
      </c>
      <c r="H342" s="218" t="n">
        <v>0.8333333333333334</v>
      </c>
      <c r="I342" s="218" t="n">
        <v>0.8333333333333334</v>
      </c>
      <c r="J342" s="219">
        <f>I342-H342</f>
        <v/>
      </c>
    </row>
    <row r="343" ht="15.75" customHeight="1" s="109">
      <c r="A343" s="206" t="n">
        <v>6</v>
      </c>
      <c r="B343" s="207" t="n">
        <v>5</v>
      </c>
      <c r="C343" s="207" t="n">
        <v>5</v>
      </c>
      <c r="D343" s="207" t="n">
        <v>25</v>
      </c>
      <c r="E343" s="207" t="n">
        <v>3.35</v>
      </c>
      <c r="F343" s="207" t="n">
        <v>0.146</v>
      </c>
      <c r="G343" s="207" t="n">
        <v>1</v>
      </c>
      <c r="H343" s="208" t="n">
        <v>0.8340277777777778</v>
      </c>
      <c r="I343" s="208" t="n">
        <v>0.8368055555555556</v>
      </c>
      <c r="J343" s="209">
        <f>I343-H343</f>
        <v/>
      </c>
    </row>
    <row r="344" ht="15.75" customHeight="1" s="109">
      <c r="A344" s="216" t="n">
        <v>6</v>
      </c>
      <c r="B344" s="217" t="n">
        <v>1</v>
      </c>
      <c r="C344" s="217" t="n">
        <v>18</v>
      </c>
      <c r="D344" s="217" t="n">
        <v>65</v>
      </c>
      <c r="E344" s="217" t="n">
        <v>163.45</v>
      </c>
      <c r="F344" s="217" t="n">
        <v>0.243</v>
      </c>
      <c r="G344" s="217" t="n">
        <v>1</v>
      </c>
      <c r="H344" s="218" t="n">
        <v>0.8395833333333333</v>
      </c>
      <c r="I344" s="218" t="n">
        <v>0.8520833333333333</v>
      </c>
      <c r="J344" s="219">
        <f>I344-H344</f>
        <v/>
      </c>
    </row>
    <row r="345" ht="15.75" customHeight="1" s="109">
      <c r="A345" s="206" t="n">
        <v>6</v>
      </c>
      <c r="B345" s="207" t="n">
        <v>17</v>
      </c>
      <c r="C345" s="207" t="n">
        <v>2</v>
      </c>
      <c r="D345" s="207" t="n">
        <v>2</v>
      </c>
      <c r="E345" s="207" t="n">
        <v>0.23</v>
      </c>
      <c r="F345" s="207" t="n">
        <v>0.001</v>
      </c>
      <c r="G345" s="207" t="n">
        <v>1</v>
      </c>
      <c r="H345" s="208" t="n">
        <v>0.8541666666666666</v>
      </c>
      <c r="I345" s="208" t="n">
        <v>0.8541666666666666</v>
      </c>
      <c r="J345" s="209">
        <f>I345-H345</f>
        <v/>
      </c>
    </row>
    <row r="346" ht="15.75" customHeight="1" s="109">
      <c r="A346" s="216" t="n">
        <v>6</v>
      </c>
      <c r="B346" s="217" t="n">
        <v>18</v>
      </c>
      <c r="C346" s="217" t="n">
        <v>8</v>
      </c>
      <c r="D346" s="217" t="n">
        <v>13</v>
      </c>
      <c r="E346" s="217" t="n">
        <v>12.18</v>
      </c>
      <c r="F346" s="217" t="n">
        <v>0.029</v>
      </c>
      <c r="G346" s="217" t="n">
        <v>1</v>
      </c>
      <c r="H346" s="218" t="n">
        <v>0.8555555555555555</v>
      </c>
      <c r="I346" s="218" t="n">
        <v>0.8604166666666667</v>
      </c>
      <c r="J346" s="219">
        <f>I346-H346</f>
        <v/>
      </c>
    </row>
    <row r="347" ht="15.75" customHeight="1" s="109">
      <c r="A347" s="206" t="n">
        <v>6</v>
      </c>
      <c r="B347" s="207" t="n">
        <v>19</v>
      </c>
      <c r="C347" s="207" t="n">
        <v>9</v>
      </c>
      <c r="D347" s="207" t="n">
        <v>9</v>
      </c>
      <c r="E347" s="207" t="n">
        <v>10.35</v>
      </c>
      <c r="F347" s="207" t="n">
        <v>0.029</v>
      </c>
      <c r="G347" s="207" t="n">
        <v>1</v>
      </c>
      <c r="H347" s="208" t="n">
        <v>0.8618055555555556</v>
      </c>
      <c r="I347" s="208" t="n">
        <v>0.8645833333333334</v>
      </c>
      <c r="J347" s="209">
        <f>I347-H347</f>
        <v/>
      </c>
    </row>
    <row r="348" ht="15.75" customHeight="1" s="109">
      <c r="A348" s="216" t="n">
        <v>6</v>
      </c>
      <c r="B348" s="217" t="n">
        <v>20</v>
      </c>
      <c r="C348" s="217" t="n">
        <v>1</v>
      </c>
      <c r="D348" s="217" t="n">
        <v>1</v>
      </c>
      <c r="E348" s="217" t="n">
        <v>3.13</v>
      </c>
      <c r="F348" s="217" t="n">
        <v>0.005</v>
      </c>
      <c r="G348" s="217" t="n">
        <v>1</v>
      </c>
      <c r="H348" s="218" t="n">
        <v>0.8652777777777778</v>
      </c>
      <c r="I348" s="218" t="n">
        <v>0.8652777777777778</v>
      </c>
      <c r="J348" s="219">
        <f>I348-H348</f>
        <v/>
      </c>
    </row>
    <row r="349" ht="15.75" customHeight="1" s="109">
      <c r="A349" s="206" t="n">
        <v>6</v>
      </c>
      <c r="B349" s="207" t="n">
        <v>13</v>
      </c>
      <c r="C349" s="207" t="n">
        <v>9</v>
      </c>
      <c r="D349" s="207" t="n">
        <v>339</v>
      </c>
      <c r="E349" s="207" t="n">
        <v>203.84</v>
      </c>
      <c r="F349" s="207" t="n">
        <v>0.451</v>
      </c>
      <c r="G349" s="207" t="n">
        <v>1</v>
      </c>
      <c r="H349" s="208" t="n">
        <v>0.8680555555555556</v>
      </c>
      <c r="I349" s="208" t="n">
        <v>0.8784722222222222</v>
      </c>
      <c r="J349" s="209">
        <f>I349-H349</f>
        <v/>
      </c>
    </row>
    <row r="350" ht="15.75" customHeight="1" s="109">
      <c r="A350" s="216" t="n">
        <v>6</v>
      </c>
      <c r="B350" s="217" t="n">
        <v>14</v>
      </c>
      <c r="C350" s="217" t="n">
        <v>6</v>
      </c>
      <c r="D350" s="217" t="n">
        <v>16</v>
      </c>
      <c r="E350" s="217" t="n">
        <v>322.96</v>
      </c>
      <c r="F350" s="217" t="n">
        <v>0.429</v>
      </c>
      <c r="G350" s="217" t="n">
        <v>1</v>
      </c>
      <c r="H350" s="218" t="n">
        <v>0.8819444444444444</v>
      </c>
      <c r="I350" s="218" t="n">
        <v>0.89375</v>
      </c>
      <c r="J350" s="219">
        <f>I350-H350</f>
        <v/>
      </c>
    </row>
    <row r="351" ht="15.75" customHeight="1" s="109">
      <c r="A351" s="206" t="n">
        <v>6</v>
      </c>
      <c r="B351" s="207" t="n">
        <v>13</v>
      </c>
      <c r="C351" s="207" t="n">
        <v>6</v>
      </c>
      <c r="D351" s="207" t="n">
        <v>111</v>
      </c>
      <c r="E351" s="207" t="n">
        <v>41.53</v>
      </c>
      <c r="F351" s="207" t="n">
        <v>0.111</v>
      </c>
      <c r="G351" s="207" t="n">
        <v>1</v>
      </c>
      <c r="H351" s="208" t="n">
        <v>0.8958333333333334</v>
      </c>
      <c r="I351" s="208" t="n">
        <v>0.8979166666666667</v>
      </c>
      <c r="J351" s="209">
        <f>I351-H351</f>
        <v/>
      </c>
    </row>
    <row r="352" ht="15.75" customHeight="1" s="109">
      <c r="A352" s="216" t="n">
        <v>6</v>
      </c>
      <c r="B352" s="217" t="n">
        <v>15</v>
      </c>
      <c r="C352" s="217" t="n">
        <v>4</v>
      </c>
      <c r="D352" s="217" t="n">
        <v>382</v>
      </c>
      <c r="E352" s="217" t="n">
        <v>1923.18</v>
      </c>
      <c r="F352" s="217" t="n">
        <v>5.311</v>
      </c>
      <c r="G352" s="217" t="n">
        <v>1</v>
      </c>
      <c r="H352" s="218" t="n">
        <v>0.8993055555555556</v>
      </c>
      <c r="I352" s="218" t="n">
        <v>0.9097222222222222</v>
      </c>
      <c r="J352" s="219">
        <f>I352-H352</f>
        <v/>
      </c>
    </row>
    <row r="353" ht="15.75" customHeight="1" s="109">
      <c r="A353" s="206" t="n">
        <v>6</v>
      </c>
      <c r="B353" s="207" t="n">
        <v>14</v>
      </c>
      <c r="C353" s="207" t="n">
        <v>1</v>
      </c>
      <c r="D353" s="207" t="n">
        <v>140</v>
      </c>
      <c r="E353" s="207" t="n">
        <v>4211.2</v>
      </c>
      <c r="F353" s="207" t="n">
        <v>4.507</v>
      </c>
      <c r="G353" s="207" t="n">
        <v>1</v>
      </c>
      <c r="H353" s="208" t="n">
        <v>0.9166666666666666</v>
      </c>
      <c r="I353" s="208" t="n">
        <v>0.9354166666666667</v>
      </c>
      <c r="J353" s="209">
        <f>I353-H353</f>
        <v/>
      </c>
    </row>
    <row r="354" ht="15.75" customHeight="1" s="109">
      <c r="A354" s="216" t="n">
        <v>6</v>
      </c>
      <c r="B354" s="217" t="n">
        <v>10</v>
      </c>
      <c r="C354" s="217" t="n">
        <v>13</v>
      </c>
      <c r="D354" s="217" t="n">
        <v>111</v>
      </c>
      <c r="E354" s="217" t="n">
        <v>104.85</v>
      </c>
      <c r="F354" s="217" t="n">
        <v>0.134</v>
      </c>
      <c r="G354" s="217" t="n">
        <v>1</v>
      </c>
      <c r="H354" s="218" t="n">
        <v>0.004166666666666667</v>
      </c>
      <c r="I354" s="218" t="n">
        <v>0.009722222222222222</v>
      </c>
      <c r="J354" s="219">
        <f>I354-H354</f>
        <v/>
      </c>
    </row>
    <row r="355" ht="15.75" customHeight="1" s="109">
      <c r="A355" s="206" t="n">
        <v>6</v>
      </c>
      <c r="B355" s="207" t="n">
        <v>11</v>
      </c>
      <c r="C355" s="207" t="n">
        <v>29</v>
      </c>
      <c r="D355" s="207" t="n">
        <v>194</v>
      </c>
      <c r="E355" s="207" t="n">
        <v>332.61</v>
      </c>
      <c r="F355" s="207" t="n">
        <v>0.6929999999999999</v>
      </c>
      <c r="G355" s="207" t="n">
        <v>1</v>
      </c>
      <c r="H355" s="208" t="n">
        <v>0.01111111111111111</v>
      </c>
      <c r="I355" s="208" t="n">
        <v>0.02638888888888889</v>
      </c>
      <c r="J355" s="209">
        <f>I355-H355</f>
        <v/>
      </c>
    </row>
    <row r="356" ht="15.75" customHeight="1" s="109">
      <c r="A356" s="216" t="n">
        <v>6</v>
      </c>
      <c r="B356" s="217" t="n">
        <v>28</v>
      </c>
      <c r="C356" s="217" t="n">
        <v>35</v>
      </c>
      <c r="D356" s="217" t="n">
        <v>52</v>
      </c>
      <c r="E356" s="217" t="n">
        <v>6.88</v>
      </c>
      <c r="F356" s="217" t="n">
        <v>0.046</v>
      </c>
      <c r="G356" s="217" t="n">
        <v>1</v>
      </c>
      <c r="H356" s="218" t="n">
        <v>0.04166666666666666</v>
      </c>
      <c r="I356" s="218" t="n">
        <v>0.05555555555555555</v>
      </c>
      <c r="J356" s="219">
        <f>I356-H356</f>
        <v/>
      </c>
    </row>
    <row r="357" ht="15.75" customHeight="1" s="109">
      <c r="A357" s="206" t="n">
        <v>6</v>
      </c>
      <c r="B357" s="207" t="n">
        <v>11</v>
      </c>
      <c r="C357" s="207" t="n">
        <v>22</v>
      </c>
      <c r="D357" s="207" t="n">
        <v>568</v>
      </c>
      <c r="E357" s="207" t="n">
        <v>279.62</v>
      </c>
      <c r="F357" s="207" t="n">
        <v>0.59</v>
      </c>
      <c r="G357" s="207" t="n">
        <v>1</v>
      </c>
      <c r="H357" s="208" t="n">
        <v>0.06111111111111111</v>
      </c>
      <c r="I357" s="208" t="n">
        <v>0.07152777777777777</v>
      </c>
      <c r="J357" s="209">
        <f>I357-H357</f>
        <v/>
      </c>
    </row>
    <row r="358" ht="15.75" customHeight="1" s="109">
      <c r="A358" s="216" t="n">
        <v>6</v>
      </c>
      <c r="B358" s="217" t="n">
        <v>30</v>
      </c>
      <c r="C358" s="217" t="n">
        <v>1</v>
      </c>
      <c r="D358" s="217" t="n">
        <v>2</v>
      </c>
      <c r="E358" s="217" t="n">
        <v>50.2</v>
      </c>
      <c r="F358" s="217" t="n">
        <v>0.142</v>
      </c>
      <c r="G358" s="217" t="n">
        <v>1</v>
      </c>
      <c r="H358" s="218" t="n">
        <v>0.0763888888888889</v>
      </c>
      <c r="I358" s="218" t="n">
        <v>0.0763888888888889</v>
      </c>
      <c r="J358" s="219">
        <f>I358-H358</f>
        <v/>
      </c>
    </row>
    <row r="359" ht="15.75" customHeight="1" s="109">
      <c r="A359" s="206" t="n">
        <v>6</v>
      </c>
      <c r="B359" s="207" t="n">
        <v>13</v>
      </c>
      <c r="C359" s="207" t="n">
        <v>3</v>
      </c>
      <c r="D359" s="207" t="n">
        <v>65</v>
      </c>
      <c r="E359" s="207" t="n">
        <v>79.84999999999999</v>
      </c>
      <c r="F359" s="207" t="n">
        <v>0.136</v>
      </c>
      <c r="G359" s="207" t="n">
        <v>1</v>
      </c>
      <c r="H359" s="208" t="n">
        <v>0.1131944444444444</v>
      </c>
      <c r="I359" s="208" t="n">
        <v>0.1152777777777778</v>
      </c>
      <c r="J359" s="209">
        <f>I359-H359</f>
        <v/>
      </c>
    </row>
    <row r="360" ht="15.75" customHeight="1" s="109">
      <c r="A360" s="216" t="n">
        <v>6</v>
      </c>
      <c r="B360" s="217" t="n">
        <v>12</v>
      </c>
      <c r="C360" s="217" t="n">
        <v>26</v>
      </c>
      <c r="D360" s="217" t="n">
        <v>232</v>
      </c>
      <c r="E360" s="217" t="n">
        <v>165.96</v>
      </c>
      <c r="F360" s="217" t="n">
        <v>0.796</v>
      </c>
      <c r="G360" s="217" t="n">
        <v>1</v>
      </c>
      <c r="H360" s="218" t="n">
        <v>0.08333333333333333</v>
      </c>
      <c r="I360" s="218" t="n">
        <v>0.1111111111111111</v>
      </c>
      <c r="J360" s="219">
        <f>I360-H360</f>
        <v/>
      </c>
    </row>
    <row r="361" ht="15.75" customHeight="1" s="109">
      <c r="A361" s="206" t="n">
        <v>6</v>
      </c>
      <c r="B361" s="207" t="n">
        <v>9</v>
      </c>
      <c r="C361" s="207" t="n">
        <v>16</v>
      </c>
      <c r="D361" s="207" t="n">
        <v>37</v>
      </c>
      <c r="E361" s="207" t="n">
        <v>285.77</v>
      </c>
      <c r="F361" s="207" t="n">
        <v>1.105</v>
      </c>
      <c r="G361" s="207" t="n">
        <v>1</v>
      </c>
      <c r="H361" s="208" t="n">
        <v>0.1159722222222222</v>
      </c>
      <c r="I361" s="208" t="n">
        <v>0.1388888888888889</v>
      </c>
      <c r="J361" s="209">
        <f>I361-H361</f>
        <v/>
      </c>
    </row>
    <row r="362" ht="15.75" customHeight="1" s="109">
      <c r="A362" s="216" t="n">
        <v>7</v>
      </c>
      <c r="B362" s="217" t="n">
        <v>7</v>
      </c>
      <c r="C362" s="217" t="n">
        <v>5</v>
      </c>
      <c r="D362" s="217" t="n">
        <v>53</v>
      </c>
      <c r="E362" s="217" t="n">
        <v>30.62</v>
      </c>
      <c r="F362" s="217" t="n">
        <v>0.08400000000000001</v>
      </c>
      <c r="G362" s="217" t="n">
        <v>1</v>
      </c>
      <c r="H362" s="218" t="n">
        <v>0.01388888888888889</v>
      </c>
      <c r="I362" s="218" t="n">
        <v>0.01666666666666667</v>
      </c>
      <c r="J362" s="219">
        <f>I362-H362</f>
        <v/>
      </c>
    </row>
    <row r="363" ht="15.75" customHeight="1" s="109">
      <c r="A363" s="206" t="n">
        <v>7</v>
      </c>
      <c r="B363" s="207" t="n">
        <v>8</v>
      </c>
      <c r="C363" s="207" t="n">
        <v>30</v>
      </c>
      <c r="D363" s="207" t="n">
        <v>79</v>
      </c>
      <c r="E363" s="207" t="n">
        <v>184.01</v>
      </c>
      <c r="F363" s="207" t="n">
        <v>0.6929999999999999</v>
      </c>
      <c r="G363" s="207" t="n">
        <v>1</v>
      </c>
      <c r="H363" s="208" t="n">
        <v>0.02013888888888889</v>
      </c>
      <c r="I363" s="208" t="n">
        <v>0.02916666666666667</v>
      </c>
      <c r="J363" s="209">
        <f>I363-H363</f>
        <v/>
      </c>
    </row>
    <row r="364" ht="15.75" customHeight="1" s="109">
      <c r="A364" s="216" t="n">
        <v>7</v>
      </c>
      <c r="B364" s="217" t="n">
        <v>16</v>
      </c>
      <c r="C364" s="217" t="n">
        <v>6</v>
      </c>
      <c r="D364" s="217" t="n">
        <v>13</v>
      </c>
      <c r="E364" s="217" t="n">
        <v>0.6899999999999999</v>
      </c>
      <c r="F364" s="217" t="n">
        <v>0.003</v>
      </c>
      <c r="G364" s="217" t="n">
        <v>1</v>
      </c>
      <c r="H364" s="218" t="n">
        <v>0.03125</v>
      </c>
      <c r="I364" s="218" t="n">
        <v>0.03263888888888889</v>
      </c>
      <c r="J364" s="219">
        <f>I364-H364</f>
        <v/>
      </c>
    </row>
    <row r="365" ht="15.75" customHeight="1" s="109">
      <c r="A365" s="206" t="n">
        <v>7</v>
      </c>
      <c r="B365" s="207" t="n">
        <v>17</v>
      </c>
      <c r="C365" s="207" t="n">
        <v>14</v>
      </c>
      <c r="D365" s="207" t="n">
        <v>55</v>
      </c>
      <c r="E365" s="207" t="n">
        <v>11.48</v>
      </c>
      <c r="F365" s="207" t="n">
        <v>0.059</v>
      </c>
      <c r="G365" s="207" t="n">
        <v>1</v>
      </c>
      <c r="H365" s="208" t="n">
        <v>0.03402777777777777</v>
      </c>
      <c r="I365" s="208" t="n">
        <v>0.04027777777777778</v>
      </c>
      <c r="J365" s="209">
        <f>I365-H365</f>
        <v/>
      </c>
    </row>
    <row r="366" ht="15.75" customHeight="1" s="109">
      <c r="A366" s="216" t="n">
        <v>7</v>
      </c>
      <c r="B366" s="217" t="n">
        <v>18</v>
      </c>
      <c r="C366" s="217" t="n">
        <v>23</v>
      </c>
      <c r="D366" s="217" t="n">
        <v>82</v>
      </c>
      <c r="E366" s="217" t="n">
        <v>41.11</v>
      </c>
      <c r="F366" s="217" t="n">
        <v>0.095</v>
      </c>
      <c r="G366" s="217" t="n">
        <v>1</v>
      </c>
      <c r="H366" s="218" t="n">
        <v>0.04652777777777778</v>
      </c>
      <c r="I366" s="218" t="n">
        <v>0.05902777777777778</v>
      </c>
      <c r="J366" s="219">
        <f>I366-H366</f>
        <v/>
      </c>
    </row>
    <row r="367" ht="15.75" customHeight="1" s="109">
      <c r="A367" s="206" t="n">
        <v>7</v>
      </c>
      <c r="B367" s="207" t="n">
        <v>15</v>
      </c>
      <c r="C367" s="207" t="n">
        <v>2</v>
      </c>
      <c r="D367" s="207" t="n">
        <v>4</v>
      </c>
      <c r="E367" s="207" t="n">
        <v>43.37</v>
      </c>
      <c r="F367" s="207" t="n">
        <v>0.094</v>
      </c>
      <c r="G367" s="207" t="n">
        <v>1</v>
      </c>
      <c r="H367" s="208" t="n">
        <v>0.0625</v>
      </c>
      <c r="I367" s="208" t="n">
        <v>0.06319444444444444</v>
      </c>
      <c r="J367" s="209">
        <f>I367-H367</f>
        <v/>
      </c>
    </row>
    <row r="368" ht="15.75" customHeight="1" s="109">
      <c r="A368" s="216" t="n">
        <v>7</v>
      </c>
      <c r="B368" s="217" t="n">
        <v>14</v>
      </c>
      <c r="C368" s="217" t="n">
        <v>4</v>
      </c>
      <c r="D368" s="217" t="n">
        <v>14</v>
      </c>
      <c r="E368" s="217" t="n">
        <v>184.09</v>
      </c>
      <c r="F368" s="217" t="n">
        <v>0.25</v>
      </c>
      <c r="G368" s="217" t="n">
        <v>1</v>
      </c>
      <c r="H368" s="218" t="n">
        <v>0.06458333333333334</v>
      </c>
      <c r="I368" s="218" t="n">
        <v>0.06944444444444445</v>
      </c>
      <c r="J368" s="219">
        <f>I368-H368</f>
        <v/>
      </c>
    </row>
    <row r="369" ht="15.75" customHeight="1" s="109">
      <c r="A369" s="206" t="n">
        <v>7</v>
      </c>
      <c r="B369" s="207" t="n">
        <v>14</v>
      </c>
      <c r="C369" s="207" t="n">
        <v>8</v>
      </c>
      <c r="D369" s="207" t="n">
        <v>22</v>
      </c>
      <c r="E369" s="207" t="n">
        <v>242.86</v>
      </c>
      <c r="F369" s="207" t="n">
        <v>0.371</v>
      </c>
      <c r="G369" s="207" t="n">
        <v>1</v>
      </c>
      <c r="H369" s="208" t="n">
        <v>0.08333333333333333</v>
      </c>
      <c r="I369" s="208" t="n">
        <v>0.09513888888888888</v>
      </c>
      <c r="J369" s="209">
        <f>I369-H369</f>
        <v/>
      </c>
    </row>
    <row r="370" ht="15.75" customHeight="1" s="109">
      <c r="A370" s="216" t="n">
        <v>7</v>
      </c>
      <c r="B370" s="217" t="n">
        <v>15</v>
      </c>
      <c r="C370" s="217" t="n">
        <v>6</v>
      </c>
      <c r="D370" s="217" t="n">
        <v>41</v>
      </c>
      <c r="E370" s="217" t="n">
        <v>206.98</v>
      </c>
      <c r="F370" s="217" t="n">
        <v>0.426</v>
      </c>
      <c r="G370" s="217" t="n">
        <v>1</v>
      </c>
      <c r="H370" s="218" t="n">
        <v>0.09722222222222222</v>
      </c>
      <c r="I370" s="218" t="n">
        <v>0.1027777777777778</v>
      </c>
      <c r="J370" s="219">
        <f>I370-H370</f>
        <v/>
      </c>
    </row>
    <row r="371" ht="15.75" customHeight="1" s="109">
      <c r="A371" s="206" t="n">
        <v>7</v>
      </c>
      <c r="B371" s="207" t="n">
        <v>17</v>
      </c>
      <c r="C371" s="207" t="n">
        <v>1</v>
      </c>
      <c r="D371" s="207" t="n">
        <v>10</v>
      </c>
      <c r="E371" s="207" t="n">
        <v>3.4</v>
      </c>
      <c r="F371" s="207" t="n">
        <v>0.013</v>
      </c>
      <c r="G371" s="207" t="n">
        <v>1</v>
      </c>
      <c r="H371" s="208" t="n">
        <v>0.1041666666666667</v>
      </c>
      <c r="I371" s="208" t="n">
        <v>0.1041666666666667</v>
      </c>
      <c r="J371" s="209">
        <f>I371-H371</f>
        <v/>
      </c>
    </row>
    <row r="372" ht="15.75" customHeight="1" s="109">
      <c r="A372" s="216" t="n">
        <v>7</v>
      </c>
      <c r="B372" s="217" t="n">
        <v>16</v>
      </c>
      <c r="C372" s="217" t="n">
        <v>8</v>
      </c>
      <c r="D372" s="217" t="n">
        <v>126</v>
      </c>
      <c r="E372" s="217" t="n">
        <v>1.77</v>
      </c>
      <c r="F372" s="217" t="n">
        <v>0.02</v>
      </c>
      <c r="G372" s="217" t="n">
        <v>1</v>
      </c>
      <c r="H372" s="218" t="n">
        <v>0.1055555555555556</v>
      </c>
      <c r="I372" s="218" t="n">
        <v>0.1097222222222222</v>
      </c>
      <c r="J372" s="219">
        <f>I372-H372</f>
        <v/>
      </c>
    </row>
    <row r="373" ht="15.75" customHeight="1" s="109">
      <c r="A373" s="206" t="n">
        <v>7</v>
      </c>
      <c r="B373" s="207" t="n">
        <v>18</v>
      </c>
      <c r="C373" s="207" t="n">
        <v>12</v>
      </c>
      <c r="D373" s="207" t="n">
        <v>16</v>
      </c>
      <c r="E373" s="207" t="n">
        <v>17.23</v>
      </c>
      <c r="F373" s="207" t="n">
        <v>0.035</v>
      </c>
      <c r="G373" s="207" t="n">
        <v>1</v>
      </c>
      <c r="H373" s="208" t="n">
        <v>0.1111111111111111</v>
      </c>
      <c r="I373" s="208" t="n">
        <v>0.1180555555555556</v>
      </c>
      <c r="J373" s="209">
        <f>I373-H373</f>
        <v/>
      </c>
    </row>
    <row r="374" ht="15.75" customHeight="1" s="109">
      <c r="A374" s="216" t="n">
        <v>7</v>
      </c>
      <c r="B374" s="217" t="n">
        <v>30</v>
      </c>
      <c r="C374" s="217" t="n">
        <v>3</v>
      </c>
      <c r="D374" s="217" t="n">
        <v>3</v>
      </c>
      <c r="E374" s="217" t="n">
        <v>75.3</v>
      </c>
      <c r="F374" s="217" t="n">
        <v>0.213</v>
      </c>
      <c r="G374" s="217" t="n">
        <v>1</v>
      </c>
      <c r="H374" s="218" t="n">
        <v>0.125</v>
      </c>
      <c r="I374" s="218" t="n">
        <v>0.1256944444444444</v>
      </c>
      <c r="J374" s="219">
        <f>I374-H374</f>
        <v/>
      </c>
    </row>
    <row r="375" ht="15.75" customHeight="1" s="109">
      <c r="A375" s="206" t="n">
        <v>7</v>
      </c>
      <c r="B375" s="207" t="n">
        <v>31</v>
      </c>
      <c r="C375" s="207" t="n">
        <v>1</v>
      </c>
      <c r="D375" s="207" t="n">
        <v>1</v>
      </c>
      <c r="E375" s="207" t="n">
        <v>22</v>
      </c>
      <c r="F375" s="207" t="n">
        <v>0.237</v>
      </c>
      <c r="G375" s="207" t="n">
        <v>1</v>
      </c>
      <c r="H375" s="208" t="n">
        <v>0.1277777777777778</v>
      </c>
      <c r="I375" s="208" t="n">
        <v>0.1277777777777778</v>
      </c>
      <c r="J375" s="209">
        <f>I375-H375</f>
        <v/>
      </c>
    </row>
    <row r="376" ht="15.75" customHeight="1" s="109">
      <c r="A376" s="216" t="n">
        <v>7</v>
      </c>
      <c r="B376" s="217" t="n">
        <v>4</v>
      </c>
      <c r="C376" s="217" t="n">
        <v>3</v>
      </c>
      <c r="D376" s="217" t="n">
        <v>38</v>
      </c>
      <c r="E376" s="217" t="n">
        <v>15.95</v>
      </c>
      <c r="F376" s="217" t="n">
        <v>0.211</v>
      </c>
      <c r="G376" s="217" t="n">
        <v>1</v>
      </c>
      <c r="H376" s="218" t="n">
        <v>0.1319444444444444</v>
      </c>
      <c r="I376" s="218" t="n">
        <v>0.1326388888888889</v>
      </c>
      <c r="J376" s="219">
        <f>I376-H376</f>
        <v/>
      </c>
    </row>
    <row r="377" ht="15.75" customHeight="1" s="109">
      <c r="A377" s="206" t="n">
        <v>7</v>
      </c>
      <c r="B377" s="207" t="n">
        <v>6</v>
      </c>
      <c r="C377" s="207" t="n">
        <v>3</v>
      </c>
      <c r="D377" s="207" t="n">
        <v>5</v>
      </c>
      <c r="E377" s="207" t="n">
        <v>26.2</v>
      </c>
      <c r="F377" s="207" t="n">
        <v>0.368</v>
      </c>
      <c r="G377" s="207" t="n">
        <v>1</v>
      </c>
      <c r="H377" s="208" t="n">
        <v>0.1333333333333333</v>
      </c>
      <c r="I377" s="208" t="n">
        <v>0.1347222222222222</v>
      </c>
      <c r="J377" s="209">
        <f>I377-H377</f>
        <v/>
      </c>
    </row>
    <row r="378" ht="15.75" customHeight="1" s="109">
      <c r="A378" s="216" t="n">
        <v>7</v>
      </c>
      <c r="B378" s="217" t="n">
        <v>15</v>
      </c>
      <c r="C378" s="217" t="n">
        <v>1</v>
      </c>
      <c r="D378" s="217" t="n">
        <v>2</v>
      </c>
      <c r="E378" s="217" t="n">
        <v>4.71</v>
      </c>
      <c r="F378" s="217" t="n">
        <v>0.006</v>
      </c>
      <c r="G378" s="217" t="n">
        <v>1</v>
      </c>
      <c r="H378" s="218" t="n">
        <v>0.1375</v>
      </c>
      <c r="I378" s="218" t="n">
        <v>0.1375</v>
      </c>
      <c r="J378" s="219">
        <f>I378-H378</f>
        <v/>
      </c>
    </row>
    <row r="379" ht="15.75" customHeight="1" s="109">
      <c r="A379" s="206" t="n">
        <v>7</v>
      </c>
      <c r="B379" s="207" t="n">
        <v>30</v>
      </c>
      <c r="C379" s="207" t="n">
        <v>8</v>
      </c>
      <c r="D379" s="207" t="n">
        <v>12</v>
      </c>
      <c r="E379" s="207" t="n">
        <v>192.09</v>
      </c>
      <c r="F379" s="207" t="n">
        <v>0.654</v>
      </c>
      <c r="G379" s="207" t="n">
        <v>1</v>
      </c>
      <c r="H379" s="208" t="n">
        <v>0.1395833333333333</v>
      </c>
      <c r="I379" s="208" t="n">
        <v>0.14375</v>
      </c>
      <c r="J379" s="209">
        <f>I379-H379</f>
        <v/>
      </c>
    </row>
    <row r="380" ht="15.75" customHeight="1" s="109">
      <c r="A380" s="216" t="n">
        <v>7</v>
      </c>
      <c r="B380" s="217" t="n">
        <v>7</v>
      </c>
      <c r="C380" s="217" t="n">
        <v>11</v>
      </c>
      <c r="D380" s="217" t="n">
        <v>66</v>
      </c>
      <c r="E380" s="217" t="n">
        <v>16.48</v>
      </c>
      <c r="F380" s="217" t="n">
        <v>0.08799999999999999</v>
      </c>
      <c r="G380" s="217" t="n">
        <v>1</v>
      </c>
      <c r="H380" s="218" t="n">
        <v>0.1736111111111111</v>
      </c>
      <c r="I380" s="218" t="n">
        <v>0.1798611111111111</v>
      </c>
      <c r="J380" s="219">
        <f>I380-H380</f>
        <v/>
      </c>
    </row>
    <row r="381" ht="15.75" customHeight="1" s="109">
      <c r="A381" s="206" t="n">
        <v>7</v>
      </c>
      <c r="B381" s="207" t="n">
        <v>8</v>
      </c>
      <c r="C381" s="207" t="n">
        <v>19</v>
      </c>
      <c r="D381" s="207" t="n">
        <v>115</v>
      </c>
      <c r="E381" s="207" t="n">
        <v>238.84</v>
      </c>
      <c r="F381" s="207" t="n">
        <v>1.011</v>
      </c>
      <c r="G381" s="207" t="n">
        <v>1</v>
      </c>
      <c r="H381" s="208" t="n">
        <v>0.1861111111111111</v>
      </c>
      <c r="I381" s="208" t="n">
        <v>0.2222222222222222</v>
      </c>
      <c r="J381" s="209">
        <f>I381-H381</f>
        <v/>
      </c>
    </row>
    <row r="382" ht="15.75" customHeight="1" s="109">
      <c r="A382" s="216" t="n">
        <v>7</v>
      </c>
      <c r="B382" s="217" t="n">
        <v>9</v>
      </c>
      <c r="C382" s="217" t="n">
        <v>1</v>
      </c>
      <c r="D382" s="217" t="n">
        <v>15</v>
      </c>
      <c r="E382" s="217" t="n">
        <v>150</v>
      </c>
      <c r="F382" s="217" t="n">
        <v>0.188</v>
      </c>
      <c r="G382" s="217" t="n">
        <v>1</v>
      </c>
      <c r="H382" s="218" t="n">
        <v>0.2326388888888889</v>
      </c>
      <c r="I382" s="218" t="n">
        <v>0.2361111111111111</v>
      </c>
      <c r="J382" s="219">
        <f>I382-H382</f>
        <v/>
      </c>
    </row>
    <row r="383" ht="15.75" customHeight="1" s="109">
      <c r="A383" s="206" t="n">
        <v>7</v>
      </c>
      <c r="B383" s="207" t="n">
        <v>11</v>
      </c>
      <c r="C383" s="207" t="n">
        <v>4</v>
      </c>
      <c r="D383" s="207" t="n">
        <v>119</v>
      </c>
      <c r="E383" s="207" t="n">
        <v>138.85</v>
      </c>
      <c r="F383" s="207" t="n">
        <v>0.253</v>
      </c>
      <c r="G383" s="207" t="n">
        <v>1</v>
      </c>
      <c r="H383" s="208" t="n">
        <v>0.2381944444444444</v>
      </c>
      <c r="I383" s="208" t="n">
        <v>0.2451388888888889</v>
      </c>
      <c r="J383" s="209">
        <f>I383-H383</f>
        <v/>
      </c>
    </row>
    <row r="384" ht="15.75" customHeight="1" s="109">
      <c r="A384" s="216" t="n">
        <v>7</v>
      </c>
      <c r="B384" s="217" t="n">
        <v>13</v>
      </c>
      <c r="C384" s="217" t="n">
        <v>7</v>
      </c>
      <c r="D384" s="217" t="n">
        <v>59</v>
      </c>
      <c r="E384" s="217" t="n">
        <v>92.02</v>
      </c>
      <c r="F384" s="217" t="n">
        <v>0.15</v>
      </c>
      <c r="G384" s="217" t="n">
        <v>1</v>
      </c>
      <c r="H384" s="218" t="n">
        <v>0.2569444444444444</v>
      </c>
      <c r="I384" s="218" t="n">
        <v>0.2638888888888889</v>
      </c>
      <c r="J384" s="219">
        <f>I384-H384</f>
        <v/>
      </c>
    </row>
    <row r="385" ht="15.75" customHeight="1" s="109">
      <c r="A385" s="206" t="n">
        <v>7</v>
      </c>
      <c r="B385" s="207" t="n">
        <v>14</v>
      </c>
      <c r="C385" s="207" t="n">
        <v>12</v>
      </c>
      <c r="D385" s="207" t="n">
        <v>49</v>
      </c>
      <c r="E385" s="207" t="n">
        <v>616</v>
      </c>
      <c r="F385" s="207" t="n">
        <v>0.896</v>
      </c>
      <c r="G385" s="207" t="n">
        <v>1</v>
      </c>
      <c r="H385" s="208" t="n">
        <v>0.2652777777777778</v>
      </c>
      <c r="I385" s="208" t="n">
        <v>0.2770833333333333</v>
      </c>
      <c r="J385" s="209">
        <f>I385-H385</f>
        <v/>
      </c>
    </row>
    <row r="386" ht="15.75" customHeight="1" s="109">
      <c r="A386" s="216" t="n">
        <v>7</v>
      </c>
      <c r="B386" s="217" t="n">
        <v>2</v>
      </c>
      <c r="C386" s="217" t="n">
        <v>2</v>
      </c>
      <c r="D386" s="217" t="n">
        <v>2</v>
      </c>
      <c r="E386" s="217" t="n">
        <v>1.65</v>
      </c>
      <c r="F386" s="217" t="n">
        <v>0.018</v>
      </c>
      <c r="G386" s="217" t="n">
        <v>1</v>
      </c>
      <c r="H386" s="218" t="n">
        <v>0.2805555555555556</v>
      </c>
      <c r="I386" s="218" t="n">
        <v>0.2805555555555556</v>
      </c>
      <c r="J386" s="219">
        <f>I386-H386</f>
        <v/>
      </c>
    </row>
    <row r="387" ht="15.75" customHeight="1" s="109">
      <c r="A387" s="206" t="n">
        <v>7</v>
      </c>
      <c r="B387" s="207" t="n">
        <v>3</v>
      </c>
      <c r="C387" s="207" t="n">
        <v>3</v>
      </c>
      <c r="D387" s="207" t="n">
        <v>5</v>
      </c>
      <c r="E387" s="207" t="n">
        <v>12.7</v>
      </c>
      <c r="F387" s="207" t="n">
        <v>0.064</v>
      </c>
      <c r="G387" s="207" t="n">
        <v>1</v>
      </c>
      <c r="H387" s="208" t="n">
        <v>0.2847222222222222</v>
      </c>
      <c r="I387" s="208" t="n">
        <v>0.2854166666666667</v>
      </c>
      <c r="J387" s="209">
        <f>I387-H387</f>
        <v/>
      </c>
    </row>
    <row r="388" ht="15.75" customHeight="1" s="109">
      <c r="A388" s="216" t="n">
        <v>7</v>
      </c>
      <c r="B388" s="217" t="n">
        <v>1</v>
      </c>
      <c r="C388" s="217" t="n">
        <v>1</v>
      </c>
      <c r="D388" s="217" t="n">
        <v>3</v>
      </c>
      <c r="E388" s="217" t="n">
        <v>0.34</v>
      </c>
      <c r="F388" s="217" t="n">
        <v>0.001</v>
      </c>
      <c r="G388" s="217" t="n">
        <v>1</v>
      </c>
      <c r="H388" s="218" t="n">
        <v>0.2791666666666667</v>
      </c>
      <c r="I388" s="218" t="n">
        <v>0.2791666666666667</v>
      </c>
      <c r="J388" s="219">
        <f>I388-H388</f>
        <v/>
      </c>
    </row>
    <row r="389" ht="15.75" customHeight="1" s="109">
      <c r="A389" s="206" t="n">
        <v>7</v>
      </c>
      <c r="B389" s="207" t="n">
        <v>3</v>
      </c>
      <c r="C389" s="207" t="n">
        <v>1</v>
      </c>
      <c r="D389" s="207" t="n">
        <v>20</v>
      </c>
      <c r="E389" s="207" t="n">
        <v>8.199999999999999</v>
      </c>
      <c r="F389" s="207" t="n">
        <v>0.038</v>
      </c>
      <c r="G389" s="207" t="n">
        <v>1</v>
      </c>
      <c r="H389" s="208" t="n"/>
      <c r="I389" s="208" t="n"/>
      <c r="J389" s="209">
        <f>I389-H389</f>
        <v/>
      </c>
    </row>
    <row r="390" ht="15.75" customHeight="1" s="109">
      <c r="A390" s="216" t="n">
        <v>7</v>
      </c>
      <c r="B390" s="217" t="n">
        <v>15</v>
      </c>
      <c r="C390" s="217" t="n">
        <v>4</v>
      </c>
      <c r="D390" s="217" t="n">
        <v>8</v>
      </c>
      <c r="E390" s="217" t="n">
        <v>60.92</v>
      </c>
      <c r="F390" s="217" t="n">
        <v>0.106</v>
      </c>
      <c r="G390" s="217" t="n">
        <v>1</v>
      </c>
      <c r="H390" s="218" t="n">
        <v>0.09652777777777778</v>
      </c>
      <c r="I390" s="218" t="n">
        <v>0.09791666666666667</v>
      </c>
      <c r="J390" s="219">
        <f>I390-H390</f>
        <v/>
      </c>
    </row>
    <row r="391" ht="15.75" customHeight="1" s="109">
      <c r="A391" s="206" t="n">
        <v>7</v>
      </c>
      <c r="B391" s="207" t="n">
        <v>13</v>
      </c>
      <c r="C391" s="207" t="n">
        <v>2</v>
      </c>
      <c r="D391" s="207" t="n">
        <v>57</v>
      </c>
      <c r="E391" s="207" t="n">
        <v>19.04</v>
      </c>
      <c r="F391" s="207" t="n">
        <v>0.056</v>
      </c>
      <c r="G391" s="207" t="n">
        <v>1</v>
      </c>
      <c r="H391" s="208" t="n">
        <v>0.0763888888888889</v>
      </c>
      <c r="I391" s="208" t="n">
        <v>0.07777777777777778</v>
      </c>
      <c r="J391" s="209">
        <f>I391-H391</f>
        <v/>
      </c>
    </row>
    <row r="392" ht="15.75" customHeight="1" s="109">
      <c r="A392" s="216" t="n">
        <v>7</v>
      </c>
      <c r="B392" s="217" t="n">
        <v>2</v>
      </c>
      <c r="C392" s="217" t="n">
        <v>1</v>
      </c>
      <c r="D392" s="217" t="n">
        <v>40</v>
      </c>
      <c r="E392" s="217" t="n">
        <v>48.6</v>
      </c>
      <c r="F392" s="217" t="n">
        <v>0.544</v>
      </c>
      <c r="G392" s="217" t="n">
        <v>1</v>
      </c>
      <c r="H392" s="218" t="n">
        <v>0.8173611111111111</v>
      </c>
      <c r="I392" s="218" t="n">
        <v>0.8194444444444444</v>
      </c>
      <c r="J392" s="219">
        <f>I392-H392</f>
        <v/>
      </c>
    </row>
    <row r="393" ht="15.75" customHeight="1" s="109">
      <c r="A393" s="206" t="n">
        <v>7</v>
      </c>
      <c r="B393" s="207" t="n">
        <v>1</v>
      </c>
      <c r="C393" s="207" t="n">
        <v>3</v>
      </c>
      <c r="D393" s="207" t="n">
        <v>576</v>
      </c>
      <c r="E393" s="207" t="n">
        <v>25.92</v>
      </c>
      <c r="F393" s="207" t="n">
        <v>0.732</v>
      </c>
      <c r="G393" s="207" t="n">
        <v>1</v>
      </c>
      <c r="H393" s="208" t="n">
        <v>0.8159722222222222</v>
      </c>
      <c r="I393" s="208" t="n">
        <v>0.8159722222222222</v>
      </c>
      <c r="J393" s="209">
        <f>I393-H393</f>
        <v/>
      </c>
    </row>
    <row r="394" ht="15.75" customHeight="1" s="109">
      <c r="A394" s="216" t="n">
        <v>7</v>
      </c>
      <c r="B394" s="217" t="n">
        <v>21</v>
      </c>
      <c r="C394" s="217" t="n">
        <v>1</v>
      </c>
      <c r="D394" s="217" t="n">
        <v>1</v>
      </c>
      <c r="E394" s="217" t="n">
        <v>0.06</v>
      </c>
      <c r="F394" s="217" t="n">
        <v>0</v>
      </c>
      <c r="G394" s="217" t="n">
        <v>1</v>
      </c>
      <c r="H394" s="218" t="n">
        <v>0.8291666666666667</v>
      </c>
      <c r="I394" s="218" t="n">
        <v>0.8291666666666667</v>
      </c>
      <c r="J394" s="219">
        <f>I394-H394</f>
        <v/>
      </c>
    </row>
    <row r="395" ht="15.75" customHeight="1" s="109">
      <c r="A395" s="206" t="n">
        <v>7</v>
      </c>
      <c r="B395" s="207" t="n">
        <v>19</v>
      </c>
      <c r="C395" s="207" t="n">
        <v>3</v>
      </c>
      <c r="D395" s="207" t="n">
        <v>3</v>
      </c>
      <c r="E395" s="207" t="n">
        <v>2.63</v>
      </c>
      <c r="F395" s="207" t="n">
        <v>0.019</v>
      </c>
      <c r="G395" s="207" t="n">
        <v>1</v>
      </c>
      <c r="H395" s="208" t="n">
        <v>0.8277777777777777</v>
      </c>
      <c r="I395" s="208" t="n">
        <v>0.8277777777777777</v>
      </c>
      <c r="J395" s="209">
        <f>I395-H395</f>
        <v/>
      </c>
    </row>
    <row r="396" ht="15.75" customHeight="1" s="109">
      <c r="A396" s="216" t="n">
        <v>7</v>
      </c>
      <c r="B396" s="217" t="n">
        <v>18</v>
      </c>
      <c r="C396" s="217" t="n">
        <v>3</v>
      </c>
      <c r="D396" s="217" t="n">
        <v>5</v>
      </c>
      <c r="E396" s="217" t="n">
        <v>7.85</v>
      </c>
      <c r="F396" s="217" t="n">
        <v>0.026</v>
      </c>
      <c r="G396" s="217" t="n">
        <v>1</v>
      </c>
      <c r="H396" s="218" t="n">
        <v>0.8263888888888888</v>
      </c>
      <c r="I396" s="218" t="n">
        <v>0.8270833333333333</v>
      </c>
      <c r="J396" s="219">
        <f>I396-H396</f>
        <v/>
      </c>
    </row>
    <row r="397" ht="15.75" customHeight="1" s="109">
      <c r="A397" s="206" t="n">
        <v>7</v>
      </c>
      <c r="B397" s="207" t="n">
        <v>30</v>
      </c>
      <c r="C397" s="207" t="n">
        <v>7</v>
      </c>
      <c r="D397" s="207" t="n">
        <v>37</v>
      </c>
      <c r="E397" s="207" t="n">
        <v>316.36</v>
      </c>
      <c r="F397" s="207" t="n">
        <v>0.907</v>
      </c>
      <c r="G397" s="207" t="n">
        <v>1</v>
      </c>
      <c r="H397" s="208" t="n">
        <v>0.8333333333333334</v>
      </c>
      <c r="I397" s="208" t="n">
        <v>0.8368055555555556</v>
      </c>
      <c r="J397" s="209">
        <f>I397-H397</f>
        <v/>
      </c>
    </row>
    <row r="398" ht="15.75" customHeight="1" s="109">
      <c r="A398" s="216" t="n">
        <v>7</v>
      </c>
      <c r="B398" s="217" t="n">
        <v>16</v>
      </c>
      <c r="C398" s="217" t="n">
        <v>18</v>
      </c>
      <c r="D398" s="217" t="n">
        <v>9</v>
      </c>
      <c r="E398" s="217" t="n">
        <v>17.1</v>
      </c>
      <c r="F398" s="217" t="n">
        <v>0.129</v>
      </c>
      <c r="G398" s="217" t="n">
        <v>1</v>
      </c>
      <c r="H398" s="218" t="n">
        <v>0.8611111111111112</v>
      </c>
      <c r="I398" s="218" t="n">
        <v>0.8743055555555556</v>
      </c>
      <c r="J398" s="219">
        <f>I398-H398</f>
        <v/>
      </c>
    </row>
    <row r="399" ht="15.75" customHeight="1" s="109">
      <c r="A399" s="206" t="n">
        <v>7</v>
      </c>
      <c r="B399" s="207" t="n">
        <v>7</v>
      </c>
      <c r="C399" s="207" t="n">
        <v>15</v>
      </c>
      <c r="D399" s="207" t="n">
        <v>69</v>
      </c>
      <c r="E399" s="207" t="n">
        <v>18.51</v>
      </c>
      <c r="F399" s="207" t="n">
        <v>0.07199999999999999</v>
      </c>
      <c r="G399" s="207" t="n">
        <v>1</v>
      </c>
      <c r="H399" s="208" t="n">
        <v>0.9166666666666666</v>
      </c>
      <c r="I399" s="208" t="n">
        <v>0.9236111111111112</v>
      </c>
      <c r="J399" s="209">
        <f>I399-H399</f>
        <v/>
      </c>
    </row>
    <row r="400" ht="15.75" customHeight="1" s="109">
      <c r="A400" s="216" t="n">
        <v>7</v>
      </c>
      <c r="B400" s="217" t="n">
        <v>8</v>
      </c>
      <c r="C400" s="217" t="n">
        <v>22</v>
      </c>
      <c r="D400" s="217" t="n">
        <v>49</v>
      </c>
      <c r="E400" s="217" t="n">
        <v>173.24</v>
      </c>
      <c r="F400" s="217" t="n">
        <v>0.429</v>
      </c>
      <c r="G400" s="217" t="n">
        <v>1</v>
      </c>
      <c r="H400" s="218" t="n">
        <v>0.8888888888888888</v>
      </c>
      <c r="I400" s="218" t="n">
        <v>0.9027777777777778</v>
      </c>
      <c r="J400" s="219">
        <f>I400-H400</f>
        <v/>
      </c>
    </row>
    <row r="401" ht="15.75" customHeight="1" s="109">
      <c r="A401" s="206" t="n">
        <v>7</v>
      </c>
      <c r="B401" s="207" t="n">
        <v>14</v>
      </c>
      <c r="C401" s="207" t="n">
        <v>8</v>
      </c>
      <c r="D401" s="207" t="n">
        <v>22</v>
      </c>
      <c r="E401" s="207" t="n">
        <v>343.88</v>
      </c>
      <c r="F401" s="207" t="n">
        <v>0.494</v>
      </c>
      <c r="G401" s="207" t="n">
        <v>1</v>
      </c>
      <c r="H401" s="208" t="n">
        <v>0.8388888888888889</v>
      </c>
      <c r="I401" s="208" t="n">
        <v>0.8472222222222222</v>
      </c>
      <c r="J401" s="209">
        <f>I401-H401</f>
        <v/>
      </c>
    </row>
    <row r="402" ht="15.75" customHeight="1" s="109">
      <c r="A402" s="216" t="n">
        <v>7</v>
      </c>
      <c r="B402" s="217" t="n">
        <v>15</v>
      </c>
      <c r="C402" s="217" t="n">
        <v>2</v>
      </c>
      <c r="D402" s="217" t="n">
        <v>13</v>
      </c>
      <c r="E402" s="217" t="n">
        <v>71.73</v>
      </c>
      <c r="F402" s="217" t="n">
        <v>0.222</v>
      </c>
      <c r="G402" s="217" t="n">
        <v>1</v>
      </c>
      <c r="H402" s="218" t="n">
        <v>0.8486111111111111</v>
      </c>
      <c r="I402" s="218" t="n">
        <v>0.8486111111111111</v>
      </c>
      <c r="J402" s="219">
        <f>I402-H402</f>
        <v/>
      </c>
    </row>
    <row r="403" ht="15.75" customHeight="1" s="109">
      <c r="A403" s="206" t="n">
        <v>7</v>
      </c>
      <c r="B403" s="207" t="n">
        <v>18</v>
      </c>
      <c r="C403" s="207" t="n">
        <v>18</v>
      </c>
      <c r="D403" s="207" t="n">
        <v>75</v>
      </c>
      <c r="E403" s="207" t="n">
        <v>142.26</v>
      </c>
      <c r="F403" s="207" t="n">
        <v>0.254</v>
      </c>
      <c r="G403" s="207" t="n">
        <v>1</v>
      </c>
      <c r="H403" s="208" t="n">
        <v>0.8763888888888889</v>
      </c>
      <c r="I403" s="208" t="n">
        <v>0.8868055555555555</v>
      </c>
      <c r="J403" s="209">
        <f>I403-H403</f>
        <v/>
      </c>
    </row>
    <row r="404" ht="15.75" customHeight="1" s="109">
      <c r="A404" s="216" t="n">
        <v>7</v>
      </c>
      <c r="B404" s="217" t="n">
        <v>6</v>
      </c>
      <c r="C404" s="217" t="n">
        <v>4</v>
      </c>
      <c r="D404" s="217" t="n">
        <v>25</v>
      </c>
      <c r="E404" s="217" t="n">
        <v>94.75</v>
      </c>
      <c r="F404" s="217" t="n">
        <v>1.815</v>
      </c>
      <c r="G404" s="217" t="n">
        <v>1</v>
      </c>
      <c r="H404" s="218" t="n">
        <v>0.003472222222222222</v>
      </c>
      <c r="I404" s="218" t="n">
        <v>0.01041666666666667</v>
      </c>
      <c r="J404" s="219">
        <f>I404-H404</f>
        <v/>
      </c>
    </row>
    <row r="405" ht="15.75" customHeight="1" s="109">
      <c r="A405" s="206" t="n">
        <v>9</v>
      </c>
      <c r="B405" s="207" t="n">
        <v>1</v>
      </c>
      <c r="C405" s="207" t="n">
        <v>9</v>
      </c>
      <c r="D405" s="207" t="n">
        <v>926</v>
      </c>
      <c r="E405" s="207" t="n">
        <v>85.62</v>
      </c>
      <c r="F405" s="207" t="n">
        <v>0.881</v>
      </c>
      <c r="G405" s="207" t="n">
        <v>1</v>
      </c>
      <c r="H405" s="208" t="n">
        <v>0.9166666666666666</v>
      </c>
      <c r="I405" s="208" t="n">
        <v>0.9305555555555556</v>
      </c>
      <c r="J405" s="209">
        <f>I405-H405</f>
        <v/>
      </c>
    </row>
    <row r="406" ht="15.75" customHeight="1" s="109">
      <c r="A406" s="216" t="n">
        <v>9</v>
      </c>
      <c r="B406" s="217" t="n">
        <v>3</v>
      </c>
      <c r="C406" s="217" t="n">
        <v>4</v>
      </c>
      <c r="D406" s="217" t="n">
        <v>60</v>
      </c>
      <c r="E406" s="217" t="n">
        <v>76.86</v>
      </c>
      <c r="F406" s="217" t="n">
        <v>0.262</v>
      </c>
      <c r="G406" s="217" t="n">
        <v>1</v>
      </c>
      <c r="H406" s="218" t="n">
        <v>0.9319444444444445</v>
      </c>
      <c r="I406" s="218" t="n">
        <v>0.9375</v>
      </c>
      <c r="J406" s="219">
        <f>I406-H406</f>
        <v/>
      </c>
    </row>
    <row r="407" ht="15.75" customHeight="1" s="109">
      <c r="A407" s="206" t="n">
        <v>9</v>
      </c>
      <c r="B407" s="207" t="n">
        <v>4</v>
      </c>
      <c r="C407" s="207" t="n">
        <v>4</v>
      </c>
      <c r="D407" s="207" t="n">
        <v>44</v>
      </c>
      <c r="E407" s="207" t="n">
        <v>118.64</v>
      </c>
      <c r="F407" s="207" t="n">
        <v>0.646</v>
      </c>
      <c r="G407" s="207" t="n">
        <v>1</v>
      </c>
      <c r="H407" s="208" t="n">
        <v>0.9402777777777778</v>
      </c>
      <c r="I407" s="208" t="n">
        <v>0.9444444444444444</v>
      </c>
      <c r="J407" s="209">
        <f>I407-H407</f>
        <v/>
      </c>
    </row>
    <row r="408" ht="15.75" customHeight="1" s="109">
      <c r="A408" s="216" t="n">
        <v>9</v>
      </c>
      <c r="B408" s="217" t="n">
        <v>2</v>
      </c>
      <c r="C408" s="217" t="n">
        <v>2</v>
      </c>
      <c r="D408" s="217" t="n">
        <v>110</v>
      </c>
      <c r="E408" s="217" t="n">
        <v>107.05</v>
      </c>
      <c r="F408" s="217" t="n">
        <v>1.513</v>
      </c>
      <c r="G408" s="217" t="n">
        <v>1</v>
      </c>
      <c r="H408" s="218" t="n">
        <v>0.9479166666666666</v>
      </c>
      <c r="I408" s="218" t="n">
        <v>0.9513888888888888</v>
      </c>
      <c r="J408" s="219">
        <f>I408-H408</f>
        <v/>
      </c>
    </row>
    <row r="409" ht="15.75" customHeight="1" s="109">
      <c r="A409" s="206" t="n">
        <v>9</v>
      </c>
      <c r="B409" s="207" t="n">
        <v>10</v>
      </c>
      <c r="C409" s="207" t="n">
        <v>1</v>
      </c>
      <c r="D409" s="207" t="n">
        <v>10</v>
      </c>
      <c r="E409" s="207" t="n">
        <v>51.15</v>
      </c>
      <c r="F409" s="207" t="n">
        <v>0.167</v>
      </c>
      <c r="G409" s="207" t="n">
        <v>1</v>
      </c>
      <c r="H409" s="208" t="n">
        <v>0.01597222222222222</v>
      </c>
      <c r="I409" s="208" t="n">
        <v>0.01666666666666667</v>
      </c>
      <c r="J409" s="209">
        <f>I409-H409</f>
        <v/>
      </c>
    </row>
    <row r="410" ht="15.75" customHeight="1" s="109">
      <c r="A410" s="216" t="n">
        <v>9</v>
      </c>
      <c r="B410" s="217" t="n">
        <v>8</v>
      </c>
      <c r="C410" s="217" t="n">
        <v>3</v>
      </c>
      <c r="D410" s="217" t="n">
        <v>6</v>
      </c>
      <c r="E410" s="217" t="n">
        <v>3.36</v>
      </c>
      <c r="F410" s="217" t="n">
        <v>0.017</v>
      </c>
      <c r="G410" s="217" t="n">
        <v>1</v>
      </c>
      <c r="H410" s="218" t="n">
        <v>0.01388888888888889</v>
      </c>
      <c r="I410" s="218" t="n">
        <v>0.01458333333333333</v>
      </c>
      <c r="J410" s="219">
        <f>I410-H410</f>
        <v/>
      </c>
    </row>
    <row r="411" ht="15.75" customHeight="1" s="109">
      <c r="A411" s="206" t="n">
        <v>9</v>
      </c>
      <c r="B411" s="207" t="n">
        <v>11</v>
      </c>
      <c r="C411" s="207" t="n">
        <v>4</v>
      </c>
      <c r="D411" s="207" t="n">
        <v>12</v>
      </c>
      <c r="E411" s="207" t="n">
        <v>21.28</v>
      </c>
      <c r="F411" s="207" t="n">
        <v>0.065</v>
      </c>
      <c r="G411" s="207" t="n">
        <v>1</v>
      </c>
      <c r="H411" s="208" t="n">
        <v>0.01805555555555555</v>
      </c>
      <c r="I411" s="208" t="n">
        <v>0.01944444444444444</v>
      </c>
      <c r="J411" s="209">
        <f>I411-H411</f>
        <v/>
      </c>
    </row>
    <row r="412" ht="15.75" customHeight="1" s="109">
      <c r="A412" s="216" t="n">
        <v>9</v>
      </c>
      <c r="B412" s="217" t="n">
        <v>16</v>
      </c>
      <c r="C412" s="217" t="n">
        <v>2</v>
      </c>
      <c r="D412" s="217" t="n">
        <v>4</v>
      </c>
      <c r="E412" s="217" t="n">
        <v>0.79</v>
      </c>
      <c r="F412" s="217" t="n">
        <v>0.007</v>
      </c>
      <c r="G412" s="217" t="n">
        <v>1</v>
      </c>
      <c r="H412" s="218" t="n">
        <v>0.8159722222222222</v>
      </c>
      <c r="I412" s="218" t="n">
        <v>0.8159722222222222</v>
      </c>
      <c r="J412" s="219">
        <f>I412-H412</f>
        <v/>
      </c>
    </row>
    <row r="413" ht="15.75" customHeight="1" s="109">
      <c r="A413" s="206" t="n">
        <v>9</v>
      </c>
      <c r="B413" s="207" t="n">
        <v>18</v>
      </c>
      <c r="C413" s="207" t="n">
        <v>1</v>
      </c>
      <c r="D413" s="207" t="n">
        <v>1</v>
      </c>
      <c r="E413" s="207" t="n">
        <v>0.31</v>
      </c>
      <c r="F413" s="207" t="n">
        <v>0.001</v>
      </c>
      <c r="G413" s="207" t="n">
        <v>1</v>
      </c>
      <c r="H413" s="208" t="n">
        <v>0.8166666666666667</v>
      </c>
      <c r="I413" s="208" t="n">
        <v>0.8166666666666667</v>
      </c>
      <c r="J413" s="209">
        <f>I413-H413</f>
        <v/>
      </c>
    </row>
    <row r="414" ht="15.75" customHeight="1" s="109">
      <c r="A414" s="216" t="n">
        <v>9</v>
      </c>
      <c r="B414" s="217" t="n">
        <v>19</v>
      </c>
      <c r="C414" s="217" t="n">
        <v>1</v>
      </c>
      <c r="D414" s="217" t="n">
        <v>5</v>
      </c>
      <c r="E414" s="217" t="n">
        <v>0.45</v>
      </c>
      <c r="F414" s="217" t="n">
        <v>0.001</v>
      </c>
      <c r="G414" s="217" t="n">
        <v>1</v>
      </c>
      <c r="H414" s="218" t="n">
        <v>0.8173611111111111</v>
      </c>
      <c r="I414" s="218" t="n">
        <v>0.8173611111111111</v>
      </c>
      <c r="J414" s="219">
        <f>I414-H414</f>
        <v/>
      </c>
    </row>
    <row r="415" ht="15.75" customHeight="1" s="109">
      <c r="A415" s="206" t="n">
        <v>9</v>
      </c>
      <c r="B415" s="207" t="n">
        <v>20</v>
      </c>
      <c r="C415" s="207" t="n">
        <v>1</v>
      </c>
      <c r="D415" s="207" t="n">
        <v>1</v>
      </c>
      <c r="E415" s="207" t="n">
        <v>0.43</v>
      </c>
      <c r="F415" s="207" t="n">
        <v>0.001</v>
      </c>
      <c r="G415" s="207" t="n">
        <v>1</v>
      </c>
      <c r="H415" s="208" t="n">
        <v>0.81875</v>
      </c>
      <c r="I415" s="208" t="n">
        <v>0.81875</v>
      </c>
      <c r="J415" s="209">
        <f>I415-H415</f>
        <v/>
      </c>
    </row>
    <row r="416" ht="15.75" customHeight="1" s="109">
      <c r="A416" s="216" t="n">
        <v>9</v>
      </c>
      <c r="B416" s="217" t="n">
        <v>21</v>
      </c>
      <c r="C416" s="217" t="n">
        <v>1</v>
      </c>
      <c r="D416" s="217" t="n">
        <v>2</v>
      </c>
      <c r="E416" s="217" t="n">
        <v>1.06</v>
      </c>
      <c r="F416" s="217" t="n">
        <v>0.002</v>
      </c>
      <c r="G416" s="217" t="n">
        <v>1</v>
      </c>
      <c r="H416" s="218" t="n">
        <v>0.8194444444444444</v>
      </c>
      <c r="I416" s="218" t="n">
        <v>0.8194444444444444</v>
      </c>
      <c r="J416" s="219">
        <f>I416-H416</f>
        <v/>
      </c>
    </row>
    <row r="417" ht="15.75" customHeight="1" s="109">
      <c r="A417" s="206" t="n">
        <v>9</v>
      </c>
      <c r="B417" s="207" t="n">
        <v>21</v>
      </c>
      <c r="C417" s="207" t="n">
        <v>27</v>
      </c>
      <c r="D417" s="207" t="n">
        <v>100</v>
      </c>
      <c r="E417" s="207" t="n">
        <v>36.34</v>
      </c>
      <c r="F417" s="207" t="n">
        <v>0.059</v>
      </c>
      <c r="G417" s="207" t="n">
        <v>1</v>
      </c>
      <c r="H417" s="208" t="n">
        <v>0.8368055555555556</v>
      </c>
      <c r="I417" s="208" t="n">
        <v>0.84375</v>
      </c>
      <c r="J417" s="209">
        <f>I417-H417</f>
        <v/>
      </c>
    </row>
    <row r="418" ht="15.75" customHeight="1" s="109">
      <c r="A418" s="216" t="n">
        <v>9</v>
      </c>
      <c r="B418" s="217" t="n">
        <v>31</v>
      </c>
      <c r="C418" s="217" t="n">
        <v>2</v>
      </c>
      <c r="D418" s="217" t="n">
        <v>2</v>
      </c>
      <c r="E418" s="217" t="n">
        <v>2.25</v>
      </c>
      <c r="F418" s="217" t="n">
        <v>0.018</v>
      </c>
      <c r="G418" s="217" t="n">
        <v>1</v>
      </c>
      <c r="H418" s="218" t="n">
        <v>0.8451388888888889</v>
      </c>
      <c r="I418" s="218" t="n">
        <v>0.8451388888888889</v>
      </c>
      <c r="J418" s="219">
        <f>I418-H418</f>
        <v/>
      </c>
    </row>
    <row r="419" ht="15.75" customHeight="1" s="109">
      <c r="A419" s="206" t="n">
        <v>9</v>
      </c>
      <c r="B419" s="207" t="n">
        <v>30</v>
      </c>
      <c r="C419" s="207" t="n">
        <v>2</v>
      </c>
      <c r="D419" s="207" t="n">
        <v>2</v>
      </c>
      <c r="E419" s="207" t="n">
        <v>50.2</v>
      </c>
      <c r="F419" s="207" t="n">
        <v>0.142</v>
      </c>
      <c r="G419" s="207" t="n">
        <v>1</v>
      </c>
      <c r="H419" s="208" t="n">
        <v>0.8472222222222222</v>
      </c>
      <c r="I419" s="208" t="n">
        <v>0.8472222222222222</v>
      </c>
      <c r="J419" s="209">
        <f>I419-H419</f>
        <v/>
      </c>
    </row>
    <row r="420" ht="15.75" customHeight="1" s="109">
      <c r="A420" s="216" t="n">
        <v>9</v>
      </c>
      <c r="B420" s="217" t="n">
        <v>9</v>
      </c>
      <c r="C420" s="217" t="n">
        <v>14</v>
      </c>
      <c r="D420" s="217" t="n">
        <v>3870</v>
      </c>
      <c r="E420" s="217" t="n">
        <v>5150.69</v>
      </c>
      <c r="F420" s="217" t="n">
        <v>9.547000000000001</v>
      </c>
      <c r="G420" s="217" t="n">
        <v>1</v>
      </c>
      <c r="H420" s="218" t="n">
        <v>0.875</v>
      </c>
      <c r="I420" s="218" t="n">
        <v>0.8958333333333334</v>
      </c>
      <c r="J420" s="219">
        <f>I420-H420</f>
        <v/>
      </c>
    </row>
    <row r="421" ht="15.75" customHeight="1" s="109">
      <c r="A421" s="206" t="n">
        <v>12</v>
      </c>
      <c r="B421" s="207" t="n">
        <v>4</v>
      </c>
      <c r="C421" s="207" t="n">
        <v>1</v>
      </c>
      <c r="D421" s="207" t="n">
        <v>3</v>
      </c>
      <c r="E421" s="207" t="n">
        <v>1.63</v>
      </c>
      <c r="F421" s="207" t="n">
        <v>0.011</v>
      </c>
      <c r="G421" s="207" t="n">
        <v>1</v>
      </c>
      <c r="H421" s="208" t="n">
        <v>0.9173611111111111</v>
      </c>
      <c r="I421" s="208" t="n">
        <v>0.9173611111111111</v>
      </c>
      <c r="J421" s="209">
        <f>I421-H421</f>
        <v/>
      </c>
    </row>
    <row r="422" ht="15.75" customHeight="1" s="109">
      <c r="A422" s="216" t="n">
        <v>12</v>
      </c>
      <c r="B422" s="217" t="n">
        <v>3</v>
      </c>
      <c r="C422" s="217" t="n">
        <v>1</v>
      </c>
      <c r="D422" s="217" t="n">
        <v>2</v>
      </c>
      <c r="E422" s="217" t="n">
        <v>0.08</v>
      </c>
      <c r="F422" s="217" t="n">
        <v>0</v>
      </c>
      <c r="G422" s="217" t="n">
        <v>1</v>
      </c>
      <c r="H422" s="218" t="n">
        <v>0.9166666666666666</v>
      </c>
      <c r="I422" s="218" t="n">
        <v>0.9166666666666666</v>
      </c>
      <c r="J422" s="219">
        <f>I422-H422</f>
        <v/>
      </c>
    </row>
    <row r="423" ht="15.75" customHeight="1" s="109">
      <c r="A423" s="206" t="n">
        <v>12</v>
      </c>
      <c r="B423" s="207" t="n">
        <v>1</v>
      </c>
      <c r="C423" s="207" t="n">
        <v>3</v>
      </c>
      <c r="D423" s="207" t="n">
        <v>6</v>
      </c>
      <c r="E423" s="207" t="n">
        <v>3.1</v>
      </c>
      <c r="F423" s="207" t="n">
        <v>0.004</v>
      </c>
      <c r="G423" s="207" t="n">
        <v>1</v>
      </c>
      <c r="H423" s="208" t="n">
        <v>0.9118055555555555</v>
      </c>
      <c r="I423" s="208" t="n">
        <v>0.9118055555555555</v>
      </c>
      <c r="J423" s="209">
        <f>I423-H423</f>
        <v/>
      </c>
    </row>
    <row r="424" ht="15.75" customHeight="1" s="109">
      <c r="A424" s="216" t="n">
        <v>12</v>
      </c>
      <c r="B424" s="217" t="n">
        <v>30</v>
      </c>
      <c r="C424" s="217" t="n">
        <v>1</v>
      </c>
      <c r="D424" s="217" t="n">
        <v>11</v>
      </c>
      <c r="E424" s="217" t="n">
        <v>276.1</v>
      </c>
      <c r="F424" s="217" t="n">
        <v>0.779</v>
      </c>
      <c r="G424" s="217" t="n">
        <v>1</v>
      </c>
      <c r="H424" s="218" t="n">
        <v>0.9097222222222222</v>
      </c>
      <c r="I424" s="218" t="n">
        <v>0.9104166666666667</v>
      </c>
      <c r="J424" s="219">
        <f>I424-H424</f>
        <v/>
      </c>
    </row>
    <row r="425" ht="15.75" customHeight="1" s="109">
      <c r="A425" s="206" t="n">
        <v>12</v>
      </c>
      <c r="B425" s="207" t="n">
        <v>2</v>
      </c>
      <c r="C425" s="207" t="n">
        <v>1</v>
      </c>
      <c r="D425" s="207" t="n">
        <v>1</v>
      </c>
      <c r="E425" s="207" t="n">
        <v>0.125</v>
      </c>
      <c r="F425" s="207" t="n">
        <v>0</v>
      </c>
      <c r="G425" s="207" t="n">
        <v>1</v>
      </c>
      <c r="H425" s="208" t="n">
        <v>0.9131944444444444</v>
      </c>
      <c r="I425" s="208" t="n">
        <v>0.9131944444444444</v>
      </c>
      <c r="J425" s="209">
        <f>I425-H425</f>
        <v/>
      </c>
    </row>
    <row r="426" ht="15.75" customHeight="1" s="109">
      <c r="A426" s="216" t="n">
        <v>12</v>
      </c>
      <c r="B426" s="217" t="n">
        <v>20</v>
      </c>
      <c r="C426" s="217" t="n">
        <v>3</v>
      </c>
      <c r="D426" s="217" t="n">
        <v>6</v>
      </c>
      <c r="E426" s="217" t="n">
        <v>17.08</v>
      </c>
      <c r="F426" s="217" t="n">
        <v>0.027</v>
      </c>
      <c r="G426" s="217" t="n">
        <v>1</v>
      </c>
      <c r="H426" s="218" t="n">
        <v>0.8854166666666666</v>
      </c>
      <c r="I426" s="218" t="n">
        <v>0.8861111111111111</v>
      </c>
      <c r="J426" s="219">
        <f>I426-H426</f>
        <v/>
      </c>
    </row>
    <row r="427" ht="15.75" customHeight="1" s="109">
      <c r="A427" s="206" t="n">
        <v>12</v>
      </c>
      <c r="B427" s="207" t="n">
        <v>21</v>
      </c>
      <c r="C427" s="207" t="n">
        <v>2</v>
      </c>
      <c r="D427" s="207" t="n">
        <v>25</v>
      </c>
      <c r="E427" s="207" t="n">
        <v>7.17</v>
      </c>
      <c r="F427" s="207" t="n">
        <v>0.004</v>
      </c>
      <c r="G427" s="207" t="n">
        <v>1</v>
      </c>
      <c r="H427" s="208" t="n">
        <v>0.8819444444444444</v>
      </c>
      <c r="I427" s="208" t="n">
        <v>0.8833333333333333</v>
      </c>
      <c r="J427" s="209">
        <f>I427-H427</f>
        <v/>
      </c>
    </row>
    <row r="428" ht="15.75" customHeight="1" s="109">
      <c r="A428" s="216" t="n">
        <v>12</v>
      </c>
      <c r="B428" s="217" t="n">
        <v>7</v>
      </c>
      <c r="C428" s="217" t="n">
        <v>1</v>
      </c>
      <c r="D428" s="217" t="n">
        <v>20</v>
      </c>
      <c r="E428" s="217" t="n">
        <v>1.4</v>
      </c>
      <c r="F428" s="217" t="n">
        <v>0.017</v>
      </c>
      <c r="G428" s="217" t="n">
        <v>1</v>
      </c>
      <c r="H428" s="218" t="n">
        <v>0.8791666666666667</v>
      </c>
      <c r="I428" s="218" t="n">
        <v>0.8791666666666667</v>
      </c>
      <c r="J428" s="219">
        <f>I428-H428</f>
        <v/>
      </c>
    </row>
    <row r="429" ht="15.75" customHeight="1" s="109">
      <c r="A429" s="206" t="n">
        <v>12</v>
      </c>
      <c r="B429" s="207" t="n">
        <v>4</v>
      </c>
      <c r="C429" s="207" t="n">
        <v>2</v>
      </c>
      <c r="D429" s="207" t="n">
        <v>64</v>
      </c>
      <c r="E429" s="207" t="n">
        <v>21.56</v>
      </c>
      <c r="F429" s="207" t="n">
        <v>0.163</v>
      </c>
      <c r="G429" s="207" t="n">
        <v>1</v>
      </c>
      <c r="H429" s="208" t="n">
        <v>0.875</v>
      </c>
      <c r="I429" s="208" t="n">
        <v>0.8770833333333333</v>
      </c>
      <c r="J429" s="209">
        <f>I429-H429</f>
        <v/>
      </c>
    </row>
    <row r="430" ht="15.75" customHeight="1" s="109">
      <c r="A430" s="216" t="n">
        <v>12</v>
      </c>
      <c r="B430" s="217" t="n">
        <v>14</v>
      </c>
      <c r="C430" s="217" t="n">
        <v>15</v>
      </c>
      <c r="D430" s="217" t="n">
        <v>95</v>
      </c>
      <c r="E430" s="217" t="n">
        <v>1725.51</v>
      </c>
      <c r="F430" s="217" t="n">
        <v>2.13</v>
      </c>
      <c r="G430" s="217" t="n">
        <v>1</v>
      </c>
      <c r="H430" s="218" t="n">
        <v>0.8576388888888888</v>
      </c>
      <c r="I430" s="218" t="n">
        <v>0.8680555555555556</v>
      </c>
      <c r="J430" s="219">
        <f>I430-H430</f>
        <v/>
      </c>
    </row>
    <row r="431" ht="15.75" customHeight="1" s="109">
      <c r="A431" s="206" t="n">
        <v>12</v>
      </c>
      <c r="B431" s="207" t="n">
        <v>13</v>
      </c>
      <c r="C431" s="207" t="n">
        <v>11</v>
      </c>
      <c r="D431" s="207" t="n">
        <v>173</v>
      </c>
      <c r="E431" s="207" t="n">
        <v>526.35</v>
      </c>
      <c r="F431" s="207" t="n">
        <v>0.736</v>
      </c>
      <c r="G431" s="207" t="n">
        <v>1</v>
      </c>
      <c r="H431" s="208" t="n">
        <v>0.84375</v>
      </c>
      <c r="I431" s="208" t="n">
        <v>0.8541666666666666</v>
      </c>
      <c r="J431" s="209">
        <f>I431-H431</f>
        <v/>
      </c>
    </row>
    <row r="432" ht="15.75" customHeight="1" s="109">
      <c r="A432" s="216" t="n">
        <v>12</v>
      </c>
      <c r="B432" s="217" t="n">
        <v>20</v>
      </c>
      <c r="C432" s="217" t="n">
        <v>1</v>
      </c>
      <c r="D432" s="217" t="n">
        <v>12</v>
      </c>
      <c r="E432" s="217" t="n">
        <v>1.44</v>
      </c>
      <c r="F432" s="217" t="n">
        <v>0.005</v>
      </c>
      <c r="G432" s="217" t="n">
        <v>1</v>
      </c>
      <c r="H432" s="218" t="n">
        <v>0.8388888888888889</v>
      </c>
      <c r="I432" s="218" t="n">
        <v>0.8388888888888889</v>
      </c>
      <c r="J432" s="219">
        <f>I432-H432</f>
        <v/>
      </c>
    </row>
    <row r="433" ht="15.75" customHeight="1" s="109">
      <c r="A433" s="206" t="n">
        <v>12</v>
      </c>
      <c r="B433" s="207" t="n">
        <v>18</v>
      </c>
      <c r="C433" s="207" t="n">
        <v>11</v>
      </c>
      <c r="D433" s="207" t="n">
        <v>265</v>
      </c>
      <c r="E433" s="207" t="n">
        <v>389.37</v>
      </c>
      <c r="F433" s="207" t="n">
        <v>0.613</v>
      </c>
      <c r="G433" s="207" t="n">
        <v>1</v>
      </c>
      <c r="H433" s="208" t="n">
        <v>0.8263888888888888</v>
      </c>
      <c r="I433" s="208" t="n">
        <v>0.8375</v>
      </c>
      <c r="J433" s="209">
        <f>I433-H433</f>
        <v/>
      </c>
    </row>
    <row r="434" ht="15.75" customHeight="1" s="109">
      <c r="A434" s="216" t="n">
        <v>12</v>
      </c>
      <c r="B434" s="217" t="n">
        <v>19</v>
      </c>
      <c r="C434" s="217" t="n">
        <v>2</v>
      </c>
      <c r="D434" s="217" t="n">
        <v>2</v>
      </c>
      <c r="E434" s="217" t="n">
        <v>3.08</v>
      </c>
      <c r="F434" s="217" t="n">
        <v>0.012</v>
      </c>
      <c r="G434" s="217" t="n">
        <v>1</v>
      </c>
      <c r="H434" s="218" t="n">
        <v>0.8381944444444445</v>
      </c>
      <c r="I434" s="218" t="n">
        <v>0.8381944444444445</v>
      </c>
      <c r="J434" s="219">
        <f>I434-H434</f>
        <v/>
      </c>
    </row>
    <row r="435" ht="15.75" customHeight="1" s="109">
      <c r="A435" s="206" t="n">
        <v>12</v>
      </c>
      <c r="B435" s="207" t="n">
        <v>30</v>
      </c>
      <c r="C435" s="207" t="n">
        <v>4</v>
      </c>
      <c r="D435" s="207" t="n">
        <v>5</v>
      </c>
      <c r="E435" s="207" t="n">
        <v>62.2</v>
      </c>
      <c r="F435" s="207" t="n">
        <v>0.27</v>
      </c>
      <c r="G435" s="207" t="n">
        <v>1</v>
      </c>
      <c r="H435" s="208" t="n">
        <v>0.8159722222222222</v>
      </c>
      <c r="I435" s="208" t="n">
        <v>0.8180555555555555</v>
      </c>
      <c r="J435" s="209">
        <f>I435-H435</f>
        <v/>
      </c>
    </row>
    <row r="436" ht="15.75" customHeight="1" s="109">
      <c r="A436" s="216" t="n">
        <v>12</v>
      </c>
      <c r="B436" s="217" t="n">
        <v>16</v>
      </c>
      <c r="C436" s="217" t="n">
        <v>1</v>
      </c>
      <c r="D436" s="217" t="n">
        <v>3</v>
      </c>
      <c r="E436" s="217" t="n">
        <v>0.19</v>
      </c>
      <c r="F436" s="217" t="n">
        <v>0.003</v>
      </c>
      <c r="G436" s="217" t="n">
        <v>1</v>
      </c>
      <c r="H436" s="218" t="n">
        <v>0.8145833333333333</v>
      </c>
      <c r="I436" s="218" t="n">
        <v>0.8145833333333333</v>
      </c>
      <c r="J436" s="219">
        <f>I436-H436</f>
        <v/>
      </c>
    </row>
    <row r="437" ht="15.75" customHeight="1" s="109">
      <c r="A437" s="206" t="n">
        <v>12</v>
      </c>
      <c r="B437" s="207" t="n">
        <v>13</v>
      </c>
      <c r="C437" s="207" t="n">
        <v>2</v>
      </c>
      <c r="D437" s="207" t="n">
        <v>11</v>
      </c>
      <c r="E437" s="207" t="n">
        <v>111.02</v>
      </c>
      <c r="F437" s="207" t="n">
        <v>0.145</v>
      </c>
      <c r="G437" s="207" t="n">
        <v>1</v>
      </c>
      <c r="H437" s="208" t="n">
        <v>0.21875</v>
      </c>
      <c r="I437" s="208" t="n">
        <v>0.2201388888888889</v>
      </c>
      <c r="J437" s="209">
        <f>I437-H437</f>
        <v/>
      </c>
    </row>
    <row r="438" ht="15.75" customHeight="1" s="109">
      <c r="A438" s="216" t="n">
        <v>12</v>
      </c>
      <c r="B438" s="217" t="n">
        <v>4</v>
      </c>
      <c r="C438" s="217" t="n">
        <v>4</v>
      </c>
      <c r="D438" s="217" t="n">
        <v>170</v>
      </c>
      <c r="E438" s="217" t="n">
        <v>62.2</v>
      </c>
      <c r="F438" s="217" t="n">
        <v>2.343</v>
      </c>
      <c r="G438" s="217" t="n">
        <v>1</v>
      </c>
      <c r="H438" s="218" t="n">
        <v>0.2083333333333333</v>
      </c>
      <c r="I438" s="218" t="n">
        <v>0.2152777777777778</v>
      </c>
      <c r="J438" s="219">
        <f>I438-H438</f>
        <v/>
      </c>
    </row>
    <row r="439" ht="15.75" customHeight="1" s="109">
      <c r="A439" s="206" t="n">
        <v>12</v>
      </c>
      <c r="B439" s="207" t="n">
        <v>19</v>
      </c>
      <c r="C439" s="207" t="n">
        <v>6</v>
      </c>
      <c r="D439" s="207" t="n">
        <v>6</v>
      </c>
      <c r="E439" s="207" t="n">
        <v>10.736</v>
      </c>
      <c r="F439" s="207" t="n">
        <v>0.038</v>
      </c>
      <c r="G439" s="207" t="n">
        <v>1</v>
      </c>
      <c r="H439" s="208" t="n">
        <v>0.1826388888888889</v>
      </c>
      <c r="I439" s="208" t="n">
        <v>0.1826388888888889</v>
      </c>
      <c r="J439" s="209">
        <f>I439-H439</f>
        <v/>
      </c>
    </row>
    <row r="440" ht="15.75" customHeight="1" s="109">
      <c r="A440" s="216" t="n">
        <v>12</v>
      </c>
      <c r="B440" s="217" t="n">
        <v>18</v>
      </c>
      <c r="C440" s="217" t="n">
        <v>11</v>
      </c>
      <c r="D440" s="217" t="n">
        <v>219</v>
      </c>
      <c r="E440" s="217" t="n">
        <v>499.52</v>
      </c>
      <c r="F440" s="217" t="n">
        <v>0.738</v>
      </c>
      <c r="G440" s="217" t="n">
        <v>1</v>
      </c>
      <c r="H440" s="218" t="n">
        <v>0.1666666666666667</v>
      </c>
      <c r="I440" s="218" t="n">
        <v>0.1819444444444444</v>
      </c>
      <c r="J440" s="219">
        <f>I440-H440</f>
        <v/>
      </c>
    </row>
    <row r="441" ht="15.75" customHeight="1" s="109">
      <c r="A441" s="206" t="n">
        <v>12</v>
      </c>
      <c r="B441" s="207" t="n">
        <v>11</v>
      </c>
      <c r="C441" s="207" t="n">
        <v>21</v>
      </c>
      <c r="D441" s="207" t="n">
        <v>176</v>
      </c>
      <c r="E441" s="207" t="n">
        <v>177.41</v>
      </c>
      <c r="F441" s="207" t="n">
        <v>0.326</v>
      </c>
      <c r="G441" s="207" t="n">
        <v>1</v>
      </c>
      <c r="H441" s="208" t="n">
        <v>0.1423611111111111</v>
      </c>
      <c r="I441" s="208" t="n">
        <v>0.1576388888888889</v>
      </c>
      <c r="J441" s="209">
        <f>I441-H441</f>
        <v/>
      </c>
    </row>
    <row r="442" ht="15.75" customHeight="1" s="109">
      <c r="A442" s="216" t="n">
        <v>12</v>
      </c>
      <c r="B442" s="217" t="n">
        <v>10</v>
      </c>
      <c r="C442" s="217" t="n">
        <v>16</v>
      </c>
      <c r="D442" s="217" t="n">
        <v>156</v>
      </c>
      <c r="E442" s="217" t="n">
        <v>49.75</v>
      </c>
      <c r="F442" s="217" t="n">
        <v>0.11</v>
      </c>
      <c r="G442" s="217" t="n">
        <v>1</v>
      </c>
      <c r="H442" s="218" t="n">
        <v>0.1284722222222222</v>
      </c>
      <c r="I442" s="218" t="n">
        <v>0.1388888888888889</v>
      </c>
      <c r="J442" s="219">
        <f>I442-H442</f>
        <v/>
      </c>
    </row>
    <row r="443" ht="15.75" customHeight="1" s="109">
      <c r="A443" s="206" t="n">
        <v>12</v>
      </c>
      <c r="B443" s="207" t="n">
        <v>31</v>
      </c>
      <c r="C443" s="207" t="n">
        <v>2</v>
      </c>
      <c r="D443" s="207" t="n">
        <v>2</v>
      </c>
      <c r="E443" s="207" t="n">
        <v>2.61</v>
      </c>
      <c r="F443" s="207" t="n">
        <v>0.026</v>
      </c>
      <c r="G443" s="207" t="n">
        <v>1</v>
      </c>
      <c r="H443" s="208" t="n">
        <v>0.1263888888888889</v>
      </c>
      <c r="I443" s="208" t="n">
        <v>0.1263888888888889</v>
      </c>
      <c r="J443" s="209">
        <f>I443-H443</f>
        <v/>
      </c>
    </row>
    <row r="444" ht="15.75" customHeight="1" s="109">
      <c r="A444" s="216" t="n">
        <v>12</v>
      </c>
      <c r="B444" s="217" t="n">
        <v>18</v>
      </c>
      <c r="C444" s="217" t="n">
        <v>3</v>
      </c>
      <c r="D444" s="217" t="n">
        <v>11</v>
      </c>
      <c r="E444" s="217" t="n">
        <v>1.4</v>
      </c>
      <c r="F444" s="217" t="n">
        <v>0.01</v>
      </c>
      <c r="G444" s="217" t="n">
        <v>1</v>
      </c>
      <c r="H444" s="218" t="n">
        <v>0.1013888888888889</v>
      </c>
      <c r="I444" s="218" t="n">
        <v>0.1020833333333333</v>
      </c>
      <c r="J444" s="219">
        <f>I444-H444</f>
        <v/>
      </c>
    </row>
    <row r="445" ht="15.75" customHeight="1" s="109">
      <c r="A445" s="206" t="n">
        <v>12</v>
      </c>
      <c r="B445" s="207" t="n">
        <v>16</v>
      </c>
      <c r="C445" s="207" t="n">
        <v>6</v>
      </c>
      <c r="D445" s="207" t="n">
        <v>6</v>
      </c>
      <c r="E445" s="207" t="n">
        <v>0.17</v>
      </c>
      <c r="F445" s="207" t="n">
        <v>0</v>
      </c>
      <c r="G445" s="207" t="n">
        <v>1</v>
      </c>
      <c r="H445" s="208" t="n">
        <v>0.09930555555555555</v>
      </c>
      <c r="I445" s="208" t="n">
        <v>0.1006944444444444</v>
      </c>
      <c r="J445" s="209">
        <f>I445-H445</f>
        <v/>
      </c>
    </row>
    <row r="446" ht="15.75" customHeight="1" s="109">
      <c r="A446" s="216" t="n">
        <v>12</v>
      </c>
      <c r="B446" s="217" t="n">
        <v>21</v>
      </c>
      <c r="C446" s="217" t="n">
        <v>2</v>
      </c>
      <c r="D446" s="217" t="n">
        <v>7</v>
      </c>
      <c r="E446" s="217" t="n">
        <v>4.71</v>
      </c>
      <c r="F446" s="217" t="n">
        <v>0.013</v>
      </c>
      <c r="G446" s="217" t="n">
        <v>1</v>
      </c>
      <c r="H446" s="218" t="n">
        <v>0.1020833333333333</v>
      </c>
      <c r="I446" s="218" t="n">
        <v>0.1041666666666667</v>
      </c>
      <c r="J446" s="219">
        <f>I446-H446</f>
        <v/>
      </c>
    </row>
    <row r="447" ht="15.75" customHeight="1" s="109">
      <c r="A447" s="206" t="n">
        <v>12</v>
      </c>
      <c r="B447" s="207" t="n">
        <v>15</v>
      </c>
      <c r="C447" s="207" t="n">
        <v>4</v>
      </c>
      <c r="D447" s="207" t="n">
        <v>195</v>
      </c>
      <c r="E447" s="207" t="n">
        <v>786.53</v>
      </c>
      <c r="F447" s="207" t="n">
        <v>2.406</v>
      </c>
      <c r="G447" s="207" t="n">
        <v>1</v>
      </c>
      <c r="H447" s="208" t="n">
        <v>0.09027777777777778</v>
      </c>
      <c r="I447" s="208" t="n">
        <v>0.09722222222222222</v>
      </c>
      <c r="J447" s="209">
        <f>I447-H447</f>
        <v/>
      </c>
    </row>
    <row r="448" ht="15.75" customHeight="1" s="109">
      <c r="A448" s="216" t="n">
        <v>12</v>
      </c>
      <c r="B448" s="217" t="n">
        <v>7</v>
      </c>
      <c r="C448" s="217" t="n">
        <v>6</v>
      </c>
      <c r="D448" s="217" t="n">
        <v>34</v>
      </c>
      <c r="E448" s="217" t="n">
        <v>54.24</v>
      </c>
      <c r="F448" s="217" t="n">
        <v>0.417</v>
      </c>
      <c r="G448" s="217" t="n">
        <v>1</v>
      </c>
      <c r="H448" s="218" t="n">
        <v>0.07430555555555556</v>
      </c>
      <c r="I448" s="218" t="n">
        <v>0.08333333333333333</v>
      </c>
      <c r="J448" s="219">
        <f>I448-H448</f>
        <v/>
      </c>
    </row>
    <row r="449" ht="15.75" customHeight="1" s="109">
      <c r="A449" s="206" t="n">
        <v>12</v>
      </c>
      <c r="B449" s="207" t="n">
        <v>6</v>
      </c>
      <c r="C449" s="207" t="n">
        <v>7</v>
      </c>
      <c r="D449" s="207" t="n">
        <v>103</v>
      </c>
      <c r="E449" s="207" t="n">
        <v>263.27</v>
      </c>
      <c r="F449" s="207" t="n">
        <v>4.53</v>
      </c>
      <c r="G449" s="207" t="n">
        <v>1</v>
      </c>
      <c r="H449" s="208" t="n">
        <v>0.06458333333333334</v>
      </c>
      <c r="I449" s="208" t="n">
        <v>0.07291666666666667</v>
      </c>
      <c r="J449" s="209">
        <f>I449-H449</f>
        <v/>
      </c>
    </row>
    <row r="450" ht="15.75" customHeight="1" s="109">
      <c r="A450" s="216" t="n">
        <v>12</v>
      </c>
      <c r="B450" s="217" t="n">
        <v>5</v>
      </c>
      <c r="C450" s="217" t="n">
        <v>7</v>
      </c>
      <c r="D450" s="217" t="n">
        <v>70</v>
      </c>
      <c r="E450" s="217" t="n">
        <v>25.65</v>
      </c>
      <c r="F450" s="217" t="n">
        <v>1.736</v>
      </c>
      <c r="G450" s="217" t="n">
        <v>1</v>
      </c>
      <c r="H450" s="218" t="n">
        <v>0.05902777777777778</v>
      </c>
      <c r="I450" s="218" t="n">
        <v>0.0625</v>
      </c>
      <c r="J450" s="219">
        <f>I450-H450</f>
        <v/>
      </c>
    </row>
    <row r="451" ht="15.75" customHeight="1" s="109">
      <c r="A451" s="206" t="n">
        <v>12</v>
      </c>
      <c r="B451" s="207" t="n">
        <v>19</v>
      </c>
      <c r="C451" s="207" t="n">
        <v>8</v>
      </c>
      <c r="D451" s="207" t="n">
        <v>9</v>
      </c>
      <c r="E451" s="207" t="n">
        <v>2.51</v>
      </c>
      <c r="F451" s="207" t="n">
        <v>0.006</v>
      </c>
      <c r="G451" s="207" t="n">
        <v>1</v>
      </c>
      <c r="H451" s="208" t="n">
        <v>0.03402777777777777</v>
      </c>
      <c r="I451" s="208" t="n">
        <v>0.03611111111111111</v>
      </c>
      <c r="J451" s="209">
        <f>I451-H451</f>
        <v/>
      </c>
    </row>
    <row r="452" ht="15.75" customHeight="1" s="109">
      <c r="A452" s="216" t="n">
        <v>12</v>
      </c>
      <c r="B452" s="217" t="n">
        <v>17</v>
      </c>
      <c r="C452" s="217" t="n">
        <v>3</v>
      </c>
      <c r="D452" s="217" t="n">
        <v>50</v>
      </c>
      <c r="E452" s="217" t="n">
        <v>16.7</v>
      </c>
      <c r="F452" s="217" t="n">
        <v>0.349</v>
      </c>
      <c r="G452" s="217" t="n">
        <v>1</v>
      </c>
      <c r="H452" s="218" t="n">
        <v>0.02708333333333333</v>
      </c>
      <c r="I452" s="218" t="n">
        <v>0.02847222222222222</v>
      </c>
      <c r="J452" s="219">
        <f>I452-H452</f>
        <v/>
      </c>
    </row>
    <row r="453" ht="15.75" customHeight="1" s="109">
      <c r="A453" s="206" t="n">
        <v>12</v>
      </c>
      <c r="B453" s="207" t="n">
        <v>18</v>
      </c>
      <c r="C453" s="207" t="n">
        <v>8</v>
      </c>
      <c r="D453" s="207" t="n">
        <v>16</v>
      </c>
      <c r="E453" s="207" t="n">
        <v>11.56</v>
      </c>
      <c r="F453" s="207" t="n">
        <v>0.038</v>
      </c>
      <c r="G453" s="207" t="n">
        <v>1</v>
      </c>
      <c r="H453" s="208" t="n">
        <v>0.02916666666666667</v>
      </c>
      <c r="I453" s="208" t="n">
        <v>0.03263888888888889</v>
      </c>
      <c r="J453" s="209">
        <f>I453-H453</f>
        <v/>
      </c>
    </row>
    <row r="454" ht="15.75" customHeight="1" s="109">
      <c r="A454" s="216" t="n">
        <v>12</v>
      </c>
      <c r="B454" s="217" t="n">
        <v>16</v>
      </c>
      <c r="C454" s="217" t="n">
        <v>27</v>
      </c>
      <c r="D454" s="217" t="n">
        <v>115</v>
      </c>
      <c r="E454" s="217" t="n">
        <v>14.91</v>
      </c>
      <c r="F454" s="217" t="n">
        <v>0.105</v>
      </c>
      <c r="G454" s="217" t="n">
        <v>1</v>
      </c>
      <c r="H454" s="218" t="n">
        <v>0.006944444444444444</v>
      </c>
      <c r="I454" s="218" t="n">
        <v>0.01875</v>
      </c>
      <c r="J454" s="219">
        <f>I454-H454</f>
        <v/>
      </c>
    </row>
    <row r="455" ht="15.75" customHeight="1" s="109">
      <c r="A455" s="206" t="n">
        <v>12</v>
      </c>
      <c r="B455" s="207" t="n">
        <v>11</v>
      </c>
      <c r="C455" s="207" t="n">
        <v>8</v>
      </c>
      <c r="D455" s="207" t="n">
        <v>76</v>
      </c>
      <c r="E455" s="207" t="n">
        <v>4.36</v>
      </c>
      <c r="F455" s="207" t="n">
        <v>0.028</v>
      </c>
      <c r="G455" s="207" t="n">
        <v>1</v>
      </c>
      <c r="H455" s="208" t="n">
        <v>0.9395833333333333</v>
      </c>
      <c r="I455" s="208" t="n">
        <v>0.9423611111111111</v>
      </c>
      <c r="J455" s="209">
        <f>I455-H455</f>
        <v/>
      </c>
    </row>
    <row r="456" ht="15.75" customHeight="1" s="109">
      <c r="A456" s="216" t="n">
        <v>12</v>
      </c>
      <c r="B456" s="217" t="n">
        <v>6</v>
      </c>
      <c r="C456" s="217" t="n">
        <v>1</v>
      </c>
      <c r="D456" s="217" t="n">
        <v>1</v>
      </c>
      <c r="E456" s="217" t="n">
        <v>5.6</v>
      </c>
      <c r="F456" s="217" t="n">
        <v>0.07199999999999999</v>
      </c>
      <c r="G456" s="217" t="n">
        <v>1</v>
      </c>
      <c r="H456" s="218" t="n">
        <v>0.9375</v>
      </c>
      <c r="I456" s="218" t="n">
        <v>0.9375</v>
      </c>
      <c r="J456" s="219">
        <f>I456-H456</f>
        <v/>
      </c>
    </row>
    <row r="457" ht="15.75" customHeight="1" s="109">
      <c r="A457" s="206" t="n">
        <v>14</v>
      </c>
      <c r="B457" s="207" t="n">
        <v>4</v>
      </c>
      <c r="C457" s="207" t="n">
        <v>5</v>
      </c>
      <c r="D457" s="207" t="n">
        <v>30</v>
      </c>
      <c r="E457" s="207" t="n">
        <v>20.25</v>
      </c>
      <c r="F457" s="207" t="n">
        <v>0.195</v>
      </c>
      <c r="G457" s="207" t="n">
        <v>1</v>
      </c>
      <c r="H457" s="208" t="n">
        <v>0.02569444444444444</v>
      </c>
      <c r="I457" s="208" t="n">
        <v>0.02708333333333333</v>
      </c>
      <c r="J457" s="209">
        <f>I457-H457</f>
        <v/>
      </c>
    </row>
    <row r="458" ht="15.75" customHeight="1" s="109">
      <c r="A458" s="216" t="n">
        <v>14</v>
      </c>
      <c r="B458" s="217" t="n">
        <v>3</v>
      </c>
      <c r="C458" s="217" t="n">
        <v>5</v>
      </c>
      <c r="D458" s="217" t="n">
        <v>37</v>
      </c>
      <c r="E458" s="217" t="n">
        <v>1.47</v>
      </c>
      <c r="F458" s="217" t="n">
        <v>0.016</v>
      </c>
      <c r="G458" s="217" t="n">
        <v>1</v>
      </c>
      <c r="H458" s="218" t="n">
        <v>0.02291666666666667</v>
      </c>
      <c r="I458" s="218" t="n">
        <v>0.02430555555555556</v>
      </c>
      <c r="J458" s="219">
        <f>I458-H458</f>
        <v/>
      </c>
    </row>
    <row r="459" ht="15.75" customHeight="1" s="109">
      <c r="A459" s="206" t="n">
        <v>14</v>
      </c>
      <c r="B459" s="207" t="n">
        <v>6</v>
      </c>
      <c r="C459" s="207" t="n">
        <v>4</v>
      </c>
      <c r="D459" s="207" t="n">
        <v>4</v>
      </c>
      <c r="E459" s="207" t="n">
        <v>11.23</v>
      </c>
      <c r="F459" s="207" t="n">
        <v>0.225</v>
      </c>
      <c r="G459" s="207" t="n">
        <v>1</v>
      </c>
      <c r="H459" s="208" t="n">
        <v>0.02986111111111111</v>
      </c>
      <c r="I459" s="208" t="n">
        <v>0.03055555555555555</v>
      </c>
      <c r="J459" s="209">
        <f>I459-H459</f>
        <v/>
      </c>
    </row>
    <row r="460" ht="15.75" customHeight="1" s="109">
      <c r="A460" s="216" t="n">
        <v>14</v>
      </c>
      <c r="B460" s="217" t="n">
        <v>2</v>
      </c>
      <c r="C460" s="217" t="n">
        <v>7</v>
      </c>
      <c r="D460" s="217" t="n">
        <v>59</v>
      </c>
      <c r="E460" s="217" t="n">
        <v>17.85</v>
      </c>
      <c r="F460" s="217" t="n">
        <v>0.116</v>
      </c>
      <c r="G460" s="217" t="n">
        <v>1</v>
      </c>
      <c r="H460" s="218" t="n">
        <v>0.04861111111111111</v>
      </c>
      <c r="I460" s="218" t="n">
        <v>0.05416666666666667</v>
      </c>
      <c r="J460" s="219">
        <f>I460-H460</f>
        <v/>
      </c>
    </row>
    <row r="461" ht="15.75" customHeight="1" s="109">
      <c r="A461" s="206" t="n">
        <v>14</v>
      </c>
      <c r="B461" s="207" t="n">
        <v>7</v>
      </c>
      <c r="C461" s="207" t="n">
        <v>5</v>
      </c>
      <c r="D461" s="207" t="n">
        <v>17</v>
      </c>
      <c r="E461" s="207" t="n">
        <v>5.584</v>
      </c>
      <c r="F461" s="207" t="n">
        <v>0.02</v>
      </c>
      <c r="G461" s="207" t="n">
        <v>1</v>
      </c>
      <c r="H461" s="208" t="n">
        <v>0.07291666666666667</v>
      </c>
      <c r="I461" s="208" t="n">
        <v>0.07361111111111111</v>
      </c>
      <c r="J461" s="209">
        <f>I461-H461</f>
        <v/>
      </c>
    </row>
    <row r="462" ht="15.75" customHeight="1" s="109">
      <c r="A462" s="216" t="n">
        <v>14</v>
      </c>
      <c r="B462" s="217" t="n">
        <v>4</v>
      </c>
      <c r="C462" s="217" t="n">
        <v>6</v>
      </c>
      <c r="D462" s="217" t="n">
        <v>10</v>
      </c>
      <c r="E462" s="217" t="n">
        <v>21.23</v>
      </c>
      <c r="F462" s="217" t="n">
        <v>0.199</v>
      </c>
      <c r="G462" s="217" t="n">
        <v>1</v>
      </c>
      <c r="H462" s="218" t="n">
        <v>0.06944444444444445</v>
      </c>
      <c r="I462" s="218" t="n">
        <v>0.07222222222222222</v>
      </c>
      <c r="J462" s="219">
        <f>I462-H462</f>
        <v/>
      </c>
    </row>
    <row r="463" ht="15.75" customHeight="1" s="109">
      <c r="A463" s="206" t="n">
        <v>14</v>
      </c>
      <c r="B463" s="207" t="n">
        <v>9</v>
      </c>
      <c r="C463" s="207" t="n">
        <v>5</v>
      </c>
      <c r="D463" s="207" t="n">
        <v>9</v>
      </c>
      <c r="E463" s="207" t="n">
        <v>66.79300000000001</v>
      </c>
      <c r="F463" s="207" t="n">
        <v>0.245</v>
      </c>
      <c r="G463" s="207" t="n">
        <v>1</v>
      </c>
      <c r="H463" s="208" t="n">
        <v>0.07708333333333334</v>
      </c>
      <c r="I463" s="208" t="n">
        <v>0.08333333333333333</v>
      </c>
      <c r="J463" s="209">
        <f>I463-H463</f>
        <v/>
      </c>
    </row>
    <row r="464" ht="15.75" customHeight="1" s="109">
      <c r="A464" s="216" t="n">
        <v>14</v>
      </c>
      <c r="B464" s="217" t="n">
        <v>8</v>
      </c>
      <c r="C464" s="217" t="n">
        <v>3</v>
      </c>
      <c r="D464" s="217" t="n">
        <v>3</v>
      </c>
      <c r="E464" s="217" t="n">
        <v>17.56</v>
      </c>
      <c r="F464" s="217" t="n">
        <v>0.034</v>
      </c>
      <c r="G464" s="217" t="n">
        <v>1</v>
      </c>
      <c r="H464" s="218" t="n">
        <v>0.075</v>
      </c>
      <c r="I464" s="218" t="n">
        <v>0.07569444444444444</v>
      </c>
      <c r="J464" s="219">
        <f>I464-H464</f>
        <v/>
      </c>
    </row>
    <row r="465" ht="15.75" customHeight="1" s="109">
      <c r="A465" s="206" t="n">
        <v>14</v>
      </c>
      <c r="B465" s="207" t="n">
        <v>16</v>
      </c>
      <c r="C465" s="207" t="n">
        <v>10</v>
      </c>
      <c r="D465" s="207" t="n">
        <v>61</v>
      </c>
      <c r="E465" s="207" t="n">
        <v>3.64</v>
      </c>
      <c r="F465" s="207" t="n">
        <v>0.023</v>
      </c>
      <c r="G465" s="207" t="n">
        <v>1</v>
      </c>
      <c r="H465" s="208" t="n">
        <v>0.09375</v>
      </c>
      <c r="I465" s="208" t="n">
        <v>0.09583333333333334</v>
      </c>
      <c r="J465" s="209">
        <f>I465-H465</f>
        <v/>
      </c>
    </row>
    <row r="466" ht="15.75" customHeight="1" s="109">
      <c r="A466" s="216" t="n">
        <v>14</v>
      </c>
      <c r="B466" s="217" t="n">
        <v>17</v>
      </c>
      <c r="C466" s="217" t="n">
        <v>40</v>
      </c>
      <c r="D466" s="217" t="n">
        <v>248</v>
      </c>
      <c r="E466" s="217" t="n">
        <v>27.99</v>
      </c>
      <c r="F466" s="217" t="n">
        <v>0.179</v>
      </c>
      <c r="G466" s="217" t="n">
        <v>1</v>
      </c>
      <c r="H466" s="218" t="n">
        <v>0.1069444444444444</v>
      </c>
      <c r="I466" s="218" t="n">
        <v>0.1319444444444444</v>
      </c>
      <c r="J466" s="219">
        <f>I466-H466</f>
        <v/>
      </c>
    </row>
    <row r="467" ht="15.75" customHeight="1" s="109">
      <c r="A467" s="206" t="n">
        <v>14</v>
      </c>
      <c r="B467" s="207" t="n">
        <v>16</v>
      </c>
      <c r="C467" s="207" t="n">
        <v>8</v>
      </c>
      <c r="D467" s="207" t="n">
        <v>618</v>
      </c>
      <c r="E467" s="207" t="n">
        <v>42.99</v>
      </c>
      <c r="F467" s="207" t="n">
        <v>0.434</v>
      </c>
      <c r="G467" s="207" t="n">
        <v>1</v>
      </c>
      <c r="H467" s="208" t="n">
        <v>0.1527777777777778</v>
      </c>
      <c r="I467" s="208" t="n">
        <v>0.1576388888888889</v>
      </c>
      <c r="J467" s="209">
        <f>I467-H467</f>
        <v/>
      </c>
    </row>
    <row r="468" ht="15.75" customHeight="1" s="109">
      <c r="A468" s="216" t="n">
        <v>14</v>
      </c>
      <c r="B468" s="217" t="n">
        <v>19</v>
      </c>
      <c r="C468" s="217" t="n">
        <v>3</v>
      </c>
      <c r="D468" s="217" t="n">
        <v>62</v>
      </c>
      <c r="E468" s="217" t="n">
        <v>246.52</v>
      </c>
      <c r="F468" s="217" t="n">
        <v>0.555</v>
      </c>
      <c r="G468" s="217" t="n">
        <v>1</v>
      </c>
      <c r="H468" s="218" t="n">
        <v>0.1590277777777778</v>
      </c>
      <c r="I468" s="218" t="n">
        <v>0.1659722222222222</v>
      </c>
      <c r="J468" s="219">
        <f>I468-H468</f>
        <v/>
      </c>
    </row>
    <row r="469" ht="15.75" customHeight="1" s="109">
      <c r="A469" s="206" t="n">
        <v>14</v>
      </c>
      <c r="B469" s="207" t="n">
        <v>7</v>
      </c>
      <c r="C469" s="207" t="n">
        <v>13</v>
      </c>
      <c r="D469" s="207" t="n">
        <v>129</v>
      </c>
      <c r="E469" s="207" t="n">
        <v>33.98</v>
      </c>
      <c r="F469" s="207" t="n">
        <v>0.146</v>
      </c>
      <c r="G469" s="207" t="n">
        <v>1</v>
      </c>
      <c r="H469" s="208" t="n">
        <v>0.03194444444444444</v>
      </c>
      <c r="I469" s="208" t="n">
        <v>0.04166666666666666</v>
      </c>
      <c r="J469" s="209">
        <f>I469-H469</f>
        <v/>
      </c>
    </row>
    <row r="470" ht="15.75" customHeight="1" s="109">
      <c r="A470" s="216" t="n">
        <v>14</v>
      </c>
      <c r="B470" s="217" t="n">
        <v>4</v>
      </c>
      <c r="C470" s="217" t="n">
        <v>3</v>
      </c>
      <c r="D470" s="217" t="n">
        <v>6</v>
      </c>
      <c r="E470" s="217" t="n">
        <v>4.92</v>
      </c>
      <c r="F470" s="217" t="n">
        <v>0.045</v>
      </c>
      <c r="G470" s="217" t="n">
        <v>1</v>
      </c>
      <c r="H470" s="218" t="n">
        <v>0.0625</v>
      </c>
      <c r="I470" s="218" t="n">
        <v>0.06388888888888888</v>
      </c>
      <c r="J470" s="219">
        <f>I470-H470</f>
        <v/>
      </c>
    </row>
    <row r="471" ht="15.75" customHeight="1" s="109">
      <c r="A471" s="206" t="n">
        <v>14</v>
      </c>
      <c r="B471" s="207" t="n">
        <v>3</v>
      </c>
      <c r="C471" s="207" t="n">
        <v>9</v>
      </c>
      <c r="D471" s="207" t="n">
        <v>23</v>
      </c>
      <c r="E471" s="207" t="n">
        <v>37.16</v>
      </c>
      <c r="F471" s="207" t="n">
        <v>0.091</v>
      </c>
      <c r="G471" s="207" t="n">
        <v>1</v>
      </c>
      <c r="H471" s="208" t="n">
        <v>0.05625</v>
      </c>
      <c r="I471" s="208" t="n">
        <v>0.05972222222222223</v>
      </c>
      <c r="J471" s="209">
        <f>I471-H471</f>
        <v/>
      </c>
    </row>
    <row r="472" ht="15.75" customHeight="1" s="109">
      <c r="A472" s="216" t="n">
        <v>14</v>
      </c>
      <c r="B472" s="217" t="n">
        <v>4</v>
      </c>
      <c r="C472" s="217" t="n">
        <v>8</v>
      </c>
      <c r="D472" s="217" t="n">
        <v>12</v>
      </c>
      <c r="E472" s="217" t="n">
        <v>30.9</v>
      </c>
      <c r="F472" s="217" t="n">
        <v>0.237</v>
      </c>
      <c r="G472" s="217" t="n">
        <v>1</v>
      </c>
      <c r="H472" s="218" t="n">
        <v>0.8923611111111112</v>
      </c>
      <c r="I472" s="218" t="n">
        <v>0.8944444444444445</v>
      </c>
      <c r="J472" s="219">
        <f>I472-H472</f>
        <v/>
      </c>
    </row>
    <row r="473" ht="15.75" customHeight="1" s="109">
      <c r="A473" s="206" t="n">
        <v>14</v>
      </c>
      <c r="B473" s="207" t="n">
        <v>10</v>
      </c>
      <c r="C473" s="207" t="n">
        <v>16</v>
      </c>
      <c r="D473" s="207" t="n">
        <v>47</v>
      </c>
      <c r="E473" s="207" t="n">
        <v>45.21</v>
      </c>
      <c r="F473" s="207" t="n">
        <v>0.098</v>
      </c>
      <c r="G473" s="207" t="n">
        <v>1</v>
      </c>
      <c r="H473" s="208" t="n">
        <v>0.8125</v>
      </c>
      <c r="I473" s="208" t="n">
        <v>0.8194444444444444</v>
      </c>
      <c r="J473" s="209">
        <f>I473-H473</f>
        <v/>
      </c>
    </row>
    <row r="474" ht="15.75" customHeight="1" s="109">
      <c r="A474" s="216" t="n">
        <v>14</v>
      </c>
      <c r="B474" s="217" t="n">
        <v>11</v>
      </c>
      <c r="C474" s="217" t="n">
        <v>24</v>
      </c>
      <c r="D474" s="217" t="n">
        <v>111</v>
      </c>
      <c r="E474" s="217" t="n">
        <v>153.41</v>
      </c>
      <c r="F474" s="217" t="n">
        <v>0.29</v>
      </c>
      <c r="G474" s="217" t="n">
        <v>1</v>
      </c>
      <c r="H474" s="218" t="n">
        <v>0.8236111111111111</v>
      </c>
      <c r="I474" s="218" t="n">
        <v>0.8402777777777778</v>
      </c>
      <c r="J474" s="219">
        <f>I474-H474</f>
        <v/>
      </c>
    </row>
    <row r="475" ht="15.75" customHeight="1" s="109">
      <c r="A475" s="206" t="n">
        <v>14</v>
      </c>
      <c r="B475" s="207" t="n">
        <v>8</v>
      </c>
      <c r="C475" s="207" t="n">
        <v>3</v>
      </c>
      <c r="D475" s="207" t="n">
        <v>600</v>
      </c>
      <c r="E475" s="207" t="n">
        <v>335.6</v>
      </c>
      <c r="F475" s="207" t="n">
        <v>1.669</v>
      </c>
      <c r="G475" s="207" t="n">
        <v>1</v>
      </c>
      <c r="H475" s="208" t="n">
        <v>0.8541666666666666</v>
      </c>
      <c r="I475" s="208" t="n">
        <v>0.8666666666666667</v>
      </c>
      <c r="J475" s="209">
        <f>I475-H475</f>
        <v/>
      </c>
    </row>
    <row r="476" ht="15.75" customHeight="1" s="109">
      <c r="A476" s="216" t="n">
        <v>14</v>
      </c>
      <c r="B476" s="217" t="n">
        <v>1</v>
      </c>
      <c r="C476" s="217" t="n">
        <v>6</v>
      </c>
      <c r="D476" s="217" t="n">
        <v>292</v>
      </c>
      <c r="E476" s="217" t="n">
        <v>25.583</v>
      </c>
      <c r="F476" s="217" t="n">
        <v>0.382</v>
      </c>
      <c r="G476" s="217" t="n">
        <v>1</v>
      </c>
      <c r="H476" s="218" t="n">
        <v>0.8472222222222222</v>
      </c>
      <c r="I476" s="218" t="n">
        <v>0.8527777777777777</v>
      </c>
      <c r="J476" s="219">
        <f>I476-H476</f>
        <v/>
      </c>
    </row>
    <row r="477" ht="15.75" customHeight="1" s="109">
      <c r="A477" s="206" t="n">
        <v>14</v>
      </c>
      <c r="B477" s="207" t="n">
        <v>9</v>
      </c>
      <c r="C477" s="207" t="n">
        <v>4</v>
      </c>
      <c r="D477" s="207" t="n">
        <v>15</v>
      </c>
      <c r="E477" s="207" t="n">
        <v>94.78</v>
      </c>
      <c r="F477" s="207" t="n">
        <v>0.316</v>
      </c>
      <c r="G477" s="207" t="n">
        <v>1</v>
      </c>
      <c r="H477" s="208" t="n">
        <v>0.8680555555555556</v>
      </c>
      <c r="I477" s="208" t="n">
        <v>0.8736111111111111</v>
      </c>
      <c r="J477" s="209">
        <f>I477-H477</f>
        <v/>
      </c>
    </row>
    <row r="478" ht="15.75" customHeight="1" s="109">
      <c r="A478" s="216" t="n">
        <v>14</v>
      </c>
      <c r="B478" s="217" t="n">
        <v>3</v>
      </c>
      <c r="C478" s="217" t="n">
        <v>5</v>
      </c>
      <c r="D478" s="217" t="n">
        <v>7</v>
      </c>
      <c r="E478" s="217" t="n">
        <v>0.73</v>
      </c>
      <c r="F478" s="217" t="n">
        <v>0.013</v>
      </c>
      <c r="G478" s="217" t="n">
        <v>1</v>
      </c>
      <c r="H478" s="218" t="n">
        <v>0.875</v>
      </c>
      <c r="I478" s="218" t="n">
        <v>0.8763888888888889</v>
      </c>
      <c r="J478" s="219">
        <f>I478-H478</f>
        <v/>
      </c>
    </row>
    <row r="479" ht="15.75" customHeight="1" s="109">
      <c r="A479" s="206" t="n">
        <v>14</v>
      </c>
      <c r="B479" s="207" t="n">
        <v>5</v>
      </c>
      <c r="C479" s="207" t="n">
        <v>4</v>
      </c>
      <c r="D479" s="207" t="n">
        <v>8</v>
      </c>
      <c r="E479" s="207" t="n">
        <v>0.43</v>
      </c>
      <c r="F479" s="207" t="n">
        <v>0.042</v>
      </c>
      <c r="G479" s="207" t="n">
        <v>1</v>
      </c>
      <c r="H479" s="208" t="n">
        <v>0.8770833333333333</v>
      </c>
      <c r="I479" s="208" t="n">
        <v>0.8777777777777778</v>
      </c>
      <c r="J479" s="209">
        <f>I479-H479</f>
        <v/>
      </c>
    </row>
    <row r="480" ht="15.75" customHeight="1" s="109">
      <c r="A480" s="216" t="n">
        <v>14</v>
      </c>
      <c r="B480" s="217" t="n">
        <v>7</v>
      </c>
      <c r="C480" s="217" t="n">
        <v>6</v>
      </c>
      <c r="D480" s="217" t="n">
        <v>8</v>
      </c>
      <c r="E480" s="217" t="n">
        <v>6.3</v>
      </c>
      <c r="F480" s="217" t="n">
        <v>0.019</v>
      </c>
      <c r="G480" s="217" t="n">
        <v>1</v>
      </c>
      <c r="H480" s="218" t="n">
        <v>0.8784722222222222</v>
      </c>
      <c r="I480" s="218" t="n">
        <v>0.8798611111111111</v>
      </c>
      <c r="J480" s="219">
        <f>I480-H480</f>
        <v/>
      </c>
    </row>
    <row r="481" ht="15.75" customHeight="1" s="109">
      <c r="A481" s="206" t="n">
        <v>14</v>
      </c>
      <c r="B481" s="207" t="n">
        <v>30</v>
      </c>
      <c r="C481" s="207" t="n">
        <v>1</v>
      </c>
      <c r="D481" s="207" t="n">
        <v>1</v>
      </c>
      <c r="E481" s="207" t="n">
        <v>2.265</v>
      </c>
      <c r="F481" s="207" t="n">
        <v>0.049</v>
      </c>
      <c r="G481" s="207" t="n">
        <v>1</v>
      </c>
      <c r="H481" s="208" t="n">
        <v>0.8888888888888888</v>
      </c>
      <c r="I481" s="208" t="n">
        <v>0.8888888888888888</v>
      </c>
      <c r="J481" s="209">
        <f>I481-H481</f>
        <v/>
      </c>
    </row>
    <row r="482" ht="15.75" customHeight="1" s="109">
      <c r="A482" s="216" t="n">
        <v>14</v>
      </c>
      <c r="B482" s="217" t="n">
        <v>11</v>
      </c>
      <c r="C482" s="217" t="n">
        <v>6</v>
      </c>
      <c r="D482" s="217" t="n">
        <v>27</v>
      </c>
      <c r="E482" s="217" t="n">
        <v>128.7</v>
      </c>
      <c r="F482" s="217" t="n">
        <v>0.231</v>
      </c>
      <c r="G482" s="217" t="n">
        <v>1</v>
      </c>
      <c r="H482" s="218" t="n">
        <v>0.8819444444444444</v>
      </c>
      <c r="I482" s="218" t="n">
        <v>0.8847222222222222</v>
      </c>
      <c r="J482" s="219">
        <f>I482-H482</f>
        <v/>
      </c>
    </row>
    <row r="483" ht="15.75" customHeight="1" s="109">
      <c r="A483" s="206" t="n">
        <v>14</v>
      </c>
      <c r="B483" s="207" t="n">
        <v>16</v>
      </c>
      <c r="C483" s="207" t="n">
        <v>1</v>
      </c>
      <c r="D483" s="207" t="n">
        <v>3</v>
      </c>
      <c r="E483" s="207" t="n">
        <v>0.03</v>
      </c>
      <c r="F483" s="207" t="n">
        <v>0</v>
      </c>
      <c r="G483" s="207" t="n">
        <v>1</v>
      </c>
      <c r="H483" s="208" t="n">
        <v>0.8861111111111111</v>
      </c>
      <c r="I483" s="208" t="n">
        <v>0.8861111111111111</v>
      </c>
      <c r="J483" s="209">
        <f>I483-H483</f>
        <v/>
      </c>
    </row>
    <row r="484" ht="15.75" customHeight="1" s="109">
      <c r="A484" s="216" t="n">
        <v>14</v>
      </c>
      <c r="B484" s="217" t="n">
        <v>17</v>
      </c>
      <c r="C484" s="217" t="n">
        <v>1</v>
      </c>
      <c r="D484" s="217" t="n">
        <v>40</v>
      </c>
      <c r="E484" s="217" t="n">
        <v>4.2</v>
      </c>
      <c r="F484" s="217" t="n">
        <v>0.017</v>
      </c>
      <c r="G484" s="217" t="n">
        <v>1</v>
      </c>
      <c r="H484" s="218" t="n">
        <v>0.8868055555555555</v>
      </c>
      <c r="I484" s="218" t="n">
        <v>0.8868055555555555</v>
      </c>
      <c r="J484" s="219">
        <f>I484-H484</f>
        <v/>
      </c>
    </row>
    <row r="485" ht="15.75" customHeight="1" s="109">
      <c r="A485" s="206" t="n">
        <v>14</v>
      </c>
      <c r="B485" s="207" t="n">
        <v>7</v>
      </c>
      <c r="C485" s="207" t="n">
        <v>1</v>
      </c>
      <c r="D485" s="207" t="n">
        <v>1</v>
      </c>
      <c r="E485" s="207" t="n">
        <v>0.385</v>
      </c>
      <c r="F485" s="207" t="n">
        <v>0</v>
      </c>
      <c r="G485" s="207" t="n">
        <v>1</v>
      </c>
      <c r="H485" s="208" t="n">
        <v>0.8958333333333334</v>
      </c>
      <c r="I485" s="208" t="n">
        <v>0.8958333333333334</v>
      </c>
      <c r="J485" s="209">
        <f>I485-H485</f>
        <v/>
      </c>
    </row>
    <row r="486" ht="15.75" customHeight="1" s="109">
      <c r="A486" s="216" t="n">
        <v>14</v>
      </c>
      <c r="B486" s="217" t="n">
        <v>5</v>
      </c>
      <c r="C486" s="217" t="n">
        <v>6</v>
      </c>
      <c r="D486" s="217" t="n">
        <v>12</v>
      </c>
      <c r="E486" s="217" t="n">
        <v>3.1</v>
      </c>
      <c r="F486" s="217" t="n">
        <v>0.327</v>
      </c>
      <c r="G486" s="217" t="n">
        <v>1</v>
      </c>
      <c r="H486" s="218" t="n">
        <v>0.8979166666666667</v>
      </c>
      <c r="I486" s="218" t="n">
        <v>0.8993055555555556</v>
      </c>
      <c r="J486" s="219">
        <f>I486-H486</f>
        <v/>
      </c>
    </row>
    <row r="487" ht="15.75" customHeight="1" s="109">
      <c r="A487" s="206" t="n">
        <v>14</v>
      </c>
      <c r="B487" s="207" t="n">
        <v>5</v>
      </c>
      <c r="C487" s="207" t="n">
        <v>7</v>
      </c>
      <c r="D487" s="207" t="n">
        <v>46</v>
      </c>
      <c r="E487" s="207" t="n">
        <v>31.31</v>
      </c>
      <c r="F487" s="207" t="n">
        <v>0.503</v>
      </c>
      <c r="G487" s="207" t="n">
        <v>1</v>
      </c>
      <c r="H487" s="208" t="n">
        <v>0.9006944444444445</v>
      </c>
      <c r="I487" s="208" t="n">
        <v>0.9027777777777778</v>
      </c>
      <c r="J487" s="209">
        <f>I487-H487</f>
        <v/>
      </c>
    </row>
    <row r="488" ht="15.75" customHeight="1" s="109">
      <c r="A488" s="216" t="n">
        <v>14</v>
      </c>
      <c r="B488" s="217" t="n">
        <v>7</v>
      </c>
      <c r="C488" s="217" t="n">
        <v>9</v>
      </c>
      <c r="D488" s="217" t="n">
        <v>123</v>
      </c>
      <c r="E488" s="217" t="n">
        <v>36.9</v>
      </c>
      <c r="F488" s="217" t="n">
        <v>0.163</v>
      </c>
      <c r="G488" s="217" t="n">
        <v>1</v>
      </c>
      <c r="H488" s="218" t="n">
        <v>0.9048611111111111</v>
      </c>
      <c r="I488" s="218" t="n">
        <v>0.9097222222222222</v>
      </c>
      <c r="J488" s="219">
        <f>I488-H488</f>
        <v/>
      </c>
    </row>
    <row r="489" ht="15.75" customHeight="1" s="109">
      <c r="A489" s="206" t="n">
        <v>14</v>
      </c>
      <c r="B489" s="207" t="n">
        <v>11</v>
      </c>
      <c r="C489" s="207" t="n">
        <v>13</v>
      </c>
      <c r="D489" s="207" t="n">
        <v>108</v>
      </c>
      <c r="E489" s="207" t="n">
        <v>54.1</v>
      </c>
      <c r="F489" s="207" t="n">
        <v>0.126</v>
      </c>
      <c r="G489" s="207" t="n">
        <v>1</v>
      </c>
      <c r="H489" s="208" t="n">
        <v>0.9305555555555556</v>
      </c>
      <c r="I489" s="208" t="n">
        <v>0.9375</v>
      </c>
      <c r="J489" s="209">
        <f>I489-H489</f>
        <v/>
      </c>
    </row>
    <row r="490" ht="15.75" customHeight="1" s="109">
      <c r="A490" s="216" t="n">
        <v>14</v>
      </c>
      <c r="B490" s="217" t="n">
        <v>8</v>
      </c>
      <c r="C490" s="217" t="n">
        <v>15</v>
      </c>
      <c r="D490" s="217" t="n">
        <v>40</v>
      </c>
      <c r="E490" s="217" t="n">
        <v>82.91</v>
      </c>
      <c r="F490" s="217" t="n">
        <v>0.193</v>
      </c>
      <c r="G490" s="217" t="n">
        <v>1</v>
      </c>
      <c r="H490" s="218" t="n">
        <v>0.9118055555555555</v>
      </c>
      <c r="I490" s="218" t="n">
        <v>0.9166666666666666</v>
      </c>
      <c r="J490" s="219">
        <f>I490-H490</f>
        <v/>
      </c>
    </row>
    <row r="491" ht="15.75" customHeight="1" s="109">
      <c r="A491" s="206" t="n">
        <v>14</v>
      </c>
      <c r="B491" s="207" t="n">
        <v>9</v>
      </c>
      <c r="C491" s="207" t="n">
        <v>9</v>
      </c>
      <c r="D491" s="207" t="n">
        <v>20</v>
      </c>
      <c r="E491" s="207" t="n">
        <v>172.42</v>
      </c>
      <c r="F491" s="207" t="n">
        <v>0.521</v>
      </c>
      <c r="G491" s="207" t="n">
        <v>1</v>
      </c>
      <c r="H491" s="208" t="n">
        <v>0.91875</v>
      </c>
      <c r="I491" s="208" t="n">
        <v>0.9236111111111112</v>
      </c>
      <c r="J491" s="209">
        <f>I491-H491</f>
        <v/>
      </c>
    </row>
    <row r="492" ht="15.75" customHeight="1" s="109">
      <c r="A492" s="216" t="n">
        <v>14</v>
      </c>
      <c r="B492" s="217" t="n">
        <v>10</v>
      </c>
      <c r="C492" s="217" t="n">
        <v>7</v>
      </c>
      <c r="D492" s="217" t="n">
        <v>48</v>
      </c>
      <c r="E492" s="217" t="n">
        <v>19.64</v>
      </c>
      <c r="F492" s="217" t="n">
        <v>0.061</v>
      </c>
      <c r="G492" s="217" t="n">
        <v>1</v>
      </c>
      <c r="H492" s="218" t="n">
        <v>0.925</v>
      </c>
      <c r="I492" s="218" t="n">
        <v>0.9284722222222223</v>
      </c>
      <c r="J492" s="219">
        <f>I492-H492</f>
        <v/>
      </c>
    </row>
    <row r="493" ht="15.75" customHeight="1" s="109">
      <c r="A493" s="206" t="n">
        <v>14</v>
      </c>
      <c r="B493" s="207" t="n">
        <v>5</v>
      </c>
      <c r="C493" s="207" t="n">
        <v>2</v>
      </c>
      <c r="D493" s="207" t="n">
        <v>4</v>
      </c>
      <c r="E493" s="207" t="n">
        <v>0.2</v>
      </c>
      <c r="F493" s="207" t="n">
        <v>0.02</v>
      </c>
      <c r="G493" s="207" t="n">
        <v>1</v>
      </c>
      <c r="H493" s="208" t="n">
        <v>0.004861111111111111</v>
      </c>
      <c r="I493" s="208" t="n">
        <v>0.004861111111111111</v>
      </c>
      <c r="J493" s="209">
        <f>I493-H493</f>
        <v/>
      </c>
    </row>
    <row r="494" ht="15.75" customHeight="1" s="109">
      <c r="A494" s="216" t="n">
        <v>14</v>
      </c>
      <c r="B494" s="217" t="n">
        <v>4</v>
      </c>
      <c r="C494" s="217" t="n">
        <v>8</v>
      </c>
      <c r="D494" s="217" t="n">
        <v>19</v>
      </c>
      <c r="E494" s="217" t="n">
        <v>15.21</v>
      </c>
      <c r="F494" s="217" t="n">
        <v>0.126</v>
      </c>
      <c r="G494" s="217" t="n">
        <v>1</v>
      </c>
      <c r="H494" s="218" t="n">
        <v>0.002083333333333333</v>
      </c>
      <c r="I494" s="218" t="n">
        <v>0.004166666666666667</v>
      </c>
      <c r="J494" s="219">
        <f>I494-H494</f>
        <v/>
      </c>
    </row>
    <row r="495" ht="15.75" customHeight="1" s="109">
      <c r="A495" s="206" t="n">
        <v>14</v>
      </c>
      <c r="B495" s="207" t="n">
        <v>2</v>
      </c>
      <c r="C495" s="207" t="n">
        <v>2</v>
      </c>
      <c r="D495" s="207" t="n">
        <v>7</v>
      </c>
      <c r="E495" s="207" t="n">
        <v>1.74</v>
      </c>
      <c r="F495" s="207" t="n">
        <v>0.017</v>
      </c>
      <c r="G495" s="207" t="n">
        <v>1</v>
      </c>
      <c r="H495" s="208" t="n">
        <v>0.01597222222222222</v>
      </c>
      <c r="I495" s="208" t="n">
        <v>0.01597222222222222</v>
      </c>
      <c r="J495" s="209">
        <f>I495-H495</f>
        <v/>
      </c>
    </row>
    <row r="496" ht="15.75" customHeight="1" s="109">
      <c r="A496" s="216" t="n">
        <v>14</v>
      </c>
      <c r="B496" s="217" t="n">
        <v>1</v>
      </c>
      <c r="C496" s="217" t="n">
        <v>10</v>
      </c>
      <c r="D496" s="217" t="n">
        <v>321</v>
      </c>
      <c r="E496" s="217" t="n">
        <v>263.99</v>
      </c>
      <c r="F496" s="217" t="n">
        <v>0.308</v>
      </c>
      <c r="G496" s="217" t="n">
        <v>1</v>
      </c>
      <c r="H496" s="218" t="n">
        <v>0.006944444444444444</v>
      </c>
      <c r="I496" s="218" t="n">
        <v>0.01388888888888889</v>
      </c>
      <c r="J496" s="219">
        <f>I496-H496</f>
        <v/>
      </c>
    </row>
    <row r="497" ht="15.75" customHeight="1" s="109">
      <c r="A497" s="206" t="n">
        <v>14</v>
      </c>
      <c r="B497" s="207" t="n">
        <v>3</v>
      </c>
      <c r="C497" s="207" t="n">
        <v>7</v>
      </c>
      <c r="D497" s="207" t="n">
        <v>11</v>
      </c>
      <c r="E497" s="207" t="n">
        <v>8.92</v>
      </c>
      <c r="F497" s="207" t="n">
        <v>0.039</v>
      </c>
      <c r="G497" s="207" t="n">
        <v>1</v>
      </c>
      <c r="H497" s="208" t="n">
        <v>0.01736111111111111</v>
      </c>
      <c r="I497" s="208" t="n">
        <v>0.01875</v>
      </c>
      <c r="J497" s="209">
        <f>I497-H497</f>
        <v/>
      </c>
    </row>
    <row r="498" ht="15.75" customHeight="1" s="109">
      <c r="A498" s="216" t="n">
        <v>14</v>
      </c>
      <c r="B498" s="217" t="n">
        <v>5</v>
      </c>
      <c r="C498" s="217" t="n">
        <v>1</v>
      </c>
      <c r="D498" s="217" t="n">
        <v>2</v>
      </c>
      <c r="E498" s="217" t="n">
        <v>0.92</v>
      </c>
      <c r="F498" s="217" t="n">
        <v>0.092</v>
      </c>
      <c r="G498" s="217" t="n">
        <v>1</v>
      </c>
      <c r="H498" s="218" t="n">
        <v>0.02777777777777778</v>
      </c>
      <c r="I498" s="218" t="n">
        <v>0.02777777777777778</v>
      </c>
      <c r="J498" s="219">
        <f>I498-H498</f>
        <v/>
      </c>
    </row>
    <row r="499" ht="15.75" customHeight="1" s="109">
      <c r="A499" s="206" t="n">
        <v>15</v>
      </c>
      <c r="B499" s="207" t="n">
        <v>10</v>
      </c>
      <c r="C499" s="207" t="n">
        <v>11</v>
      </c>
      <c r="D499" s="207" t="n">
        <v>66</v>
      </c>
      <c r="E499" s="207" t="n">
        <v>104.095</v>
      </c>
      <c r="F499" s="207" t="n">
        <v>0.226</v>
      </c>
      <c r="G499" s="207" t="n">
        <v>1</v>
      </c>
      <c r="H499" s="208" t="n">
        <v>0.8138888888888889</v>
      </c>
      <c r="I499" s="208" t="n">
        <v>0.8194444444444444</v>
      </c>
      <c r="J499" s="209">
        <f>I499-H499</f>
        <v/>
      </c>
    </row>
    <row r="500" ht="15.75" customHeight="1" s="109">
      <c r="A500" s="216" t="n">
        <v>15</v>
      </c>
      <c r="B500" s="217" t="n">
        <v>10</v>
      </c>
      <c r="C500" s="217" t="n">
        <v>4</v>
      </c>
      <c r="D500" s="217" t="n">
        <v>54</v>
      </c>
      <c r="E500" s="217" t="n">
        <v>113.698</v>
      </c>
      <c r="F500" s="217" t="n">
        <v>0.223</v>
      </c>
      <c r="G500" s="217" t="n">
        <v>1</v>
      </c>
      <c r="H500" s="218" t="n">
        <v>0.8472222222222222</v>
      </c>
      <c r="I500" s="218" t="n">
        <v>0.8541666666666666</v>
      </c>
      <c r="J500" s="219">
        <f>I500-H500</f>
        <v/>
      </c>
    </row>
    <row r="501" ht="15.75" customHeight="1" s="109">
      <c r="A501" s="206" t="n">
        <v>15</v>
      </c>
      <c r="B501" s="207" t="n">
        <v>11</v>
      </c>
      <c r="C501" s="207" t="n">
        <v>21</v>
      </c>
      <c r="D501" s="207" t="n">
        <v>138</v>
      </c>
      <c r="E501" s="207" t="n">
        <v>482.325</v>
      </c>
      <c r="F501" s="207" t="n">
        <v>0.898</v>
      </c>
      <c r="G501" s="207" t="n">
        <v>1</v>
      </c>
      <c r="H501" s="208" t="n">
        <v>0.85625</v>
      </c>
      <c r="I501" s="208" t="n">
        <v>0.875</v>
      </c>
      <c r="J501" s="209">
        <f>I501-H501</f>
        <v/>
      </c>
    </row>
    <row r="502" ht="15.75" customHeight="1" s="109">
      <c r="A502" s="216" t="n">
        <v>15</v>
      </c>
      <c r="B502" s="217" t="n">
        <v>11</v>
      </c>
      <c r="C502" s="217" t="n">
        <v>35</v>
      </c>
      <c r="D502" s="217" t="n">
        <v>266</v>
      </c>
      <c r="E502" s="217" t="n">
        <v>209.809</v>
      </c>
      <c r="F502" s="217" t="n">
        <v>0.442</v>
      </c>
      <c r="G502" s="217" t="n">
        <v>1</v>
      </c>
      <c r="H502" s="218" t="n"/>
      <c r="I502" s="218" t="n"/>
      <c r="J502" s="219">
        <f>I502-H502</f>
        <v/>
      </c>
    </row>
    <row r="503" ht="15.75" customHeight="1" s="109">
      <c r="A503" s="206" t="n">
        <v>15</v>
      </c>
      <c r="B503" s="207" t="n">
        <v>10</v>
      </c>
      <c r="C503" s="207" t="n">
        <v>11</v>
      </c>
      <c r="D503" s="207" t="n">
        <v>95</v>
      </c>
      <c r="E503" s="207" t="n">
        <v>90.7</v>
      </c>
      <c r="F503" s="207" t="n">
        <v>0.167</v>
      </c>
      <c r="G503" s="207" t="n">
        <v>1</v>
      </c>
      <c r="H503" s="208" t="n">
        <v>0.04861111111111111</v>
      </c>
      <c r="I503" s="208" t="n">
        <v>0.05555555555555555</v>
      </c>
      <c r="J503" s="209">
        <f>I503-H503</f>
        <v/>
      </c>
    </row>
    <row r="504" ht="15.75" customHeight="1" s="109">
      <c r="A504" s="216" t="n">
        <v>15</v>
      </c>
      <c r="B504" s="217" t="n">
        <v>4</v>
      </c>
      <c r="C504" s="217" t="n">
        <v>17</v>
      </c>
      <c r="D504" s="217" t="n">
        <v>36</v>
      </c>
      <c r="E504" s="217" t="n">
        <v>87.10899999999999</v>
      </c>
      <c r="F504" s="217" t="n">
        <v>0.48</v>
      </c>
      <c r="G504" s="217" t="n">
        <v>1</v>
      </c>
      <c r="H504" s="218" t="n">
        <v>0.09027777777777778</v>
      </c>
      <c r="I504" s="218" t="n">
        <v>0.1006944444444444</v>
      </c>
      <c r="J504" s="219">
        <f>I504-H504</f>
        <v/>
      </c>
    </row>
    <row r="505" ht="15.75" customHeight="1" s="109">
      <c r="A505" s="206" t="n">
        <v>15</v>
      </c>
      <c r="B505" s="207" t="n">
        <v>12</v>
      </c>
      <c r="C505" s="207" t="n">
        <v>5</v>
      </c>
      <c r="D505" s="207" t="n">
        <v>19</v>
      </c>
      <c r="E505" s="207" t="n">
        <v>13.01</v>
      </c>
      <c r="F505" s="207" t="n">
        <v>0.143</v>
      </c>
      <c r="G505" s="207" t="n">
        <v>1</v>
      </c>
      <c r="H505" s="208" t="n">
        <v>0.1319444444444444</v>
      </c>
      <c r="I505" s="208" t="n">
        <v>0.1340277777777778</v>
      </c>
      <c r="J505" s="209">
        <f>I505-H505</f>
        <v/>
      </c>
    </row>
    <row r="506" ht="15.75" customHeight="1" s="109">
      <c r="A506" s="216" t="n">
        <v>15</v>
      </c>
      <c r="B506" s="217" t="n">
        <v>14</v>
      </c>
      <c r="C506" s="217" t="n">
        <v>7</v>
      </c>
      <c r="D506" s="217" t="n">
        <v>30</v>
      </c>
      <c r="E506" s="217" t="n">
        <v>384.28</v>
      </c>
      <c r="F506" s="217" t="n">
        <v>0.517</v>
      </c>
      <c r="G506" s="217" t="n">
        <v>1</v>
      </c>
      <c r="H506" s="218" t="n">
        <v>0.15</v>
      </c>
      <c r="I506" s="218" t="n">
        <v>0.1520833333333333</v>
      </c>
      <c r="J506" s="219">
        <f>I506-H506</f>
        <v/>
      </c>
    </row>
    <row r="507" ht="15.75" customHeight="1" s="109">
      <c r="A507" s="206" t="n">
        <v>15</v>
      </c>
      <c r="B507" s="207" t="n">
        <v>7</v>
      </c>
      <c r="C507" s="207" t="n">
        <v>11</v>
      </c>
      <c r="D507" s="207" t="n">
        <v>139</v>
      </c>
      <c r="E507" s="207" t="n">
        <v>43.74</v>
      </c>
      <c r="F507" s="207" t="n">
        <v>0.269</v>
      </c>
      <c r="G507" s="207" t="n">
        <v>1</v>
      </c>
      <c r="H507" s="208" t="n">
        <v>0.1791666666666667</v>
      </c>
      <c r="I507" s="208" t="n">
        <v>0.1868055555555556</v>
      </c>
      <c r="J507" s="209">
        <f>I507-H507</f>
        <v/>
      </c>
    </row>
    <row r="508" ht="15.75" customHeight="1" s="109">
      <c r="A508" s="216" t="n">
        <v>15</v>
      </c>
      <c r="B508" s="217" t="n">
        <v>6</v>
      </c>
      <c r="C508" s="217" t="n">
        <v>2</v>
      </c>
      <c r="D508" s="217" t="n">
        <v>80</v>
      </c>
      <c r="E508" s="217" t="n">
        <v>5.4</v>
      </c>
      <c r="F508" s="217" t="n">
        <v>0.08599999999999999</v>
      </c>
      <c r="G508" s="217" t="n">
        <v>1</v>
      </c>
      <c r="H508" s="218" t="n">
        <v>0.175</v>
      </c>
      <c r="I508" s="218" t="n">
        <v>0.1770833333333333</v>
      </c>
      <c r="J508" s="219">
        <f>I508-H508</f>
        <v/>
      </c>
    </row>
    <row r="509" ht="15.75" customHeight="1" s="109">
      <c r="A509" s="206" t="n">
        <v>15</v>
      </c>
      <c r="B509" s="207" t="n">
        <v>5</v>
      </c>
      <c r="C509" s="207" t="n">
        <v>1</v>
      </c>
      <c r="D509" s="207" t="n">
        <v>1</v>
      </c>
      <c r="E509" s="207" t="n">
        <v>1.435</v>
      </c>
      <c r="F509" s="207" t="n">
        <v>0.127</v>
      </c>
      <c r="G509" s="207" t="n">
        <v>1</v>
      </c>
      <c r="H509" s="208" t="n">
        <v>0.1736111111111111</v>
      </c>
      <c r="I509" s="208" t="n">
        <v>0.1736111111111111</v>
      </c>
      <c r="J509" s="209">
        <f>I509-H509</f>
        <v/>
      </c>
    </row>
    <row r="510" ht="15.75" customHeight="1" s="109">
      <c r="A510" s="216" t="n">
        <v>15</v>
      </c>
      <c r="B510" s="217" t="n">
        <v>4</v>
      </c>
      <c r="C510" s="217" t="n">
        <v>8</v>
      </c>
      <c r="D510" s="217" t="n">
        <v>24</v>
      </c>
      <c r="E510" s="217" t="n">
        <v>44.38</v>
      </c>
      <c r="F510" s="217" t="n">
        <v>0.306</v>
      </c>
      <c r="G510" s="217" t="n">
        <v>1</v>
      </c>
      <c r="H510" s="218" t="n">
        <v>0.1694444444444445</v>
      </c>
      <c r="I510" s="218" t="n">
        <v>0.1722222222222222</v>
      </c>
      <c r="J510" s="219">
        <f>I510-H510</f>
        <v/>
      </c>
    </row>
    <row r="511" ht="15.75" customHeight="1" s="109">
      <c r="A511" s="206" t="n">
        <v>15</v>
      </c>
      <c r="B511" s="207" t="n">
        <v>3</v>
      </c>
      <c r="C511" s="207" t="n">
        <v>5</v>
      </c>
      <c r="D511" s="207" t="n">
        <v>47</v>
      </c>
      <c r="E511" s="207" t="n">
        <v>24.745</v>
      </c>
      <c r="F511" s="207" t="n">
        <v>0.07000000000000001</v>
      </c>
      <c r="G511" s="207" t="n">
        <v>1</v>
      </c>
      <c r="H511" s="208" t="n">
        <v>0.1666666666666667</v>
      </c>
      <c r="I511" s="208" t="n">
        <v>0.16875</v>
      </c>
      <c r="J511" s="209">
        <f>I511-H511</f>
        <v/>
      </c>
    </row>
    <row r="512" ht="15.75" customHeight="1" s="109">
      <c r="A512" s="216" t="n">
        <v>15</v>
      </c>
      <c r="B512" s="217" t="n">
        <v>13</v>
      </c>
      <c r="C512" s="217" t="n">
        <v>7</v>
      </c>
      <c r="D512" s="217" t="n">
        <v>12</v>
      </c>
      <c r="E512" s="217" t="n">
        <v>141.778</v>
      </c>
      <c r="F512" s="217" t="n">
        <v>0.19</v>
      </c>
      <c r="G512" s="217" t="n">
        <v>1</v>
      </c>
      <c r="H512" s="218" t="n">
        <v>0.1368055555555556</v>
      </c>
      <c r="I512" s="218" t="n">
        <v>0.1402777777777778</v>
      </c>
      <c r="J512" s="219">
        <f>I512-H512</f>
        <v/>
      </c>
    </row>
    <row r="513" ht="15.75" customHeight="1" s="109">
      <c r="A513" s="206" t="n">
        <v>15</v>
      </c>
      <c r="B513" s="207" t="n">
        <v>16</v>
      </c>
      <c r="C513" s="207" t="n">
        <v>4</v>
      </c>
      <c r="D513" s="207" t="n">
        <v>20</v>
      </c>
      <c r="E513" s="207" t="n">
        <v>0.96</v>
      </c>
      <c r="F513" s="207" t="n">
        <v>0.008</v>
      </c>
      <c r="G513" s="207" t="n">
        <v>1</v>
      </c>
      <c r="H513" s="208" t="n">
        <v>0.08125</v>
      </c>
      <c r="I513" s="208" t="n">
        <v>0.08194444444444444</v>
      </c>
      <c r="J513" s="209">
        <f>I513-H513</f>
        <v/>
      </c>
    </row>
    <row r="514" ht="15.75" customHeight="1" s="109">
      <c r="A514" s="216" t="n">
        <v>15</v>
      </c>
      <c r="B514" s="217" t="n">
        <v>15</v>
      </c>
      <c r="C514" s="217" t="n">
        <v>5</v>
      </c>
      <c r="D514" s="217" t="n">
        <v>30</v>
      </c>
      <c r="E514" s="217" t="n">
        <v>142.37</v>
      </c>
      <c r="F514" s="217" t="n">
        <v>0.353</v>
      </c>
      <c r="G514" s="217" t="n">
        <v>1</v>
      </c>
      <c r="H514" s="218" t="n">
        <v>0.07430555555555556</v>
      </c>
      <c r="I514" s="218" t="n">
        <v>0.0763888888888889</v>
      </c>
      <c r="J514" s="219">
        <f>I514-H514</f>
        <v/>
      </c>
    </row>
    <row r="515" ht="15.75" customHeight="1" s="109">
      <c r="A515" s="206" t="n">
        <v>15</v>
      </c>
      <c r="B515" s="207" t="n">
        <v>9</v>
      </c>
      <c r="C515" s="207" t="n">
        <v>5</v>
      </c>
      <c r="D515" s="207" t="n">
        <v>8</v>
      </c>
      <c r="E515" s="207" t="n">
        <v>15.964</v>
      </c>
      <c r="F515" s="207" t="n">
        <v>0.047</v>
      </c>
      <c r="G515" s="207" t="n">
        <v>1</v>
      </c>
      <c r="H515" s="208" t="n">
        <v>0.06805555555555555</v>
      </c>
      <c r="I515" s="208" t="n">
        <v>0.07013888888888889</v>
      </c>
      <c r="J515" s="209">
        <f>I515-H515</f>
        <v/>
      </c>
    </row>
    <row r="516" ht="15.75" customHeight="1" s="109">
      <c r="A516" s="216" t="n">
        <v>15</v>
      </c>
      <c r="B516" s="217" t="n">
        <v>12</v>
      </c>
      <c r="C516" s="217" t="n">
        <v>6</v>
      </c>
      <c r="D516" s="217" t="n">
        <v>13</v>
      </c>
      <c r="E516" s="217" t="n">
        <v>3.47</v>
      </c>
      <c r="F516" s="217" t="n">
        <v>0.062</v>
      </c>
      <c r="G516" s="217" t="n">
        <v>1</v>
      </c>
      <c r="H516" s="218" t="n">
        <v>0.07152777777777777</v>
      </c>
      <c r="I516" s="218" t="n">
        <v>0.07569444444444444</v>
      </c>
      <c r="J516" s="219">
        <f>I516-H516</f>
        <v/>
      </c>
    </row>
    <row r="517" ht="15.75" customHeight="1" s="109">
      <c r="A517" s="206" t="n">
        <v>15</v>
      </c>
      <c r="B517" s="207" t="n">
        <v>9</v>
      </c>
      <c r="C517" s="207" t="n">
        <v>8</v>
      </c>
      <c r="D517" s="207" t="n">
        <v>12</v>
      </c>
      <c r="E517" s="207" t="n">
        <v>95.34099999999999</v>
      </c>
      <c r="F517" s="207" t="n">
        <v>0.319</v>
      </c>
      <c r="G517" s="207" t="n">
        <v>1</v>
      </c>
      <c r="H517" s="208" t="n">
        <v>0.04166666666666666</v>
      </c>
      <c r="I517" s="208" t="n">
        <v>0.04722222222222222</v>
      </c>
      <c r="J517" s="209">
        <f>I517-H517</f>
        <v/>
      </c>
    </row>
    <row r="518" ht="15.75" customHeight="1" s="109">
      <c r="A518" s="216" t="n">
        <v>15</v>
      </c>
      <c r="B518" s="217" t="n">
        <v>9</v>
      </c>
      <c r="C518" s="217" t="n">
        <v>1</v>
      </c>
      <c r="D518" s="217" t="n">
        <v>1</v>
      </c>
      <c r="E518" s="217" t="n">
        <v>4.5</v>
      </c>
      <c r="F518" s="217" t="n">
        <v>0.013</v>
      </c>
      <c r="G518" s="217" t="n">
        <v>1</v>
      </c>
      <c r="H518" s="218" t="n">
        <v>0.03263888888888889</v>
      </c>
      <c r="I518" s="218" t="n">
        <v>0.03263888888888889</v>
      </c>
      <c r="J518" s="219">
        <f>I518-H518</f>
        <v/>
      </c>
    </row>
    <row r="519" ht="15.75" customHeight="1" s="109">
      <c r="A519" s="206" t="n">
        <v>15</v>
      </c>
      <c r="B519" s="207" t="n">
        <v>8</v>
      </c>
      <c r="C519" s="207" t="n">
        <v>6</v>
      </c>
      <c r="D519" s="207" t="n">
        <v>9</v>
      </c>
      <c r="E519" s="207" t="n">
        <v>47.726</v>
      </c>
      <c r="F519" s="207" t="n">
        <v>0.106</v>
      </c>
      <c r="G519" s="207" t="n">
        <v>1</v>
      </c>
      <c r="H519" s="208" t="n">
        <v>0.02986111111111111</v>
      </c>
      <c r="I519" s="208" t="n">
        <v>0.03194444444444444</v>
      </c>
      <c r="J519" s="209">
        <f>I519-H519</f>
        <v/>
      </c>
    </row>
    <row r="520" ht="15.75" customHeight="1" s="109">
      <c r="A520" s="216" t="n">
        <v>15</v>
      </c>
      <c r="B520" s="217" t="n">
        <v>7</v>
      </c>
      <c r="C520" s="217" t="n">
        <v>3</v>
      </c>
      <c r="D520" s="217" t="n">
        <v>41</v>
      </c>
      <c r="E520" s="217" t="n">
        <v>23.449</v>
      </c>
      <c r="F520" s="217" t="n">
        <v>0.054</v>
      </c>
      <c r="G520" s="217" t="n">
        <v>1</v>
      </c>
      <c r="H520" s="218" t="n">
        <v>0.02777777777777778</v>
      </c>
      <c r="I520" s="218" t="n">
        <v>0.02847222222222222</v>
      </c>
      <c r="J520" s="219">
        <f>I520-H520</f>
        <v/>
      </c>
    </row>
    <row r="521" ht="15.75" customHeight="1" s="109">
      <c r="A521" s="206" t="n">
        <v>15</v>
      </c>
      <c r="B521" s="207" t="n">
        <v>4</v>
      </c>
      <c r="C521" s="207" t="n">
        <v>6</v>
      </c>
      <c r="D521" s="207" t="n">
        <v>56</v>
      </c>
      <c r="E521" s="207" t="n">
        <v>27.35</v>
      </c>
      <c r="F521" s="207" t="n">
        <v>0.253</v>
      </c>
      <c r="G521" s="207" t="n">
        <v>1</v>
      </c>
      <c r="H521" s="208" t="n">
        <v>0.01736111111111111</v>
      </c>
      <c r="I521" s="208" t="n">
        <v>0.01875</v>
      </c>
      <c r="J521" s="209">
        <f>I521-H521</f>
        <v/>
      </c>
    </row>
    <row r="522" ht="15.75" customHeight="1" s="109">
      <c r="A522" s="216" t="n">
        <v>15</v>
      </c>
      <c r="B522" s="217" t="n">
        <v>1</v>
      </c>
      <c r="C522" s="217" t="n">
        <v>1</v>
      </c>
      <c r="D522" s="217" t="n">
        <v>10</v>
      </c>
      <c r="E522" s="217" t="n">
        <v>1.15</v>
      </c>
      <c r="F522" s="217" t="n">
        <v>0.002</v>
      </c>
      <c r="G522" s="217" t="n">
        <v>1</v>
      </c>
      <c r="H522" s="218" t="n">
        <v>0.01388888888888889</v>
      </c>
      <c r="I522" s="218" t="n">
        <v>0.01388888888888889</v>
      </c>
      <c r="J522" s="219">
        <f>I522-H522</f>
        <v/>
      </c>
    </row>
    <row r="523" ht="15.75" customHeight="1" s="109">
      <c r="A523" s="206" t="n">
        <v>15</v>
      </c>
      <c r="B523" s="207" t="n">
        <v>2</v>
      </c>
      <c r="C523" s="207" t="n">
        <v>1</v>
      </c>
      <c r="D523" s="207" t="n">
        <v>4</v>
      </c>
      <c r="E523" s="207" t="n">
        <v>0.18</v>
      </c>
      <c r="F523" s="207" t="n">
        <v>0.001</v>
      </c>
      <c r="G523" s="207" t="n">
        <v>1</v>
      </c>
      <c r="H523" s="208" t="n">
        <v>0.01458333333333333</v>
      </c>
      <c r="I523" s="208" t="n">
        <v>0.01458333333333333</v>
      </c>
      <c r="J523" s="209">
        <f>I523-H523</f>
        <v/>
      </c>
    </row>
    <row r="524" ht="15.75" customHeight="1" s="109">
      <c r="A524" s="216" t="n">
        <v>15</v>
      </c>
      <c r="B524" s="217" t="n">
        <v>3</v>
      </c>
      <c r="C524" s="217" t="n">
        <v>3</v>
      </c>
      <c r="D524" s="217" t="n">
        <v>54</v>
      </c>
      <c r="E524" s="217" t="n">
        <v>2.85</v>
      </c>
      <c r="F524" s="217" t="n">
        <v>0.083</v>
      </c>
      <c r="G524" s="217" t="n">
        <v>1</v>
      </c>
      <c r="H524" s="218" t="n">
        <v>0.01527777777777778</v>
      </c>
      <c r="I524" s="218" t="n">
        <v>0.01597222222222222</v>
      </c>
      <c r="J524" s="219">
        <f>I524-H524</f>
        <v/>
      </c>
    </row>
    <row r="525" ht="15.75" customHeight="1" s="109">
      <c r="A525" s="206" t="n">
        <v>15</v>
      </c>
      <c r="B525" s="207" t="n">
        <v>19</v>
      </c>
      <c r="C525" s="207" t="n">
        <v>1</v>
      </c>
      <c r="D525" s="207" t="n">
        <v>10</v>
      </c>
      <c r="E525" s="207" t="n">
        <v>6.8</v>
      </c>
      <c r="F525" s="207" t="n">
        <v>0.006</v>
      </c>
      <c r="G525" s="207" t="n">
        <v>1</v>
      </c>
      <c r="H525" s="208" t="n">
        <v>0.8333333333333334</v>
      </c>
      <c r="I525" s="208" t="n">
        <v>0.8333333333333334</v>
      </c>
      <c r="J525" s="209">
        <f>I525-H525</f>
        <v/>
      </c>
    </row>
    <row r="526" ht="15.75" customHeight="1" s="109">
      <c r="A526" s="216" t="n">
        <v>16</v>
      </c>
      <c r="B526" s="217" t="n">
        <v>16</v>
      </c>
      <c r="C526" s="217" t="n">
        <v>10</v>
      </c>
      <c r="D526" s="217" t="n">
        <v>119</v>
      </c>
      <c r="E526" s="217" t="n">
        <v>6.915</v>
      </c>
      <c r="F526" s="217" t="n">
        <v>0.049</v>
      </c>
      <c r="G526" s="217" t="n">
        <v>1</v>
      </c>
      <c r="H526" s="218" t="n">
        <v>0.8486111111111111</v>
      </c>
      <c r="I526" s="218" t="n">
        <v>0.8520833333333333</v>
      </c>
      <c r="J526" s="219">
        <f>I526-H526</f>
        <v/>
      </c>
    </row>
    <row r="527" ht="15.75" customHeight="1" s="109">
      <c r="A527" s="206" t="n">
        <v>16</v>
      </c>
      <c r="B527" s="207" t="n">
        <v>11</v>
      </c>
      <c r="C527" s="207" t="n">
        <v>13</v>
      </c>
      <c r="D527" s="207" t="n">
        <v>162</v>
      </c>
      <c r="E527" s="207" t="n">
        <v>259.05</v>
      </c>
      <c r="F527" s="207" t="n">
        <v>0.524</v>
      </c>
      <c r="G527" s="207" t="n">
        <v>1</v>
      </c>
      <c r="H527" s="208" t="n">
        <v>0.8368055555555556</v>
      </c>
      <c r="I527" s="208" t="n">
        <v>0.8472222222222222</v>
      </c>
      <c r="J527" s="209">
        <f>I527-H527</f>
        <v/>
      </c>
    </row>
    <row r="528" ht="15.75" customHeight="1" s="109">
      <c r="A528" s="216" t="n">
        <v>16</v>
      </c>
      <c r="B528" s="217" t="n">
        <v>5</v>
      </c>
      <c r="C528" s="217" t="n">
        <v>2</v>
      </c>
      <c r="D528" s="217" t="n">
        <v>8</v>
      </c>
      <c r="E528" s="217" t="n">
        <v>3.5</v>
      </c>
      <c r="F528" s="217" t="n">
        <v>0.172</v>
      </c>
      <c r="G528" s="217" t="n">
        <v>1</v>
      </c>
      <c r="H528" s="218" t="n">
        <v>0.8784722222222222</v>
      </c>
      <c r="I528" s="218" t="n">
        <v>0.8791666666666667</v>
      </c>
      <c r="J528" s="219">
        <f>I528-H528</f>
        <v/>
      </c>
    </row>
    <row r="529" ht="15.75" customHeight="1" s="109">
      <c r="A529" s="206" t="n">
        <v>16</v>
      </c>
      <c r="B529" s="207" t="n">
        <v>4</v>
      </c>
      <c r="C529" s="207" t="n">
        <v>4</v>
      </c>
      <c r="D529" s="207" t="n">
        <v>15</v>
      </c>
      <c r="E529" s="207" t="n">
        <v>11.345</v>
      </c>
      <c r="F529" s="207" t="n">
        <v>0.116</v>
      </c>
      <c r="G529" s="207" t="n">
        <v>1</v>
      </c>
      <c r="H529" s="208" t="n">
        <v>0.875</v>
      </c>
      <c r="I529" s="208" t="n">
        <v>0.8770833333333333</v>
      </c>
      <c r="J529" s="209">
        <f>I529-H529</f>
        <v/>
      </c>
    </row>
    <row r="530" ht="15.75" customHeight="1" s="109">
      <c r="A530" s="216" t="n">
        <v>16</v>
      </c>
      <c r="B530" s="217" t="n">
        <v>7</v>
      </c>
      <c r="C530" s="217" t="n">
        <v>15</v>
      </c>
      <c r="D530" s="217" t="n">
        <v>194</v>
      </c>
      <c r="E530" s="217" t="n">
        <v>25.865</v>
      </c>
      <c r="F530" s="217" t="n">
        <v>0.248</v>
      </c>
      <c r="G530" s="217" t="n">
        <v>1</v>
      </c>
      <c r="H530" s="218" t="n">
        <v>0.8798611111111111</v>
      </c>
      <c r="I530" s="218" t="n">
        <v>0.8854166666666666</v>
      </c>
      <c r="J530" s="219">
        <f>I530-H530</f>
        <v/>
      </c>
    </row>
    <row r="531" ht="15.75" customHeight="1" s="109">
      <c r="A531" s="206" t="n">
        <v>16</v>
      </c>
      <c r="B531" s="207" t="n">
        <v>18</v>
      </c>
      <c r="C531" s="207" t="n">
        <v>2</v>
      </c>
      <c r="D531" s="207" t="n">
        <v>22</v>
      </c>
      <c r="E531" s="207" t="n">
        <v>50.24</v>
      </c>
      <c r="F531" s="207" t="n">
        <v>0.073</v>
      </c>
      <c r="G531" s="207" t="n">
        <v>1</v>
      </c>
      <c r="H531" s="208" t="n">
        <v>0.9097222222222222</v>
      </c>
      <c r="I531" s="208" t="n">
        <v>0.9104166666666667</v>
      </c>
      <c r="J531" s="209">
        <f>I531-H531</f>
        <v/>
      </c>
    </row>
    <row r="532" ht="15.75" customHeight="1" s="109">
      <c r="A532" s="216" t="n">
        <v>16</v>
      </c>
      <c r="B532" s="217" t="n">
        <v>30</v>
      </c>
      <c r="C532" s="217" t="n">
        <v>1</v>
      </c>
      <c r="D532" s="217" t="n">
        <v>2</v>
      </c>
      <c r="E532" s="217" t="n">
        <v>50.2</v>
      </c>
      <c r="F532" s="217" t="n">
        <v>0.141</v>
      </c>
      <c r="G532" s="217" t="n">
        <v>1</v>
      </c>
      <c r="H532" s="218" t="n">
        <v>0.9173611111111111</v>
      </c>
      <c r="I532" s="218" t="n">
        <v>0.9173611111111111</v>
      </c>
      <c r="J532" s="219">
        <f>I532-H532</f>
        <v/>
      </c>
    </row>
    <row r="533" ht="15.75" customHeight="1" s="109">
      <c r="A533" s="206" t="n">
        <v>16</v>
      </c>
      <c r="B533" s="207" t="n">
        <v>19</v>
      </c>
      <c r="C533" s="207" t="n">
        <v>1</v>
      </c>
      <c r="D533" s="207" t="n">
        <v>10</v>
      </c>
      <c r="E533" s="207" t="n">
        <v>2.9</v>
      </c>
      <c r="F533" s="207" t="n">
        <v>0.003</v>
      </c>
      <c r="G533" s="207" t="n">
        <v>1</v>
      </c>
      <c r="H533" s="208" t="n">
        <v>0.9118055555555555</v>
      </c>
      <c r="I533" s="208" t="n">
        <v>0.9118055555555555</v>
      </c>
      <c r="J533" s="209">
        <f>I533-H533</f>
        <v/>
      </c>
    </row>
    <row r="534" ht="15.75" customHeight="1" s="109">
      <c r="A534" s="216" t="n">
        <v>16</v>
      </c>
      <c r="B534" s="217" t="n">
        <v>21</v>
      </c>
      <c r="C534" s="217" t="n">
        <v>1</v>
      </c>
      <c r="D534" s="217" t="n">
        <v>3</v>
      </c>
      <c r="E534" s="217" t="n">
        <v>0.615</v>
      </c>
      <c r="F534" s="217" t="n">
        <v>0.006</v>
      </c>
      <c r="G534" s="217" t="n">
        <v>1</v>
      </c>
      <c r="H534" s="218" t="n">
        <v>0.9125</v>
      </c>
      <c r="I534" s="218" t="n">
        <v>0.9125</v>
      </c>
      <c r="J534" s="219">
        <f>I534-H534</f>
        <v/>
      </c>
    </row>
    <row r="535" ht="15.75" customHeight="1" s="109">
      <c r="A535" s="206" t="n">
        <v>16</v>
      </c>
      <c r="B535" s="207" t="n">
        <v>8</v>
      </c>
      <c r="C535" s="207" t="n">
        <v>4</v>
      </c>
      <c r="D535" s="207" t="n">
        <v>12</v>
      </c>
      <c r="E535" s="207" t="n">
        <v>54.775</v>
      </c>
      <c r="F535" s="207" t="n">
        <v>0.276</v>
      </c>
      <c r="G535" s="207" t="n">
        <v>1</v>
      </c>
      <c r="H535" s="208" t="n">
        <v>0.9208333333333333</v>
      </c>
      <c r="I535" s="208" t="n">
        <v>0.9236111111111112</v>
      </c>
      <c r="J535" s="209">
        <f>I535-H535</f>
        <v/>
      </c>
    </row>
    <row r="536" ht="15.75" customHeight="1" s="109">
      <c r="A536" s="216" t="n">
        <v>16</v>
      </c>
      <c r="B536" s="217" t="n">
        <v>9</v>
      </c>
      <c r="C536" s="217" t="n">
        <v>5</v>
      </c>
      <c r="D536" s="217" t="n">
        <v>9</v>
      </c>
      <c r="E536" s="217" t="n">
        <v>50.345</v>
      </c>
      <c r="F536" s="217" t="n">
        <v>0.198</v>
      </c>
      <c r="G536" s="217" t="n">
        <v>1</v>
      </c>
      <c r="H536" s="218" t="n">
        <v>0.925</v>
      </c>
      <c r="I536" s="218" t="n">
        <v>0.9270833333333334</v>
      </c>
      <c r="J536" s="219">
        <f>I536-H536</f>
        <v/>
      </c>
    </row>
    <row r="537" ht="15.75" customHeight="1" s="109">
      <c r="A537" s="206" t="n">
        <v>16</v>
      </c>
      <c r="B537" s="207" t="n">
        <v>14</v>
      </c>
      <c r="C537" s="207" t="n">
        <v>1</v>
      </c>
      <c r="D537" s="207" t="n">
        <v>10</v>
      </c>
      <c r="E537" s="207" t="n">
        <v>101.4</v>
      </c>
      <c r="F537" s="207" t="n">
        <v>0.155</v>
      </c>
      <c r="G537" s="207" t="n">
        <v>1</v>
      </c>
      <c r="H537" s="208" t="n">
        <v>0.9375</v>
      </c>
      <c r="I537" s="208" t="n">
        <v>0.9381944444444444</v>
      </c>
      <c r="J537" s="209">
        <f>I537-H537</f>
        <v/>
      </c>
    </row>
    <row r="538" ht="15.75" customHeight="1" s="109">
      <c r="A538" s="216" t="n">
        <v>19</v>
      </c>
      <c r="B538" s="217" t="n">
        <v>16</v>
      </c>
      <c r="C538" s="217" t="n">
        <v>3</v>
      </c>
      <c r="D538" s="217" t="n">
        <v>21</v>
      </c>
      <c r="E538" s="217" t="n">
        <v>3.06</v>
      </c>
      <c r="F538" s="217" t="n">
        <v>0.022</v>
      </c>
      <c r="G538" s="217" t="n">
        <v>1</v>
      </c>
      <c r="H538" s="218" t="n">
        <v>0.8145833333333333</v>
      </c>
      <c r="I538" s="218" t="n">
        <v>0.8152777777777778</v>
      </c>
      <c r="J538" s="219">
        <f>I538-H538</f>
        <v/>
      </c>
    </row>
    <row r="539" ht="15.75" customHeight="1" s="109">
      <c r="A539" s="206" t="n">
        <v>19</v>
      </c>
      <c r="B539" s="207" t="n">
        <v>17</v>
      </c>
      <c r="C539" s="207" t="n">
        <v>1</v>
      </c>
      <c r="D539" s="207" t="n">
        <v>10</v>
      </c>
      <c r="E539" s="207" t="n">
        <v>2.25</v>
      </c>
      <c r="F539" s="207" t="n">
        <v>0.012</v>
      </c>
      <c r="G539" s="207" t="n">
        <v>1</v>
      </c>
      <c r="H539" s="208" t="n">
        <v>0.8152777777777778</v>
      </c>
      <c r="I539" s="208" t="n">
        <v>0.8152777777777778</v>
      </c>
      <c r="J539" s="209">
        <f>I539-H539</f>
        <v/>
      </c>
    </row>
    <row r="540" ht="15.75" customHeight="1" s="109">
      <c r="A540" s="216" t="n">
        <v>19</v>
      </c>
      <c r="B540" s="217" t="n">
        <v>18</v>
      </c>
      <c r="C540" s="217" t="n">
        <v>2</v>
      </c>
      <c r="D540" s="217" t="n">
        <v>52</v>
      </c>
      <c r="E540" s="217" t="n">
        <v>120.58</v>
      </c>
      <c r="F540" s="217" t="n">
        <v>0.177</v>
      </c>
      <c r="G540" s="217" t="n">
        <v>1</v>
      </c>
      <c r="H540" s="218" t="n">
        <v>0.8166666666666667</v>
      </c>
      <c r="I540" s="218" t="n">
        <v>0.81875</v>
      </c>
      <c r="J540" s="219">
        <f>I540-H540</f>
        <v/>
      </c>
    </row>
    <row r="541" ht="15.75" customHeight="1" s="109">
      <c r="A541" s="206" t="n">
        <v>19</v>
      </c>
      <c r="B541" s="207" t="n">
        <v>19</v>
      </c>
      <c r="C541" s="207" t="n">
        <v>2</v>
      </c>
      <c r="D541" s="207" t="n">
        <v>8</v>
      </c>
      <c r="E541" s="207" t="n">
        <v>4.66</v>
      </c>
      <c r="F541" s="207" t="n">
        <v>0.004</v>
      </c>
      <c r="G541" s="207" t="n">
        <v>1</v>
      </c>
      <c r="H541" s="208" t="n">
        <v>0.8194444444444444</v>
      </c>
      <c r="I541" s="208" t="n">
        <v>0.8194444444444444</v>
      </c>
      <c r="J541" s="209">
        <f>I541-H541</f>
        <v/>
      </c>
    </row>
    <row r="542" ht="15.75" customHeight="1" s="109">
      <c r="A542" s="216" t="n">
        <v>19</v>
      </c>
      <c r="B542" s="217" t="n">
        <v>16</v>
      </c>
      <c r="C542" s="217" t="n">
        <v>8</v>
      </c>
      <c r="D542" s="217" t="n">
        <v>30</v>
      </c>
      <c r="E542" s="217" t="n">
        <v>1.96</v>
      </c>
      <c r="F542" s="217" t="n">
        <v>0.025</v>
      </c>
      <c r="G542" s="217" t="n">
        <v>1</v>
      </c>
      <c r="H542" s="218" t="n">
        <v>0.8333333333333334</v>
      </c>
      <c r="I542" s="218" t="n">
        <v>0.8354166666666667</v>
      </c>
      <c r="J542" s="219">
        <f>I542-H542</f>
        <v/>
      </c>
    </row>
    <row r="543" ht="15.75" customHeight="1" s="109">
      <c r="A543" s="206" t="n">
        <v>19</v>
      </c>
      <c r="B543" s="207" t="n">
        <v>1</v>
      </c>
      <c r="C543" s="207" t="n">
        <v>11</v>
      </c>
      <c r="D543" s="207" t="n">
        <v>42</v>
      </c>
      <c r="E543" s="207" t="n">
        <v>40.734</v>
      </c>
      <c r="F543" s="207" t="n">
        <v>0.06900000000000001</v>
      </c>
      <c r="G543" s="207" t="n">
        <v>1</v>
      </c>
      <c r="H543" s="208" t="n">
        <v>0.8263888888888888</v>
      </c>
      <c r="I543" s="208" t="n">
        <v>0.8319444444444445</v>
      </c>
      <c r="J543" s="209">
        <f>I543-H543</f>
        <v/>
      </c>
    </row>
    <row r="544" ht="15.75" customHeight="1" s="109">
      <c r="A544" s="216" t="n">
        <v>19</v>
      </c>
      <c r="B544" s="217" t="n">
        <v>18</v>
      </c>
      <c r="C544" s="217" t="n">
        <v>1</v>
      </c>
      <c r="D544" s="217" t="n">
        <v>10</v>
      </c>
      <c r="E544" s="217" t="n">
        <v>24.1</v>
      </c>
      <c r="F544" s="217" t="n">
        <v>0.035</v>
      </c>
      <c r="G544" s="217" t="n">
        <v>1</v>
      </c>
      <c r="H544" s="218" t="n">
        <v>0.8368055555555556</v>
      </c>
      <c r="I544" s="218" t="n">
        <v>0.8368055555555556</v>
      </c>
      <c r="J544" s="219">
        <f>I544-H544</f>
        <v/>
      </c>
    </row>
    <row r="545" ht="15.75" customHeight="1" s="109">
      <c r="A545" s="206" t="n">
        <v>19</v>
      </c>
      <c r="B545" s="207" t="n">
        <v>11</v>
      </c>
      <c r="C545" s="207" t="n">
        <v>28</v>
      </c>
      <c r="D545" s="207" t="n">
        <v>517</v>
      </c>
      <c r="E545" s="207" t="n">
        <v>233.445</v>
      </c>
      <c r="F545" s="207" t="n">
        <v>0.549</v>
      </c>
      <c r="G545" s="207" t="n">
        <v>1</v>
      </c>
      <c r="H545" s="208" t="n">
        <v>0.8472222222222222</v>
      </c>
      <c r="I545" s="208" t="n">
        <v>0.8611111111111112</v>
      </c>
      <c r="J545" s="209">
        <f>I545-H545</f>
        <v/>
      </c>
    </row>
    <row r="546" ht="15.75" customHeight="1" s="109">
      <c r="A546" s="216" t="n">
        <v>19</v>
      </c>
      <c r="B546" s="217" t="n">
        <v>15</v>
      </c>
      <c r="C546" s="217" t="n">
        <v>6</v>
      </c>
      <c r="D546" s="217" t="n">
        <v>272</v>
      </c>
      <c r="E546" s="217" t="n">
        <v>2614.97</v>
      </c>
      <c r="F546" s="217" t="n">
        <v>5.896</v>
      </c>
      <c r="G546" s="217" t="n">
        <v>1</v>
      </c>
      <c r="H546" s="218" t="n">
        <v>0.875</v>
      </c>
      <c r="I546" s="218" t="n">
        <v>0.8958333333333334</v>
      </c>
      <c r="J546" s="219">
        <f>I546-H546</f>
        <v/>
      </c>
    </row>
    <row r="547" ht="15.75" customHeight="1" s="109">
      <c r="A547" s="206" t="n">
        <v>19</v>
      </c>
      <c r="B547" s="207" t="n">
        <v>15</v>
      </c>
      <c r="C547" s="207" t="n">
        <v>4</v>
      </c>
      <c r="D547" s="207" t="n">
        <v>48</v>
      </c>
      <c r="E547" s="207" t="n">
        <v>159.245</v>
      </c>
      <c r="F547" s="207" t="n">
        <v>0.265</v>
      </c>
      <c r="G547" s="207" t="n">
        <v>1</v>
      </c>
      <c r="H547" s="208" t="n">
        <v>0.8986111111111111</v>
      </c>
      <c r="I547" s="208" t="n">
        <v>0.9034722222222222</v>
      </c>
      <c r="J547" s="209">
        <f>I547-H547</f>
        <v/>
      </c>
    </row>
    <row r="548" ht="15.75" customHeight="1" s="109">
      <c r="A548" s="216" t="n">
        <v>19</v>
      </c>
      <c r="B548" s="217" t="n">
        <v>13</v>
      </c>
      <c r="C548" s="217" t="n">
        <v>9</v>
      </c>
      <c r="D548" s="217" t="n">
        <v>231</v>
      </c>
      <c r="E548" s="217" t="n">
        <v>635.579</v>
      </c>
      <c r="F548" s="217" t="n">
        <v>0.901</v>
      </c>
      <c r="G548" s="217" t="n">
        <v>1</v>
      </c>
      <c r="H548" s="218" t="n">
        <v>0.9055555555555556</v>
      </c>
      <c r="I548" s="218" t="n">
        <v>0.9305555555555556</v>
      </c>
      <c r="J548" s="219">
        <f>I548-H548</f>
        <v/>
      </c>
    </row>
    <row r="549" ht="15.75" customHeight="1" s="109">
      <c r="A549" s="206" t="n">
        <v>19</v>
      </c>
      <c r="B549" s="207" t="n">
        <v>14</v>
      </c>
      <c r="C549" s="207" t="n">
        <v>8</v>
      </c>
      <c r="D549" s="207" t="n">
        <v>39</v>
      </c>
      <c r="E549" s="207" t="n">
        <v>617.1</v>
      </c>
      <c r="F549" s="207" t="n">
        <v>0.847</v>
      </c>
      <c r="G549" s="207" t="n">
        <v>1</v>
      </c>
      <c r="H549" s="208" t="n">
        <v>0.9326388888888889</v>
      </c>
      <c r="I549" s="208" t="n">
        <v>0.9409722222222222</v>
      </c>
      <c r="J549" s="209">
        <f>I549-H549</f>
        <v/>
      </c>
    </row>
    <row r="550" ht="15.75" customHeight="1" s="109">
      <c r="A550" s="216" t="n">
        <v>19</v>
      </c>
      <c r="B550" s="217" t="n">
        <v>15</v>
      </c>
      <c r="C550" s="217" t="n">
        <v>4</v>
      </c>
      <c r="D550" s="217" t="n">
        <v>73</v>
      </c>
      <c r="E550" s="217" t="n">
        <v>103.595</v>
      </c>
      <c r="F550" s="217" t="n">
        <v>0.195</v>
      </c>
      <c r="G550" s="217" t="n">
        <v>1</v>
      </c>
      <c r="H550" s="218" t="n">
        <v>0.9423611111111111</v>
      </c>
      <c r="I550" s="218" t="n">
        <v>0.9458333333333333</v>
      </c>
      <c r="J550" s="219">
        <f>I550-H550</f>
        <v/>
      </c>
    </row>
    <row r="551" ht="15.75" customHeight="1" s="109">
      <c r="A551" s="206" t="n">
        <v>19</v>
      </c>
      <c r="B551" s="207" t="n">
        <v>4</v>
      </c>
      <c r="C551" s="207" t="n">
        <v>9</v>
      </c>
      <c r="D551" s="207" t="n">
        <v>54</v>
      </c>
      <c r="E551" s="207" t="n">
        <v>45.805</v>
      </c>
      <c r="F551" s="207" t="n">
        <v>0.315</v>
      </c>
      <c r="G551" s="207" t="n">
        <v>1</v>
      </c>
      <c r="H551" s="208" t="n">
        <v>0.00625</v>
      </c>
      <c r="I551" s="208" t="n">
        <v>0.01458333333333333</v>
      </c>
      <c r="J551" s="209">
        <f>I551-H551</f>
        <v/>
      </c>
    </row>
    <row r="552" ht="15.75" customHeight="1" s="109">
      <c r="A552" s="216" t="n">
        <v>19</v>
      </c>
      <c r="B552" s="217" t="n">
        <v>7</v>
      </c>
      <c r="C552" s="217" t="n">
        <v>12</v>
      </c>
      <c r="D552" s="217" t="n">
        <v>72</v>
      </c>
      <c r="E552" s="217" t="n">
        <v>11.44</v>
      </c>
      <c r="F552" s="217" t="n">
        <v>0.098</v>
      </c>
      <c r="G552" s="217" t="n">
        <v>1</v>
      </c>
      <c r="H552" s="218" t="n">
        <v>0.01736111111111111</v>
      </c>
      <c r="I552" s="218" t="n">
        <v>0.02291666666666667</v>
      </c>
      <c r="J552" s="219">
        <f>I552-H552</f>
        <v/>
      </c>
    </row>
    <row r="553" ht="15.75" customHeight="1" s="109">
      <c r="A553" s="206" t="n">
        <v>19</v>
      </c>
      <c r="B553" s="207" t="n">
        <v>8</v>
      </c>
      <c r="C553" s="207" t="n">
        <v>21</v>
      </c>
      <c r="D553" s="207" t="n">
        <v>172</v>
      </c>
      <c r="E553" s="207" t="n">
        <v>574.227</v>
      </c>
      <c r="F553" s="207" t="n">
        <v>1.522</v>
      </c>
      <c r="G553" s="207" t="n">
        <v>1</v>
      </c>
      <c r="H553" s="208" t="n">
        <v>0.025</v>
      </c>
      <c r="I553" s="208" t="n">
        <v>0.04513888888888889</v>
      </c>
      <c r="J553" s="209">
        <f>I553-H553</f>
        <v/>
      </c>
    </row>
    <row r="554" ht="15.75" customHeight="1" s="109">
      <c r="A554" s="216" t="n">
        <v>19</v>
      </c>
      <c r="B554" s="217" t="n">
        <v>17</v>
      </c>
      <c r="C554" s="217" t="n">
        <v>30</v>
      </c>
      <c r="D554" s="217" t="n">
        <v>221</v>
      </c>
      <c r="E554" s="217" t="n">
        <v>33.69</v>
      </c>
      <c r="F554" s="217" t="n">
        <v>0.164</v>
      </c>
      <c r="G554" s="217" t="n">
        <v>1</v>
      </c>
      <c r="H554" s="218" t="n">
        <v>0.05555555555555555</v>
      </c>
      <c r="I554" s="218" t="n">
        <v>0.07430555555555556</v>
      </c>
      <c r="J554" s="219">
        <f>I554-H554</f>
        <v/>
      </c>
    </row>
    <row r="555" ht="15.75" customHeight="1" s="109">
      <c r="A555" s="206" t="n">
        <v>19</v>
      </c>
      <c r="B555" s="207" t="n">
        <v>9</v>
      </c>
      <c r="C555" s="207" t="n">
        <v>4</v>
      </c>
      <c r="D555" s="207" t="n">
        <v>5</v>
      </c>
      <c r="E555" s="207" t="n">
        <v>36.755</v>
      </c>
      <c r="F555" s="207" t="n">
        <v>0.137</v>
      </c>
      <c r="G555" s="207" t="n">
        <v>1</v>
      </c>
      <c r="H555" s="208" t="n">
        <v>0.0763888888888889</v>
      </c>
      <c r="I555" s="208" t="n">
        <v>0.0798611111111111</v>
      </c>
      <c r="J555" s="209">
        <f>I555-H555</f>
        <v/>
      </c>
    </row>
    <row r="556" ht="15.75" customHeight="1" s="109">
      <c r="A556" s="216" t="n">
        <v>19</v>
      </c>
      <c r="B556" s="217" t="n">
        <v>11</v>
      </c>
      <c r="C556" s="217" t="n">
        <v>4</v>
      </c>
      <c r="D556" s="217" t="n">
        <v>10</v>
      </c>
      <c r="E556" s="217" t="n">
        <v>10.27</v>
      </c>
      <c r="F556" s="217" t="n">
        <v>0.038</v>
      </c>
      <c r="G556" s="217" t="n">
        <v>1</v>
      </c>
      <c r="H556" s="218" t="n">
        <v>0.08819444444444445</v>
      </c>
      <c r="I556" s="218" t="n">
        <v>0.09166666666666666</v>
      </c>
      <c r="J556" s="219">
        <f>I556-H556</f>
        <v/>
      </c>
    </row>
    <row r="557" ht="15.75" customHeight="1" s="109">
      <c r="A557" s="206" t="n">
        <v>19</v>
      </c>
      <c r="B557" s="207" t="n">
        <v>10</v>
      </c>
      <c r="C557" s="207" t="n">
        <v>6</v>
      </c>
      <c r="D557" s="207" t="n">
        <v>12</v>
      </c>
      <c r="E557" s="207" t="n">
        <v>14.925</v>
      </c>
      <c r="F557" s="207" t="n">
        <v>0.043</v>
      </c>
      <c r="G557" s="207" t="n">
        <v>1</v>
      </c>
      <c r="H557" s="208" t="n">
        <v>0.08125</v>
      </c>
      <c r="I557" s="208" t="n">
        <v>0.08680555555555555</v>
      </c>
      <c r="J557" s="209">
        <f>I557-H557</f>
        <v/>
      </c>
    </row>
    <row r="558" ht="15.75" customHeight="1" s="109">
      <c r="A558" s="216" t="n">
        <v>19</v>
      </c>
      <c r="B558" s="217" t="n">
        <v>7</v>
      </c>
      <c r="C558" s="217" t="n">
        <v>22</v>
      </c>
      <c r="D558" s="217" t="n">
        <v>358</v>
      </c>
      <c r="E558" s="217" t="n">
        <v>199.396</v>
      </c>
      <c r="F558" s="217" t="n">
        <v>0.678</v>
      </c>
      <c r="G558" s="217" t="n">
        <v>1</v>
      </c>
      <c r="H558" s="218" t="n">
        <v>0.1159722222222222</v>
      </c>
      <c r="I558" s="218" t="n">
        <v>0.1395833333333333</v>
      </c>
      <c r="J558" s="219">
        <f>I558-H558</f>
        <v/>
      </c>
    </row>
    <row r="559" ht="15.75" customHeight="1" s="109">
      <c r="A559" s="206" t="n">
        <v>19</v>
      </c>
      <c r="B559" s="207" t="n">
        <v>9</v>
      </c>
      <c r="C559" s="207" t="n">
        <v>3</v>
      </c>
      <c r="D559" s="207" t="n">
        <v>8</v>
      </c>
      <c r="E559" s="207" t="n">
        <v>21.738</v>
      </c>
      <c r="F559" s="207" t="n">
        <v>0.082</v>
      </c>
      <c r="G559" s="207" t="n">
        <v>1</v>
      </c>
      <c r="H559" s="208" t="n">
        <v>0.1458333333333333</v>
      </c>
      <c r="I559" s="208" t="n">
        <v>0.1486111111111111</v>
      </c>
      <c r="J559" s="209">
        <f>I559-H559</f>
        <v/>
      </c>
    </row>
    <row r="560" ht="15.75" customHeight="1" s="109">
      <c r="A560" s="216" t="n">
        <v>19</v>
      </c>
      <c r="B560" s="217" t="n">
        <v>8</v>
      </c>
      <c r="C560" s="217" t="n">
        <v>6</v>
      </c>
      <c r="D560" s="217" t="n">
        <v>13</v>
      </c>
      <c r="E560" s="217" t="n">
        <v>26</v>
      </c>
      <c r="F560" s="217" t="n">
        <v>0.126</v>
      </c>
      <c r="G560" s="217" t="n">
        <v>1</v>
      </c>
      <c r="H560" s="218" t="n">
        <v>0.1409722222222222</v>
      </c>
      <c r="I560" s="218" t="n">
        <v>0.1430555555555555</v>
      </c>
      <c r="J560" s="219">
        <f>I560-H560</f>
        <v/>
      </c>
    </row>
    <row r="561" ht="15.75" customHeight="1" s="109">
      <c r="A561" s="206" t="n">
        <v>20</v>
      </c>
      <c r="B561" s="207" t="n">
        <v>14</v>
      </c>
      <c r="C561" s="207" t="n">
        <v>9</v>
      </c>
      <c r="D561" s="207" t="n">
        <v>26</v>
      </c>
      <c r="E561" s="207" t="n">
        <v>483.295</v>
      </c>
      <c r="F561" s="207" t="n">
        <v>0.649</v>
      </c>
      <c r="G561" s="207" t="n">
        <v>1</v>
      </c>
      <c r="H561" s="208" t="n">
        <v>0.1375</v>
      </c>
      <c r="I561" s="208" t="n">
        <v>0.1527777777777778</v>
      </c>
      <c r="J561" s="209">
        <f>I561-H561</f>
        <v/>
      </c>
    </row>
    <row r="562" ht="15.75" customHeight="1" s="109">
      <c r="A562" s="216" t="n">
        <v>20</v>
      </c>
      <c r="B562" s="217" t="n">
        <v>13</v>
      </c>
      <c r="C562" s="217" t="n">
        <v>13</v>
      </c>
      <c r="D562" s="217" t="n">
        <v>322</v>
      </c>
      <c r="E562" s="217" t="n">
        <v>123.776</v>
      </c>
      <c r="F562" s="217" t="n">
        <v>0.335</v>
      </c>
      <c r="G562" s="217" t="n">
        <v>1</v>
      </c>
      <c r="H562" s="218" t="n">
        <v>0.1215277777777778</v>
      </c>
      <c r="I562" s="218" t="n">
        <v>0.1354166666666667</v>
      </c>
      <c r="J562" s="219">
        <f>I562-H562</f>
        <v/>
      </c>
    </row>
    <row r="563" ht="15.75" customHeight="1" s="109">
      <c r="A563" s="206" t="n">
        <v>20</v>
      </c>
      <c r="B563" s="207" t="n">
        <v>2</v>
      </c>
      <c r="C563" s="207" t="n">
        <v>11</v>
      </c>
      <c r="D563" s="207" t="n">
        <v>65</v>
      </c>
      <c r="E563" s="207" t="n">
        <v>6.855</v>
      </c>
      <c r="F563" s="207" t="n">
        <v>0.063</v>
      </c>
      <c r="G563" s="207" t="n">
        <v>1</v>
      </c>
      <c r="H563" s="208" t="n">
        <v>0.8159722222222222</v>
      </c>
      <c r="I563" s="208" t="n">
        <v>0.8208333333333333</v>
      </c>
      <c r="J563" s="209">
        <f>I563-H563</f>
        <v/>
      </c>
    </row>
    <row r="564" ht="15.75" customHeight="1" s="109">
      <c r="A564" s="216" t="n">
        <v>20</v>
      </c>
      <c r="B564" s="217" t="n">
        <v>15</v>
      </c>
      <c r="C564" s="217" t="n">
        <v>1</v>
      </c>
      <c r="D564" s="217" t="n">
        <v>20</v>
      </c>
      <c r="E564" s="217" t="n">
        <v>207</v>
      </c>
      <c r="F564" s="217" t="n">
        <v>0.499</v>
      </c>
      <c r="G564" s="217" t="n">
        <v>1</v>
      </c>
      <c r="H564" s="218" t="n">
        <v>0.8125</v>
      </c>
      <c r="I564" s="218" t="n">
        <v>0.8145833333333333</v>
      </c>
      <c r="J564" s="219">
        <f>I564-H564</f>
        <v/>
      </c>
    </row>
    <row r="565" ht="15.75" customHeight="1" s="109">
      <c r="A565" s="206" t="n">
        <v>20</v>
      </c>
      <c r="B565" s="207" t="n">
        <v>30</v>
      </c>
      <c r="C565" s="207" t="n">
        <v>2</v>
      </c>
      <c r="D565" s="207" t="n">
        <v>2</v>
      </c>
      <c r="E565" s="207" t="n">
        <v>2.23</v>
      </c>
      <c r="F565" s="207" t="n">
        <v>0.102</v>
      </c>
      <c r="G565" s="207" t="n">
        <v>1</v>
      </c>
      <c r="H565" s="208" t="n">
        <v>0.8222222222222222</v>
      </c>
      <c r="I565" s="208" t="n">
        <v>0.8222222222222222</v>
      </c>
      <c r="J565" s="209">
        <f>I565-H565</f>
        <v/>
      </c>
    </row>
    <row r="566" ht="15.75" customHeight="1" s="109">
      <c r="A566" s="216" t="n">
        <v>20</v>
      </c>
      <c r="B566" s="217" t="n">
        <v>8</v>
      </c>
      <c r="C566" s="217" t="n">
        <v>2</v>
      </c>
      <c r="D566" s="217" t="n">
        <v>15</v>
      </c>
      <c r="E566" s="217" t="n">
        <v>67.27500000000001</v>
      </c>
      <c r="F566" s="217" t="n">
        <v>0.353</v>
      </c>
      <c r="G566" s="217" t="n">
        <v>1</v>
      </c>
      <c r="H566" s="218" t="n">
        <v>0.8513888888888889</v>
      </c>
      <c r="I566" s="218" t="n">
        <v>0.8534722222222222</v>
      </c>
      <c r="J566" s="219">
        <f>I566-H566</f>
        <v/>
      </c>
    </row>
    <row r="567" ht="15.75" customHeight="1" s="109">
      <c r="A567" s="206" t="n">
        <v>20</v>
      </c>
      <c r="B567" s="207" t="n">
        <v>1</v>
      </c>
      <c r="C567" s="207" t="n">
        <v>11</v>
      </c>
      <c r="D567" s="207" t="n">
        <v>46</v>
      </c>
      <c r="E567" s="207" t="n">
        <v>564.395</v>
      </c>
      <c r="F567" s="207" t="n">
        <v>0.9350000000000001</v>
      </c>
      <c r="G567" s="207" t="n">
        <v>1</v>
      </c>
      <c r="H567" s="208" t="n">
        <v>0.8263888888888888</v>
      </c>
      <c r="I567" s="208" t="n">
        <v>0.8430555555555556</v>
      </c>
      <c r="J567" s="209">
        <f>I567-H567</f>
        <v/>
      </c>
    </row>
    <row r="568" ht="15.75" customHeight="1" s="109">
      <c r="A568" s="216" t="n">
        <v>20</v>
      </c>
      <c r="B568" s="217" t="n">
        <v>3</v>
      </c>
      <c r="C568" s="217" t="n">
        <v>1</v>
      </c>
      <c r="D568" s="217" t="n">
        <v>30</v>
      </c>
      <c r="E568" s="217" t="n">
        <v>66.45</v>
      </c>
      <c r="F568" s="217" t="n">
        <v>0.387</v>
      </c>
      <c r="G568" s="217" t="n">
        <v>1</v>
      </c>
      <c r="H568" s="218" t="n">
        <v>0.8451388888888889</v>
      </c>
      <c r="I568" s="218" t="n">
        <v>0.8493055555555555</v>
      </c>
      <c r="J568" s="219">
        <f>I568-H568</f>
        <v/>
      </c>
    </row>
    <row r="569" ht="15.75" customHeight="1" s="109">
      <c r="A569" s="206" t="n">
        <v>20</v>
      </c>
      <c r="B569" s="207" t="n">
        <v>10</v>
      </c>
      <c r="C569" s="207" t="n">
        <v>2</v>
      </c>
      <c r="D569" s="207" t="n">
        <v>420</v>
      </c>
      <c r="E569" s="207" t="n">
        <v>624.96</v>
      </c>
      <c r="F569" s="207" t="n">
        <v>0.893</v>
      </c>
      <c r="G569" s="207" t="n">
        <v>1</v>
      </c>
      <c r="H569" s="208" t="n">
        <v>0.875</v>
      </c>
      <c r="I569" s="208" t="n">
        <v>0.8888888888888888</v>
      </c>
      <c r="J569" s="209">
        <f>I569-H569</f>
        <v/>
      </c>
    </row>
    <row r="570" ht="15.75" customHeight="1" s="109">
      <c r="A570" s="216" t="n">
        <v>20</v>
      </c>
      <c r="B570" s="217" t="n">
        <v>11</v>
      </c>
      <c r="C570" s="217" t="n">
        <v>6</v>
      </c>
      <c r="D570" s="217" t="n">
        <v>2058</v>
      </c>
      <c r="E570" s="217" t="n">
        <v>651.21</v>
      </c>
      <c r="F570" s="217" t="n">
        <v>1.707</v>
      </c>
      <c r="G570" s="217" t="n">
        <v>1</v>
      </c>
      <c r="H570" s="218" t="n">
        <v>0.8923611111111112</v>
      </c>
      <c r="I570" s="218" t="n">
        <v>0.9090277777777778</v>
      </c>
      <c r="J570" s="219">
        <f>I570-H570</f>
        <v/>
      </c>
    </row>
    <row r="571" ht="15.75" customHeight="1" s="109">
      <c r="A571" s="206" t="n">
        <v>20</v>
      </c>
      <c r="B571" s="207" t="n">
        <v>14</v>
      </c>
      <c r="C571" s="207" t="n">
        <v>5</v>
      </c>
      <c r="D571" s="207" t="n">
        <v>6</v>
      </c>
      <c r="E571" s="207" t="n">
        <v>101.8</v>
      </c>
      <c r="F571" s="207" t="n">
        <v>0.128</v>
      </c>
      <c r="G571" s="207" t="n">
        <v>1</v>
      </c>
      <c r="H571" s="208" t="n">
        <v>0.9215277777777777</v>
      </c>
      <c r="I571" s="208" t="n">
        <v>0.9236111111111112</v>
      </c>
      <c r="J571" s="209">
        <f>I571-H571</f>
        <v/>
      </c>
    </row>
    <row r="572" ht="15.75" customHeight="1" s="109">
      <c r="A572" s="216" t="n">
        <v>20</v>
      </c>
      <c r="B572" s="217" t="n">
        <v>12</v>
      </c>
      <c r="C572" s="217" t="n">
        <v>9</v>
      </c>
      <c r="D572" s="217" t="n">
        <v>64</v>
      </c>
      <c r="E572" s="217" t="n">
        <v>55.075</v>
      </c>
      <c r="F572" s="217" t="n">
        <v>0.227</v>
      </c>
      <c r="G572" s="217" t="n">
        <v>1</v>
      </c>
      <c r="H572" s="218" t="n">
        <v>0.9166666666666666</v>
      </c>
      <c r="I572" s="218" t="n">
        <v>0.9201388888888888</v>
      </c>
      <c r="J572" s="219">
        <f>I572-H572</f>
        <v/>
      </c>
    </row>
    <row r="573" ht="15.75" customHeight="1" s="109">
      <c r="A573" s="206" t="n">
        <v>20</v>
      </c>
      <c r="B573" s="207" t="n">
        <v>13</v>
      </c>
      <c r="C573" s="207" t="n">
        <v>3</v>
      </c>
      <c r="D573" s="207" t="n">
        <v>4</v>
      </c>
      <c r="E573" s="207" t="n">
        <v>15.45</v>
      </c>
      <c r="F573" s="207" t="n">
        <v>0.005</v>
      </c>
      <c r="G573" s="207" t="n">
        <v>1</v>
      </c>
      <c r="H573" s="208" t="n">
        <v>0.925</v>
      </c>
      <c r="I573" s="208" t="n">
        <v>0.9256944444444445</v>
      </c>
      <c r="J573" s="209">
        <f>I573-H573</f>
        <v/>
      </c>
    </row>
    <row r="574" ht="15.75" customHeight="1" s="109">
      <c r="A574" s="216" t="n">
        <v>20</v>
      </c>
      <c r="B574" s="217" t="n">
        <v>6</v>
      </c>
      <c r="C574" s="217" t="n">
        <v>3</v>
      </c>
      <c r="D574" s="217" t="n">
        <v>3</v>
      </c>
      <c r="E574" s="217" t="n">
        <v>12.335</v>
      </c>
      <c r="F574" s="217" t="n">
        <v>0.174</v>
      </c>
      <c r="G574" s="217" t="n">
        <v>1</v>
      </c>
      <c r="H574" s="218" t="n">
        <v>0.006944444444444444</v>
      </c>
      <c r="I574" s="218" t="n">
        <v>0.007638888888888889</v>
      </c>
      <c r="J574" s="219">
        <f>I574-H574</f>
        <v/>
      </c>
    </row>
    <row r="575" ht="15.75" customHeight="1" s="109">
      <c r="A575" s="206" t="n">
        <v>20</v>
      </c>
      <c r="B575" s="207" t="n">
        <v>7</v>
      </c>
      <c r="C575" s="207" t="n">
        <v>12</v>
      </c>
      <c r="D575" s="207" t="n">
        <v>48</v>
      </c>
      <c r="E575" s="207" t="n">
        <v>38.965</v>
      </c>
      <c r="F575" s="207" t="n">
        <v>0.123</v>
      </c>
      <c r="G575" s="207" t="n">
        <v>1</v>
      </c>
      <c r="H575" s="208" t="n">
        <v>0.9465277777777777</v>
      </c>
      <c r="I575" s="208" t="n">
        <v>0.9513888888888888</v>
      </c>
      <c r="J575" s="209">
        <f>I575-H575</f>
        <v/>
      </c>
    </row>
    <row r="576" ht="15.75" customHeight="1" s="109">
      <c r="A576" s="216" t="n">
        <v>20</v>
      </c>
      <c r="B576" s="217" t="n">
        <v>6</v>
      </c>
      <c r="C576" s="217" t="n">
        <v>5</v>
      </c>
      <c r="D576" s="217" t="n">
        <v>11</v>
      </c>
      <c r="E576" s="217" t="n">
        <v>15.93</v>
      </c>
      <c r="F576" s="217" t="n">
        <v>0.244</v>
      </c>
      <c r="G576" s="217" t="n">
        <v>1</v>
      </c>
      <c r="H576" s="218" t="n">
        <v>0.9444444444444444</v>
      </c>
      <c r="I576" s="218" t="n">
        <v>0.9458333333333333</v>
      </c>
      <c r="J576" s="219">
        <f>I576-H576</f>
        <v/>
      </c>
    </row>
    <row r="577" ht="15.75" customHeight="1" s="109">
      <c r="A577" s="206" t="n">
        <v>20</v>
      </c>
      <c r="B577" s="207" t="n">
        <v>10</v>
      </c>
      <c r="C577" s="207" t="n">
        <v>7</v>
      </c>
      <c r="D577" s="207" t="n">
        <v>114</v>
      </c>
      <c r="E577" s="207" t="n">
        <v>471.13</v>
      </c>
      <c r="F577" s="207" t="n">
        <v>0.585</v>
      </c>
      <c r="G577" s="207" t="n">
        <v>1</v>
      </c>
      <c r="H577" s="208" t="n">
        <v>0.02083333333333333</v>
      </c>
      <c r="I577" s="208" t="n">
        <v>0.03333333333333333</v>
      </c>
      <c r="J577" s="209">
        <f>I577-H577</f>
        <v/>
      </c>
    </row>
    <row r="578" ht="15.75" customHeight="1" s="109">
      <c r="A578" s="216" t="n">
        <v>20</v>
      </c>
      <c r="B578" s="217" t="n">
        <v>9</v>
      </c>
      <c r="C578" s="217" t="n">
        <v>2</v>
      </c>
      <c r="D578" s="217" t="n">
        <v>4</v>
      </c>
      <c r="E578" s="217" t="n">
        <v>36.59</v>
      </c>
      <c r="F578" s="217" t="n">
        <v>0.129</v>
      </c>
      <c r="G578" s="217" t="n">
        <v>1</v>
      </c>
      <c r="H578" s="218" t="n">
        <v>0.02013888888888889</v>
      </c>
      <c r="I578" s="218" t="n">
        <v>0.02013888888888889</v>
      </c>
      <c r="J578" s="219">
        <f>I578-H578</f>
        <v/>
      </c>
    </row>
    <row r="579" ht="15.75" customHeight="1" s="109">
      <c r="A579" s="206" t="n">
        <v>20</v>
      </c>
      <c r="B579" s="207" t="n">
        <v>7</v>
      </c>
      <c r="C579" s="207" t="n">
        <v>12</v>
      </c>
      <c r="D579" s="207" t="n">
        <v>49</v>
      </c>
      <c r="E579" s="207" t="n">
        <v>229.8</v>
      </c>
      <c r="F579" s="207" t="n">
        <v>0.469</v>
      </c>
      <c r="G579" s="207" t="n">
        <v>1</v>
      </c>
      <c r="H579" s="208" t="n">
        <v>0.008333333333333333</v>
      </c>
      <c r="I579" s="208" t="n">
        <v>0.01944444444444444</v>
      </c>
      <c r="J579" s="209">
        <f>I579-H579</f>
        <v/>
      </c>
    </row>
    <row r="580" ht="15.75" customHeight="1" s="109">
      <c r="A580" s="216" t="n">
        <v>20</v>
      </c>
      <c r="B580" s="217" t="n">
        <v>1</v>
      </c>
      <c r="C580" s="217" t="n">
        <v>18</v>
      </c>
      <c r="D580" s="217" t="n">
        <v>17</v>
      </c>
      <c r="E580" s="217" t="n">
        <v>32.7</v>
      </c>
      <c r="F580" s="217" t="n">
        <v>0.155</v>
      </c>
      <c r="G580" s="217" t="n">
        <v>1</v>
      </c>
      <c r="H580" s="218" t="n">
        <v>0.03611111111111111</v>
      </c>
      <c r="I580" s="218" t="n">
        <v>0.04722222222222222</v>
      </c>
      <c r="J580" s="219">
        <f>I580-H580</f>
        <v/>
      </c>
    </row>
    <row r="581" ht="15.75" customHeight="1" s="109">
      <c r="A581" s="206" t="n">
        <v>20</v>
      </c>
      <c r="B581" s="207" t="n">
        <v>2</v>
      </c>
      <c r="C581" s="207" t="n">
        <v>2</v>
      </c>
      <c r="D581" s="207" t="n">
        <v>14</v>
      </c>
      <c r="E581" s="207" t="n">
        <v>0.388</v>
      </c>
      <c r="F581" s="207" t="n">
        <v>0.008</v>
      </c>
      <c r="G581" s="207" t="n">
        <v>1</v>
      </c>
      <c r="H581" s="208" t="n">
        <v>0.07777777777777778</v>
      </c>
      <c r="I581" s="208" t="n">
        <v>0.07777777777777778</v>
      </c>
      <c r="J581" s="209">
        <f>I581-H581</f>
        <v/>
      </c>
    </row>
    <row r="582" ht="15.75" customHeight="1" s="109">
      <c r="A582" s="216" t="n">
        <v>20</v>
      </c>
      <c r="B582" s="217" t="n">
        <v>14</v>
      </c>
      <c r="C582" s="217" t="n">
        <v>2</v>
      </c>
      <c r="D582" s="217" t="n">
        <v>3</v>
      </c>
      <c r="E582" s="217" t="n">
        <v>30.58</v>
      </c>
      <c r="F582" s="217" t="n">
        <v>0.041</v>
      </c>
      <c r="G582" s="217" t="n">
        <v>1</v>
      </c>
      <c r="H582" s="218" t="n">
        <v>0.0798611111111111</v>
      </c>
      <c r="I582" s="218" t="n">
        <v>0.0798611111111111</v>
      </c>
      <c r="J582" s="219">
        <f>I582-H582</f>
        <v/>
      </c>
    </row>
    <row r="583" ht="15.75" customHeight="1" s="109">
      <c r="A583" s="206" t="n">
        <v>20</v>
      </c>
      <c r="B583" s="207" t="n">
        <v>9</v>
      </c>
      <c r="C583" s="207" t="n">
        <v>9</v>
      </c>
      <c r="D583" s="207" t="n">
        <v>72</v>
      </c>
      <c r="E583" s="207" t="n">
        <v>567.88</v>
      </c>
      <c r="F583" s="207" t="n">
        <v>2.188</v>
      </c>
      <c r="G583" s="207" t="n">
        <v>1</v>
      </c>
      <c r="H583" s="208" t="n">
        <v>0.05416666666666667</v>
      </c>
      <c r="I583" s="208" t="n">
        <v>0.0625</v>
      </c>
      <c r="J583" s="209">
        <f>I583-H583</f>
        <v/>
      </c>
    </row>
    <row r="584" ht="15.75" customHeight="1" s="109">
      <c r="A584" s="216" t="n">
        <v>20</v>
      </c>
      <c r="B584" s="217" t="n">
        <v>8</v>
      </c>
      <c r="C584" s="217" t="n">
        <v>7</v>
      </c>
      <c r="D584" s="217" t="n">
        <v>8</v>
      </c>
      <c r="E584" s="217" t="n">
        <v>30.095</v>
      </c>
      <c r="F584" s="217" t="n">
        <v>0.076</v>
      </c>
      <c r="G584" s="217" t="n">
        <v>1</v>
      </c>
      <c r="H584" s="218" t="n">
        <v>0.05069444444444444</v>
      </c>
      <c r="I584" s="218" t="n">
        <v>0.05208333333333334</v>
      </c>
      <c r="J584" s="219">
        <f>I584-H584</f>
        <v/>
      </c>
    </row>
    <row r="585" ht="15.75" customHeight="1" s="109">
      <c r="A585" s="206" t="n">
        <v>20</v>
      </c>
      <c r="B585" s="207" t="n">
        <v>15</v>
      </c>
      <c r="C585" s="207" t="n">
        <v>3</v>
      </c>
      <c r="D585" s="207" t="n">
        <v>47</v>
      </c>
      <c r="E585" s="207" t="n">
        <v>133.28</v>
      </c>
      <c r="F585" s="207" t="n">
        <v>0.179</v>
      </c>
      <c r="G585" s="207" t="n">
        <v>1</v>
      </c>
      <c r="H585" s="208" t="n">
        <v>0.08055555555555556</v>
      </c>
      <c r="I585" s="208" t="n">
        <v>0.08333333333333333</v>
      </c>
      <c r="J585" s="209">
        <f>I585-H585</f>
        <v/>
      </c>
    </row>
    <row r="586" ht="15.75" customHeight="1" s="109">
      <c r="A586" s="216" t="n">
        <v>20</v>
      </c>
      <c r="B586" s="217" t="n">
        <v>1</v>
      </c>
      <c r="C586" s="217" t="n">
        <v>11</v>
      </c>
      <c r="D586" s="217" t="n">
        <v>56</v>
      </c>
      <c r="E586" s="217" t="n">
        <v>70.967</v>
      </c>
      <c r="F586" s="217" t="n">
        <v>0.166</v>
      </c>
      <c r="G586" s="217" t="n">
        <v>1</v>
      </c>
      <c r="H586" s="218" t="n">
        <v>0.06944444444444445</v>
      </c>
      <c r="I586" s="218" t="n">
        <v>0.0763888888888889</v>
      </c>
      <c r="J586" s="219">
        <f>I586-H586</f>
        <v/>
      </c>
    </row>
    <row r="587" ht="15.75" customHeight="1" s="109">
      <c r="A587" s="206" t="n">
        <v>20</v>
      </c>
      <c r="B587" s="207" t="n">
        <v>14</v>
      </c>
      <c r="C587" s="207" t="n">
        <v>6</v>
      </c>
      <c r="D587" s="207" t="n">
        <v>11</v>
      </c>
      <c r="E587" s="207" t="n">
        <v>171.81</v>
      </c>
      <c r="F587" s="207" t="n">
        <v>0.235</v>
      </c>
      <c r="G587" s="207" t="n">
        <v>1</v>
      </c>
      <c r="H587" s="208" t="n">
        <v>0.1076388888888889</v>
      </c>
      <c r="I587" s="208" t="n">
        <v>0.1111111111111111</v>
      </c>
      <c r="J587" s="209">
        <f>I587-H587</f>
        <v/>
      </c>
    </row>
    <row r="588" ht="15.75" customHeight="1" s="109">
      <c r="A588" s="216" t="n">
        <v>20</v>
      </c>
      <c r="B588" s="217" t="n">
        <v>15</v>
      </c>
      <c r="C588" s="217" t="n">
        <v>5</v>
      </c>
      <c r="D588" s="217" t="n">
        <v>29</v>
      </c>
      <c r="E588" s="217" t="n">
        <v>98.34</v>
      </c>
      <c r="F588" s="217" t="n">
        <v>0.229</v>
      </c>
      <c r="G588" s="217" t="n">
        <v>1</v>
      </c>
      <c r="H588" s="218" t="n">
        <v>0.1125</v>
      </c>
      <c r="I588" s="218" t="n">
        <v>0.1180555555555556</v>
      </c>
      <c r="J588" s="219">
        <f>I588-H588</f>
        <v/>
      </c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1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577" activePane="bottomLeft" state="frozen"/>
      <selection pane="topLeft" activeCell="A1" activeCellId="0" sqref="A1"/>
      <selection pane="bottomLeft" activeCell="G563" activeCellId="1" sqref="A430:G430 G563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CAPA!F14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30</v>
      </c>
      <c r="C7" s="207" t="n">
        <v>1</v>
      </c>
      <c r="D7" s="207" t="n">
        <v>33</v>
      </c>
      <c r="E7" s="207" t="n">
        <v>498.3</v>
      </c>
      <c r="F7" s="207" t="n">
        <v>1.469</v>
      </c>
      <c r="G7" s="207" t="n">
        <v>1</v>
      </c>
      <c r="H7" s="208" t="n">
        <v>0.1104166666666667</v>
      </c>
      <c r="I7" s="208" t="n">
        <v>0.1180555555555556</v>
      </c>
      <c r="J7" s="209" t="n">
        <v>0.007638888888888889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8</v>
      </c>
      <c r="C8" s="217" t="n">
        <v>1</v>
      </c>
      <c r="D8" s="217" t="n">
        <v>576</v>
      </c>
      <c r="E8" s="217" t="n">
        <v>8640</v>
      </c>
      <c r="F8" s="217" t="n">
        <v>17.599</v>
      </c>
      <c r="G8" s="217" t="n">
        <v>1</v>
      </c>
      <c r="H8" s="218" t="n">
        <v>0.07291666666666667</v>
      </c>
      <c r="I8" s="218" t="n">
        <v>0.09930555555555555</v>
      </c>
      <c r="J8" s="219" t="n">
        <v>0.02638888888888889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4</v>
      </c>
      <c r="C9" s="207" t="n">
        <v>2</v>
      </c>
      <c r="D9" s="207" t="n">
        <v>9</v>
      </c>
      <c r="E9" s="207" t="n">
        <v>5.56</v>
      </c>
      <c r="F9" s="207" t="n">
        <v>0.07199999999999999</v>
      </c>
      <c r="G9" s="207" t="n">
        <v>1</v>
      </c>
      <c r="H9" s="208" t="n">
        <v>0.06736111111111111</v>
      </c>
      <c r="I9" s="208" t="n">
        <v>0.07291666666666667</v>
      </c>
      <c r="J9" s="209" t="n">
        <v>0.005555555555555556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5</v>
      </c>
      <c r="C10" s="217" t="n">
        <v>5</v>
      </c>
      <c r="D10" s="217" t="n">
        <v>11</v>
      </c>
      <c r="E10" s="217" t="n">
        <v>5.77</v>
      </c>
      <c r="F10" s="217" t="n">
        <v>0.41</v>
      </c>
      <c r="G10" s="217" t="n">
        <v>1</v>
      </c>
      <c r="H10" s="218" t="n">
        <v>0.06736111111111111</v>
      </c>
      <c r="I10" s="218" t="n">
        <v>0.07291666666666667</v>
      </c>
      <c r="J10" s="219" t="n">
        <v>0.005555555555555556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30</v>
      </c>
      <c r="C11" s="207" t="n">
        <v>1</v>
      </c>
      <c r="D11" s="207" t="n">
        <v>1</v>
      </c>
      <c r="E11" s="207" t="n">
        <v>25.1</v>
      </c>
      <c r="F11" s="207" t="n">
        <v>0.07099999999999999</v>
      </c>
      <c r="G11" s="207" t="n">
        <v>1</v>
      </c>
      <c r="H11" s="208" t="n">
        <v>0.06319444444444444</v>
      </c>
      <c r="I11" s="208" t="n">
        <v>0.06597222222222222</v>
      </c>
      <c r="J11" s="209" t="n">
        <v>0.002777777777777778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5</v>
      </c>
      <c r="C12" s="217" t="n">
        <v>3</v>
      </c>
      <c r="D12" s="217" t="n">
        <v>24</v>
      </c>
      <c r="E12" s="217" t="n">
        <v>7.6</v>
      </c>
      <c r="F12" s="217" t="n">
        <v>0.349</v>
      </c>
      <c r="G12" s="217" t="n">
        <v>1</v>
      </c>
      <c r="H12" s="218" t="n">
        <v>0.05347222222222222</v>
      </c>
      <c r="I12" s="218" t="n">
        <v>0.0625</v>
      </c>
      <c r="J12" s="219" t="n">
        <v>0.009027777777777777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7</v>
      </c>
      <c r="C13" s="207" t="n">
        <v>10</v>
      </c>
      <c r="D13" s="207" t="n">
        <v>138</v>
      </c>
      <c r="E13" s="207" t="n">
        <v>136.09</v>
      </c>
      <c r="F13" s="207" t="n">
        <v>0.455</v>
      </c>
      <c r="G13" s="207" t="n">
        <v>1</v>
      </c>
      <c r="H13" s="208" t="n">
        <v>0.05347222222222222</v>
      </c>
      <c r="I13" s="208" t="n">
        <v>0.0625</v>
      </c>
      <c r="J13" s="209" t="n">
        <v>0.009027777777777777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18</v>
      </c>
      <c r="C14" s="217" t="n">
        <v>1</v>
      </c>
      <c r="D14" s="217" t="n">
        <v>1</v>
      </c>
      <c r="E14" s="217" t="n">
        <v>0.27</v>
      </c>
      <c r="F14" s="217" t="n">
        <v>0.001</v>
      </c>
      <c r="G14" s="217" t="n">
        <v>1</v>
      </c>
      <c r="H14" s="218" t="n">
        <v>0.04861111111111111</v>
      </c>
      <c r="I14" s="218" t="n">
        <v>0.05138888888888889</v>
      </c>
      <c r="J14" s="219" t="n">
        <v>0.002777777777777778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21</v>
      </c>
      <c r="C15" s="207" t="n">
        <v>1</v>
      </c>
      <c r="D15" s="207" t="n">
        <v>1</v>
      </c>
      <c r="E15" s="207" t="n">
        <v>0.3</v>
      </c>
      <c r="F15" s="207" t="n">
        <v>0.001</v>
      </c>
      <c r="G15" s="207" t="n">
        <v>1</v>
      </c>
      <c r="H15" s="208" t="n">
        <v>0.04861111111111111</v>
      </c>
      <c r="I15" s="208" t="n">
        <v>0.05208333333333334</v>
      </c>
      <c r="J15" s="209" t="n">
        <v>0.003472222222222222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5</v>
      </c>
      <c r="C16" s="217" t="n">
        <v>2</v>
      </c>
      <c r="D16" s="217" t="n">
        <v>84</v>
      </c>
      <c r="E16" s="217" t="n">
        <v>5.4</v>
      </c>
      <c r="F16" s="217" t="n">
        <v>0.305</v>
      </c>
      <c r="G16" s="217" t="n">
        <v>1</v>
      </c>
      <c r="H16" s="218" t="n">
        <v>0.04097222222222222</v>
      </c>
      <c r="I16" s="218" t="n">
        <v>0.04861111111111111</v>
      </c>
      <c r="J16" s="219" t="n">
        <v>0.007638888888888889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6</v>
      </c>
      <c r="C17" s="207" t="n">
        <v>3</v>
      </c>
      <c r="D17" s="207" t="n">
        <v>102</v>
      </c>
      <c r="E17" s="207" t="n">
        <v>17.61</v>
      </c>
      <c r="F17" s="207" t="n">
        <v>0.262</v>
      </c>
      <c r="G17" s="207" t="n">
        <v>1</v>
      </c>
      <c r="H17" s="208" t="n">
        <v>0.04097222222222222</v>
      </c>
      <c r="I17" s="208" t="n">
        <v>0.04861111111111111</v>
      </c>
      <c r="J17" s="209" t="n">
        <v>0.007638888888888889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3</v>
      </c>
      <c r="C18" s="217" t="n">
        <v>22</v>
      </c>
      <c r="D18" s="217" t="n">
        <v>199</v>
      </c>
      <c r="E18" s="217" t="n">
        <v>416.5</v>
      </c>
      <c r="F18" s="217" t="n">
        <v>2.185</v>
      </c>
      <c r="G18" s="217" t="n">
        <v>1</v>
      </c>
      <c r="H18" s="218" t="n">
        <v>0.003472222222222222</v>
      </c>
      <c r="I18" s="218" t="n">
        <v>0.03472222222222222</v>
      </c>
      <c r="J18" s="219" t="n">
        <v>0.03125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4</v>
      </c>
      <c r="C19" s="207" t="n">
        <v>1</v>
      </c>
      <c r="D19" s="207" t="n">
        <v>12</v>
      </c>
      <c r="E19" s="207" t="n">
        <v>3</v>
      </c>
      <c r="F19" s="207" t="n">
        <v>0.062</v>
      </c>
      <c r="G19" s="207" t="n">
        <v>1</v>
      </c>
      <c r="H19" s="208" t="n">
        <v>0.003472222222222222</v>
      </c>
      <c r="I19" s="208" t="n">
        <v>0.03472222222222222</v>
      </c>
      <c r="J19" s="209" t="n">
        <v>0.03125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16</v>
      </c>
      <c r="C20" s="217" t="n">
        <v>52</v>
      </c>
      <c r="D20" s="217" t="n">
        <v>268</v>
      </c>
      <c r="E20" s="217" t="n">
        <v>14.24</v>
      </c>
      <c r="F20" s="217" t="n">
        <v>0.106</v>
      </c>
      <c r="G20" s="217" t="n">
        <v>1</v>
      </c>
      <c r="H20" s="218" t="n">
        <v>0.93125</v>
      </c>
      <c r="I20" s="218" t="n">
        <v>0.9590277777777778</v>
      </c>
      <c r="J20" s="219" t="n">
        <v>0.02777777777777778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14</v>
      </c>
      <c r="C21" s="207" t="n">
        <v>4</v>
      </c>
      <c r="D21" s="207" t="n">
        <v>26</v>
      </c>
      <c r="E21" s="207" t="n">
        <v>501.7</v>
      </c>
      <c r="F21" s="207" t="n">
        <v>0.674</v>
      </c>
      <c r="G21" s="207" t="n">
        <v>1</v>
      </c>
      <c r="H21" s="208" t="n">
        <v>0.9208333333333333</v>
      </c>
      <c r="I21" s="208" t="n">
        <v>0.9305555555555556</v>
      </c>
      <c r="J21" s="209" t="n">
        <v>0.009722222222222222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3</v>
      </c>
      <c r="C22" s="217" t="n">
        <v>16</v>
      </c>
      <c r="D22" s="217" t="n">
        <v>131</v>
      </c>
      <c r="E22" s="217" t="n">
        <v>38.66</v>
      </c>
      <c r="F22" s="217" t="n">
        <v>0.397</v>
      </c>
      <c r="G22" s="217" t="n">
        <v>1</v>
      </c>
      <c r="H22" s="218" t="n">
        <v>0.9118055555555555</v>
      </c>
      <c r="I22" s="218" t="n">
        <v>0.91875</v>
      </c>
      <c r="J22" s="219" t="n">
        <v>0.006944444444444444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9</v>
      </c>
      <c r="C23" s="207" t="n">
        <v>1</v>
      </c>
      <c r="D23" s="207" t="n">
        <v>101</v>
      </c>
      <c r="E23" s="207" t="n">
        <v>1010</v>
      </c>
      <c r="F23" s="207" t="n">
        <v>1.267</v>
      </c>
      <c r="G23" s="207" t="n">
        <v>1</v>
      </c>
      <c r="H23" s="208" t="n">
        <v>0.9</v>
      </c>
      <c r="I23" s="208" t="n">
        <v>0.9104166666666667</v>
      </c>
      <c r="J23" s="209" t="n">
        <v>0.01041666666666667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17</v>
      </c>
      <c r="C24" s="217" t="n">
        <v>7</v>
      </c>
      <c r="D24" s="217" t="n">
        <v>64</v>
      </c>
      <c r="E24" s="217" t="n">
        <v>7.43</v>
      </c>
      <c r="F24" s="217" t="n">
        <v>0.059</v>
      </c>
      <c r="G24" s="217" t="n">
        <v>1</v>
      </c>
      <c r="H24" s="218" t="n">
        <v>0.8923611111111112</v>
      </c>
      <c r="I24" s="218" t="n">
        <v>0.9</v>
      </c>
      <c r="J24" s="219" t="n">
        <v>0.007638888888888889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30</v>
      </c>
      <c r="C25" s="207" t="n">
        <v>4</v>
      </c>
      <c r="D25" s="207" t="n">
        <v>15</v>
      </c>
      <c r="E25" s="207" t="n">
        <v>19.5</v>
      </c>
      <c r="F25" s="207" t="n">
        <v>0.04</v>
      </c>
      <c r="G25" s="207" t="n">
        <v>1</v>
      </c>
      <c r="H25" s="208" t="n">
        <v>0.8861111111111111</v>
      </c>
      <c r="I25" s="208" t="n">
        <v>0.8916666666666667</v>
      </c>
      <c r="J25" s="209" t="n">
        <v>0.005555555555555556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3</v>
      </c>
      <c r="C26" s="217" t="n">
        <v>9</v>
      </c>
      <c r="D26" s="217" t="n">
        <v>32</v>
      </c>
      <c r="E26" s="217" t="n">
        <v>21.21</v>
      </c>
      <c r="F26" s="217" t="n">
        <v>0.064</v>
      </c>
      <c r="G26" s="217" t="n">
        <v>1</v>
      </c>
      <c r="H26" s="218" t="n">
        <v>0.8819444444444444</v>
      </c>
      <c r="I26" s="218" t="n">
        <v>0.9277777777777778</v>
      </c>
      <c r="J26" s="219" t="n">
        <v>0.04583333333333333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5</v>
      </c>
      <c r="C27" s="207" t="n">
        <v>3</v>
      </c>
      <c r="D27" s="207" t="n">
        <v>36</v>
      </c>
      <c r="E27" s="207" t="n">
        <v>11.86</v>
      </c>
      <c r="F27" s="207" t="n">
        <v>0.5649999999999999</v>
      </c>
      <c r="G27" s="207" t="n">
        <v>1</v>
      </c>
      <c r="H27" s="208" t="n">
        <v>0.8777777777777778</v>
      </c>
      <c r="I27" s="208" t="n">
        <v>0.8819444444444444</v>
      </c>
      <c r="J27" s="209" t="n">
        <v>0.004166666666666667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3</v>
      </c>
      <c r="C28" s="217" t="n">
        <v>11</v>
      </c>
      <c r="D28" s="217" t="n">
        <v>17</v>
      </c>
      <c r="E28" s="217" t="n">
        <v>29.62</v>
      </c>
      <c r="F28" s="217" t="n">
        <v>0.119</v>
      </c>
      <c r="G28" s="217" t="n">
        <v>1</v>
      </c>
      <c r="H28" s="218" t="n">
        <v>0.8652777777777778</v>
      </c>
      <c r="I28" s="218" t="n">
        <v>0.8722222222222222</v>
      </c>
      <c r="J28" s="219" t="n">
        <v>0.006944444444444444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18</v>
      </c>
      <c r="C29" s="207" t="n">
        <v>18</v>
      </c>
      <c r="D29" s="207" t="n">
        <v>50</v>
      </c>
      <c r="E29" s="207" t="n">
        <v>30.66</v>
      </c>
      <c r="F29" s="207" t="n">
        <v>0.07000000000000001</v>
      </c>
      <c r="G29" s="207" t="n">
        <v>1</v>
      </c>
      <c r="H29" s="208" t="n">
        <v>0.8583333333333333</v>
      </c>
      <c r="I29" s="208" t="n">
        <v>0.8652777777777778</v>
      </c>
      <c r="J29" s="209" t="n">
        <v>0.006944444444444444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30</v>
      </c>
      <c r="C30" s="217" t="n">
        <v>2</v>
      </c>
      <c r="D30" s="217" t="n">
        <v>39</v>
      </c>
      <c r="E30" s="217" t="n">
        <v>548.9</v>
      </c>
      <c r="F30" s="217" t="n">
        <v>1.589</v>
      </c>
      <c r="G30" s="217" t="n">
        <v>1</v>
      </c>
      <c r="H30" s="218" t="n">
        <v>0.8548611111111111</v>
      </c>
      <c r="I30" s="218" t="n">
        <v>0.8583333333333333</v>
      </c>
      <c r="J30" s="219" t="n">
        <v>0.003472222222222222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30</v>
      </c>
      <c r="C31" s="207" t="n">
        <v>1</v>
      </c>
      <c r="D31" s="207" t="n">
        <v>26</v>
      </c>
      <c r="E31" s="207" t="n">
        <v>184.6</v>
      </c>
      <c r="F31" s="207" t="n">
        <v>0.394</v>
      </c>
      <c r="G31" s="207" t="n">
        <v>1</v>
      </c>
      <c r="H31" s="208" t="n">
        <v>0.85</v>
      </c>
      <c r="I31" s="208" t="n">
        <v>0.8548611111111111</v>
      </c>
      <c r="J31" s="209" t="n">
        <v>0.004861111111111111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16</v>
      </c>
      <c r="C32" s="217" t="n">
        <v>2</v>
      </c>
      <c r="D32" s="217" t="n">
        <v>9</v>
      </c>
      <c r="E32" s="217" t="n">
        <v>0.55</v>
      </c>
      <c r="F32" s="217" t="n">
        <v>0.006</v>
      </c>
      <c r="G32" s="217" t="n">
        <v>1</v>
      </c>
      <c r="H32" s="218" t="n">
        <v>0.8451388888888889</v>
      </c>
      <c r="I32" s="218" t="n">
        <v>0.85</v>
      </c>
      <c r="J32" s="219" t="n">
        <v>0.004861111111111111</v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30</v>
      </c>
      <c r="C33" s="207" t="n">
        <v>1</v>
      </c>
      <c r="D33" s="207" t="n">
        <v>1</v>
      </c>
      <c r="E33" s="207" t="n">
        <v>25.1</v>
      </c>
      <c r="F33" s="207" t="n">
        <v>0.07099999999999999</v>
      </c>
      <c r="G33" s="207" t="n">
        <v>1</v>
      </c>
      <c r="H33" s="208" t="n">
        <v>0.8451388888888889</v>
      </c>
      <c r="I33" s="208" t="n">
        <v>0.8472222222222222</v>
      </c>
      <c r="J33" s="209" t="n">
        <v>0.002083333333333333</v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16</v>
      </c>
      <c r="C34" s="217" t="n">
        <v>17</v>
      </c>
      <c r="D34" s="217" t="n">
        <v>50</v>
      </c>
      <c r="E34" s="217" t="n">
        <v>1.78</v>
      </c>
      <c r="F34" s="217" t="n">
        <v>0.008</v>
      </c>
      <c r="G34" s="217" t="n">
        <v>1</v>
      </c>
      <c r="H34" s="218" t="n">
        <v>0.8333333333333334</v>
      </c>
      <c r="I34" s="218" t="n">
        <v>0.8409722222222222</v>
      </c>
      <c r="J34" s="219" t="n">
        <v>0.007638888888888889</v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22</v>
      </c>
      <c r="B35" s="207" t="n">
        <v>30</v>
      </c>
      <c r="C35" s="207" t="n">
        <v>7</v>
      </c>
      <c r="D35" s="207" t="n">
        <v>12</v>
      </c>
      <c r="E35" s="207" t="n">
        <v>96.28</v>
      </c>
      <c r="F35" s="207" t="n">
        <v>0.272</v>
      </c>
      <c r="G35" s="207" t="n">
        <v>1</v>
      </c>
      <c r="H35" s="208" t="n">
        <v>0.8284722222222223</v>
      </c>
      <c r="I35" s="208" t="n">
        <v>0.8333333333333334</v>
      </c>
      <c r="J35" s="209" t="n">
        <v>0.004861111111111111</v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22</v>
      </c>
      <c r="B36" s="217" t="n">
        <v>16</v>
      </c>
      <c r="C36" s="217" t="n">
        <v>9</v>
      </c>
      <c r="D36" s="217" t="n">
        <v>35</v>
      </c>
      <c r="E36" s="217" t="n">
        <v>2.14</v>
      </c>
      <c r="F36" s="217" t="n">
        <v>0.022</v>
      </c>
      <c r="G36" s="217" t="n">
        <v>1</v>
      </c>
      <c r="H36" s="218" t="n">
        <v>0.8194444444444444</v>
      </c>
      <c r="I36" s="218" t="n">
        <v>0.8270833333333333</v>
      </c>
      <c r="J36" s="219" t="n">
        <v>0.007638888888888889</v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22</v>
      </c>
      <c r="B37" s="207" t="n">
        <v>17</v>
      </c>
      <c r="C37" s="207" t="n">
        <v>3</v>
      </c>
      <c r="D37" s="207" t="n">
        <v>41</v>
      </c>
      <c r="E37" s="207" t="n">
        <v>5.23</v>
      </c>
      <c r="F37" s="207" t="n">
        <v>0.067</v>
      </c>
      <c r="G37" s="207" t="n">
        <v>1</v>
      </c>
      <c r="H37" s="208" t="n">
        <v>0.8194444444444444</v>
      </c>
      <c r="I37" s="208" t="n">
        <v>0.8270833333333333</v>
      </c>
      <c r="J37" s="209" t="n">
        <v>0.007638888888888889</v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22</v>
      </c>
      <c r="B38" s="217" t="n">
        <v>10</v>
      </c>
      <c r="C38" s="217" t="n">
        <v>6</v>
      </c>
      <c r="D38" s="217" t="n">
        <v>42</v>
      </c>
      <c r="E38" s="217" t="n">
        <v>17.34</v>
      </c>
      <c r="F38" s="217" t="n">
        <v>0.048</v>
      </c>
      <c r="G38" s="217" t="n">
        <v>1</v>
      </c>
      <c r="H38" s="218" t="n">
        <v>0.8125</v>
      </c>
      <c r="I38" s="218" t="n">
        <v>0.8173611111111111</v>
      </c>
      <c r="J38" s="219" t="n">
        <v>0.004861111111111111</v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10</v>
      </c>
      <c r="C39" s="207" t="n">
        <v>1</v>
      </c>
      <c r="D39" s="207" t="n">
        <v>1</v>
      </c>
      <c r="E39" s="207" t="n">
        <v>5.12</v>
      </c>
      <c r="F39" s="207" t="n">
        <v>0.017</v>
      </c>
      <c r="G39" s="207" t="n">
        <v>1</v>
      </c>
      <c r="H39" s="208" t="n">
        <v>0.1291666666666667</v>
      </c>
      <c r="I39" s="208" t="n">
        <v>0.1388888888888889</v>
      </c>
      <c r="J39" s="209">
        <f>I39-H39</f>
        <v/>
      </c>
    </row>
    <row r="40" ht="15.75" customHeight="1" s="109">
      <c r="A40" s="216" t="n">
        <v>23</v>
      </c>
      <c r="B40" s="217" t="n">
        <v>11</v>
      </c>
      <c r="C40" s="217" t="n">
        <v>5</v>
      </c>
      <c r="D40" s="217" t="n">
        <v>20</v>
      </c>
      <c r="E40" s="217" t="n">
        <v>18.61</v>
      </c>
      <c r="F40" s="217" t="n">
        <v>0.047</v>
      </c>
      <c r="G40" s="217" t="n">
        <v>1</v>
      </c>
      <c r="H40" s="218" t="n">
        <v>0.1291666666666667</v>
      </c>
      <c r="I40" s="218" t="n"/>
      <c r="J40" s="219" t="n"/>
    </row>
    <row r="41" ht="15.75" customHeight="1" s="109">
      <c r="A41" s="206" t="n">
        <v>23</v>
      </c>
      <c r="B41" s="207" t="n">
        <v>13</v>
      </c>
      <c r="C41" s="207" t="n">
        <v>4</v>
      </c>
      <c r="D41" s="207" t="n">
        <v>7</v>
      </c>
      <c r="E41" s="207" t="n">
        <v>12.22</v>
      </c>
      <c r="F41" s="207" t="n">
        <v>0.019</v>
      </c>
      <c r="G41" s="207" t="n">
        <v>1</v>
      </c>
      <c r="H41" s="208" t="n">
        <v>0.1159722222222222</v>
      </c>
      <c r="I41" s="208" t="n">
        <v>0.125</v>
      </c>
      <c r="J41" s="209">
        <f>I41-H41</f>
        <v/>
      </c>
    </row>
    <row r="42" ht="15.75" customHeight="1" s="109">
      <c r="A42" s="216" t="n">
        <v>23</v>
      </c>
      <c r="B42" s="217" t="n">
        <v>14</v>
      </c>
      <c r="C42" s="217" t="n">
        <v>3</v>
      </c>
      <c r="D42" s="217" t="n">
        <v>26</v>
      </c>
      <c r="E42" s="217" t="n">
        <v>762.1</v>
      </c>
      <c r="F42" s="217" t="n">
        <v>0.991</v>
      </c>
      <c r="G42" s="217" t="n">
        <v>1</v>
      </c>
      <c r="H42" s="218" t="n">
        <v>0.1159722222222222</v>
      </c>
      <c r="I42" s="218" t="n">
        <v>0.125</v>
      </c>
      <c r="J42" s="219">
        <f>I42-H42</f>
        <v/>
      </c>
    </row>
    <row r="43" ht="15.75" customHeight="1" s="109">
      <c r="A43" s="206" t="n">
        <v>23</v>
      </c>
      <c r="B43" s="207" t="n">
        <v>19</v>
      </c>
      <c r="C43" s="207" t="n">
        <v>23</v>
      </c>
      <c r="D43" s="207" t="n">
        <v>29</v>
      </c>
      <c r="E43" s="207" t="n">
        <v>17.79</v>
      </c>
      <c r="F43" s="207" t="n">
        <v>0.049</v>
      </c>
      <c r="G43" s="207" t="n">
        <v>1</v>
      </c>
      <c r="H43" s="208" t="n">
        <v>0.1048611111111111</v>
      </c>
      <c r="I43" s="208" t="n">
        <v>0.1159722222222222</v>
      </c>
      <c r="J43" s="209">
        <f>I43-H43</f>
        <v/>
      </c>
    </row>
    <row r="44" ht="15.75" customHeight="1" s="109">
      <c r="A44" s="216" t="n">
        <v>23</v>
      </c>
      <c r="B44" s="217" t="n">
        <v>14</v>
      </c>
      <c r="C44" s="217" t="n">
        <v>4</v>
      </c>
      <c r="D44" s="217" t="n">
        <v>12</v>
      </c>
      <c r="E44" s="217" t="n">
        <v>161.3</v>
      </c>
      <c r="F44" s="217" t="n">
        <v>0.224</v>
      </c>
      <c r="G44" s="217" t="n">
        <v>1</v>
      </c>
      <c r="H44" s="218" t="n">
        <v>0.1</v>
      </c>
      <c r="I44" s="218" t="n">
        <v>0.1041666666666667</v>
      </c>
      <c r="J44" s="219">
        <f>I44-H44</f>
        <v/>
      </c>
    </row>
    <row r="45" ht="15.75" customHeight="1" s="109">
      <c r="A45" s="206" t="n">
        <v>23</v>
      </c>
      <c r="B45" s="207" t="n">
        <v>19</v>
      </c>
      <c r="C45" s="207" t="n">
        <v>3</v>
      </c>
      <c r="D45" s="207" t="n">
        <v>5</v>
      </c>
      <c r="E45" s="207" t="n">
        <v>8.109999999999999</v>
      </c>
      <c r="F45" s="207" t="n">
        <v>0.013</v>
      </c>
      <c r="G45" s="207" t="n">
        <v>1</v>
      </c>
      <c r="H45" s="208" t="n">
        <v>0.08749999999999999</v>
      </c>
      <c r="I45" s="208" t="n">
        <v>0.1</v>
      </c>
      <c r="J45" s="209">
        <f>I45-H45</f>
        <v/>
      </c>
    </row>
    <row r="46" ht="15.75" customHeight="1" s="109">
      <c r="A46" s="216" t="n">
        <v>23</v>
      </c>
      <c r="B46" s="217" t="n">
        <v>20</v>
      </c>
      <c r="C46" s="217" t="n">
        <v>3</v>
      </c>
      <c r="D46" s="217" t="n">
        <v>19</v>
      </c>
      <c r="E46" s="217" t="n">
        <v>3.21</v>
      </c>
      <c r="F46" s="217" t="n">
        <v>0.019</v>
      </c>
      <c r="G46" s="217" t="n">
        <v>1</v>
      </c>
      <c r="H46" s="218" t="n">
        <v>0.08749999999999999</v>
      </c>
      <c r="I46" s="218" t="n">
        <v>0.1</v>
      </c>
      <c r="J46" s="219">
        <f>I46-H46</f>
        <v/>
      </c>
    </row>
    <row r="47" ht="15.75" customHeight="1" s="109">
      <c r="A47" s="206" t="n">
        <v>23</v>
      </c>
      <c r="B47" s="207" t="n">
        <v>21</v>
      </c>
      <c r="C47" s="207" t="n">
        <v>8</v>
      </c>
      <c r="D47" s="207" t="n">
        <v>26</v>
      </c>
      <c r="E47" s="207" t="n">
        <v>10.06</v>
      </c>
      <c r="F47" s="207" t="n">
        <v>0.017</v>
      </c>
      <c r="G47" s="207" t="n">
        <v>1</v>
      </c>
      <c r="H47" s="208" t="n">
        <v>0.08749999999999999</v>
      </c>
      <c r="I47" s="208" t="n">
        <v>0.1</v>
      </c>
      <c r="J47" s="209">
        <f>I47-H47</f>
        <v/>
      </c>
    </row>
    <row r="48" ht="15.75" customHeight="1" s="109">
      <c r="A48" s="216" t="n">
        <v>23</v>
      </c>
      <c r="B48" s="217" t="n">
        <v>6</v>
      </c>
      <c r="C48" s="217" t="n">
        <v>3</v>
      </c>
      <c r="D48" s="217" t="n">
        <v>41</v>
      </c>
      <c r="E48" s="217" t="n">
        <v>9.210000000000001</v>
      </c>
      <c r="F48" s="217" t="n">
        <v>0.152</v>
      </c>
      <c r="G48" s="217" t="n">
        <v>1</v>
      </c>
      <c r="H48" s="218" t="n">
        <v>0.0798611111111111</v>
      </c>
      <c r="I48" s="218" t="n">
        <v>0.08472222222222223</v>
      </c>
      <c r="J48" s="219">
        <f>I48-H48</f>
        <v/>
      </c>
    </row>
    <row r="49" ht="15.75" customHeight="1" s="109">
      <c r="A49" s="206" t="n">
        <v>23</v>
      </c>
      <c r="B49" s="207" t="n">
        <v>13</v>
      </c>
      <c r="C49" s="207" t="n">
        <v>11</v>
      </c>
      <c r="D49" s="207" t="n">
        <v>374</v>
      </c>
      <c r="E49" s="207" t="n">
        <v>72.72</v>
      </c>
      <c r="F49" s="207" t="n">
        <v>0.304</v>
      </c>
      <c r="G49" s="207" t="n">
        <v>1</v>
      </c>
      <c r="H49" s="208" t="n">
        <v>0.001388888888888889</v>
      </c>
      <c r="I49" s="208" t="n">
        <v>0.01041666666666667</v>
      </c>
      <c r="J49" s="209">
        <f>I49-H49</f>
        <v/>
      </c>
    </row>
    <row r="50" ht="15.75" customHeight="1" s="109">
      <c r="A50" s="216" t="n">
        <v>23</v>
      </c>
      <c r="B50" s="217" t="n">
        <v>10</v>
      </c>
      <c r="C50" s="217" t="n">
        <v>14</v>
      </c>
      <c r="D50" s="217" t="n">
        <v>28</v>
      </c>
      <c r="E50" s="217" t="n">
        <v>25.48</v>
      </c>
      <c r="F50" s="217" t="n">
        <v>0.052</v>
      </c>
      <c r="G50" s="217" t="n">
        <v>1</v>
      </c>
      <c r="H50" s="218" t="n">
        <v>0.9534722222222223</v>
      </c>
      <c r="I50" s="218" t="n">
        <v>0.9597222222222223</v>
      </c>
      <c r="J50" s="219">
        <f>I50-H50</f>
        <v/>
      </c>
    </row>
    <row r="51" ht="15.75" customHeight="1" s="109">
      <c r="A51" s="206" t="n">
        <v>23</v>
      </c>
      <c r="B51" s="207" t="n">
        <v>21</v>
      </c>
      <c r="C51" s="207" t="n">
        <v>2</v>
      </c>
      <c r="D51" s="207" t="n">
        <v>4</v>
      </c>
      <c r="E51" s="207" t="n">
        <v>7.45</v>
      </c>
      <c r="F51" s="207" t="n">
        <v>0.051</v>
      </c>
      <c r="G51" s="207" t="n">
        <v>1</v>
      </c>
      <c r="H51" s="208" t="n">
        <v>0.9506944444444444</v>
      </c>
      <c r="I51" s="208" t="n">
        <v>0.9527777777777777</v>
      </c>
      <c r="J51" s="209">
        <f>I51-H51</f>
        <v/>
      </c>
    </row>
    <row r="52" ht="15.75" customHeight="1" s="109">
      <c r="A52" s="216" t="n">
        <v>23</v>
      </c>
      <c r="B52" s="217" t="n">
        <v>22</v>
      </c>
      <c r="C52" s="217" t="n">
        <v>1</v>
      </c>
      <c r="D52" s="217" t="n">
        <v>1</v>
      </c>
      <c r="E52" s="217" t="n">
        <v>2.13</v>
      </c>
      <c r="F52" s="217" t="n">
        <v>0.04</v>
      </c>
      <c r="G52" s="217" t="n">
        <v>1</v>
      </c>
      <c r="H52" s="218" t="n">
        <v>0.94375</v>
      </c>
      <c r="I52" s="218" t="n">
        <v>0.9527777777777777</v>
      </c>
      <c r="J52" s="219">
        <f>I52-H52</f>
        <v/>
      </c>
    </row>
    <row r="53" ht="15.75" customHeight="1" s="109">
      <c r="A53" s="206" t="n">
        <v>23</v>
      </c>
      <c r="B53" s="207" t="n">
        <v>30</v>
      </c>
      <c r="C53" s="207" t="n">
        <v>4</v>
      </c>
      <c r="D53" s="207" t="n">
        <v>4</v>
      </c>
      <c r="E53" s="207" t="n">
        <v>42.6</v>
      </c>
      <c r="F53" s="207" t="n">
        <v>0.101</v>
      </c>
      <c r="G53" s="207" t="n">
        <v>1</v>
      </c>
      <c r="H53" s="208" t="n">
        <v>0.94375</v>
      </c>
      <c r="I53" s="208" t="n">
        <v>0.9527777777777777</v>
      </c>
      <c r="J53" s="209">
        <f>I53-H53</f>
        <v/>
      </c>
    </row>
    <row r="54" ht="15.75" customHeight="1" s="109">
      <c r="A54" s="216" t="n">
        <v>23</v>
      </c>
      <c r="B54" s="217" t="n">
        <v>7</v>
      </c>
      <c r="C54" s="217" t="n">
        <v>15</v>
      </c>
      <c r="D54" s="217" t="n">
        <v>161</v>
      </c>
      <c r="E54" s="217" t="n">
        <v>68.45999999999999</v>
      </c>
      <c r="F54" s="217" t="n">
        <v>0.403</v>
      </c>
      <c r="G54" s="217" t="n">
        <v>1</v>
      </c>
      <c r="H54" s="218" t="n">
        <v>0.9270833333333334</v>
      </c>
      <c r="I54" s="218" t="n">
        <v>0.9430555555555555</v>
      </c>
      <c r="J54" s="219">
        <f>I54-H54</f>
        <v/>
      </c>
    </row>
    <row r="55" ht="15.75" customHeight="1" s="109">
      <c r="A55" s="206" t="n">
        <v>23</v>
      </c>
      <c r="B55" s="207" t="n">
        <v>10</v>
      </c>
      <c r="C55" s="207" t="n">
        <v>6</v>
      </c>
      <c r="D55" s="207" t="n">
        <v>58</v>
      </c>
      <c r="E55" s="207" t="n">
        <v>165.9</v>
      </c>
      <c r="F55" s="207" t="n">
        <v>0.371</v>
      </c>
      <c r="G55" s="207" t="n">
        <v>1</v>
      </c>
      <c r="H55" s="208" t="n">
        <v>0.9208333333333333</v>
      </c>
      <c r="I55" s="208" t="n">
        <v>0.9270833333333334</v>
      </c>
      <c r="J55" s="209">
        <f>I55-H55</f>
        <v/>
      </c>
    </row>
    <row r="56" ht="15.75" customHeight="1" s="109">
      <c r="A56" s="216" t="n">
        <v>23</v>
      </c>
      <c r="B56" s="217" t="n">
        <v>5</v>
      </c>
      <c r="C56" s="217" t="n">
        <v>1</v>
      </c>
      <c r="D56" s="217" t="n">
        <v>5</v>
      </c>
      <c r="E56" s="217" t="n">
        <v>2.75</v>
      </c>
      <c r="F56" s="217" t="n">
        <v>0.128</v>
      </c>
      <c r="G56" s="217" t="n">
        <v>1</v>
      </c>
      <c r="H56" s="218" t="n">
        <v>0.9166666666666666</v>
      </c>
      <c r="I56" s="218" t="n">
        <v>0.9222222222222223</v>
      </c>
      <c r="J56" s="219">
        <f>I56-H56</f>
        <v/>
      </c>
    </row>
    <row r="57" ht="15.75" customHeight="1" s="109">
      <c r="A57" s="206" t="n">
        <v>23</v>
      </c>
      <c r="B57" s="207" t="n">
        <v>7</v>
      </c>
      <c r="C57" s="207" t="n">
        <v>4</v>
      </c>
      <c r="D57" s="207" t="n">
        <v>11</v>
      </c>
      <c r="E57" s="207" t="n">
        <v>28.16</v>
      </c>
      <c r="F57" s="207" t="n">
        <v>0.066</v>
      </c>
      <c r="G57" s="207" t="n">
        <v>1</v>
      </c>
      <c r="H57" s="208" t="n">
        <v>0.9166666666666666</v>
      </c>
      <c r="I57" s="208" t="n">
        <v>0.9222222222222223</v>
      </c>
      <c r="J57" s="209">
        <f>I57-H57</f>
        <v/>
      </c>
    </row>
    <row r="58" ht="15.75" customHeight="1" s="109">
      <c r="A58" s="216" t="n">
        <v>23</v>
      </c>
      <c r="B58" s="217" t="n">
        <v>13</v>
      </c>
      <c r="C58" s="217" t="n">
        <v>11</v>
      </c>
      <c r="D58" s="217" t="n">
        <v>36</v>
      </c>
      <c r="E58" s="217" t="n">
        <v>64.42</v>
      </c>
      <c r="F58" s="217" t="n">
        <v>0.095</v>
      </c>
      <c r="G58" s="217" t="n">
        <v>1</v>
      </c>
      <c r="H58" s="218" t="n">
        <v>0.9097222222222222</v>
      </c>
      <c r="I58" s="218" t="n">
        <v>0.9166666666666666</v>
      </c>
      <c r="J58" s="219">
        <f>I58-H58</f>
        <v/>
      </c>
    </row>
    <row r="59" ht="15.75" customHeight="1" s="109">
      <c r="A59" s="206" t="n">
        <v>23</v>
      </c>
      <c r="B59" s="207" t="n">
        <v>9</v>
      </c>
      <c r="C59" s="207" t="n">
        <v>6</v>
      </c>
      <c r="D59" s="207" t="n">
        <v>21</v>
      </c>
      <c r="E59" s="207" t="n">
        <v>104.67</v>
      </c>
      <c r="F59" s="207" t="n">
        <v>0.391</v>
      </c>
      <c r="G59" s="207" t="n">
        <v>1</v>
      </c>
      <c r="H59" s="208" t="n">
        <v>0.9055555555555556</v>
      </c>
      <c r="I59" s="208" t="n">
        <v>0.9083333333333333</v>
      </c>
      <c r="J59" s="209">
        <f>I59-H59</f>
        <v/>
      </c>
    </row>
    <row r="60" ht="15.75" customHeight="1" s="109">
      <c r="A60" s="216" t="n">
        <v>23</v>
      </c>
      <c r="B60" s="217" t="n">
        <v>10</v>
      </c>
      <c r="C60" s="217" t="n">
        <v>23</v>
      </c>
      <c r="D60" s="217" t="n">
        <v>342</v>
      </c>
      <c r="E60" s="217" t="n">
        <v>302.24</v>
      </c>
      <c r="F60" s="217" t="n">
        <v>0.491</v>
      </c>
      <c r="G60" s="217" t="n">
        <v>1</v>
      </c>
      <c r="H60" s="218" t="n">
        <v>0.8861111111111111</v>
      </c>
      <c r="I60" s="218" t="n">
        <v>0.9020833333333333</v>
      </c>
      <c r="J60" s="219">
        <f>I60-H60</f>
        <v/>
      </c>
    </row>
    <row r="61" ht="15.75" customHeight="1" s="109">
      <c r="A61" s="206" t="n">
        <v>23</v>
      </c>
      <c r="B61" s="207" t="n">
        <v>30</v>
      </c>
      <c r="C61" s="207" t="n">
        <v>5</v>
      </c>
      <c r="D61" s="207" t="n">
        <v>22</v>
      </c>
      <c r="E61" s="207" t="n">
        <v>143.05</v>
      </c>
      <c r="F61" s="207" t="n">
        <v>0.438</v>
      </c>
      <c r="G61" s="207" t="n">
        <v>1</v>
      </c>
      <c r="H61" s="208" t="n">
        <v>0.88125</v>
      </c>
      <c r="I61" s="208" t="n">
        <v>0.8861111111111111</v>
      </c>
      <c r="J61" s="209">
        <f>I61-H61</f>
        <v/>
      </c>
    </row>
    <row r="62" ht="15.75" customHeight="1" s="109">
      <c r="A62" s="216" t="n">
        <v>23</v>
      </c>
      <c r="B62" s="217" t="n">
        <v>13</v>
      </c>
      <c r="C62" s="217" t="n">
        <v>8</v>
      </c>
      <c r="D62" s="217" t="n">
        <v>22</v>
      </c>
      <c r="E62" s="217" t="n">
        <v>8.630000000000001</v>
      </c>
      <c r="F62" s="217" t="n">
        <v>0.022</v>
      </c>
      <c r="G62" s="217" t="n">
        <v>1</v>
      </c>
      <c r="H62" s="218" t="n">
        <v>0.8784722222222222</v>
      </c>
      <c r="I62" s="218" t="n">
        <v>0.88125</v>
      </c>
      <c r="J62" s="219">
        <f>I62-H62</f>
        <v/>
      </c>
    </row>
    <row r="63" ht="15.75" customHeight="1" s="109">
      <c r="A63" s="206" t="n">
        <v>23</v>
      </c>
      <c r="B63" s="207" t="n">
        <v>13</v>
      </c>
      <c r="C63" s="207" t="n">
        <v>14</v>
      </c>
      <c r="D63" s="207" t="n">
        <v>245</v>
      </c>
      <c r="E63" s="207" t="n">
        <v>76.29000000000001</v>
      </c>
      <c r="F63" s="207" t="n">
        <v>0.223</v>
      </c>
      <c r="G63" s="207" t="n">
        <v>1</v>
      </c>
      <c r="H63" s="208" t="n">
        <v>0.8722222222222222</v>
      </c>
      <c r="I63" s="208" t="n">
        <v>0.8777777777777778</v>
      </c>
      <c r="J63" s="209">
        <f>I63-H63</f>
        <v/>
      </c>
    </row>
    <row r="64" ht="15.75" customHeight="1" s="109">
      <c r="A64" s="216" t="n">
        <v>23</v>
      </c>
      <c r="B64" s="217" t="n">
        <v>10</v>
      </c>
      <c r="C64" s="217" t="n">
        <v>1</v>
      </c>
      <c r="D64" s="217" t="n">
        <v>2</v>
      </c>
      <c r="E64" s="217" t="n">
        <v>0.83</v>
      </c>
      <c r="F64" s="217" t="n">
        <v>0.002</v>
      </c>
      <c r="G64" s="217" t="n">
        <v>1</v>
      </c>
      <c r="H64" s="218" t="n">
        <v>0.8673611111111111</v>
      </c>
      <c r="I64" s="218" t="n">
        <v>0.8715277777777778</v>
      </c>
      <c r="J64" s="219">
        <f>I64-H64</f>
        <v/>
      </c>
    </row>
    <row r="65" ht="15.75" customHeight="1" s="109">
      <c r="A65" s="206" t="n">
        <v>23</v>
      </c>
      <c r="B65" s="207" t="n">
        <v>15</v>
      </c>
      <c r="C65" s="207" t="n">
        <v>2</v>
      </c>
      <c r="D65" s="207" t="n">
        <v>2</v>
      </c>
      <c r="E65" s="207" t="n">
        <v>30.6</v>
      </c>
      <c r="F65" s="207" t="n">
        <v>0.054</v>
      </c>
      <c r="G65" s="207" t="n">
        <v>1</v>
      </c>
      <c r="H65" s="208" t="n">
        <v>0.8673611111111111</v>
      </c>
      <c r="I65" s="208" t="n">
        <v>0.8715277777777778</v>
      </c>
      <c r="J65" s="209">
        <f>I65-H65</f>
        <v/>
      </c>
    </row>
    <row r="66" ht="15.75" customHeight="1" s="109">
      <c r="A66" s="216" t="n">
        <v>23</v>
      </c>
      <c r="B66" s="217" t="n">
        <v>16</v>
      </c>
      <c r="C66" s="217" t="n">
        <v>1</v>
      </c>
      <c r="D66" s="217" t="n">
        <v>5</v>
      </c>
      <c r="E66" s="217" t="n">
        <v>1.63</v>
      </c>
      <c r="F66" s="217" t="n">
        <v>0.012</v>
      </c>
      <c r="G66" s="217" t="n">
        <v>1</v>
      </c>
      <c r="H66" s="218" t="n">
        <v>0.8673611111111111</v>
      </c>
      <c r="I66" s="218" t="n">
        <v>0.8736111111111111</v>
      </c>
      <c r="J66" s="219">
        <f>I66-H66</f>
        <v/>
      </c>
    </row>
    <row r="67" ht="15.75" customHeight="1" s="109">
      <c r="A67" s="206" t="n">
        <v>23</v>
      </c>
      <c r="B67" s="207" t="n">
        <v>4</v>
      </c>
      <c r="C67" s="207" t="n">
        <v>3</v>
      </c>
      <c r="D67" s="207" t="n">
        <v>3</v>
      </c>
      <c r="E67" s="207" t="n">
        <v>23.04</v>
      </c>
      <c r="F67" s="207" t="n">
        <v>0.046</v>
      </c>
      <c r="G67" s="207" t="n">
        <v>1</v>
      </c>
      <c r="H67" s="208" t="n">
        <v>0.8604166666666667</v>
      </c>
      <c r="I67" s="208" t="n">
        <v>0.8673611111111111</v>
      </c>
      <c r="J67" s="209">
        <f>I67-H67</f>
        <v/>
      </c>
    </row>
    <row r="68" ht="15.75" customHeight="1" s="109">
      <c r="A68" s="216" t="n">
        <v>23</v>
      </c>
      <c r="B68" s="217" t="n">
        <v>6</v>
      </c>
      <c r="C68" s="217" t="n">
        <v>3</v>
      </c>
      <c r="D68" s="217" t="n">
        <v>24</v>
      </c>
      <c r="E68" s="217" t="n">
        <v>23.32</v>
      </c>
      <c r="F68" s="217" t="n">
        <v>0.377</v>
      </c>
      <c r="G68" s="217" t="n">
        <v>1</v>
      </c>
      <c r="H68" s="218" t="n">
        <v>0.8604166666666667</v>
      </c>
      <c r="I68" s="218" t="n">
        <v>0.8673611111111111</v>
      </c>
      <c r="J68" s="219">
        <f>I68-H68</f>
        <v/>
      </c>
    </row>
    <row r="69" ht="15.75" customHeight="1" s="109">
      <c r="A69" s="206" t="n">
        <v>23</v>
      </c>
      <c r="B69" s="207" t="n">
        <v>7</v>
      </c>
      <c r="C69" s="207" t="n">
        <v>2</v>
      </c>
      <c r="D69" s="207" t="n">
        <v>50</v>
      </c>
      <c r="E69" s="207" t="n">
        <v>6</v>
      </c>
      <c r="F69" s="207" t="n">
        <v>0.032</v>
      </c>
      <c r="G69" s="207" t="n">
        <v>1</v>
      </c>
      <c r="H69" s="208" t="n">
        <v>0.8604166666666667</v>
      </c>
      <c r="I69" s="208" t="n">
        <v>0.8673611111111111</v>
      </c>
      <c r="J69" s="209">
        <f>I69-H69</f>
        <v/>
      </c>
    </row>
    <row r="70" ht="15.75" customHeight="1" s="109">
      <c r="A70" s="216" t="n">
        <v>23</v>
      </c>
      <c r="B70" s="217" t="n">
        <v>11</v>
      </c>
      <c r="C70" s="217" t="n">
        <v>17</v>
      </c>
      <c r="D70" s="217" t="n">
        <v>471</v>
      </c>
      <c r="E70" s="217" t="n">
        <v>122.47</v>
      </c>
      <c r="F70" s="217" t="n">
        <v>0.303</v>
      </c>
      <c r="G70" s="217" t="n">
        <v>1</v>
      </c>
      <c r="H70" s="218" t="n">
        <v>0.8486111111111111</v>
      </c>
      <c r="I70" s="218" t="n">
        <v>0.8604166666666667</v>
      </c>
      <c r="J70" s="219">
        <f>I70-H70</f>
        <v/>
      </c>
    </row>
    <row r="71" ht="15.75" customHeight="1" s="109">
      <c r="A71" s="206" t="n">
        <v>23</v>
      </c>
      <c r="B71" s="207" t="n">
        <v>9</v>
      </c>
      <c r="C71" s="207" t="n">
        <v>8</v>
      </c>
      <c r="D71" s="207" t="n">
        <v>33</v>
      </c>
      <c r="E71" s="207" t="n">
        <v>62.18</v>
      </c>
      <c r="F71" s="207" t="n">
        <v>0.227</v>
      </c>
      <c r="G71" s="207" t="n">
        <v>1</v>
      </c>
      <c r="H71" s="208" t="n">
        <v>0.8416666666666667</v>
      </c>
      <c r="I71" s="208" t="n">
        <v>0.8486111111111111</v>
      </c>
      <c r="J71" s="209">
        <f>I71-H71</f>
        <v/>
      </c>
    </row>
    <row r="72" ht="15.75" customHeight="1" s="109">
      <c r="A72" s="216" t="n">
        <v>23</v>
      </c>
      <c r="B72" s="217" t="n">
        <v>10</v>
      </c>
      <c r="C72" s="217" t="n">
        <v>19</v>
      </c>
      <c r="D72" s="217" t="n">
        <v>79</v>
      </c>
      <c r="E72" s="217" t="n">
        <v>54.21</v>
      </c>
      <c r="F72" s="217" t="n">
        <v>0.135</v>
      </c>
      <c r="G72" s="217" t="n">
        <v>1</v>
      </c>
      <c r="H72" s="218" t="n">
        <v>0.8319444444444445</v>
      </c>
      <c r="I72" s="218" t="n">
        <v>0.8416666666666667</v>
      </c>
      <c r="J72" s="219">
        <f>I72-H72</f>
        <v/>
      </c>
    </row>
    <row r="73" ht="15.75" customHeight="1" s="109">
      <c r="A73" s="206" t="n">
        <v>23</v>
      </c>
      <c r="B73" s="207" t="n">
        <v>1</v>
      </c>
      <c r="C73" s="207" t="n">
        <v>17</v>
      </c>
      <c r="D73" s="207" t="n">
        <v>34</v>
      </c>
      <c r="E73" s="207" t="n">
        <v>111.78</v>
      </c>
      <c r="F73" s="207" t="n">
        <v>0.183</v>
      </c>
      <c r="G73" s="207" t="n">
        <v>1</v>
      </c>
      <c r="H73" s="208" t="n">
        <v>0.8222222222222222</v>
      </c>
      <c r="I73" s="208" t="n">
        <v>0.8319444444444445</v>
      </c>
      <c r="J73" s="209">
        <f>I73-H73</f>
        <v/>
      </c>
    </row>
    <row r="74" ht="15.75" customHeight="1" s="109">
      <c r="A74" s="216" t="n">
        <v>23</v>
      </c>
      <c r="B74" s="217" t="n">
        <v>8</v>
      </c>
      <c r="C74" s="217" t="n">
        <v>9</v>
      </c>
      <c r="D74" s="217" t="n">
        <v>22</v>
      </c>
      <c r="E74" s="217" t="n">
        <v>93.15000000000001</v>
      </c>
      <c r="F74" s="217" t="n">
        <v>0.385</v>
      </c>
      <c r="G74" s="217" t="n">
        <v>1</v>
      </c>
      <c r="H74" s="218" t="n">
        <v>0.8173611111111111</v>
      </c>
      <c r="I74" s="218" t="n"/>
      <c r="J74" s="219" t="n"/>
    </row>
    <row r="75" ht="15.75" customHeight="1" s="109">
      <c r="A75" s="206" t="n">
        <v>23</v>
      </c>
      <c r="B75" s="207" t="n">
        <v>7</v>
      </c>
      <c r="C75" s="207" t="n">
        <v>5</v>
      </c>
      <c r="D75" s="207" t="n">
        <v>93</v>
      </c>
      <c r="E75" s="207" t="n">
        <v>89.04000000000001</v>
      </c>
      <c r="F75" s="207" t="n">
        <v>0.025</v>
      </c>
      <c r="G75" s="207" t="n">
        <v>1</v>
      </c>
      <c r="H75" s="208" t="n">
        <v>0.8118055555555556</v>
      </c>
      <c r="I75" s="208" t="n">
        <v>0.8159722222222222</v>
      </c>
      <c r="J75" s="209">
        <f>I75-H75</f>
        <v/>
      </c>
    </row>
    <row r="76" ht="15.75" customHeight="1" s="109">
      <c r="A76" s="216" t="n">
        <v>24</v>
      </c>
      <c r="B76" s="217" t="n">
        <v>1</v>
      </c>
      <c r="C76" s="217" t="n">
        <v>5</v>
      </c>
      <c r="D76" s="217" t="n">
        <v>155</v>
      </c>
      <c r="E76" s="217" t="n">
        <v>2088</v>
      </c>
      <c r="F76" s="217" t="n">
        <v>3.731</v>
      </c>
      <c r="G76" s="217" t="n">
        <v>1</v>
      </c>
      <c r="H76" s="218" t="n">
        <v>0.1194444444444445</v>
      </c>
      <c r="I76" s="218" t="n">
        <v>0.1631944444444444</v>
      </c>
      <c r="J76" s="219">
        <f>I76-H76</f>
        <v/>
      </c>
    </row>
    <row r="77" ht="15.75" customHeight="1" s="109">
      <c r="A77" s="206" t="n">
        <v>24</v>
      </c>
      <c r="B77" s="207" t="n">
        <v>14</v>
      </c>
      <c r="C77" s="207" t="n">
        <v>9</v>
      </c>
      <c r="D77" s="207" t="n">
        <v>71</v>
      </c>
      <c r="E77" s="207" t="n">
        <v>2034.3</v>
      </c>
      <c r="F77" s="207" t="n">
        <v>2.583</v>
      </c>
      <c r="G77" s="207" t="n">
        <v>1</v>
      </c>
      <c r="H77" s="208" t="n">
        <v>0.09722222222222222</v>
      </c>
      <c r="I77" s="208" t="n">
        <v>0.1194444444444445</v>
      </c>
      <c r="J77" s="209">
        <f>I77-H77</f>
        <v/>
      </c>
    </row>
    <row r="78" ht="15.75" customHeight="1" s="109">
      <c r="A78" s="216" t="n">
        <v>24</v>
      </c>
      <c r="B78" s="217" t="n">
        <v>7</v>
      </c>
      <c r="C78" s="217" t="n">
        <v>13</v>
      </c>
      <c r="D78" s="217" t="n">
        <v>48</v>
      </c>
      <c r="E78" s="217" t="n">
        <v>64.90000000000001</v>
      </c>
      <c r="F78" s="217" t="n">
        <v>0.268</v>
      </c>
      <c r="G78" s="217" t="n">
        <v>1</v>
      </c>
      <c r="H78" s="218" t="n">
        <v>0.09375</v>
      </c>
      <c r="I78" s="218" t="n">
        <v>0.1027777777777778</v>
      </c>
      <c r="J78" s="219">
        <f>I78-H78</f>
        <v/>
      </c>
    </row>
    <row r="79" ht="15.75" customHeight="1" s="109">
      <c r="A79" s="206" t="n">
        <v>24</v>
      </c>
      <c r="B79" s="207" t="n">
        <v>1</v>
      </c>
      <c r="C79" s="207" t="n">
        <v>9</v>
      </c>
      <c r="D79" s="207" t="n">
        <v>108</v>
      </c>
      <c r="E79" s="207" t="n">
        <v>1416.78</v>
      </c>
      <c r="F79" s="207" t="n">
        <v>2.511</v>
      </c>
      <c r="G79" s="207" t="n">
        <v>1</v>
      </c>
      <c r="H79" s="208" t="n">
        <v>0.0763888888888889</v>
      </c>
      <c r="I79" s="208" t="n">
        <v>0.09097222222222222</v>
      </c>
      <c r="J79" s="209">
        <f>I79-H79</f>
        <v/>
      </c>
    </row>
    <row r="80" ht="15.75" customHeight="1" s="109">
      <c r="A80" s="216" t="n">
        <v>24</v>
      </c>
      <c r="B80" s="217" t="n">
        <v>1</v>
      </c>
      <c r="C80" s="217" t="n">
        <v>18</v>
      </c>
      <c r="D80" s="217" t="n">
        <v>80</v>
      </c>
      <c r="E80" s="217" t="n">
        <v>234.84</v>
      </c>
      <c r="F80" s="217" t="n">
        <v>0.411</v>
      </c>
      <c r="G80" s="217" t="n">
        <v>1</v>
      </c>
      <c r="H80" s="218" t="n">
        <v>0.05625</v>
      </c>
      <c r="I80" s="218" t="n">
        <v>0.07430555555555556</v>
      </c>
      <c r="J80" s="219">
        <f>I80-H80</f>
        <v/>
      </c>
    </row>
    <row r="81" ht="15.75" customHeight="1" s="109">
      <c r="A81" s="206" t="n">
        <v>24</v>
      </c>
      <c r="B81" s="207" t="n">
        <v>30</v>
      </c>
      <c r="C81" s="207" t="n">
        <v>2</v>
      </c>
      <c r="D81" s="207" t="n">
        <v>2</v>
      </c>
      <c r="E81" s="207" t="n">
        <v>50.2</v>
      </c>
      <c r="F81" s="207" t="n">
        <v>0.142</v>
      </c>
      <c r="G81" s="207" t="n">
        <v>1</v>
      </c>
      <c r="H81" s="208" t="n">
        <v>0.05416666666666667</v>
      </c>
      <c r="I81" s="208" t="n">
        <v>0.05625</v>
      </c>
      <c r="J81" s="209">
        <f>I81-H81</f>
        <v/>
      </c>
    </row>
    <row r="82" ht="15.75" customHeight="1" s="109">
      <c r="A82" s="216" t="n">
        <v>24</v>
      </c>
      <c r="B82" s="217" t="n">
        <v>3</v>
      </c>
      <c r="C82" s="217" t="n">
        <v>10</v>
      </c>
      <c r="D82" s="217" t="n">
        <v>20</v>
      </c>
      <c r="E82" s="217" t="n">
        <v>43.91</v>
      </c>
      <c r="F82" s="217" t="n">
        <v>0.25</v>
      </c>
      <c r="G82" s="217" t="n">
        <v>1</v>
      </c>
      <c r="H82" s="218" t="n">
        <v>0.04930555555555555</v>
      </c>
      <c r="I82" s="218" t="n">
        <v>0.05416666666666667</v>
      </c>
      <c r="J82" s="219">
        <f>I82-H82</f>
        <v/>
      </c>
    </row>
    <row r="83" ht="15.75" customHeight="1" s="109">
      <c r="A83" s="206" t="n">
        <v>24</v>
      </c>
      <c r="B83" s="207" t="n">
        <v>13</v>
      </c>
      <c r="C83" s="207" t="n">
        <v>2</v>
      </c>
      <c r="D83" s="207" t="n">
        <v>5</v>
      </c>
      <c r="E83" s="207" t="n">
        <v>130.47</v>
      </c>
      <c r="F83" s="207" t="n">
        <v>0.174</v>
      </c>
      <c r="G83" s="207" t="n">
        <v>1</v>
      </c>
      <c r="H83" s="208" t="n">
        <v>0.03472222222222222</v>
      </c>
      <c r="I83" s="208" t="n">
        <v>0.04861111111111111</v>
      </c>
      <c r="J83" s="209">
        <f>I83-H83</f>
        <v/>
      </c>
    </row>
    <row r="84" ht="15.75" customHeight="1" s="109">
      <c r="A84" s="216" t="n">
        <v>24</v>
      </c>
      <c r="B84" s="217" t="n">
        <v>14</v>
      </c>
      <c r="C84" s="217" t="n">
        <v>3</v>
      </c>
      <c r="D84" s="217" t="n">
        <v>29</v>
      </c>
      <c r="E84" s="217" t="n">
        <v>750.72</v>
      </c>
      <c r="F84" s="217" t="n">
        <v>0.984</v>
      </c>
      <c r="G84" s="217" t="n">
        <v>1</v>
      </c>
      <c r="H84" s="218" t="n">
        <v>0.03472222222222222</v>
      </c>
      <c r="I84" s="218" t="n">
        <v>0.04861111111111111</v>
      </c>
      <c r="J84" s="219">
        <f>I84-H84</f>
        <v/>
      </c>
    </row>
    <row r="85" ht="15.75" customHeight="1" s="109">
      <c r="A85" s="206" t="n">
        <v>24</v>
      </c>
      <c r="B85" s="207" t="n">
        <v>15</v>
      </c>
      <c r="C85" s="207" t="n">
        <v>2</v>
      </c>
      <c r="D85" s="207" t="n">
        <v>37</v>
      </c>
      <c r="E85" s="207" t="n">
        <v>92.93000000000001</v>
      </c>
      <c r="F85" s="207" t="n">
        <v>0.121</v>
      </c>
      <c r="G85" s="207" t="n">
        <v>1</v>
      </c>
      <c r="H85" s="208" t="n">
        <v>0.03472222222222222</v>
      </c>
      <c r="I85" s="208" t="n">
        <v>0.04861111111111111</v>
      </c>
      <c r="J85" s="209">
        <f>I85-H85</f>
        <v/>
      </c>
    </row>
    <row r="86" ht="15.75" customHeight="1" s="109">
      <c r="A86" s="216" t="n">
        <v>24</v>
      </c>
      <c r="B86" s="217" t="n">
        <v>2</v>
      </c>
      <c r="C86" s="217" t="n">
        <v>9</v>
      </c>
      <c r="D86" s="217" t="n">
        <v>37</v>
      </c>
      <c r="E86" s="217" t="n">
        <v>11.18</v>
      </c>
      <c r="F86" s="217" t="n">
        <v>0.104</v>
      </c>
      <c r="G86" s="217" t="n">
        <v>1</v>
      </c>
      <c r="H86" s="218" t="n">
        <v>0.02638888888888889</v>
      </c>
      <c r="I86" s="218" t="n">
        <v>0.03194444444444444</v>
      </c>
      <c r="J86" s="219">
        <f>I86-H86</f>
        <v/>
      </c>
    </row>
    <row r="87" ht="15.75" customHeight="1" s="109">
      <c r="A87" s="206" t="n">
        <v>24</v>
      </c>
      <c r="B87" s="207" t="n">
        <v>7</v>
      </c>
      <c r="C87" s="207" t="n">
        <v>12</v>
      </c>
      <c r="D87" s="207" t="n">
        <v>55</v>
      </c>
      <c r="E87" s="207" t="n">
        <v>22.15</v>
      </c>
      <c r="F87" s="207" t="n">
        <v>0.06900000000000001</v>
      </c>
      <c r="G87" s="207" t="n">
        <v>1</v>
      </c>
      <c r="H87" s="208" t="n">
        <v>0.02083333333333333</v>
      </c>
      <c r="I87" s="208" t="n">
        <v>0.02638888888888889</v>
      </c>
      <c r="J87" s="209">
        <f>I87-H87</f>
        <v/>
      </c>
    </row>
    <row r="88" ht="15.75" customHeight="1" s="109">
      <c r="A88" s="216" t="n">
        <v>24</v>
      </c>
      <c r="B88" s="217" t="n">
        <v>8</v>
      </c>
      <c r="C88" s="217" t="n">
        <v>7</v>
      </c>
      <c r="D88" s="217" t="n">
        <v>21</v>
      </c>
      <c r="E88" s="217" t="n">
        <v>95.42</v>
      </c>
      <c r="F88" s="217" t="n">
        <v>0.312</v>
      </c>
      <c r="G88" s="217" t="n">
        <v>1</v>
      </c>
      <c r="H88" s="218" t="n">
        <v>0.007638888888888889</v>
      </c>
      <c r="I88" s="218" t="n">
        <v>0.02013888888888889</v>
      </c>
      <c r="J88" s="219">
        <f>I88-H88</f>
        <v/>
      </c>
    </row>
    <row r="89" ht="15.75" customHeight="1" s="109">
      <c r="A89" s="206" t="n">
        <v>24</v>
      </c>
      <c r="B89" s="207" t="n">
        <v>11</v>
      </c>
      <c r="C89" s="207" t="n">
        <v>29</v>
      </c>
      <c r="D89" s="207" t="n">
        <v>327</v>
      </c>
      <c r="E89" s="207" t="n">
        <v>370.52</v>
      </c>
      <c r="F89" s="207" t="n">
        <v>0.904</v>
      </c>
      <c r="G89" s="207" t="n">
        <v>1</v>
      </c>
      <c r="H89" s="208" t="n">
        <v>0.4416666666666667</v>
      </c>
      <c r="I89" s="208" t="n">
        <v>0.5069444444444444</v>
      </c>
      <c r="J89" s="209">
        <f>I89-H89</f>
        <v/>
      </c>
    </row>
    <row r="90" ht="15.75" customHeight="1" s="109">
      <c r="A90" s="216" t="n">
        <v>24</v>
      </c>
      <c r="B90" s="217" t="n">
        <v>11</v>
      </c>
      <c r="C90" s="217" t="n">
        <v>14</v>
      </c>
      <c r="D90" s="217" t="n">
        <v>92</v>
      </c>
      <c r="E90" s="217" t="n">
        <v>79.90000000000001</v>
      </c>
      <c r="F90" s="217" t="n">
        <v>0.145</v>
      </c>
      <c r="G90" s="217" t="n">
        <v>1</v>
      </c>
      <c r="H90" s="218" t="n">
        <v>0.9298611111111111</v>
      </c>
      <c r="I90" s="218" t="n">
        <v>0.9409722222222222</v>
      </c>
      <c r="J90" s="219">
        <f>I90-H90</f>
        <v/>
      </c>
    </row>
    <row r="91" ht="15.75" customHeight="1" s="109">
      <c r="A91" s="206" t="n">
        <v>24</v>
      </c>
      <c r="B91" s="207" t="n">
        <v>30</v>
      </c>
      <c r="C91" s="207" t="n">
        <v>2</v>
      </c>
      <c r="D91" s="207" t="n">
        <v>6</v>
      </c>
      <c r="E91" s="207" t="n">
        <v>176.1</v>
      </c>
      <c r="F91" s="207" t="n">
        <v>0.264</v>
      </c>
      <c r="G91" s="207" t="n">
        <v>1</v>
      </c>
      <c r="H91" s="208" t="n">
        <v>0.9263888888888889</v>
      </c>
      <c r="I91" s="208" t="n">
        <v>0.9291666666666667</v>
      </c>
      <c r="J91" s="209">
        <f>I91-H91</f>
        <v/>
      </c>
    </row>
    <row r="92" ht="15.75" customHeight="1" s="109">
      <c r="A92" s="216" t="n">
        <v>24</v>
      </c>
      <c r="B92" s="217" t="n">
        <v>3</v>
      </c>
      <c r="C92" s="217" t="n">
        <v>4</v>
      </c>
      <c r="D92" s="217" t="n">
        <v>89</v>
      </c>
      <c r="E92" s="217" t="n">
        <v>63.83</v>
      </c>
      <c r="F92" s="217" t="n">
        <v>0.501</v>
      </c>
      <c r="G92" s="217" t="n">
        <v>1</v>
      </c>
      <c r="H92" s="218" t="n">
        <v>0.9201388888888888</v>
      </c>
      <c r="I92" s="218" t="n">
        <v>0.925</v>
      </c>
      <c r="J92" s="219">
        <f>I92-H92</f>
        <v/>
      </c>
    </row>
    <row r="93" ht="15.75" customHeight="1" s="109">
      <c r="A93" s="206" t="n">
        <v>24</v>
      </c>
      <c r="B93" s="207" t="n">
        <v>4</v>
      </c>
      <c r="C93" s="207" t="n">
        <v>1</v>
      </c>
      <c r="D93" s="207" t="n">
        <v>1</v>
      </c>
      <c r="E93" s="207" t="n">
        <v>1.88</v>
      </c>
      <c r="F93" s="207" t="n">
        <v>0.027</v>
      </c>
      <c r="G93" s="207" t="n">
        <v>1</v>
      </c>
      <c r="H93" s="208" t="n">
        <v>0.9201388888888888</v>
      </c>
      <c r="I93" s="208" t="n">
        <v>0.925</v>
      </c>
      <c r="J93" s="209">
        <f>I93-H93</f>
        <v/>
      </c>
    </row>
    <row r="94" ht="15.75" customHeight="1" s="109">
      <c r="A94" s="216" t="n">
        <v>24</v>
      </c>
      <c r="B94" s="217" t="n">
        <v>1</v>
      </c>
      <c r="C94" s="217" t="n">
        <v>8</v>
      </c>
      <c r="D94" s="217" t="n">
        <v>45</v>
      </c>
      <c r="E94" s="217" t="n">
        <v>283.68</v>
      </c>
      <c r="F94" s="217" t="n">
        <v>0.532</v>
      </c>
      <c r="G94" s="217" t="n">
        <v>1</v>
      </c>
      <c r="H94" s="218" t="n">
        <v>0.9138888888888889</v>
      </c>
      <c r="I94" s="218" t="n">
        <v>0.9201388888888888</v>
      </c>
      <c r="J94" s="219">
        <f>I94-H94</f>
        <v/>
      </c>
    </row>
    <row r="95" ht="15.75" customHeight="1" s="109">
      <c r="A95" s="206" t="n">
        <v>24</v>
      </c>
      <c r="B95" s="207" t="n">
        <v>18</v>
      </c>
      <c r="C95" s="207" t="n">
        <v>7</v>
      </c>
      <c r="D95" s="207" t="n">
        <v>21</v>
      </c>
      <c r="E95" s="207" t="n">
        <v>7.81</v>
      </c>
      <c r="F95" s="207" t="n">
        <v>0.018</v>
      </c>
      <c r="G95" s="207" t="n">
        <v>1</v>
      </c>
      <c r="H95" s="208" t="n">
        <v>0.9076388888888889</v>
      </c>
      <c r="I95" s="208" t="n">
        <v>0.9138888888888889</v>
      </c>
      <c r="J95" s="209">
        <f>I95-H95</f>
        <v/>
      </c>
    </row>
    <row r="96" ht="15.75" customHeight="1" s="109">
      <c r="A96" s="216" t="n">
        <v>24</v>
      </c>
      <c r="B96" s="217" t="n">
        <v>21</v>
      </c>
      <c r="C96" s="217" t="n">
        <v>2</v>
      </c>
      <c r="D96" s="217" t="n">
        <v>2</v>
      </c>
      <c r="E96" s="217" t="n">
        <v>1.08</v>
      </c>
      <c r="F96" s="217" t="n">
        <v>0.002</v>
      </c>
      <c r="G96" s="217" t="n">
        <v>1</v>
      </c>
      <c r="H96" s="218" t="n">
        <v>0.9076388888888889</v>
      </c>
      <c r="I96" s="218" t="n">
        <v>0.9138888888888889</v>
      </c>
      <c r="J96" s="219">
        <f>I96-H96</f>
        <v/>
      </c>
    </row>
    <row r="97" ht="15.75" customHeight="1" s="109">
      <c r="A97" s="206" t="n">
        <v>24</v>
      </c>
      <c r="B97" s="207" t="n">
        <v>13</v>
      </c>
      <c r="C97" s="207" t="n">
        <v>9</v>
      </c>
      <c r="D97" s="207" t="n">
        <v>169</v>
      </c>
      <c r="E97" s="207" t="n">
        <v>137.74</v>
      </c>
      <c r="F97" s="207" t="n">
        <v>0.272</v>
      </c>
      <c r="G97" s="207" t="n">
        <v>1</v>
      </c>
      <c r="H97" s="208" t="n">
        <v>0.8923611111111112</v>
      </c>
      <c r="I97" s="208" t="n">
        <v>0.9069444444444444</v>
      </c>
      <c r="J97" s="209">
        <f>I97-H97</f>
        <v/>
      </c>
    </row>
    <row r="98" ht="15.75" customHeight="1" s="109">
      <c r="A98" s="216" t="n">
        <v>24</v>
      </c>
      <c r="B98" s="217" t="n">
        <v>11</v>
      </c>
      <c r="C98" s="217" t="n">
        <v>19</v>
      </c>
      <c r="D98" s="217" t="n">
        <v>136</v>
      </c>
      <c r="E98" s="217" t="n">
        <v>176.06</v>
      </c>
      <c r="F98" s="217" t="n">
        <v>0.323</v>
      </c>
      <c r="G98" s="217" t="n">
        <v>1</v>
      </c>
      <c r="H98" s="218" t="n">
        <v>0.8798611111111111</v>
      </c>
      <c r="I98" s="218" t="n">
        <v>0.8909722222222223</v>
      </c>
      <c r="J98" s="219">
        <f>I98-H98</f>
        <v/>
      </c>
    </row>
    <row r="99" ht="15.75" customHeight="1" s="109">
      <c r="A99" s="206" t="n">
        <v>24</v>
      </c>
      <c r="B99" s="207" t="n">
        <v>30</v>
      </c>
      <c r="C99" s="207" t="n">
        <v>3</v>
      </c>
      <c r="D99" s="207" t="n">
        <v>3</v>
      </c>
      <c r="E99" s="207" t="n">
        <v>25.93</v>
      </c>
      <c r="F99" s="207" t="n">
        <v>0.117</v>
      </c>
      <c r="G99" s="207" t="n">
        <v>1</v>
      </c>
      <c r="H99" s="208" t="n">
        <v>0.8763888888888889</v>
      </c>
      <c r="I99" s="208" t="n">
        <v>0.8791666666666667</v>
      </c>
      <c r="J99" s="209">
        <f>I99-H99</f>
        <v/>
      </c>
    </row>
    <row r="100" ht="15.75" customHeight="1" s="109">
      <c r="A100" s="216" t="n">
        <v>24</v>
      </c>
      <c r="B100" s="217" t="n">
        <v>11</v>
      </c>
      <c r="C100" s="217" t="n">
        <v>35</v>
      </c>
      <c r="D100" s="217" t="n">
        <v>514</v>
      </c>
      <c r="E100" s="217" t="n">
        <v>596.36</v>
      </c>
      <c r="F100" s="217" t="n">
        <v>1.12</v>
      </c>
      <c r="G100" s="217" t="n">
        <v>1</v>
      </c>
      <c r="H100" s="218" t="n">
        <v>0.84375</v>
      </c>
      <c r="I100" s="218" t="n">
        <v>0.8763888888888889</v>
      </c>
      <c r="J100" s="219">
        <f>I100-H100</f>
        <v/>
      </c>
    </row>
    <row r="101" ht="15.75" customHeight="1" s="109">
      <c r="A101" s="206" t="n">
        <v>24</v>
      </c>
      <c r="B101" s="207" t="n">
        <v>19</v>
      </c>
      <c r="C101" s="207" t="n">
        <v>3</v>
      </c>
      <c r="D101" s="207" t="n">
        <v>4</v>
      </c>
      <c r="E101" s="207" t="n">
        <v>4.79</v>
      </c>
      <c r="F101" s="207" t="n">
        <v>0.008</v>
      </c>
      <c r="G101" s="207" t="n">
        <v>1</v>
      </c>
      <c r="H101" s="208" t="n">
        <v>0.8333333333333334</v>
      </c>
      <c r="I101" s="208" t="n"/>
      <c r="J101" s="209" t="n"/>
    </row>
    <row r="102" ht="15.75" customHeight="1" s="109">
      <c r="A102" s="216" t="n">
        <v>24</v>
      </c>
      <c r="B102" s="217" t="n">
        <v>20</v>
      </c>
      <c r="C102" s="217" t="n">
        <v>10</v>
      </c>
      <c r="D102" s="217" t="n">
        <v>12</v>
      </c>
      <c r="E102" s="217" t="n">
        <v>12.86</v>
      </c>
      <c r="F102" s="217" t="n">
        <v>0.014</v>
      </c>
      <c r="G102" s="217" t="n">
        <v>1</v>
      </c>
      <c r="H102" s="218" t="n">
        <v>0.8333333333333334</v>
      </c>
      <c r="I102" s="218" t="n"/>
      <c r="J102" s="219" t="n"/>
    </row>
    <row r="103" ht="15.75" customHeight="1" s="109">
      <c r="A103" s="206" t="n">
        <v>24</v>
      </c>
      <c r="B103" s="207" t="n">
        <v>21</v>
      </c>
      <c r="C103" s="207" t="n">
        <v>5</v>
      </c>
      <c r="D103" s="207" t="n">
        <v>13</v>
      </c>
      <c r="E103" s="207" t="n">
        <v>5.69</v>
      </c>
      <c r="F103" s="207" t="n">
        <v>0.007</v>
      </c>
      <c r="G103" s="207" t="n">
        <v>1</v>
      </c>
      <c r="H103" s="208" t="n">
        <v>0.8333333333333334</v>
      </c>
      <c r="I103" s="208" t="n"/>
      <c r="J103" s="209" t="n"/>
    </row>
    <row r="104" ht="15.75" customHeight="1" s="109">
      <c r="A104" s="216" t="n">
        <v>24</v>
      </c>
      <c r="B104" s="217" t="n">
        <v>17</v>
      </c>
      <c r="C104" s="217" t="n">
        <v>33</v>
      </c>
      <c r="D104" s="217" t="n">
        <v>251</v>
      </c>
      <c r="E104" s="217" t="n">
        <v>27.05</v>
      </c>
      <c r="F104" s="217" t="n">
        <v>0.13</v>
      </c>
      <c r="G104" s="217" t="n">
        <v>1</v>
      </c>
      <c r="H104" s="218" t="n">
        <v>0.8173611111111111</v>
      </c>
      <c r="I104" s="218" t="n">
        <v>0.8333333333333334</v>
      </c>
      <c r="J104" s="219">
        <f>I104-H104</f>
        <v/>
      </c>
    </row>
    <row r="105" ht="15.75" customHeight="1" s="109">
      <c r="A105" s="206" t="n">
        <v>24</v>
      </c>
      <c r="B105" s="207" t="n">
        <v>16</v>
      </c>
      <c r="C105" s="207" t="n">
        <v>3</v>
      </c>
      <c r="D105" s="207" t="n">
        <v>88</v>
      </c>
      <c r="E105" s="207" t="n">
        <v>6.75</v>
      </c>
      <c r="F105" s="207" t="n">
        <v>0.09</v>
      </c>
      <c r="G105" s="207" t="n">
        <v>1</v>
      </c>
      <c r="H105" s="208" t="n">
        <v>0.8118055555555556</v>
      </c>
      <c r="I105" s="208" t="n">
        <v>0.8173611111111111</v>
      </c>
      <c r="J105" s="209">
        <f>I105-H105</f>
        <v/>
      </c>
    </row>
    <row r="106" ht="15.75" customHeight="1" s="109">
      <c r="A106" s="216" t="n">
        <v>24</v>
      </c>
      <c r="B106" s="217" t="n">
        <v>18</v>
      </c>
      <c r="C106" s="217" t="n">
        <v>2</v>
      </c>
      <c r="D106" s="217" t="n">
        <v>22</v>
      </c>
      <c r="E106" s="217" t="n">
        <v>10.28</v>
      </c>
      <c r="F106" s="217" t="n">
        <v>0.015</v>
      </c>
      <c r="G106" s="217" t="n">
        <v>1</v>
      </c>
      <c r="H106" s="218" t="n">
        <v>0.8125</v>
      </c>
      <c r="I106" s="218" t="n">
        <v>0.8173611111111111</v>
      </c>
      <c r="J106" s="219">
        <f>I106-H106</f>
        <v/>
      </c>
    </row>
    <row r="107" ht="15.75" customHeight="1" s="109">
      <c r="A107" s="206" t="n">
        <v>25</v>
      </c>
      <c r="B107" s="207" t="n">
        <v>5</v>
      </c>
      <c r="C107" s="207" t="n">
        <v>15</v>
      </c>
      <c r="D107" s="207" t="n">
        <v>218</v>
      </c>
      <c r="E107" s="207" t="n">
        <v>97.19</v>
      </c>
      <c r="F107" s="207" t="n">
        <v>5.918</v>
      </c>
      <c r="G107" s="207" t="n">
        <v>1</v>
      </c>
      <c r="H107" s="208" t="n">
        <v>0.05833333333333333</v>
      </c>
      <c r="I107" s="208" t="n">
        <v>0.1006944444444444</v>
      </c>
      <c r="J107" s="209">
        <f>I107-H107</f>
        <v/>
      </c>
    </row>
    <row r="108" ht="15.75" customHeight="1" s="109">
      <c r="A108" s="216" t="n">
        <v>25</v>
      </c>
      <c r="B108" s="217" t="n">
        <v>14</v>
      </c>
      <c r="C108" s="217" t="n">
        <v>1</v>
      </c>
      <c r="D108" s="217" t="n">
        <v>42</v>
      </c>
      <c r="E108" s="217" t="n">
        <v>1263.36</v>
      </c>
      <c r="F108" s="217" t="n">
        <v>1.352</v>
      </c>
      <c r="G108" s="217" t="n">
        <v>1</v>
      </c>
      <c r="H108" s="218" t="n">
        <v>0.04861111111111111</v>
      </c>
      <c r="I108" s="218" t="n">
        <v>0.05416666666666667</v>
      </c>
      <c r="J108" s="219">
        <f>I108-H108</f>
        <v/>
      </c>
    </row>
    <row r="109" ht="15.75" customHeight="1" s="109">
      <c r="A109" s="206" t="n">
        <v>25</v>
      </c>
      <c r="B109" s="207" t="n">
        <v>6</v>
      </c>
      <c r="C109" s="207" t="n">
        <v>4</v>
      </c>
      <c r="D109" s="207" t="n">
        <v>47</v>
      </c>
      <c r="E109" s="207" t="n">
        <v>14.11</v>
      </c>
      <c r="F109" s="207" t="n">
        <v>0.258</v>
      </c>
      <c r="G109" s="207" t="n">
        <v>1</v>
      </c>
      <c r="H109" s="208" t="n">
        <v>0.04375</v>
      </c>
      <c r="I109" s="208" t="n">
        <v>0.04861111111111111</v>
      </c>
      <c r="J109" s="209">
        <f>I109-H109</f>
        <v/>
      </c>
    </row>
    <row r="110" ht="15.75" customHeight="1" s="109">
      <c r="A110" s="216" t="n">
        <v>25</v>
      </c>
      <c r="B110" s="217" t="n">
        <v>16</v>
      </c>
      <c r="C110" s="217" t="n">
        <v>35</v>
      </c>
      <c r="D110" s="217" t="n">
        <v>89</v>
      </c>
      <c r="E110" s="217" t="n">
        <v>3.89</v>
      </c>
      <c r="F110" s="217" t="n">
        <v>0.042</v>
      </c>
      <c r="G110" s="217" t="n">
        <v>1</v>
      </c>
      <c r="H110" s="218" t="n">
        <v>0.02986111111111111</v>
      </c>
      <c r="I110" s="218" t="n">
        <v>0.04097222222222222</v>
      </c>
      <c r="J110" s="219">
        <f>I110-H110</f>
        <v/>
      </c>
    </row>
    <row r="111" ht="15.75" customHeight="1" s="109">
      <c r="A111" s="206" t="n">
        <v>25</v>
      </c>
      <c r="B111" s="207" t="n">
        <v>18</v>
      </c>
      <c r="C111" s="207" t="n">
        <v>1</v>
      </c>
      <c r="D111" s="207" t="n">
        <v>1</v>
      </c>
      <c r="E111" s="207" t="n">
        <v>0.04</v>
      </c>
      <c r="F111" s="207" t="n">
        <v>0</v>
      </c>
      <c r="G111" s="207" t="n">
        <v>1</v>
      </c>
      <c r="H111" s="208" t="n">
        <v>0.02083333333333333</v>
      </c>
      <c r="I111" s="208" t="n">
        <v>0.02777777777777778</v>
      </c>
      <c r="J111" s="209">
        <f>I111-H111</f>
        <v/>
      </c>
    </row>
    <row r="112" ht="15.75" customHeight="1" s="109">
      <c r="A112" s="216" t="n">
        <v>25</v>
      </c>
      <c r="B112" s="217" t="n">
        <v>30</v>
      </c>
      <c r="C112" s="217" t="n">
        <v>5</v>
      </c>
      <c r="D112" s="217" t="n">
        <v>6</v>
      </c>
      <c r="E112" s="217" t="n">
        <v>106.89</v>
      </c>
      <c r="F112" s="217" t="n">
        <v>0.345</v>
      </c>
      <c r="G112" s="217" t="n">
        <v>1</v>
      </c>
      <c r="H112" s="218" t="n">
        <v>0.02083333333333333</v>
      </c>
      <c r="I112" s="218" t="n"/>
      <c r="J112" s="219" t="n"/>
    </row>
    <row r="113" ht="15.75" customHeight="1" s="109">
      <c r="A113" s="206" t="n">
        <v>25</v>
      </c>
      <c r="B113" s="207" t="n">
        <v>2</v>
      </c>
      <c r="C113" s="207" t="n">
        <v>8</v>
      </c>
      <c r="D113" s="207" t="n">
        <v>34</v>
      </c>
      <c r="E113" s="207" t="n">
        <v>15.75</v>
      </c>
      <c r="F113" s="207" t="n">
        <v>0.184</v>
      </c>
      <c r="G113" s="207" t="n">
        <v>1</v>
      </c>
      <c r="H113" s="208" t="n">
        <v>0.01527777777777778</v>
      </c>
      <c r="I113" s="208" t="n">
        <v>0.01944444444444444</v>
      </c>
      <c r="J113" s="209">
        <f>I113-H113</f>
        <v/>
      </c>
    </row>
    <row r="114" ht="15.75" customHeight="1" s="109">
      <c r="A114" s="216" t="n">
        <v>25</v>
      </c>
      <c r="B114" s="217" t="n">
        <v>4</v>
      </c>
      <c r="C114" s="217" t="n">
        <v>1</v>
      </c>
      <c r="D114" s="217" t="n">
        <v>2</v>
      </c>
      <c r="E114" s="217" t="n">
        <v>3.66</v>
      </c>
      <c r="F114" s="217" t="n">
        <v>0.055</v>
      </c>
      <c r="G114" s="217" t="n">
        <v>1</v>
      </c>
      <c r="H114" s="218" t="n">
        <v>0.006944444444444444</v>
      </c>
      <c r="I114" s="218" t="n">
        <v>0.01527777777777778</v>
      </c>
      <c r="J114" s="219">
        <f>I114-H114</f>
        <v/>
      </c>
    </row>
    <row r="115" ht="15.75" customHeight="1" s="109">
      <c r="A115" s="206" t="n">
        <v>25</v>
      </c>
      <c r="B115" s="207" t="n">
        <v>5</v>
      </c>
      <c r="C115" s="207" t="n">
        <v>2</v>
      </c>
      <c r="D115" s="207" t="n">
        <v>16</v>
      </c>
      <c r="E115" s="207" t="n">
        <v>5.16</v>
      </c>
      <c r="F115" s="207" t="n">
        <v>0.22</v>
      </c>
      <c r="G115" s="207" t="n">
        <v>1</v>
      </c>
      <c r="H115" s="208" t="n">
        <v>0.0125</v>
      </c>
      <c r="I115" s="208" t="n">
        <v>0.01527777777777778</v>
      </c>
      <c r="J115" s="209">
        <f>I115-H115</f>
        <v/>
      </c>
    </row>
    <row r="116" ht="15.75" customHeight="1" s="109">
      <c r="A116" s="216" t="n">
        <v>25</v>
      </c>
      <c r="B116" s="217" t="n">
        <v>8</v>
      </c>
      <c r="C116" s="217" t="n">
        <v>17</v>
      </c>
      <c r="D116" s="217" t="n">
        <v>234</v>
      </c>
      <c r="E116" s="217" t="n">
        <v>894.74</v>
      </c>
      <c r="F116" s="217" t="n">
        <v>2.458</v>
      </c>
      <c r="G116" s="217" t="n">
        <v>1</v>
      </c>
      <c r="H116" s="218" t="n">
        <v>0.4194444444444445</v>
      </c>
      <c r="I116" s="218" t="n">
        <v>0.5194444444444445</v>
      </c>
      <c r="J116" s="219">
        <f>I116-H116</f>
        <v/>
      </c>
    </row>
    <row r="117" ht="15.75" customHeight="1" s="109">
      <c r="A117" s="206" t="n">
        <v>25</v>
      </c>
      <c r="B117" s="207" t="n">
        <v>11</v>
      </c>
      <c r="C117" s="207" t="n">
        <v>14</v>
      </c>
      <c r="D117" s="207" t="n">
        <v>228</v>
      </c>
      <c r="E117" s="207" t="n">
        <v>501.85</v>
      </c>
      <c r="F117" s="207" t="n">
        <v>1.406</v>
      </c>
      <c r="G117" s="207" t="n">
        <v>1</v>
      </c>
      <c r="H117" s="208" t="n">
        <v>0.8888888888888888</v>
      </c>
      <c r="I117" s="208" t="n">
        <v>0.9166666666666666</v>
      </c>
      <c r="J117" s="209">
        <f>I117-H117</f>
        <v/>
      </c>
    </row>
    <row r="118" ht="15.75" customHeight="1" s="109">
      <c r="A118" s="216" t="n">
        <v>25</v>
      </c>
      <c r="B118" s="217" t="n">
        <v>10</v>
      </c>
      <c r="C118" s="217" t="n">
        <v>13</v>
      </c>
      <c r="D118" s="217" t="n">
        <v>53</v>
      </c>
      <c r="E118" s="217" t="n">
        <v>68.7</v>
      </c>
      <c r="F118" s="217" t="n">
        <v>0.181</v>
      </c>
      <c r="G118" s="217" t="n">
        <v>1</v>
      </c>
      <c r="H118" s="218" t="n">
        <v>0.8819444444444444</v>
      </c>
      <c r="I118" s="218" t="n">
        <v>0.8881944444444444</v>
      </c>
      <c r="J118" s="219">
        <f>I118-H118</f>
        <v/>
      </c>
    </row>
    <row r="119" ht="15.75" customHeight="1" s="109">
      <c r="A119" s="206" t="n">
        <v>25</v>
      </c>
      <c r="B119" s="207" t="n">
        <v>16</v>
      </c>
      <c r="C119" s="207" t="n">
        <v>34</v>
      </c>
      <c r="D119" s="207" t="n">
        <v>97</v>
      </c>
      <c r="E119" s="207" t="n">
        <v>4.19</v>
      </c>
      <c r="F119" s="207" t="n">
        <v>0.07199999999999999</v>
      </c>
      <c r="G119" s="207" t="n">
        <v>1</v>
      </c>
      <c r="H119" s="208" t="n">
        <v>0.8777777777777778</v>
      </c>
      <c r="I119" s="208" t="n">
        <v>0.8888888888888888</v>
      </c>
      <c r="J119" s="209">
        <f>I119-H119</f>
        <v/>
      </c>
    </row>
    <row r="120" ht="15.75" customHeight="1" s="109">
      <c r="A120" s="216" t="n">
        <v>25</v>
      </c>
      <c r="B120" s="217" t="n">
        <v>11</v>
      </c>
      <c r="C120" s="217" t="n">
        <v>49</v>
      </c>
      <c r="D120" s="217" t="n">
        <v>507</v>
      </c>
      <c r="E120" s="217" t="n">
        <v>472.06</v>
      </c>
      <c r="F120" s="217" t="n">
        <v>1.039</v>
      </c>
      <c r="G120" s="217" t="n">
        <v>1</v>
      </c>
      <c r="H120" s="218" t="n">
        <v>0.8354166666666667</v>
      </c>
      <c r="I120" s="218" t="n">
        <v>0.8770833333333333</v>
      </c>
      <c r="J120" s="219">
        <f>I120-H120</f>
        <v/>
      </c>
    </row>
    <row r="121" ht="15.75" customHeight="1" s="109">
      <c r="A121" s="206" t="n">
        <v>25</v>
      </c>
      <c r="B121" s="207" t="n">
        <v>13</v>
      </c>
      <c r="C121" s="207" t="n">
        <v>12</v>
      </c>
      <c r="D121" s="207" t="n">
        <v>33</v>
      </c>
      <c r="E121" s="207" t="n">
        <v>89.38</v>
      </c>
      <c r="F121" s="207" t="n">
        <v>0.14</v>
      </c>
      <c r="G121" s="207" t="n">
        <v>1</v>
      </c>
      <c r="H121" s="208" t="n">
        <v>0.8298611111111112</v>
      </c>
      <c r="I121" s="208" t="n">
        <v>0.8354166666666667</v>
      </c>
      <c r="J121" s="209">
        <f>I121-H121</f>
        <v/>
      </c>
    </row>
    <row r="122" ht="15.75" customHeight="1" s="109">
      <c r="A122" s="216" t="n">
        <v>25</v>
      </c>
      <c r="B122" s="217" t="n">
        <v>1</v>
      </c>
      <c r="C122" s="217" t="n">
        <v>9</v>
      </c>
      <c r="D122" s="217" t="n">
        <v>46</v>
      </c>
      <c r="E122" s="217" t="n">
        <v>10.9</v>
      </c>
      <c r="F122" s="217" t="n">
        <v>0.019</v>
      </c>
      <c r="G122" s="217" t="n">
        <v>1</v>
      </c>
      <c r="H122" s="218" t="n">
        <v>0.8243055555555555</v>
      </c>
      <c r="I122" s="218" t="n">
        <v>0.8298611111111112</v>
      </c>
      <c r="J122" s="219">
        <f>I122-H122</f>
        <v/>
      </c>
    </row>
    <row r="123" ht="15.75" customHeight="1" s="109">
      <c r="A123" s="206" t="n">
        <v>25</v>
      </c>
      <c r="B123" s="207" t="n">
        <v>11</v>
      </c>
      <c r="C123" s="207" t="n">
        <v>2</v>
      </c>
      <c r="D123" s="207" t="n">
        <v>15</v>
      </c>
      <c r="E123" s="207" t="n">
        <v>7.51</v>
      </c>
      <c r="F123" s="207" t="n">
        <v>0.015</v>
      </c>
      <c r="G123" s="207" t="n">
        <v>1</v>
      </c>
      <c r="H123" s="208" t="n">
        <v>0.8180555555555555</v>
      </c>
      <c r="I123" s="208" t="n">
        <v>0.8208333333333333</v>
      </c>
      <c r="J123" s="209">
        <f>I123-H123</f>
        <v/>
      </c>
    </row>
    <row r="124" ht="15.75" customHeight="1" s="109">
      <c r="A124" s="216" t="n">
        <v>25</v>
      </c>
      <c r="B124" s="217" t="n">
        <v>7</v>
      </c>
      <c r="C124" s="217" t="n">
        <v>1</v>
      </c>
      <c r="D124" s="217" t="n">
        <v>6</v>
      </c>
      <c r="E124" s="217" t="n">
        <v>0.36</v>
      </c>
      <c r="F124" s="217" t="n">
        <v>0.003</v>
      </c>
      <c r="G124" s="217" t="n">
        <v>1</v>
      </c>
      <c r="H124" s="218" t="n">
        <v>0.8055555555555556</v>
      </c>
      <c r="I124" s="218" t="n">
        <v>0.8166666666666667</v>
      </c>
      <c r="J124" s="219">
        <f>I124-H124</f>
        <v/>
      </c>
    </row>
    <row r="125" ht="15.75" customHeight="1" s="109">
      <c r="A125" s="206" t="n">
        <v>25</v>
      </c>
      <c r="B125" s="207" t="n">
        <v>8</v>
      </c>
      <c r="C125" s="207" t="n">
        <v>8</v>
      </c>
      <c r="D125" s="207" t="n">
        <v>10</v>
      </c>
      <c r="E125" s="207" t="n">
        <v>21.64</v>
      </c>
      <c r="F125" s="207" t="n">
        <v>0.054</v>
      </c>
      <c r="G125" s="207" t="n">
        <v>1</v>
      </c>
      <c r="H125" s="208" t="n">
        <v>0.8111111111111111</v>
      </c>
      <c r="I125" s="208" t="n">
        <v>0.8166666666666667</v>
      </c>
      <c r="J125" s="209">
        <f>I125-H125</f>
        <v/>
      </c>
    </row>
    <row r="126" ht="15.75" customHeight="1" s="109">
      <c r="A126" s="216" t="n">
        <v>26</v>
      </c>
      <c r="B126" s="217" t="n">
        <v>11</v>
      </c>
      <c r="C126" s="217" t="n">
        <v>4</v>
      </c>
      <c r="D126" s="217" t="n">
        <v>24</v>
      </c>
      <c r="E126" s="217" t="n">
        <v>32.51</v>
      </c>
      <c r="F126" s="217" t="n">
        <v>0.054</v>
      </c>
      <c r="G126" s="217" t="n">
        <v>1</v>
      </c>
      <c r="H126" s="218" t="n">
        <v>0.9006944444444445</v>
      </c>
      <c r="I126" s="218" t="n">
        <v>0.9041666666666667</v>
      </c>
      <c r="J126" s="219">
        <f>I126-H126</f>
        <v/>
      </c>
    </row>
    <row r="127" ht="15.75" customHeight="1" s="109">
      <c r="A127" s="206" t="n">
        <v>26</v>
      </c>
      <c r="B127" s="207" t="n">
        <v>3</v>
      </c>
      <c r="C127" s="207" t="n">
        <v>2</v>
      </c>
      <c r="D127" s="207" t="n">
        <v>9</v>
      </c>
      <c r="E127" s="207" t="n">
        <v>0.44</v>
      </c>
      <c r="F127" s="207" t="n">
        <v>0.16</v>
      </c>
      <c r="G127" s="207" t="n">
        <v>1</v>
      </c>
      <c r="H127" s="208" t="n">
        <v>0.8930555555555556</v>
      </c>
      <c r="I127" s="208" t="n">
        <v>0.9006944444444445</v>
      </c>
      <c r="J127" s="209">
        <f>I127-H127</f>
        <v/>
      </c>
    </row>
    <row r="128" ht="15.75" customHeight="1" s="109">
      <c r="A128" s="216" t="n">
        <v>26</v>
      </c>
      <c r="B128" s="217" t="n">
        <v>7</v>
      </c>
      <c r="C128" s="217" t="n">
        <v>2</v>
      </c>
      <c r="D128" s="217" t="n">
        <v>13</v>
      </c>
      <c r="E128" s="217" t="n">
        <v>1.06</v>
      </c>
      <c r="F128" s="217" t="n">
        <v>0.035</v>
      </c>
      <c r="G128" s="217" t="n">
        <v>1</v>
      </c>
      <c r="H128" s="218" t="n">
        <v>0.8930555555555556</v>
      </c>
      <c r="I128" s="218" t="n">
        <v>0.9006944444444445</v>
      </c>
      <c r="J128" s="219">
        <f>I128-H128</f>
        <v/>
      </c>
    </row>
    <row r="129" ht="15.75" customHeight="1" s="109">
      <c r="A129" s="206" t="n">
        <v>26</v>
      </c>
      <c r="B129" s="207" t="n">
        <v>9</v>
      </c>
      <c r="C129" s="207" t="n">
        <v>2</v>
      </c>
      <c r="D129" s="207" t="n">
        <v>16</v>
      </c>
      <c r="E129" s="207" t="n">
        <v>6.12</v>
      </c>
      <c r="F129" s="207" t="n">
        <v>0.016</v>
      </c>
      <c r="G129" s="207" t="n">
        <v>1</v>
      </c>
      <c r="H129" s="208" t="n">
        <v>0.8930555555555556</v>
      </c>
      <c r="I129" s="208" t="n">
        <v>0.9006944444444445</v>
      </c>
      <c r="J129" s="209">
        <f>I129-H129</f>
        <v/>
      </c>
    </row>
    <row r="130" ht="15.75" customHeight="1" s="109">
      <c r="A130" s="216" t="n">
        <v>26</v>
      </c>
      <c r="B130" s="217" t="n">
        <v>11</v>
      </c>
      <c r="C130" s="217" t="n">
        <v>2</v>
      </c>
      <c r="D130" s="217" t="n">
        <v>8</v>
      </c>
      <c r="E130" s="217" t="n">
        <v>2.75</v>
      </c>
      <c r="F130" s="217" t="n">
        <v>0.007</v>
      </c>
      <c r="G130" s="217" t="n">
        <v>1</v>
      </c>
      <c r="H130" s="218" t="n">
        <v>0.8930555555555556</v>
      </c>
      <c r="I130" s="218" t="n">
        <v>0.9006944444444445</v>
      </c>
      <c r="J130" s="219">
        <f>I130-H130</f>
        <v/>
      </c>
    </row>
    <row r="131" ht="15.75" customHeight="1" s="109">
      <c r="A131" s="206" t="n">
        <v>26</v>
      </c>
      <c r="B131" s="207" t="n">
        <v>14</v>
      </c>
      <c r="C131" s="207" t="n">
        <v>4</v>
      </c>
      <c r="D131" s="207" t="n">
        <v>23</v>
      </c>
      <c r="E131" s="207" t="n">
        <v>653.28</v>
      </c>
      <c r="F131" s="207" t="n">
        <v>0.849</v>
      </c>
      <c r="G131" s="207" t="n">
        <v>1</v>
      </c>
      <c r="H131" s="208" t="n">
        <v>0.8868055555555555</v>
      </c>
      <c r="I131" s="208" t="n">
        <v>0.8902777777777777</v>
      </c>
      <c r="J131" s="209">
        <f>I131-H131</f>
        <v/>
      </c>
    </row>
    <row r="132" ht="15.75" customHeight="1" s="109">
      <c r="A132" s="216" t="n">
        <v>26</v>
      </c>
      <c r="B132" s="217" t="n">
        <v>11</v>
      </c>
      <c r="C132" s="217" t="n">
        <v>5</v>
      </c>
      <c r="D132" s="217" t="n">
        <v>792</v>
      </c>
      <c r="E132" s="217" t="n">
        <v>826.74</v>
      </c>
      <c r="F132" s="217" t="n">
        <v>0.9320000000000001</v>
      </c>
      <c r="G132" s="217" t="n">
        <v>1</v>
      </c>
      <c r="H132" s="218" t="n">
        <v>0.8548611111111111</v>
      </c>
      <c r="I132" s="218" t="n">
        <v>0.8715277777777778</v>
      </c>
      <c r="J132" s="219">
        <f>I132-H132</f>
        <v/>
      </c>
    </row>
    <row r="133" ht="15.75" customHeight="1" s="109">
      <c r="A133" s="206" t="n">
        <v>26</v>
      </c>
      <c r="B133" s="207" t="n">
        <v>9</v>
      </c>
      <c r="C133" s="207" t="n">
        <v>1</v>
      </c>
      <c r="D133" s="207" t="n">
        <v>240</v>
      </c>
      <c r="E133" s="207" t="n">
        <v>2400</v>
      </c>
      <c r="F133" s="207" t="n">
        <v>3.01</v>
      </c>
      <c r="G133" s="207" t="n">
        <v>1</v>
      </c>
      <c r="H133" s="208" t="n">
        <v>0.8430555555555556</v>
      </c>
      <c r="I133" s="208" t="n">
        <v>0.8541666666666666</v>
      </c>
      <c r="J133" s="209">
        <f>I133-H133</f>
        <v/>
      </c>
    </row>
    <row r="134" ht="15.75" customHeight="1" s="109">
      <c r="A134" s="216" t="n">
        <v>26</v>
      </c>
      <c r="B134" s="217" t="n">
        <v>13</v>
      </c>
      <c r="C134" s="217" t="n">
        <v>1</v>
      </c>
      <c r="D134" s="217" t="n">
        <v>250</v>
      </c>
      <c r="E134" s="217" t="n">
        <v>40</v>
      </c>
      <c r="F134" s="217" t="n">
        <v>0.191</v>
      </c>
      <c r="G134" s="217" t="n">
        <v>1</v>
      </c>
      <c r="H134" s="218" t="n">
        <v>0.8256944444444444</v>
      </c>
      <c r="I134" s="218" t="n">
        <v>0.8298611111111112</v>
      </c>
      <c r="J134" s="219">
        <f>I134-H134</f>
        <v/>
      </c>
    </row>
    <row r="135" ht="15.75" customHeight="1" s="109">
      <c r="A135" s="206" t="n">
        <v>29</v>
      </c>
      <c r="B135" s="207" t="n">
        <v>8</v>
      </c>
      <c r="C135" s="207" t="n">
        <v>38</v>
      </c>
      <c r="D135" s="207" t="n">
        <v>349</v>
      </c>
      <c r="E135" s="207" t="n">
        <v>745</v>
      </c>
      <c r="F135" s="207" t="n">
        <v>2.307</v>
      </c>
      <c r="G135" s="207" t="n">
        <v>1</v>
      </c>
      <c r="H135" s="208" t="n">
        <v>0.2083333333333333</v>
      </c>
      <c r="I135" s="208" t="n">
        <v>0.2534722222222222</v>
      </c>
      <c r="J135" s="209">
        <f>I135-H135</f>
        <v/>
      </c>
    </row>
    <row r="136" ht="15.75" customHeight="1" s="109">
      <c r="A136" s="216" t="n">
        <v>29</v>
      </c>
      <c r="B136" s="217" t="n">
        <v>30</v>
      </c>
      <c r="C136" s="217" t="n">
        <v>1</v>
      </c>
      <c r="D136" s="217" t="n">
        <v>69</v>
      </c>
      <c r="E136" s="217" t="n">
        <v>1041.9</v>
      </c>
      <c r="F136" s="217" t="n">
        <v>3.071</v>
      </c>
      <c r="G136" s="217" t="n">
        <v>1</v>
      </c>
      <c r="H136" s="218" t="n">
        <v>0.175</v>
      </c>
      <c r="I136" s="218" t="n">
        <v>0.1861111111111111</v>
      </c>
      <c r="J136" s="219">
        <f>I136-H136</f>
        <v/>
      </c>
    </row>
    <row r="137" ht="15.75" customHeight="1" s="109">
      <c r="A137" s="206" t="n">
        <v>29</v>
      </c>
      <c r="B137" s="207" t="n">
        <v>12</v>
      </c>
      <c r="C137" s="207" t="n">
        <v>5</v>
      </c>
      <c r="D137" s="207" t="n">
        <v>6</v>
      </c>
      <c r="E137" s="207" t="n">
        <v>2.35</v>
      </c>
      <c r="F137" s="207" t="n">
        <v>0.029</v>
      </c>
      <c r="G137" s="207" t="n">
        <v>1</v>
      </c>
      <c r="H137" s="208" t="n">
        <v>0.175</v>
      </c>
      <c r="I137" s="208" t="n">
        <v>0.1805555555555556</v>
      </c>
      <c r="J137" s="209">
        <f>I137-H137</f>
        <v/>
      </c>
    </row>
    <row r="138" ht="15.75" customHeight="1" s="109">
      <c r="A138" s="216" t="n">
        <v>29</v>
      </c>
      <c r="B138" s="217" t="n">
        <v>13</v>
      </c>
      <c r="C138" s="217" t="n">
        <v>3</v>
      </c>
      <c r="D138" s="217" t="n">
        <v>53</v>
      </c>
      <c r="E138" s="217" t="n">
        <v>724.3200000000001</v>
      </c>
      <c r="F138" s="217" t="n">
        <v>0.946</v>
      </c>
      <c r="G138" s="217" t="n">
        <v>1</v>
      </c>
      <c r="H138" s="218" t="n">
        <v>0.175</v>
      </c>
      <c r="I138" s="218" t="n">
        <v>0.1861111111111111</v>
      </c>
      <c r="J138" s="219">
        <f>I138-H138</f>
        <v/>
      </c>
    </row>
    <row r="139" ht="15.75" customHeight="1" s="109">
      <c r="A139" s="206" t="n">
        <v>29</v>
      </c>
      <c r="B139" s="207" t="n">
        <v>10</v>
      </c>
      <c r="C139" s="207" t="n">
        <v>27</v>
      </c>
      <c r="D139" s="207" t="n">
        <v>80</v>
      </c>
      <c r="E139" s="207" t="n">
        <v>60.74</v>
      </c>
      <c r="F139" s="207" t="n">
        <v>0.131</v>
      </c>
      <c r="G139" s="207" t="n">
        <v>1</v>
      </c>
      <c r="H139" s="208" t="n">
        <v>0.1652777777777778</v>
      </c>
      <c r="I139" s="208" t="n">
        <v>0.175</v>
      </c>
      <c r="J139" s="209">
        <f>I139-H139</f>
        <v/>
      </c>
    </row>
    <row r="140" ht="15.75" customHeight="1" s="109">
      <c r="A140" s="216" t="n">
        <v>29</v>
      </c>
      <c r="B140" s="217" t="n">
        <v>1</v>
      </c>
      <c r="C140" s="217" t="n">
        <v>5</v>
      </c>
      <c r="D140" s="217" t="n">
        <v>342</v>
      </c>
      <c r="E140" s="217" t="n">
        <v>12.41</v>
      </c>
      <c r="F140" s="217" t="n">
        <v>0.065</v>
      </c>
      <c r="G140" s="217" t="n">
        <v>1</v>
      </c>
      <c r="H140" s="218" t="n">
        <v>0.1527777777777778</v>
      </c>
      <c r="I140" s="218" t="n"/>
      <c r="J140" s="219">
        <f>I140-H140</f>
        <v/>
      </c>
    </row>
    <row r="141" ht="15.75" customHeight="1" s="109">
      <c r="A141" s="206" t="n">
        <v>29</v>
      </c>
      <c r="B141" s="207" t="n">
        <v>3</v>
      </c>
      <c r="C141" s="207" t="n">
        <v>6</v>
      </c>
      <c r="D141" s="207" t="n">
        <v>12</v>
      </c>
      <c r="E141" s="207" t="n">
        <v>6.35</v>
      </c>
      <c r="F141" s="207" t="n">
        <v>0.022</v>
      </c>
      <c r="G141" s="207" t="n">
        <v>1</v>
      </c>
      <c r="H141" s="208" t="n">
        <v>0.1527777777777778</v>
      </c>
      <c r="I141" s="208" t="n"/>
      <c r="J141" s="209">
        <f>I141-H141</f>
        <v/>
      </c>
    </row>
    <row r="142" ht="15.75" customHeight="1" s="109">
      <c r="A142" s="216" t="n">
        <v>29</v>
      </c>
      <c r="B142" s="217" t="n">
        <v>14</v>
      </c>
      <c r="C142" s="217" t="n">
        <v>10</v>
      </c>
      <c r="D142" s="217" t="n">
        <v>42</v>
      </c>
      <c r="E142" s="217" t="n">
        <v>591.54</v>
      </c>
      <c r="F142" s="217" t="n">
        <v>0.79</v>
      </c>
      <c r="G142" s="217" t="n">
        <v>1</v>
      </c>
      <c r="H142" s="218" t="n">
        <v>0.1375</v>
      </c>
      <c r="I142" s="218" t="n">
        <v>0.1479166666666667</v>
      </c>
      <c r="J142" s="219">
        <f>I142-H142</f>
        <v/>
      </c>
    </row>
    <row r="143" ht="15.75" customHeight="1" s="109">
      <c r="A143" s="206" t="n">
        <v>29</v>
      </c>
      <c r="B143" s="207" t="n">
        <v>2</v>
      </c>
      <c r="C143" s="207" t="n">
        <v>9</v>
      </c>
      <c r="D143" s="207" t="n">
        <v>37</v>
      </c>
      <c r="E143" s="207" t="n">
        <v>6.03</v>
      </c>
      <c r="F143" s="207" t="n">
        <v>0.078</v>
      </c>
      <c r="G143" s="207" t="n">
        <v>1</v>
      </c>
      <c r="H143" s="208" t="n">
        <v>0.1319444444444444</v>
      </c>
      <c r="I143" s="208" t="n">
        <v>0.1361111111111111</v>
      </c>
      <c r="J143" s="209">
        <f>I143-H143</f>
        <v/>
      </c>
    </row>
    <row r="144" ht="15.75" customHeight="1" s="109">
      <c r="A144" s="216" t="n">
        <v>29</v>
      </c>
      <c r="B144" s="217" t="n">
        <v>18</v>
      </c>
      <c r="C144" s="217" t="n">
        <v>18</v>
      </c>
      <c r="D144" s="217" t="n">
        <v>114</v>
      </c>
      <c r="E144" s="217" t="n">
        <v>27.1</v>
      </c>
      <c r="F144" s="217" t="n">
        <v>0.05</v>
      </c>
      <c r="G144" s="217" t="n">
        <v>1</v>
      </c>
      <c r="H144" s="218" t="n">
        <v>0.1215277777777778</v>
      </c>
      <c r="I144" s="218" t="n">
        <v>0.13125</v>
      </c>
      <c r="J144" s="219">
        <f>I144-H144</f>
        <v/>
      </c>
    </row>
    <row r="145" ht="15.75" customHeight="1" s="109">
      <c r="A145" s="206" t="n">
        <v>29</v>
      </c>
      <c r="B145" s="207" t="n">
        <v>11</v>
      </c>
      <c r="C145" s="207" t="n">
        <v>24</v>
      </c>
      <c r="D145" s="207" t="n">
        <v>318</v>
      </c>
      <c r="E145" s="207" t="n">
        <v>54.02</v>
      </c>
      <c r="F145" s="207" t="n">
        <v>0.205</v>
      </c>
      <c r="G145" s="207" t="n">
        <v>1</v>
      </c>
      <c r="H145" s="208" t="n">
        <v>0.1097222222222222</v>
      </c>
      <c r="I145" s="208" t="n">
        <v>0.1215277777777778</v>
      </c>
      <c r="J145" s="209">
        <f>I145-H145</f>
        <v/>
      </c>
    </row>
    <row r="146" ht="15.75" customHeight="1" s="109">
      <c r="A146" s="216" t="n">
        <v>29</v>
      </c>
      <c r="B146" s="217" t="n">
        <v>2</v>
      </c>
      <c r="C146" s="217" t="n">
        <v>5</v>
      </c>
      <c r="D146" s="217" t="n">
        <v>19</v>
      </c>
      <c r="E146" s="217" t="n">
        <v>7.82</v>
      </c>
      <c r="F146" s="217" t="n">
        <v>0.178</v>
      </c>
      <c r="G146" s="217" t="n">
        <v>1</v>
      </c>
      <c r="H146" s="218" t="n">
        <v>0.09722222222222222</v>
      </c>
      <c r="I146" s="218" t="n">
        <v>0.1076388888888889</v>
      </c>
      <c r="J146" s="219">
        <f>I146-H146</f>
        <v/>
      </c>
    </row>
    <row r="147" ht="15.75" customHeight="1" s="109">
      <c r="A147" s="206" t="n">
        <v>29</v>
      </c>
      <c r="B147" s="207" t="n">
        <v>3</v>
      </c>
      <c r="C147" s="207" t="n">
        <v>5</v>
      </c>
      <c r="D147" s="207" t="n">
        <v>58</v>
      </c>
      <c r="E147" s="207" t="n">
        <v>9.59</v>
      </c>
      <c r="F147" s="207" t="n">
        <v>0.068</v>
      </c>
      <c r="G147" s="207" t="n">
        <v>1</v>
      </c>
      <c r="H147" s="208" t="n">
        <v>0.09722222222222222</v>
      </c>
      <c r="I147" s="208" t="n">
        <v>0.1076388888888889</v>
      </c>
      <c r="J147" s="209">
        <f>I147-H147</f>
        <v/>
      </c>
    </row>
    <row r="148" ht="15.75" customHeight="1" s="109">
      <c r="A148" s="216" t="n">
        <v>29</v>
      </c>
      <c r="B148" s="217" t="n">
        <v>7</v>
      </c>
      <c r="C148" s="217" t="n">
        <v>2</v>
      </c>
      <c r="D148" s="217" t="n">
        <v>24</v>
      </c>
      <c r="E148" s="217" t="n">
        <v>2.52</v>
      </c>
      <c r="F148" s="217" t="n">
        <v>0.034</v>
      </c>
      <c r="G148" s="217" t="n">
        <v>1</v>
      </c>
      <c r="H148" s="218" t="n">
        <v>0.07847222222222222</v>
      </c>
      <c r="I148" s="218" t="n">
        <v>0.09444444444444444</v>
      </c>
      <c r="J148" s="219">
        <f>I148-H148</f>
        <v/>
      </c>
    </row>
    <row r="149" ht="15.75" customHeight="1" s="109">
      <c r="A149" s="206" t="n">
        <v>29</v>
      </c>
      <c r="B149" s="207" t="n">
        <v>9</v>
      </c>
      <c r="C149" s="207" t="n">
        <v>31</v>
      </c>
      <c r="D149" s="207" t="n">
        <v>91</v>
      </c>
      <c r="E149" s="207" t="n">
        <v>485.53</v>
      </c>
      <c r="F149" s="207" t="n">
        <v>1.968</v>
      </c>
      <c r="G149" s="207" t="n">
        <v>1</v>
      </c>
      <c r="H149" s="208" t="n">
        <v>0.07847222222222222</v>
      </c>
      <c r="I149" s="208" t="n"/>
      <c r="J149" s="209">
        <f>I149-H149</f>
        <v/>
      </c>
    </row>
    <row r="150" ht="15.75" customHeight="1" s="109">
      <c r="A150" s="216" t="n">
        <v>29</v>
      </c>
      <c r="B150" s="217" t="n">
        <v>11</v>
      </c>
      <c r="C150" s="217" t="n">
        <v>50</v>
      </c>
      <c r="D150" s="217" t="n">
        <v>552</v>
      </c>
      <c r="E150" s="217" t="n">
        <v>544.36</v>
      </c>
      <c r="F150" s="217" t="n">
        <v>1.027</v>
      </c>
      <c r="G150" s="217" t="n">
        <v>1</v>
      </c>
      <c r="H150" s="218" t="n">
        <v>0.03541666666666667</v>
      </c>
      <c r="I150" s="218" t="n">
        <v>0.0763888888888889</v>
      </c>
      <c r="J150" s="219">
        <f>I150-H150</f>
        <v/>
      </c>
    </row>
    <row r="151" ht="15.75" customHeight="1" s="109">
      <c r="A151" s="206" t="n">
        <v>29</v>
      </c>
      <c r="B151" s="207" t="n">
        <v>19</v>
      </c>
      <c r="C151" s="207" t="n">
        <v>12</v>
      </c>
      <c r="D151" s="207" t="n">
        <v>17</v>
      </c>
      <c r="E151" s="207" t="n">
        <v>9.390000000000001</v>
      </c>
      <c r="F151" s="207" t="n">
        <v>0.031</v>
      </c>
      <c r="G151" s="207" t="n">
        <v>1</v>
      </c>
      <c r="H151" s="208" t="n">
        <v>0.02708333333333333</v>
      </c>
      <c r="I151" s="208" t="n">
        <v>0.03333333333333333</v>
      </c>
      <c r="J151" s="209">
        <f>I151-H151</f>
        <v/>
      </c>
    </row>
    <row r="152" ht="15.75" customHeight="1" s="109">
      <c r="A152" s="216" t="n">
        <v>29</v>
      </c>
      <c r="B152" s="217" t="n">
        <v>10</v>
      </c>
      <c r="C152" s="217" t="n">
        <v>13</v>
      </c>
      <c r="D152" s="217" t="n">
        <v>35</v>
      </c>
      <c r="E152" s="217" t="n">
        <v>44.17</v>
      </c>
      <c r="F152" s="217" t="n">
        <v>0.104</v>
      </c>
      <c r="G152" s="217" t="n">
        <v>1</v>
      </c>
      <c r="H152" s="218" t="n">
        <v>0.01180555555555556</v>
      </c>
      <c r="I152" s="218" t="n">
        <v>0.02708333333333333</v>
      </c>
      <c r="J152" s="219">
        <f>I152-H152</f>
        <v/>
      </c>
    </row>
    <row r="153" ht="15.75" customHeight="1" s="109">
      <c r="A153" s="206" t="n">
        <v>29</v>
      </c>
      <c r="B153" s="207" t="n">
        <v>12</v>
      </c>
      <c r="C153" s="207" t="n">
        <v>4</v>
      </c>
      <c r="D153" s="207" t="n">
        <v>8</v>
      </c>
      <c r="E153" s="207" t="n">
        <v>4.27</v>
      </c>
      <c r="F153" s="207" t="n">
        <v>0.049</v>
      </c>
      <c r="G153" s="207" t="n">
        <v>1</v>
      </c>
      <c r="H153" s="208" t="n">
        <v>0.003472222222222222</v>
      </c>
      <c r="I153" s="208" t="n">
        <v>0.01180555555555556</v>
      </c>
      <c r="J153" s="209">
        <f>I153-H153</f>
        <v/>
      </c>
    </row>
    <row r="154" ht="15.75" customHeight="1" s="109">
      <c r="A154" s="216" t="n">
        <v>29</v>
      </c>
      <c r="B154" s="217" t="n">
        <v>13</v>
      </c>
      <c r="C154" s="217" t="n">
        <v>1</v>
      </c>
      <c r="D154" s="217" t="n">
        <v>1</v>
      </c>
      <c r="E154" s="217" t="n">
        <v>30.08</v>
      </c>
      <c r="F154" s="217" t="n">
        <v>0.04</v>
      </c>
      <c r="G154" s="217" t="n">
        <v>1</v>
      </c>
      <c r="H154" s="218" t="n">
        <v>0.003472222222222222</v>
      </c>
      <c r="I154" s="218" t="n">
        <v>0.01180555555555556</v>
      </c>
      <c r="J154" s="219">
        <f>I154-H154</f>
        <v/>
      </c>
    </row>
    <row r="155" ht="15.75" customHeight="1" s="109">
      <c r="A155" s="206" t="n">
        <v>29</v>
      </c>
      <c r="B155" s="207" t="n">
        <v>14</v>
      </c>
      <c r="C155" s="207" t="n">
        <v>2</v>
      </c>
      <c r="D155" s="207" t="n">
        <v>2</v>
      </c>
      <c r="E155" s="207" t="n">
        <v>40.34</v>
      </c>
      <c r="F155" s="207" t="n">
        <v>0.048</v>
      </c>
      <c r="G155" s="207" t="n">
        <v>1</v>
      </c>
      <c r="H155" s="208" t="n">
        <v>0.003472222222222222</v>
      </c>
      <c r="I155" s="208" t="n">
        <v>0.01875</v>
      </c>
      <c r="J155" s="209">
        <f>I155-H155</f>
        <v/>
      </c>
    </row>
    <row r="156" ht="15.75" customHeight="1" s="109">
      <c r="A156" s="216" t="n">
        <v>29</v>
      </c>
      <c r="B156" s="217" t="n">
        <v>15</v>
      </c>
      <c r="C156" s="217" t="n">
        <v>1</v>
      </c>
      <c r="D156" s="217" t="n">
        <v>3</v>
      </c>
      <c r="E156" s="217" t="n">
        <v>15.35</v>
      </c>
      <c r="F156" s="217" t="n">
        <v>0.049</v>
      </c>
      <c r="G156" s="217" t="n">
        <v>1</v>
      </c>
      <c r="H156" s="218" t="n">
        <v>0.003472222222222222</v>
      </c>
      <c r="I156" s="218" t="n">
        <v>0.01180555555555556</v>
      </c>
      <c r="J156" s="219">
        <f>I156-H156</f>
        <v/>
      </c>
    </row>
    <row r="157" ht="15.75" customHeight="1" s="109">
      <c r="A157" s="206" t="n">
        <v>29</v>
      </c>
      <c r="B157" s="207" t="n">
        <v>4</v>
      </c>
      <c r="C157" s="207" t="n">
        <v>2</v>
      </c>
      <c r="D157" s="207" t="n">
        <v>2</v>
      </c>
      <c r="E157" s="207" t="n">
        <v>2.23</v>
      </c>
      <c r="F157" s="207" t="n">
        <v>0.024</v>
      </c>
      <c r="G157" s="207" t="n">
        <v>1</v>
      </c>
      <c r="H157" s="208" t="n">
        <v>0.9527777777777777</v>
      </c>
      <c r="I157" s="208" t="n">
        <v>0.9583333333333334</v>
      </c>
      <c r="J157" s="209">
        <f>I157-H157</f>
        <v/>
      </c>
    </row>
    <row r="158" ht="15.75" customHeight="1" s="109">
      <c r="A158" s="216" t="n">
        <v>29</v>
      </c>
      <c r="B158" s="217" t="n">
        <v>5</v>
      </c>
      <c r="C158" s="217" t="n">
        <v>8</v>
      </c>
      <c r="D158" s="217" t="n">
        <v>11</v>
      </c>
      <c r="E158" s="217" t="n">
        <v>3.48</v>
      </c>
      <c r="F158" s="217" t="n">
        <v>0.198</v>
      </c>
      <c r="G158" s="217" t="n">
        <v>1</v>
      </c>
      <c r="H158" s="218" t="n">
        <v>0.9527777777777777</v>
      </c>
      <c r="I158" s="218" t="n">
        <v>0.9583333333333334</v>
      </c>
      <c r="J158" s="219">
        <f>I158-H158</f>
        <v/>
      </c>
    </row>
    <row r="159" ht="15.75" customHeight="1" s="109">
      <c r="A159" s="206" t="n">
        <v>29</v>
      </c>
      <c r="B159" s="207" t="n">
        <v>15</v>
      </c>
      <c r="C159" s="207" t="n">
        <v>3</v>
      </c>
      <c r="D159" s="207" t="n">
        <v>17</v>
      </c>
      <c r="E159" s="207" t="n">
        <v>62.62</v>
      </c>
      <c r="F159" s="207" t="n">
        <v>0.137</v>
      </c>
      <c r="G159" s="207" t="n">
        <v>1</v>
      </c>
      <c r="H159" s="208" t="n">
        <v>0.9493055555555555</v>
      </c>
      <c r="I159" s="208" t="n">
        <v>0.9527777777777777</v>
      </c>
      <c r="J159" s="209">
        <f>I159-H159</f>
        <v/>
      </c>
    </row>
    <row r="160" ht="15.75" customHeight="1" s="109">
      <c r="A160" s="216" t="n">
        <v>29</v>
      </c>
      <c r="B160" s="217" t="n">
        <v>17</v>
      </c>
      <c r="C160" s="217" t="n">
        <v>37</v>
      </c>
      <c r="D160" s="217" t="n">
        <v>187</v>
      </c>
      <c r="E160" s="217" t="n">
        <v>16.68</v>
      </c>
      <c r="F160" s="217" t="n">
        <v>0.116</v>
      </c>
      <c r="G160" s="217" t="n">
        <v>1</v>
      </c>
      <c r="H160" s="218" t="n">
        <v>0.9236111111111112</v>
      </c>
      <c r="I160" s="218" t="n">
        <v>0.9472222222222222</v>
      </c>
      <c r="J160" s="219">
        <f>I160-H160</f>
        <v/>
      </c>
    </row>
    <row r="161" ht="15.75" customHeight="1" s="109">
      <c r="A161" s="206" t="n">
        <v>29</v>
      </c>
      <c r="B161" s="207" t="n">
        <v>15</v>
      </c>
      <c r="C161" s="207" t="n">
        <v>1</v>
      </c>
      <c r="D161" s="207" t="n">
        <v>10</v>
      </c>
      <c r="E161" s="207" t="n">
        <v>152</v>
      </c>
      <c r="F161" s="207" t="n">
        <v>0.315</v>
      </c>
      <c r="G161" s="207" t="n">
        <v>1</v>
      </c>
      <c r="H161" s="208" t="n">
        <v>0.9243055555555556</v>
      </c>
      <c r="I161" s="208" t="n"/>
      <c r="J161" s="209">
        <f>I161-H161</f>
        <v/>
      </c>
    </row>
    <row r="162" ht="15.75" customHeight="1" s="109">
      <c r="A162" s="216" t="n">
        <v>29</v>
      </c>
      <c r="B162" s="217" t="n">
        <v>16</v>
      </c>
      <c r="C162" s="217" t="n">
        <v>1</v>
      </c>
      <c r="D162" s="217" t="n">
        <v>36</v>
      </c>
      <c r="E162" s="217" t="n">
        <v>1.26</v>
      </c>
      <c r="F162" s="217" t="n">
        <v>0.014</v>
      </c>
      <c r="G162" s="217" t="n">
        <v>1</v>
      </c>
      <c r="H162" s="218" t="n">
        <v>0.9180555555555555</v>
      </c>
      <c r="I162" s="218" t="n">
        <v>0.9208333333333333</v>
      </c>
      <c r="J162" s="219">
        <f>I162-H162</f>
        <v/>
      </c>
    </row>
    <row r="163" ht="15.75" customHeight="1" s="109">
      <c r="A163" s="206" t="n">
        <v>29</v>
      </c>
      <c r="B163" s="207" t="n">
        <v>17</v>
      </c>
      <c r="C163" s="207" t="n">
        <v>1</v>
      </c>
      <c r="D163" s="207" t="n">
        <v>10</v>
      </c>
      <c r="E163" s="207" t="n">
        <v>5.1</v>
      </c>
      <c r="F163" s="207" t="n">
        <v>0.021</v>
      </c>
      <c r="G163" s="207" t="n">
        <v>1</v>
      </c>
      <c r="H163" s="208" t="n">
        <v>0.9180555555555555</v>
      </c>
      <c r="I163" s="208" t="n">
        <v>0.9208333333333333</v>
      </c>
      <c r="J163" s="209">
        <f>I163-H163</f>
        <v/>
      </c>
    </row>
    <row r="164" ht="15.75" customHeight="1" s="109">
      <c r="A164" s="216" t="n">
        <v>29</v>
      </c>
      <c r="B164" s="217" t="n">
        <v>13</v>
      </c>
      <c r="C164" s="217" t="n">
        <v>6</v>
      </c>
      <c r="D164" s="217" t="n">
        <v>12</v>
      </c>
      <c r="E164" s="217" t="n">
        <v>95.22</v>
      </c>
      <c r="F164" s="217" t="n">
        <v>0.128</v>
      </c>
      <c r="G164" s="217" t="n">
        <v>1</v>
      </c>
      <c r="H164" s="218" t="n">
        <v>0.9125</v>
      </c>
      <c r="I164" s="218" t="n">
        <v>0.9152777777777777</v>
      </c>
      <c r="J164" s="219">
        <f>I164-H164</f>
        <v/>
      </c>
    </row>
    <row r="165" ht="15.75" customHeight="1" s="109">
      <c r="A165" s="206" t="n">
        <v>29</v>
      </c>
      <c r="B165" s="207" t="n">
        <v>7</v>
      </c>
      <c r="C165" s="207" t="n">
        <v>8</v>
      </c>
      <c r="D165" s="207" t="n">
        <v>71</v>
      </c>
      <c r="E165" s="207" t="n">
        <v>19.37</v>
      </c>
      <c r="F165" s="207" t="n">
        <v>0.053</v>
      </c>
      <c r="G165" s="207" t="n">
        <v>1</v>
      </c>
      <c r="H165" s="208" t="n">
        <v>0.9069444444444444</v>
      </c>
      <c r="I165" s="208" t="n">
        <v>0.9118055555555555</v>
      </c>
      <c r="J165" s="209">
        <f>I165-H165</f>
        <v/>
      </c>
    </row>
    <row r="166" ht="15.75" customHeight="1" s="109">
      <c r="A166" s="216" t="n">
        <v>29</v>
      </c>
      <c r="B166" s="217" t="n">
        <v>15</v>
      </c>
      <c r="C166" s="217" t="n">
        <v>5</v>
      </c>
      <c r="D166" s="217" t="n">
        <v>118</v>
      </c>
      <c r="E166" s="217" t="n">
        <v>793.42</v>
      </c>
      <c r="F166" s="217" t="n">
        <v>1.967</v>
      </c>
      <c r="G166" s="217" t="n">
        <v>1</v>
      </c>
      <c r="H166" s="218" t="n">
        <v>0.8972222222222223</v>
      </c>
      <c r="I166" s="218" t="n">
        <v>0.9069444444444444</v>
      </c>
      <c r="J166" s="219">
        <f>I166-H166</f>
        <v/>
      </c>
    </row>
    <row r="167" ht="15.75" customHeight="1" s="109">
      <c r="A167" s="206" t="n">
        <v>29</v>
      </c>
      <c r="B167" s="207" t="n">
        <v>7</v>
      </c>
      <c r="C167" s="207" t="n">
        <v>9</v>
      </c>
      <c r="D167" s="207" t="n">
        <v>45</v>
      </c>
      <c r="E167" s="207" t="n">
        <v>40.07</v>
      </c>
      <c r="F167" s="207" t="n">
        <v>0.17</v>
      </c>
      <c r="G167" s="207" t="n">
        <v>1</v>
      </c>
      <c r="H167" s="208" t="n">
        <v>0.8951388888888889</v>
      </c>
      <c r="I167" s="208" t="n">
        <v>0.8972222222222223</v>
      </c>
      <c r="J167" s="209">
        <f>I167-H167</f>
        <v/>
      </c>
    </row>
    <row r="168" ht="15.75" customHeight="1" s="109">
      <c r="A168" s="216" t="n">
        <v>29</v>
      </c>
      <c r="B168" s="217" t="n">
        <v>15</v>
      </c>
      <c r="C168" s="217" t="n">
        <v>3</v>
      </c>
      <c r="D168" s="217" t="n">
        <v>31</v>
      </c>
      <c r="E168" s="217" t="n">
        <v>81</v>
      </c>
      <c r="F168" s="217" t="n">
        <v>0.16</v>
      </c>
      <c r="G168" s="217" t="n">
        <v>1</v>
      </c>
      <c r="H168" s="218" t="n">
        <v>0.8819444444444444</v>
      </c>
      <c r="I168" s="218" t="n">
        <v>0.8923611111111112</v>
      </c>
      <c r="J168" s="219">
        <f>I168-H168</f>
        <v/>
      </c>
    </row>
    <row r="169" ht="15.75" customHeight="1" s="109">
      <c r="A169" s="206" t="n">
        <v>29</v>
      </c>
      <c r="B169" s="207" t="n">
        <v>11</v>
      </c>
      <c r="C169" s="207" t="n">
        <v>31</v>
      </c>
      <c r="D169" s="207" t="n">
        <v>121</v>
      </c>
      <c r="E169" s="207" t="n">
        <v>137.59</v>
      </c>
      <c r="F169" s="207" t="n">
        <v>0.266</v>
      </c>
      <c r="G169" s="207" t="n">
        <v>1</v>
      </c>
      <c r="H169" s="208" t="n">
        <v>0.8645833333333334</v>
      </c>
      <c r="I169" s="208" t="n">
        <v>0.8854166666666666</v>
      </c>
      <c r="J169" s="209">
        <f>I169-H169</f>
        <v/>
      </c>
    </row>
    <row r="170" ht="15.75" customHeight="1" s="109">
      <c r="A170" s="216" t="n">
        <v>29</v>
      </c>
      <c r="B170" s="217" t="n">
        <v>13</v>
      </c>
      <c r="C170" s="217" t="n">
        <v>8</v>
      </c>
      <c r="D170" s="217" t="n">
        <v>269</v>
      </c>
      <c r="E170" s="217" t="n">
        <v>79.44</v>
      </c>
      <c r="F170" s="217" t="n">
        <v>0.225</v>
      </c>
      <c r="G170" s="217" t="n">
        <v>1</v>
      </c>
      <c r="H170" s="218" t="n">
        <v>0.8604166666666667</v>
      </c>
      <c r="I170" s="218" t="n">
        <v>0.8645833333333334</v>
      </c>
      <c r="J170" s="219">
        <f>I170-H170</f>
        <v/>
      </c>
    </row>
    <row r="171" ht="15.75" customHeight="1" s="109">
      <c r="A171" s="206" t="n">
        <v>29</v>
      </c>
      <c r="B171" s="207" t="n">
        <v>16</v>
      </c>
      <c r="C171" s="207" t="n">
        <v>21</v>
      </c>
      <c r="D171" s="207" t="n">
        <v>64</v>
      </c>
      <c r="E171" s="207" t="n">
        <v>7.5</v>
      </c>
      <c r="F171" s="207" t="n">
        <v>0.079</v>
      </c>
      <c r="G171" s="207" t="n">
        <v>1</v>
      </c>
      <c r="H171" s="208" t="n">
        <v>0.8465277777777778</v>
      </c>
      <c r="I171" s="208" t="n">
        <v>0.8590277777777777</v>
      </c>
      <c r="J171" s="209">
        <f>I171-H171</f>
        <v/>
      </c>
    </row>
    <row r="172" ht="15.75" customHeight="1" s="109">
      <c r="A172" s="216" t="n">
        <v>29</v>
      </c>
      <c r="B172" s="217" t="n">
        <v>9</v>
      </c>
      <c r="C172" s="217" t="n">
        <v>9</v>
      </c>
      <c r="D172" s="217" t="n">
        <v>22</v>
      </c>
      <c r="E172" s="217" t="n">
        <v>105.92</v>
      </c>
      <c r="F172" s="217" t="n">
        <v>0.449</v>
      </c>
      <c r="G172" s="217" t="n">
        <v>1</v>
      </c>
      <c r="H172" s="218" t="n">
        <v>0.8388888888888889</v>
      </c>
      <c r="I172" s="218" t="n">
        <v>0.8458333333333333</v>
      </c>
      <c r="J172" s="219">
        <f>I172-H172</f>
        <v/>
      </c>
    </row>
    <row r="173" ht="15.75" customHeight="1" s="109">
      <c r="A173" s="206" t="n">
        <v>29</v>
      </c>
      <c r="B173" s="207" t="n">
        <v>13</v>
      </c>
      <c r="C173" s="207" t="n">
        <v>13</v>
      </c>
      <c r="D173" s="207" t="n">
        <v>103</v>
      </c>
      <c r="E173" s="207" t="n">
        <v>293.96</v>
      </c>
      <c r="F173" s="207" t="n">
        <v>0.431</v>
      </c>
      <c r="G173" s="207" t="n">
        <v>1</v>
      </c>
      <c r="H173" s="208" t="n">
        <v>0.8319444444444445</v>
      </c>
      <c r="I173" s="208" t="n">
        <v>0.8381944444444445</v>
      </c>
      <c r="J173" s="209">
        <f>I173-H173</f>
        <v/>
      </c>
    </row>
    <row r="174" ht="15.75" customHeight="1" s="109">
      <c r="A174" s="216" t="n">
        <v>29</v>
      </c>
      <c r="B174" s="217" t="n">
        <v>10</v>
      </c>
      <c r="C174" s="217" t="n">
        <v>10</v>
      </c>
      <c r="D174" s="217" t="n">
        <v>31</v>
      </c>
      <c r="E174" s="217" t="n">
        <v>42.47</v>
      </c>
      <c r="F174" s="217" t="n">
        <v>0.104</v>
      </c>
      <c r="G174" s="217" t="n">
        <v>1</v>
      </c>
      <c r="H174" s="218" t="n">
        <v>0.8263888888888888</v>
      </c>
      <c r="I174" s="218" t="n">
        <v>0.8319444444444445</v>
      </c>
      <c r="J174" s="219">
        <f>I174-H174</f>
        <v/>
      </c>
    </row>
    <row r="175" ht="15.75" customHeight="1" s="109">
      <c r="A175" s="206" t="n">
        <v>29</v>
      </c>
      <c r="B175" s="207" t="n">
        <v>8</v>
      </c>
      <c r="C175" s="207" t="n">
        <v>18</v>
      </c>
      <c r="D175" s="207" t="n">
        <v>54</v>
      </c>
      <c r="E175" s="207" t="n">
        <v>117.94</v>
      </c>
      <c r="F175" s="207" t="n">
        <v>0.516</v>
      </c>
      <c r="G175" s="207" t="n">
        <v>1</v>
      </c>
      <c r="H175" s="208" t="n">
        <v>0.8145833333333333</v>
      </c>
      <c r="I175" s="208" t="n">
        <v>0.8263888888888888</v>
      </c>
      <c r="J175" s="209">
        <f>I175-H175</f>
        <v/>
      </c>
    </row>
    <row r="176" ht="15.75" customHeight="1" s="109">
      <c r="A176" s="216" t="n">
        <v>30</v>
      </c>
      <c r="B176" s="217" t="n">
        <v>9</v>
      </c>
      <c r="C176" s="217" t="n">
        <v>9</v>
      </c>
      <c r="D176" s="217" t="n">
        <v>27</v>
      </c>
      <c r="E176" s="217" t="n">
        <v>228.05</v>
      </c>
      <c r="F176" s="217" t="n">
        <v>0.91</v>
      </c>
      <c r="G176" s="217" t="n">
        <v>1</v>
      </c>
      <c r="H176" s="218" t="n">
        <v>0.2083333333333333</v>
      </c>
      <c r="I176" s="218" t="n">
        <v>0.2222222222222222</v>
      </c>
      <c r="J176" s="219">
        <f>I176-H176</f>
        <v/>
      </c>
    </row>
    <row r="177" ht="15.75" customHeight="1" s="109">
      <c r="A177" s="206" t="n">
        <v>30</v>
      </c>
      <c r="B177" s="207" t="n">
        <v>14</v>
      </c>
      <c r="C177" s="207" t="n">
        <v>5</v>
      </c>
      <c r="D177" s="207" t="n">
        <v>65</v>
      </c>
      <c r="E177" s="207" t="n">
        <v>1692.24</v>
      </c>
      <c r="F177" s="207" t="n">
        <v>2.205</v>
      </c>
      <c r="G177" s="207" t="n">
        <v>1</v>
      </c>
      <c r="H177" s="208" t="n">
        <v>0.8138888888888889</v>
      </c>
      <c r="I177" s="208" t="n">
        <v>0.8194444444444444</v>
      </c>
      <c r="J177" s="209">
        <f>I177-H177</f>
        <v/>
      </c>
    </row>
    <row r="178" ht="15.75" customHeight="1" s="109">
      <c r="A178" s="216" t="n">
        <v>30</v>
      </c>
      <c r="B178" s="217" t="n">
        <v>14</v>
      </c>
      <c r="C178" s="217" t="n">
        <v>7</v>
      </c>
      <c r="D178" s="217" t="n">
        <v>36</v>
      </c>
      <c r="E178" s="217" t="n">
        <v>383.61</v>
      </c>
      <c r="F178" s="217" t="n">
        <v>0.602</v>
      </c>
      <c r="G178" s="217" t="n">
        <v>1</v>
      </c>
      <c r="H178" s="218" t="n">
        <v>0.1638888888888889</v>
      </c>
      <c r="I178" s="218" t="n">
        <v>0.1819444444444444</v>
      </c>
      <c r="J178" s="219">
        <f>I178-H178</f>
        <v/>
      </c>
    </row>
    <row r="179" ht="15.75" customHeight="1" s="109">
      <c r="A179" s="206" t="n">
        <v>30</v>
      </c>
      <c r="B179" s="207" t="n">
        <v>2</v>
      </c>
      <c r="C179" s="207" t="n">
        <v>1</v>
      </c>
      <c r="D179" s="207" t="n">
        <v>80</v>
      </c>
      <c r="E179" s="207" t="n">
        <v>97.2</v>
      </c>
      <c r="F179" s="207" t="n">
        <v>1.089</v>
      </c>
      <c r="G179" s="207" t="n">
        <v>1</v>
      </c>
      <c r="H179" s="208" t="n">
        <v>0.1458333333333333</v>
      </c>
      <c r="I179" s="208" t="n">
        <v>0.1597222222222222</v>
      </c>
      <c r="J179" s="209">
        <f>I179-H179</f>
        <v/>
      </c>
    </row>
    <row r="180" ht="15.75" customHeight="1" s="109">
      <c r="A180" s="216" t="n">
        <v>30</v>
      </c>
      <c r="B180" s="217" t="n">
        <v>3</v>
      </c>
      <c r="C180" s="217" t="n">
        <v>3</v>
      </c>
      <c r="D180" s="217" t="n">
        <v>60</v>
      </c>
      <c r="E180" s="217" t="n">
        <v>106.6</v>
      </c>
      <c r="F180" s="217" t="n">
        <v>0.542</v>
      </c>
      <c r="G180" s="217" t="n">
        <v>1</v>
      </c>
      <c r="H180" s="218" t="n">
        <v>0.1458333333333333</v>
      </c>
      <c r="I180" s="218" t="n">
        <v>0.1597222222222222</v>
      </c>
      <c r="J180" s="219">
        <f>I180-H180</f>
        <v/>
      </c>
    </row>
    <row r="181" ht="15.75" customHeight="1" s="109">
      <c r="A181" s="206" t="n">
        <v>30</v>
      </c>
      <c r="B181" s="207" t="n">
        <v>7</v>
      </c>
      <c r="C181" s="207" t="n">
        <v>14</v>
      </c>
      <c r="D181" s="207" t="n">
        <v>255</v>
      </c>
      <c r="E181" s="207" t="n">
        <v>37.37</v>
      </c>
      <c r="F181" s="207" t="n">
        <v>0.231</v>
      </c>
      <c r="G181" s="207" t="n">
        <v>1</v>
      </c>
      <c r="H181" s="208" t="n">
        <v>0.1395833333333333</v>
      </c>
      <c r="I181" s="208" t="n">
        <v>0.1458333333333333</v>
      </c>
      <c r="J181" s="209">
        <f>I181-H181</f>
        <v/>
      </c>
    </row>
    <row r="182" ht="15.75" customHeight="1" s="109">
      <c r="A182" s="216" t="n">
        <v>30</v>
      </c>
      <c r="B182" s="217" t="n">
        <v>11</v>
      </c>
      <c r="C182" s="217" t="n">
        <v>32</v>
      </c>
      <c r="D182" s="217" t="n">
        <v>241</v>
      </c>
      <c r="E182" s="217" t="n">
        <v>119.43</v>
      </c>
      <c r="F182" s="217" t="n">
        <v>0.328</v>
      </c>
      <c r="G182" s="217" t="n">
        <v>1</v>
      </c>
      <c r="H182" s="218" t="n">
        <v>0.1111111111111111</v>
      </c>
      <c r="I182" s="218" t="n">
        <v>0.1354166666666667</v>
      </c>
      <c r="J182" s="219">
        <f>I182-H182</f>
        <v/>
      </c>
    </row>
    <row r="183" ht="15.75" customHeight="1" s="109">
      <c r="A183" s="206" t="n">
        <v>30</v>
      </c>
      <c r="B183" s="207" t="n">
        <v>9</v>
      </c>
      <c r="C183" s="207" t="n">
        <v>14</v>
      </c>
      <c r="D183" s="207" t="n">
        <v>66</v>
      </c>
      <c r="E183" s="207" t="n">
        <v>109.21</v>
      </c>
      <c r="F183" s="207" t="n">
        <v>0.579</v>
      </c>
      <c r="G183" s="207" t="n">
        <v>1</v>
      </c>
      <c r="H183" s="208" t="n">
        <v>0.09583333333333334</v>
      </c>
      <c r="I183" s="208" t="n">
        <v>0.1111111111111111</v>
      </c>
      <c r="J183" s="209">
        <f>I183-H183</f>
        <v/>
      </c>
    </row>
    <row r="184" ht="15.75" customHeight="1" s="109">
      <c r="A184" s="216" t="n">
        <v>30</v>
      </c>
      <c r="B184" s="217" t="n">
        <v>9</v>
      </c>
      <c r="C184" s="217" t="n">
        <v>13</v>
      </c>
      <c r="D184" s="217" t="n">
        <v>19</v>
      </c>
      <c r="E184" s="217" t="n">
        <v>62.75</v>
      </c>
      <c r="F184" s="217" t="n">
        <v>0.268</v>
      </c>
      <c r="G184" s="217" t="n">
        <v>1</v>
      </c>
      <c r="H184" s="218" t="n">
        <v>0.08125</v>
      </c>
      <c r="I184" s="218" t="n">
        <v>0.09027777777777778</v>
      </c>
      <c r="J184" s="219">
        <f>I184-H184</f>
        <v/>
      </c>
    </row>
    <row r="185" ht="15.75" customHeight="1" s="109">
      <c r="A185" s="206" t="n">
        <v>30</v>
      </c>
      <c r="B185" s="207" t="n">
        <v>7</v>
      </c>
      <c r="C185" s="207" t="n">
        <v>21</v>
      </c>
      <c r="D185" s="207" t="n">
        <v>143</v>
      </c>
      <c r="E185" s="207" t="n">
        <v>44.45</v>
      </c>
      <c r="F185" s="207" t="n">
        <v>0.162</v>
      </c>
      <c r="G185" s="207" t="n">
        <v>1</v>
      </c>
      <c r="H185" s="208" t="n">
        <v>0.07013888888888889</v>
      </c>
      <c r="I185" s="208" t="n">
        <v>0.08055555555555556</v>
      </c>
      <c r="J185" s="209">
        <f>I185-H185</f>
        <v/>
      </c>
    </row>
    <row r="186" ht="15.75" customHeight="1" s="109">
      <c r="A186" s="216" t="n">
        <v>30</v>
      </c>
      <c r="B186" s="217" t="n">
        <v>14</v>
      </c>
      <c r="C186" s="217" t="n">
        <v>11</v>
      </c>
      <c r="D186" s="217" t="n">
        <v>23</v>
      </c>
      <c r="E186" s="217" t="n">
        <v>432.91</v>
      </c>
      <c r="F186" s="217" t="n">
        <v>0.538</v>
      </c>
      <c r="G186" s="217" t="n">
        <v>1</v>
      </c>
      <c r="H186" s="218" t="n">
        <v>0.06319444444444444</v>
      </c>
      <c r="I186" s="218" t="n">
        <v>0.06944444444444445</v>
      </c>
      <c r="J186" s="219">
        <f>I186-H186</f>
        <v/>
      </c>
    </row>
    <row r="187" ht="15.75" customHeight="1" s="109">
      <c r="A187" s="206" t="n">
        <v>30</v>
      </c>
      <c r="B187" s="207" t="n">
        <v>16</v>
      </c>
      <c r="C187" s="207" t="n">
        <v>4</v>
      </c>
      <c r="D187" s="207" t="n">
        <v>25</v>
      </c>
      <c r="E187" s="207" t="n">
        <v>5.08</v>
      </c>
      <c r="F187" s="207" t="n">
        <v>0.035</v>
      </c>
      <c r="G187" s="207" t="n">
        <v>1</v>
      </c>
      <c r="H187" s="208" t="n">
        <v>0.05902777777777778</v>
      </c>
      <c r="I187" s="208" t="n">
        <v>0.06111111111111111</v>
      </c>
      <c r="J187" s="209">
        <f>I187-H187</f>
        <v/>
      </c>
    </row>
    <row r="188" ht="15.75" customHeight="1" s="109">
      <c r="A188" s="216" t="n">
        <v>30</v>
      </c>
      <c r="B188" s="217" t="n">
        <v>11</v>
      </c>
      <c r="C188" s="217" t="n">
        <v>2</v>
      </c>
      <c r="D188" s="217" t="n">
        <v>36</v>
      </c>
      <c r="E188" s="217" t="n">
        <v>38.16</v>
      </c>
      <c r="F188" s="217" t="n">
        <v>0.043</v>
      </c>
      <c r="G188" s="217" t="n">
        <v>1</v>
      </c>
      <c r="H188" s="218" t="n">
        <v>0.05416666666666667</v>
      </c>
      <c r="I188" s="218" t="n">
        <v>0.05763888888888889</v>
      </c>
      <c r="J188" s="219">
        <f>I188-H188</f>
        <v/>
      </c>
    </row>
    <row r="189" ht="15.75" customHeight="1" s="109">
      <c r="A189" s="206" t="n">
        <v>30</v>
      </c>
      <c r="B189" s="207" t="n">
        <v>7</v>
      </c>
      <c r="C189" s="207" t="n">
        <v>2</v>
      </c>
      <c r="D189" s="207" t="n">
        <v>2</v>
      </c>
      <c r="E189" s="207" t="n">
        <v>5.98</v>
      </c>
      <c r="F189" s="207" t="n">
        <v>0.016</v>
      </c>
      <c r="G189" s="207" t="n">
        <v>1</v>
      </c>
      <c r="H189" s="208" t="n">
        <v>0.04861111111111111</v>
      </c>
      <c r="I189" s="208" t="n">
        <v>0.05833333333333333</v>
      </c>
      <c r="J189" s="209">
        <f>I189-H189</f>
        <v/>
      </c>
    </row>
    <row r="190" ht="15.75" customHeight="1" s="109">
      <c r="A190" s="216" t="n">
        <v>30</v>
      </c>
      <c r="B190" s="217" t="n">
        <v>10</v>
      </c>
      <c r="C190" s="217" t="n">
        <v>9</v>
      </c>
      <c r="D190" s="217" t="n">
        <v>45</v>
      </c>
      <c r="E190" s="217" t="n">
        <v>63.78</v>
      </c>
      <c r="F190" s="217" t="n">
        <v>0.118</v>
      </c>
      <c r="G190" s="217" t="n">
        <v>1</v>
      </c>
      <c r="H190" s="218" t="n">
        <v>0.04166666666666666</v>
      </c>
      <c r="I190" s="218" t="n">
        <v>0.04930555555555555</v>
      </c>
      <c r="J190" s="219">
        <f>I190-H190</f>
        <v/>
      </c>
    </row>
    <row r="191" ht="15.75" customHeight="1" s="109">
      <c r="A191" s="206" t="n">
        <v>30</v>
      </c>
      <c r="B191" s="207" t="n">
        <v>15</v>
      </c>
      <c r="C191" s="207" t="n">
        <v>6</v>
      </c>
      <c r="D191" s="207" t="n">
        <v>153</v>
      </c>
      <c r="E191" s="207" t="n">
        <v>544.21</v>
      </c>
      <c r="F191" s="207" t="n">
        <v>1.641</v>
      </c>
      <c r="G191" s="207" t="n">
        <v>1</v>
      </c>
      <c r="H191" s="208" t="n">
        <v>0.03125</v>
      </c>
      <c r="I191" s="208" t="n">
        <v>0.04166666666666666</v>
      </c>
      <c r="J191" s="209">
        <f>I191-H191</f>
        <v/>
      </c>
    </row>
    <row r="192" ht="15.75" customHeight="1" s="109">
      <c r="A192" s="216" t="n">
        <v>30</v>
      </c>
      <c r="B192" s="217" t="n">
        <v>15</v>
      </c>
      <c r="C192" s="217" t="n">
        <v>4</v>
      </c>
      <c r="D192" s="217" t="n">
        <v>169</v>
      </c>
      <c r="E192" s="217" t="n">
        <v>1617.51</v>
      </c>
      <c r="F192" s="217" t="n">
        <v>3.933</v>
      </c>
      <c r="G192" s="217" t="n">
        <v>1</v>
      </c>
      <c r="H192" s="218" t="n">
        <v>0.0125</v>
      </c>
      <c r="I192" s="218" t="n">
        <v>0.02430555555555556</v>
      </c>
      <c r="J192" s="219">
        <f>I192-H192</f>
        <v/>
      </c>
    </row>
    <row r="193" ht="15.75" customHeight="1" s="109">
      <c r="A193" s="206" t="n">
        <v>30</v>
      </c>
      <c r="B193" s="207" t="n">
        <v>1</v>
      </c>
      <c r="C193" s="207" t="n">
        <v>14</v>
      </c>
      <c r="D193" s="207" t="n">
        <v>62</v>
      </c>
      <c r="E193" s="207" t="n">
        <v>283.2</v>
      </c>
      <c r="F193" s="207" t="n">
        <v>0.491</v>
      </c>
      <c r="G193" s="207" t="n">
        <v>1</v>
      </c>
      <c r="H193" s="208" t="n">
        <v>0.002083333333333333</v>
      </c>
      <c r="I193" s="208" t="n">
        <v>0.01180555555555556</v>
      </c>
      <c r="J193" s="209">
        <f>I193-H193</f>
        <v/>
      </c>
    </row>
    <row r="194" ht="15.75" customHeight="1" s="109">
      <c r="A194" s="216" t="n">
        <v>30</v>
      </c>
      <c r="B194" s="217" t="n">
        <v>9</v>
      </c>
      <c r="C194" s="217" t="n">
        <v>6</v>
      </c>
      <c r="D194" s="217" t="n">
        <v>42</v>
      </c>
      <c r="E194" s="217" t="n">
        <v>373.5</v>
      </c>
      <c r="F194" s="217" t="n">
        <v>1.087</v>
      </c>
      <c r="G194" s="217" t="n">
        <v>1</v>
      </c>
      <c r="H194" s="218" t="n">
        <v>0.94375</v>
      </c>
      <c r="I194" s="218" t="n">
        <v>0.9576388888888889</v>
      </c>
      <c r="J194" s="219">
        <f>I194-H194</f>
        <v/>
      </c>
    </row>
    <row r="195" ht="15.75" customHeight="1" s="109">
      <c r="A195" s="206" t="n">
        <v>30</v>
      </c>
      <c r="B195" s="207" t="n">
        <v>10</v>
      </c>
      <c r="C195" s="207" t="n">
        <v>2</v>
      </c>
      <c r="D195" s="207" t="n">
        <v>22</v>
      </c>
      <c r="E195" s="207" t="n">
        <v>60.28</v>
      </c>
      <c r="F195" s="207" t="n">
        <v>0.109</v>
      </c>
      <c r="G195" s="207" t="n">
        <v>1</v>
      </c>
      <c r="H195" s="208" t="n">
        <v>0.9229166666666667</v>
      </c>
      <c r="I195" s="208" t="n">
        <v>0.9576388888888889</v>
      </c>
      <c r="J195" s="209">
        <f>I195-H195</f>
        <v/>
      </c>
    </row>
    <row r="196" ht="15.75" customHeight="1" s="109">
      <c r="A196" s="216" t="n">
        <v>30</v>
      </c>
      <c r="B196" s="217" t="n">
        <v>17</v>
      </c>
      <c r="C196" s="217" t="n">
        <v>21</v>
      </c>
      <c r="D196" s="217" t="n">
        <v>180</v>
      </c>
      <c r="E196" s="217" t="n">
        <v>25.43</v>
      </c>
      <c r="F196" s="217" t="n">
        <v>0.238</v>
      </c>
      <c r="G196" s="217" t="n">
        <v>1</v>
      </c>
      <c r="H196" s="218" t="n">
        <v>0.9208333333333333</v>
      </c>
      <c r="I196" s="218" t="n">
        <v>0.9347222222222222</v>
      </c>
      <c r="J196" s="219">
        <f>I196-H196</f>
        <v/>
      </c>
    </row>
    <row r="197" ht="15.75" customHeight="1" s="109">
      <c r="A197" s="206" t="n">
        <v>30</v>
      </c>
      <c r="B197" s="207" t="n">
        <v>1</v>
      </c>
      <c r="C197" s="207" t="n">
        <v>20</v>
      </c>
      <c r="D197" s="207" t="n">
        <v>1451</v>
      </c>
      <c r="E197" s="207" t="n">
        <v>365.43</v>
      </c>
      <c r="F197" s="207" t="n">
        <v>1.766</v>
      </c>
      <c r="G197" s="207" t="n">
        <v>1</v>
      </c>
      <c r="H197" s="208" t="n">
        <v>0.90625</v>
      </c>
      <c r="I197" s="208" t="n">
        <v>0.9208333333333333</v>
      </c>
      <c r="J197" s="209">
        <f>I197-H197</f>
        <v/>
      </c>
    </row>
    <row r="198" ht="15.75" customHeight="1" s="109">
      <c r="A198" s="216" t="n">
        <v>30</v>
      </c>
      <c r="B198" s="217" t="n">
        <v>30</v>
      </c>
      <c r="C198" s="217" t="n">
        <v>4</v>
      </c>
      <c r="D198" s="217" t="n">
        <v>4</v>
      </c>
      <c r="E198" s="217" t="n">
        <v>27.66</v>
      </c>
      <c r="F198" s="217" t="n">
        <v>0.215</v>
      </c>
      <c r="G198" s="217" t="n">
        <v>1</v>
      </c>
      <c r="H198" s="218" t="n">
        <v>0.8944444444444445</v>
      </c>
      <c r="I198" s="218" t="n">
        <v>0.8986111111111111</v>
      </c>
      <c r="J198" s="219">
        <f>I198-H198</f>
        <v/>
      </c>
    </row>
    <row r="199" ht="15.75" customHeight="1" s="109">
      <c r="A199" s="206" t="n">
        <v>30</v>
      </c>
      <c r="B199" s="207" t="n">
        <v>10</v>
      </c>
      <c r="C199" s="207" t="n">
        <v>29</v>
      </c>
      <c r="D199" s="207" t="n">
        <v>299</v>
      </c>
      <c r="E199" s="207" t="n">
        <v>284.25</v>
      </c>
      <c r="F199" s="207" t="n">
        <v>0.639</v>
      </c>
      <c r="G199" s="207" t="n">
        <v>1</v>
      </c>
      <c r="H199" s="208" t="n">
        <v>0.8736111111111111</v>
      </c>
      <c r="I199" s="208" t="n">
        <v>0.8909722222222223</v>
      </c>
      <c r="J199" s="209">
        <f>I199-H199</f>
        <v/>
      </c>
    </row>
    <row r="200" ht="15.75" customHeight="1" s="109">
      <c r="A200" s="216" t="n">
        <v>30</v>
      </c>
      <c r="B200" s="217" t="n">
        <v>11</v>
      </c>
      <c r="C200" s="217" t="n">
        <v>17</v>
      </c>
      <c r="D200" s="217" t="n">
        <v>48</v>
      </c>
      <c r="E200" s="217" t="n">
        <v>70.39</v>
      </c>
      <c r="F200" s="217" t="n">
        <v>0.121</v>
      </c>
      <c r="G200" s="217" t="n">
        <v>1</v>
      </c>
      <c r="H200" s="218" t="n">
        <v>0.8631944444444445</v>
      </c>
      <c r="I200" s="218" t="n">
        <v>0.8736111111111111</v>
      </c>
      <c r="J200" s="219">
        <f>I200-H200</f>
        <v/>
      </c>
    </row>
    <row r="201" ht="15.75" customHeight="1" s="109">
      <c r="A201" s="206" t="n">
        <v>30</v>
      </c>
      <c r="B201" s="207" t="n">
        <v>13</v>
      </c>
      <c r="C201" s="207" t="n">
        <v>1</v>
      </c>
      <c r="D201" s="207" t="n">
        <v>5</v>
      </c>
      <c r="E201" s="207" t="n">
        <v>150.4</v>
      </c>
      <c r="F201" s="207" t="n">
        <v>0.197</v>
      </c>
      <c r="G201" s="207" t="n">
        <v>1</v>
      </c>
      <c r="H201" s="208" t="n">
        <v>0.8569444444444444</v>
      </c>
      <c r="I201" s="208" t="n">
        <v>0.8611111111111112</v>
      </c>
      <c r="J201" s="209">
        <f>I201-H201</f>
        <v/>
      </c>
    </row>
    <row r="202" ht="15.75" customHeight="1" s="109">
      <c r="A202" s="216" t="n">
        <v>30</v>
      </c>
      <c r="B202" s="217" t="n">
        <v>14</v>
      </c>
      <c r="C202" s="217" t="n">
        <v>3</v>
      </c>
      <c r="D202" s="217" t="n">
        <v>3</v>
      </c>
      <c r="E202" s="217" t="n">
        <v>30.32</v>
      </c>
      <c r="F202" s="217" t="n">
        <v>0.045</v>
      </c>
      <c r="G202" s="217" t="n">
        <v>1</v>
      </c>
      <c r="H202" s="218" t="n">
        <v>0.8569444444444444</v>
      </c>
      <c r="I202" s="218" t="n"/>
      <c r="J202" s="219">
        <f>I202-H202</f>
        <v/>
      </c>
    </row>
    <row r="203" ht="15.75" customHeight="1" s="109">
      <c r="A203" s="206" t="n">
        <v>30</v>
      </c>
      <c r="B203" s="207" t="n">
        <v>5</v>
      </c>
      <c r="C203" s="207" t="n">
        <v>7</v>
      </c>
      <c r="D203" s="207" t="n">
        <v>30</v>
      </c>
      <c r="E203" s="207" t="n">
        <v>2.64</v>
      </c>
      <c r="F203" s="207" t="n">
        <v>0.26</v>
      </c>
      <c r="G203" s="207" t="n">
        <v>1</v>
      </c>
      <c r="H203" s="208" t="n">
        <v>0.8298611111111112</v>
      </c>
      <c r="I203" s="208" t="n">
        <v>0.8354166666666667</v>
      </c>
      <c r="J203" s="209">
        <f>I203-H203</f>
        <v/>
      </c>
    </row>
    <row r="204" ht="15.75" customHeight="1" s="109">
      <c r="A204" s="216" t="n">
        <v>30</v>
      </c>
      <c r="B204" s="217" t="n">
        <v>6</v>
      </c>
      <c r="C204" s="217" t="n">
        <v>6</v>
      </c>
      <c r="D204" s="217" t="n">
        <v>23</v>
      </c>
      <c r="E204" s="217" t="n">
        <v>133.2</v>
      </c>
      <c r="F204" s="217" t="n">
        <v>1.671</v>
      </c>
      <c r="G204" s="217" t="n">
        <v>1</v>
      </c>
      <c r="H204" s="218" t="n">
        <v>0.8298611111111112</v>
      </c>
      <c r="I204" s="218" t="n">
        <v>0.8430555555555556</v>
      </c>
      <c r="J204" s="219">
        <f>I204-H204</f>
        <v/>
      </c>
    </row>
    <row r="205" ht="15.75" customHeight="1" s="109">
      <c r="A205" s="206" t="n">
        <v>31</v>
      </c>
      <c r="B205" s="207" t="n">
        <v>11</v>
      </c>
      <c r="C205" s="207" t="n">
        <v>15</v>
      </c>
      <c r="D205" s="207" t="n">
        <v>232</v>
      </c>
      <c r="E205" s="207" t="n">
        <v>18.96</v>
      </c>
      <c r="F205" s="207" t="n">
        <v>0.093</v>
      </c>
      <c r="G205" s="207" t="n">
        <v>1</v>
      </c>
      <c r="H205" s="208" t="n">
        <v>0.2791666666666667</v>
      </c>
      <c r="I205" s="208" t="n">
        <v>0.2881944444444444</v>
      </c>
      <c r="J205" s="209">
        <f>I205-H205</f>
        <v/>
      </c>
    </row>
    <row r="206" ht="15.75" customHeight="1" s="109">
      <c r="A206" s="216" t="n">
        <v>31</v>
      </c>
      <c r="B206" s="217" t="n">
        <v>4</v>
      </c>
      <c r="C206" s="217" t="n">
        <v>2</v>
      </c>
      <c r="D206" s="217" t="n">
        <v>2</v>
      </c>
      <c r="E206" s="217" t="n">
        <v>2.83</v>
      </c>
      <c r="F206" s="217" t="n">
        <v>0.036</v>
      </c>
      <c r="G206" s="217" t="n">
        <v>1</v>
      </c>
      <c r="H206" s="218" t="n">
        <v>0.2625</v>
      </c>
      <c r="I206" s="218" t="n">
        <v>0.2791666666666667</v>
      </c>
      <c r="J206" s="219">
        <f>I206-H206</f>
        <v/>
      </c>
    </row>
    <row r="207" ht="15.75" customHeight="1" s="109">
      <c r="A207" s="206" t="n">
        <v>31</v>
      </c>
      <c r="B207" s="207" t="n">
        <v>5</v>
      </c>
      <c r="C207" s="207" t="n">
        <v>11</v>
      </c>
      <c r="D207" s="207" t="n">
        <v>67</v>
      </c>
      <c r="E207" s="207" t="n">
        <v>24.85</v>
      </c>
      <c r="F207" s="207" t="n">
        <v>1.49</v>
      </c>
      <c r="G207" s="207" t="n">
        <v>1</v>
      </c>
      <c r="H207" s="208" t="n">
        <v>0.2625</v>
      </c>
      <c r="I207" s="208" t="n">
        <v>0.2791666666666667</v>
      </c>
      <c r="J207" s="209">
        <f>I207-H207</f>
        <v/>
      </c>
    </row>
    <row r="208" ht="15.75" customHeight="1" s="109">
      <c r="A208" s="216" t="n">
        <v>31</v>
      </c>
      <c r="B208" s="217" t="n">
        <v>10</v>
      </c>
      <c r="C208" s="217" t="n">
        <v>17</v>
      </c>
      <c r="D208" s="217" t="n">
        <v>72</v>
      </c>
      <c r="E208" s="217" t="n">
        <v>79.83</v>
      </c>
      <c r="F208" s="217" t="n">
        <v>0.213</v>
      </c>
      <c r="G208" s="217" t="n">
        <v>1</v>
      </c>
      <c r="H208" s="218" t="n">
        <v>0.2548611111111111</v>
      </c>
      <c r="I208" s="218" t="n">
        <v>0.2625</v>
      </c>
      <c r="J208" s="219">
        <f>I208-H208</f>
        <v/>
      </c>
    </row>
    <row r="209" ht="15.75" customHeight="1" s="109">
      <c r="A209" s="206" t="n">
        <v>31</v>
      </c>
      <c r="B209" s="207" t="n">
        <v>30</v>
      </c>
      <c r="C209" s="207" t="n">
        <v>5</v>
      </c>
      <c r="D209" s="207" t="n">
        <v>15</v>
      </c>
      <c r="E209" s="207" t="n">
        <v>202.96</v>
      </c>
      <c r="F209" s="207" t="n">
        <v>0.543</v>
      </c>
      <c r="G209" s="207" t="n">
        <v>1</v>
      </c>
      <c r="H209" s="208" t="n">
        <v>0.25</v>
      </c>
      <c r="I209" s="208" t="n">
        <v>0.2548611111111111</v>
      </c>
      <c r="J209" s="209">
        <f>I209-H209</f>
        <v/>
      </c>
    </row>
    <row r="210" ht="15.75" customHeight="1" s="109">
      <c r="A210" s="216" t="n">
        <v>31</v>
      </c>
      <c r="B210" s="217" t="n">
        <v>13</v>
      </c>
      <c r="C210" s="217" t="n">
        <v>10</v>
      </c>
      <c r="D210" s="217" t="n">
        <v>137</v>
      </c>
      <c r="E210" s="217" t="n">
        <v>87.66</v>
      </c>
      <c r="F210" s="217" t="n">
        <v>0.197</v>
      </c>
      <c r="G210" s="217" t="n">
        <v>1</v>
      </c>
      <c r="H210" s="218" t="n">
        <v>0.2381944444444444</v>
      </c>
      <c r="I210" s="218" t="n">
        <v>0.2486111111111111</v>
      </c>
      <c r="J210" s="219">
        <f>I210-H210</f>
        <v/>
      </c>
    </row>
    <row r="211" ht="15.75" customHeight="1" s="109">
      <c r="A211" s="206" t="n">
        <v>31</v>
      </c>
      <c r="B211" s="207" t="n">
        <v>19</v>
      </c>
      <c r="C211" s="207" t="n">
        <v>14</v>
      </c>
      <c r="D211" s="207" t="n">
        <v>18</v>
      </c>
      <c r="E211" s="207" t="n">
        <v>25.22</v>
      </c>
      <c r="F211" s="207" t="n">
        <v>0.058</v>
      </c>
      <c r="G211" s="207" t="n">
        <v>1</v>
      </c>
      <c r="H211" s="208" t="n">
        <v>0.2305555555555556</v>
      </c>
      <c r="I211" s="208" t="n">
        <v>0.2375</v>
      </c>
      <c r="J211" s="209">
        <f>I211-H211</f>
        <v/>
      </c>
    </row>
    <row r="212" ht="15.75" customHeight="1" s="109">
      <c r="A212" s="216" t="n">
        <v>31</v>
      </c>
      <c r="B212" s="217" t="n">
        <v>30</v>
      </c>
      <c r="C212" s="217" t="n">
        <v>12</v>
      </c>
      <c r="D212" s="217" t="n">
        <v>18</v>
      </c>
      <c r="E212" s="217" t="n">
        <v>30.21</v>
      </c>
      <c r="F212" s="217" t="n">
        <v>0.33</v>
      </c>
      <c r="G212" s="217" t="n">
        <v>1</v>
      </c>
      <c r="H212" s="218" t="n">
        <v>0.20625</v>
      </c>
      <c r="I212" s="218" t="n">
        <v>0.2291666666666667</v>
      </c>
      <c r="J212" s="219">
        <f>I212-H212</f>
        <v/>
      </c>
    </row>
    <row r="213" ht="15.75" customHeight="1" s="109">
      <c r="A213" s="206" t="n">
        <v>31</v>
      </c>
      <c r="B213" s="207" t="n">
        <v>13</v>
      </c>
      <c r="C213" s="207" t="n">
        <v>2</v>
      </c>
      <c r="D213" s="207" t="n">
        <v>2</v>
      </c>
      <c r="E213" s="207" t="n">
        <v>40.16</v>
      </c>
      <c r="F213" s="207" t="n">
        <v>0.053</v>
      </c>
      <c r="G213" s="207" t="n">
        <v>1</v>
      </c>
      <c r="H213" s="208" t="n">
        <v>0.2083333333333333</v>
      </c>
      <c r="I213" s="208" t="n">
        <v>0.2291666666666667</v>
      </c>
      <c r="J213" s="209">
        <f>I213-H213</f>
        <v/>
      </c>
    </row>
    <row r="214" ht="15.75" customHeight="1" s="109">
      <c r="A214" s="216" t="n">
        <v>31</v>
      </c>
      <c r="B214" s="217" t="n">
        <v>14</v>
      </c>
      <c r="C214" s="217" t="n">
        <v>9</v>
      </c>
      <c r="D214" s="217" t="n">
        <v>16</v>
      </c>
      <c r="E214" s="217" t="n">
        <v>201.79</v>
      </c>
      <c r="F214" s="217" t="n">
        <v>0.293</v>
      </c>
      <c r="G214" s="217" t="n">
        <v>1</v>
      </c>
      <c r="H214" s="218" t="n">
        <v>0.2083333333333333</v>
      </c>
      <c r="I214" s="218" t="n">
        <v>0.2291666666666667</v>
      </c>
      <c r="J214" s="219">
        <f>I214-H214</f>
        <v/>
      </c>
    </row>
    <row r="215" ht="15.75" customHeight="1" s="109">
      <c r="A215" s="206" t="n">
        <v>31</v>
      </c>
      <c r="B215" s="207" t="n">
        <v>15</v>
      </c>
      <c r="C215" s="207" t="n">
        <v>2</v>
      </c>
      <c r="D215" s="207" t="n">
        <v>6</v>
      </c>
      <c r="E215" s="207" t="n">
        <v>17.8</v>
      </c>
      <c r="F215" s="207" t="n">
        <v>0.038</v>
      </c>
      <c r="G215" s="207" t="n">
        <v>1</v>
      </c>
      <c r="H215" s="208" t="n">
        <v>0.2083333333333333</v>
      </c>
      <c r="I215" s="208" t="n">
        <v>0.2291666666666667</v>
      </c>
      <c r="J215" s="209">
        <f>I215-H215</f>
        <v/>
      </c>
    </row>
    <row r="216" ht="15.75" customHeight="1" s="109">
      <c r="A216" s="216" t="n">
        <v>31</v>
      </c>
      <c r="B216" s="217" t="n">
        <v>1</v>
      </c>
      <c r="C216" s="217" t="n">
        <v>7</v>
      </c>
      <c r="D216" s="217" t="n">
        <v>19</v>
      </c>
      <c r="E216" s="217" t="n">
        <v>6.95</v>
      </c>
      <c r="F216" s="217" t="n">
        <v>0.015</v>
      </c>
      <c r="G216" s="217" t="n">
        <v>1</v>
      </c>
      <c r="H216" s="218" t="n">
        <v>0.2083333333333333</v>
      </c>
      <c r="I216" s="218" t="n">
        <v>0.2291666666666667</v>
      </c>
      <c r="J216" s="219">
        <f>I216-H216</f>
        <v/>
      </c>
    </row>
    <row r="217" ht="15.75" customHeight="1" s="109">
      <c r="A217" s="206" t="n">
        <v>31</v>
      </c>
      <c r="B217" s="207" t="n">
        <v>13</v>
      </c>
      <c r="C217" s="207" t="n">
        <v>7</v>
      </c>
      <c r="D217" s="207" t="n">
        <v>17</v>
      </c>
      <c r="E217" s="207" t="n">
        <v>25.53</v>
      </c>
      <c r="F217" s="207" t="n">
        <v>0.043</v>
      </c>
      <c r="G217" s="207" t="n">
        <v>1</v>
      </c>
      <c r="H217" s="208" t="n">
        <v>0.1826388888888889</v>
      </c>
      <c r="I217" s="208" t="n">
        <v>0.1861111111111111</v>
      </c>
      <c r="J217" s="209">
        <f>I217-H217</f>
        <v/>
      </c>
    </row>
    <row r="218" ht="15.75" customHeight="1" s="109">
      <c r="A218" s="216" t="n">
        <v>31</v>
      </c>
      <c r="B218" s="217" t="n">
        <v>3</v>
      </c>
      <c r="C218" s="217" t="n">
        <v>6</v>
      </c>
      <c r="D218" s="217" t="n">
        <v>69</v>
      </c>
      <c r="E218" s="217" t="n">
        <v>18.42</v>
      </c>
      <c r="F218" s="217" t="n">
        <v>0.6870000000000001</v>
      </c>
      <c r="G218" s="217" t="n">
        <v>1</v>
      </c>
      <c r="H218" s="218" t="n">
        <v>0.1763888888888889</v>
      </c>
      <c r="I218" s="218" t="n">
        <v>0.1819444444444444</v>
      </c>
      <c r="J218" s="219">
        <f>I218-H218</f>
        <v/>
      </c>
    </row>
    <row r="219" ht="15.75" customHeight="1" s="109">
      <c r="A219" s="206" t="n">
        <v>31</v>
      </c>
      <c r="B219" s="207" t="n">
        <v>3</v>
      </c>
      <c r="C219" s="207" t="n">
        <v>22</v>
      </c>
      <c r="D219" s="207" t="n">
        <v>237</v>
      </c>
      <c r="E219" s="207" t="n">
        <v>253.83</v>
      </c>
      <c r="F219" s="207" t="n">
        <v>1.854</v>
      </c>
      <c r="G219" s="207" t="n">
        <v>1</v>
      </c>
      <c r="H219" s="208" t="n">
        <v>0.1527777777777778</v>
      </c>
      <c r="I219" s="208" t="n">
        <v>0.175</v>
      </c>
      <c r="J219" s="209">
        <f>I219-H219</f>
        <v/>
      </c>
    </row>
    <row r="220" ht="15.75" customHeight="1" s="109">
      <c r="A220" s="216" t="n">
        <v>31</v>
      </c>
      <c r="B220" s="217" t="n">
        <v>18</v>
      </c>
      <c r="C220" s="217" t="n">
        <v>26</v>
      </c>
      <c r="D220" s="217" t="n">
        <v>72</v>
      </c>
      <c r="E220" s="217" t="n">
        <v>33.21</v>
      </c>
      <c r="F220" s="217" t="n">
        <v>0.108</v>
      </c>
      <c r="G220" s="217" t="n">
        <v>1</v>
      </c>
      <c r="H220" s="218" t="n">
        <v>0.1423611111111111</v>
      </c>
      <c r="I220" s="218" t="n">
        <v>0.1520833333333333</v>
      </c>
      <c r="J220" s="219">
        <f>I220-H220</f>
        <v/>
      </c>
    </row>
    <row r="221" ht="15.75" customHeight="1" s="109">
      <c r="A221" s="206" t="n">
        <v>31</v>
      </c>
      <c r="B221" s="207" t="n">
        <v>10</v>
      </c>
      <c r="C221" s="207" t="n">
        <v>7</v>
      </c>
      <c r="D221" s="207" t="n">
        <v>14</v>
      </c>
      <c r="E221" s="207" t="n">
        <v>53.95</v>
      </c>
      <c r="F221" s="207" t="n">
        <v>0.16</v>
      </c>
      <c r="G221" s="207" t="n">
        <v>1</v>
      </c>
      <c r="H221" s="208" t="n">
        <v>0.1375</v>
      </c>
      <c r="I221" s="208" t="n">
        <v>0.1423611111111111</v>
      </c>
      <c r="J221" s="209">
        <f>I221-H221</f>
        <v/>
      </c>
    </row>
    <row r="222" ht="15.75" customHeight="1" s="109">
      <c r="A222" s="216" t="n">
        <v>31</v>
      </c>
      <c r="B222" s="217" t="n">
        <v>3</v>
      </c>
      <c r="C222" s="217" t="n">
        <v>2</v>
      </c>
      <c r="D222" s="217" t="n">
        <v>2</v>
      </c>
      <c r="E222" s="217" t="n">
        <v>1.05</v>
      </c>
      <c r="F222" s="217" t="n">
        <v>0.004</v>
      </c>
      <c r="G222" s="217" t="n">
        <v>1</v>
      </c>
      <c r="H222" s="218" t="n">
        <v>0.1305555555555556</v>
      </c>
      <c r="I222" s="218" t="n">
        <v>0.1361111111111111</v>
      </c>
      <c r="J222" s="219">
        <f>I222-H222</f>
        <v/>
      </c>
    </row>
    <row r="223" ht="15.75" customHeight="1" s="109">
      <c r="A223" s="206" t="n">
        <v>31</v>
      </c>
      <c r="B223" s="207" t="n">
        <v>6</v>
      </c>
      <c r="C223" s="207" t="n">
        <v>2</v>
      </c>
      <c r="D223" s="207" t="n">
        <v>3</v>
      </c>
      <c r="E223" s="207" t="n">
        <v>14.13</v>
      </c>
      <c r="F223" s="207" t="n">
        <v>0.217</v>
      </c>
      <c r="G223" s="207" t="n">
        <v>1</v>
      </c>
      <c r="H223" s="208" t="n">
        <v>0.1305555555555556</v>
      </c>
      <c r="I223" s="208" t="n">
        <v>0.1361111111111111</v>
      </c>
      <c r="J223" s="209">
        <f>I223-H223</f>
        <v/>
      </c>
    </row>
    <row r="224" ht="15.75" customHeight="1" s="109">
      <c r="A224" s="216" t="n">
        <v>31</v>
      </c>
      <c r="B224" s="217" t="n">
        <v>4</v>
      </c>
      <c r="C224" s="217" t="n">
        <v>3</v>
      </c>
      <c r="D224" s="217" t="n">
        <v>3</v>
      </c>
      <c r="E224" s="217" t="n">
        <v>18.52</v>
      </c>
      <c r="F224" s="217" t="n">
        <v>0.059</v>
      </c>
      <c r="G224" s="217" t="n">
        <v>1</v>
      </c>
      <c r="H224" s="218" t="n">
        <v>0.1263888888888889</v>
      </c>
      <c r="I224" s="218" t="n">
        <v>0.1298611111111111</v>
      </c>
      <c r="J224" s="219">
        <f>I224-H224</f>
        <v/>
      </c>
    </row>
    <row r="225" ht="15.75" customHeight="1" s="109">
      <c r="A225" s="206" t="n">
        <v>31</v>
      </c>
      <c r="B225" s="207" t="n">
        <v>7</v>
      </c>
      <c r="C225" s="207" t="n">
        <v>2</v>
      </c>
      <c r="D225" s="207" t="n">
        <v>50</v>
      </c>
      <c r="E225" s="207" t="n">
        <v>6.63</v>
      </c>
      <c r="F225" s="207" t="n">
        <v>0.029</v>
      </c>
      <c r="G225" s="207" t="n">
        <v>1</v>
      </c>
      <c r="H225" s="208" t="n">
        <v>0.1263888888888889</v>
      </c>
      <c r="I225" s="208" t="n">
        <v>0.1298611111111111</v>
      </c>
      <c r="J225" s="209">
        <f>I225-H225</f>
        <v/>
      </c>
    </row>
    <row r="226" ht="15.75" customHeight="1" s="109">
      <c r="A226" s="216" t="n">
        <v>31</v>
      </c>
      <c r="B226" s="217" t="n">
        <v>18</v>
      </c>
      <c r="C226" s="217" t="n">
        <v>5</v>
      </c>
      <c r="D226" s="217" t="n">
        <v>36</v>
      </c>
      <c r="E226" s="217" t="n">
        <v>15.81</v>
      </c>
      <c r="F226" s="217" t="n">
        <v>0.029</v>
      </c>
      <c r="G226" s="217" t="n">
        <v>1</v>
      </c>
      <c r="H226" s="218" t="n">
        <v>0.1215277777777778</v>
      </c>
      <c r="I226" s="218" t="n">
        <v>0.1256944444444444</v>
      </c>
      <c r="J226" s="219">
        <f>I226-H226</f>
        <v/>
      </c>
    </row>
    <row r="227" ht="15.75" customHeight="1" s="109">
      <c r="A227" s="206" t="n">
        <v>31</v>
      </c>
      <c r="B227" s="207" t="n">
        <v>1</v>
      </c>
      <c r="C227" s="207" t="n">
        <v>14</v>
      </c>
      <c r="D227" s="207" t="n">
        <v>33</v>
      </c>
      <c r="E227" s="207" t="n">
        <v>72.72</v>
      </c>
      <c r="F227" s="207" t="n">
        <v>0.133</v>
      </c>
      <c r="G227" s="207" t="n">
        <v>1</v>
      </c>
      <c r="H227" s="208" t="n">
        <v>0.1131944444444444</v>
      </c>
      <c r="I227" s="208" t="n">
        <v>0.1208333333333333</v>
      </c>
      <c r="J227" s="209">
        <f>I227-H227</f>
        <v/>
      </c>
    </row>
    <row r="228" ht="15.75" customHeight="1" s="109">
      <c r="A228" s="216" t="n">
        <v>31</v>
      </c>
      <c r="B228" s="217" t="n">
        <v>1</v>
      </c>
      <c r="C228" s="217" t="n">
        <v>1</v>
      </c>
      <c r="D228" s="217" t="n">
        <v>1</v>
      </c>
      <c r="E228" s="217" t="n">
        <v>13.9</v>
      </c>
      <c r="F228" s="217" t="n">
        <v>0.022</v>
      </c>
      <c r="G228" s="217" t="n">
        <v>1</v>
      </c>
      <c r="H228" s="218" t="n">
        <v>0.1</v>
      </c>
      <c r="I228" s="218" t="n">
        <v>0.1083333333333333</v>
      </c>
      <c r="J228" s="219">
        <f>I228-H228</f>
        <v/>
      </c>
    </row>
    <row r="229" ht="15.75" customHeight="1" s="109">
      <c r="A229" s="206" t="n">
        <v>31</v>
      </c>
      <c r="B229" s="207" t="n">
        <v>2</v>
      </c>
      <c r="C229" s="207" t="n">
        <v>1</v>
      </c>
      <c r="D229" s="207" t="n">
        <v>24</v>
      </c>
      <c r="E229" s="207" t="n">
        <v>0.84</v>
      </c>
      <c r="F229" s="207" t="n">
        <v>0.02</v>
      </c>
      <c r="G229" s="207" t="n">
        <v>1</v>
      </c>
      <c r="H229" s="208" t="n">
        <v>0.1</v>
      </c>
      <c r="I229" s="208" t="n">
        <v>0.1083333333333333</v>
      </c>
      <c r="J229" s="209">
        <f>I229-H229</f>
        <v/>
      </c>
    </row>
    <row r="230" ht="15.75" customHeight="1" s="109">
      <c r="A230" s="216" t="n">
        <v>31</v>
      </c>
      <c r="B230" s="217" t="n">
        <v>3</v>
      </c>
      <c r="C230" s="217" t="n">
        <v>7</v>
      </c>
      <c r="D230" s="217" t="n">
        <v>62</v>
      </c>
      <c r="E230" s="217" t="n">
        <v>12.77</v>
      </c>
      <c r="F230" s="217" t="n">
        <v>0.223</v>
      </c>
      <c r="G230" s="217" t="n">
        <v>1</v>
      </c>
      <c r="H230" s="218" t="n">
        <v>0.1</v>
      </c>
      <c r="I230" s="218" t="n">
        <v>0.1083333333333333</v>
      </c>
      <c r="J230" s="219">
        <f>I230-H230</f>
        <v/>
      </c>
    </row>
    <row r="231" ht="15.75" customHeight="1" s="109">
      <c r="A231" s="206" t="n">
        <v>31</v>
      </c>
      <c r="B231" s="207" t="n">
        <v>16</v>
      </c>
      <c r="C231" s="207" t="n">
        <v>37</v>
      </c>
      <c r="D231" s="207" t="n">
        <v>447</v>
      </c>
      <c r="E231" s="207" t="n">
        <v>11.22</v>
      </c>
      <c r="F231" s="207" t="n">
        <v>0.117</v>
      </c>
      <c r="G231" s="207" t="n">
        <v>1</v>
      </c>
      <c r="H231" s="208" t="n">
        <v>0.07847222222222222</v>
      </c>
      <c r="I231" s="208" t="n">
        <v>0.1</v>
      </c>
      <c r="J231" s="209">
        <f>I231-H231</f>
        <v/>
      </c>
    </row>
    <row r="232" ht="15.75" customHeight="1" s="109">
      <c r="A232" s="216" t="n">
        <v>31</v>
      </c>
      <c r="B232" s="217" t="n">
        <v>1</v>
      </c>
      <c r="C232" s="217" t="n">
        <v>22</v>
      </c>
      <c r="D232" s="217" t="n">
        <v>132</v>
      </c>
      <c r="E232" s="217" t="n">
        <v>223.83</v>
      </c>
      <c r="F232" s="217" t="n">
        <v>0.353</v>
      </c>
      <c r="G232" s="217" t="n">
        <v>1</v>
      </c>
      <c r="H232" s="218" t="n">
        <v>0.06527777777777778</v>
      </c>
      <c r="I232" s="218" t="n">
        <v>0.07847222222222222</v>
      </c>
      <c r="J232" s="219">
        <f>I232-H232</f>
        <v/>
      </c>
    </row>
    <row r="233" ht="15.75" customHeight="1" s="109">
      <c r="A233" s="206" t="n">
        <v>31</v>
      </c>
      <c r="B233" s="207" t="n">
        <v>13</v>
      </c>
      <c r="C233" s="207" t="n">
        <v>6</v>
      </c>
      <c r="D233" s="207" t="n">
        <v>6</v>
      </c>
      <c r="E233" s="207" t="n">
        <v>60.66</v>
      </c>
      <c r="F233" s="207" t="n">
        <v>0.094</v>
      </c>
      <c r="G233" s="207" t="n">
        <v>1</v>
      </c>
      <c r="H233" s="208" t="n">
        <v>0.06111111111111111</v>
      </c>
      <c r="I233" s="208" t="n">
        <v>0.06527777777777778</v>
      </c>
      <c r="J233" s="209">
        <f>I233-H233</f>
        <v/>
      </c>
    </row>
    <row r="234" ht="15.75" customHeight="1" s="109">
      <c r="A234" s="216" t="n">
        <v>31</v>
      </c>
      <c r="B234" s="217" t="n">
        <v>3</v>
      </c>
      <c r="C234" s="217" t="n">
        <v>22</v>
      </c>
      <c r="D234" s="217" t="n">
        <v>180</v>
      </c>
      <c r="E234" s="217" t="n">
        <v>121.34</v>
      </c>
      <c r="F234" s="217" t="n">
        <v>0.605</v>
      </c>
      <c r="G234" s="217" t="n">
        <v>1</v>
      </c>
      <c r="H234" s="218" t="n">
        <v>0.04791666666666667</v>
      </c>
      <c r="I234" s="218" t="n">
        <v>0.06111111111111111</v>
      </c>
      <c r="J234" s="219">
        <f>I234-H234</f>
        <v/>
      </c>
    </row>
    <row r="235" ht="15.75" customHeight="1" s="109">
      <c r="A235" s="206" t="n">
        <v>31</v>
      </c>
      <c r="B235" s="207" t="n">
        <v>16</v>
      </c>
      <c r="C235" s="207" t="n">
        <v>12</v>
      </c>
      <c r="D235" s="207" t="n">
        <v>67</v>
      </c>
      <c r="E235" s="207" t="n">
        <v>2.77</v>
      </c>
      <c r="F235" s="207" t="n">
        <v>0.033</v>
      </c>
      <c r="G235" s="207" t="n">
        <v>1</v>
      </c>
      <c r="H235" s="208" t="n">
        <v>0.03541666666666667</v>
      </c>
      <c r="I235" s="208" t="n">
        <v>0.04791666666666667</v>
      </c>
      <c r="J235" s="209">
        <f>I235-H235</f>
        <v/>
      </c>
    </row>
    <row r="236" ht="15.75" customHeight="1" s="109">
      <c r="A236" s="216" t="n">
        <v>31</v>
      </c>
      <c r="B236" s="217" t="n">
        <v>1</v>
      </c>
      <c r="C236" s="217" t="n">
        <v>25</v>
      </c>
      <c r="D236" s="217" t="n">
        <v>112</v>
      </c>
      <c r="E236" s="217" t="n">
        <v>200.48</v>
      </c>
      <c r="F236" s="217" t="n">
        <v>0.321</v>
      </c>
      <c r="G236" s="217" t="n">
        <v>1</v>
      </c>
      <c r="H236" s="218" t="n">
        <v>0.02152777777777778</v>
      </c>
      <c r="I236" s="218" t="n">
        <v>0.03472222222222222</v>
      </c>
      <c r="J236" s="219">
        <f>I236-H236</f>
        <v/>
      </c>
    </row>
    <row r="237" ht="15.75" customHeight="1" s="109">
      <c r="A237" s="206" t="n">
        <v>31</v>
      </c>
      <c r="B237" s="207" t="n">
        <v>1</v>
      </c>
      <c r="C237" s="207" t="n">
        <v>6</v>
      </c>
      <c r="D237" s="207" t="n">
        <v>204</v>
      </c>
      <c r="E237" s="207" t="n">
        <v>2720.05</v>
      </c>
      <c r="F237" s="207" t="n">
        <v>4.973</v>
      </c>
      <c r="G237" s="207" t="n">
        <v>1</v>
      </c>
      <c r="H237" s="208" t="n">
        <v>0.4340277777777778</v>
      </c>
      <c r="I237" s="208" t="n">
        <v>0.5208333333333334</v>
      </c>
      <c r="J237" s="209">
        <f>I237-H237</f>
        <v/>
      </c>
    </row>
    <row r="238" ht="15.75" customHeight="1" s="109">
      <c r="A238" s="216" t="n">
        <v>31</v>
      </c>
      <c r="B238" s="217" t="n">
        <v>13</v>
      </c>
      <c r="C238" s="217" t="n">
        <v>2</v>
      </c>
      <c r="D238" s="217" t="n">
        <v>9</v>
      </c>
      <c r="E238" s="217" t="n">
        <v>91.05</v>
      </c>
      <c r="F238" s="217" t="n">
        <v>0.119</v>
      </c>
      <c r="G238" s="217" t="n">
        <v>1</v>
      </c>
      <c r="H238" s="218" t="n">
        <v>0.9180555555555555</v>
      </c>
      <c r="I238" s="218" t="n">
        <v>0.9215277777777777</v>
      </c>
      <c r="J238" s="219">
        <f>I238-H238</f>
        <v/>
      </c>
    </row>
    <row r="239" ht="15.75" customHeight="1" s="109">
      <c r="A239" s="206" t="n">
        <v>31</v>
      </c>
      <c r="B239" s="207" t="n">
        <v>11</v>
      </c>
      <c r="C239" s="207" t="n">
        <v>19</v>
      </c>
      <c r="D239" s="207" t="n">
        <v>275</v>
      </c>
      <c r="E239" s="207" t="n">
        <v>68.09999999999999</v>
      </c>
      <c r="F239" s="207" t="n">
        <v>0.167</v>
      </c>
      <c r="G239" s="207" t="n">
        <v>1</v>
      </c>
      <c r="H239" s="208" t="n">
        <v>0.9006944444444445</v>
      </c>
      <c r="I239" s="208" t="n">
        <v>0.9180555555555555</v>
      </c>
      <c r="J239" s="209">
        <f>I239-H239</f>
        <v/>
      </c>
    </row>
    <row r="240" ht="15.75" customHeight="1" s="109">
      <c r="A240" s="216" t="n">
        <v>31</v>
      </c>
      <c r="B240" s="217" t="n">
        <v>13</v>
      </c>
      <c r="C240" s="217" t="n">
        <v>11</v>
      </c>
      <c r="D240" s="217" t="n">
        <v>104</v>
      </c>
      <c r="E240" s="217" t="n">
        <v>726.39</v>
      </c>
      <c r="F240" s="217" t="n">
        <v>0.997</v>
      </c>
      <c r="G240" s="217" t="n">
        <v>1</v>
      </c>
      <c r="H240" s="218" t="n">
        <v>0.8847222222222222</v>
      </c>
      <c r="I240" s="218" t="n">
        <v>0.9006944444444445</v>
      </c>
      <c r="J240" s="219">
        <f>I240-H240</f>
        <v/>
      </c>
    </row>
    <row r="241" ht="15.75" customHeight="1" s="109">
      <c r="A241" s="206" t="n">
        <v>31</v>
      </c>
      <c r="B241" s="207" t="n">
        <v>2</v>
      </c>
      <c r="C241" s="207" t="n">
        <v>31</v>
      </c>
      <c r="D241" s="207" t="n">
        <v>237</v>
      </c>
      <c r="E241" s="207" t="n">
        <v>44.16</v>
      </c>
      <c r="F241" s="207" t="n">
        <v>0.365</v>
      </c>
      <c r="G241" s="207" t="n">
        <v>1</v>
      </c>
      <c r="H241" s="208" t="n">
        <v>0.8666666666666667</v>
      </c>
      <c r="I241" s="208" t="n">
        <v>0.8895833333333333</v>
      </c>
      <c r="J241" s="209">
        <f>I241-H241</f>
        <v/>
      </c>
    </row>
    <row r="242" ht="15.75" customHeight="1" s="109">
      <c r="A242" s="216" t="n">
        <v>31</v>
      </c>
      <c r="B242" s="217" t="n">
        <v>10</v>
      </c>
      <c r="C242" s="217" t="n">
        <v>6</v>
      </c>
      <c r="D242" s="217" t="n">
        <v>250</v>
      </c>
      <c r="E242" s="217" t="n">
        <v>1160.13</v>
      </c>
      <c r="F242" s="217" t="n">
        <v>3.588</v>
      </c>
      <c r="G242" s="217" t="n">
        <v>1</v>
      </c>
      <c r="H242" s="218" t="n">
        <v>0.8479166666666667</v>
      </c>
      <c r="I242" s="218" t="n">
        <v>0.8625</v>
      </c>
      <c r="J242" s="219">
        <f>I242-H242</f>
        <v/>
      </c>
    </row>
    <row r="243" ht="15.75" customHeight="1" s="109">
      <c r="A243" s="206" t="n">
        <v>31</v>
      </c>
      <c r="B243" s="207" t="n">
        <v>13</v>
      </c>
      <c r="C243" s="207" t="n">
        <v>1</v>
      </c>
      <c r="D243" s="207" t="n">
        <v>201</v>
      </c>
      <c r="E243" s="207" t="n">
        <v>32.16</v>
      </c>
      <c r="F243" s="207" t="n">
        <v>0.153</v>
      </c>
      <c r="G243" s="207" t="n">
        <v>1</v>
      </c>
      <c r="H243" s="208" t="n">
        <v>0.8444444444444444</v>
      </c>
      <c r="I243" s="208" t="n">
        <v>0.8472222222222222</v>
      </c>
      <c r="J243" s="209">
        <f>I243-H243</f>
        <v/>
      </c>
    </row>
    <row r="244" ht="15.75" customHeight="1" s="109">
      <c r="A244" s="216" t="n">
        <v>31</v>
      </c>
      <c r="B244" s="217" t="n">
        <v>15</v>
      </c>
      <c r="C244" s="217" t="n">
        <v>1</v>
      </c>
      <c r="D244" s="217" t="n">
        <v>1</v>
      </c>
      <c r="E244" s="217" t="n">
        <v>15.2</v>
      </c>
      <c r="F244" s="217" t="n">
        <v>0.031</v>
      </c>
      <c r="G244" s="217" t="n">
        <v>1</v>
      </c>
      <c r="H244" s="218" t="n">
        <v>0.8444444444444444</v>
      </c>
      <c r="I244" s="218" t="n">
        <v>0.8472222222222222</v>
      </c>
      <c r="J244" s="219">
        <f>I244-H244</f>
        <v/>
      </c>
    </row>
    <row r="245" ht="15.75" customHeight="1" s="109">
      <c r="A245" s="206" t="n">
        <v>1</v>
      </c>
      <c r="B245" s="207" t="n">
        <v>1</v>
      </c>
      <c r="C245" s="207" t="n">
        <v>7</v>
      </c>
      <c r="D245" s="207" t="n">
        <v>792</v>
      </c>
      <c r="E245" s="207" t="n">
        <v>10032.59</v>
      </c>
      <c r="F245" s="207" t="n">
        <v>13.924</v>
      </c>
      <c r="G245" s="207" t="n">
        <v>1</v>
      </c>
      <c r="H245" s="208" t="n">
        <v>0.0763888888888889</v>
      </c>
      <c r="I245" s="208" t="n">
        <v>0.1111111111111111</v>
      </c>
      <c r="J245" s="209">
        <f>I245-H245</f>
        <v/>
      </c>
    </row>
    <row r="246" ht="15.75" customHeight="1" s="109">
      <c r="A246" s="216" t="n">
        <v>1</v>
      </c>
      <c r="B246" s="217" t="n">
        <v>2</v>
      </c>
      <c r="C246" s="217" t="n">
        <v>10</v>
      </c>
      <c r="D246" s="217" t="n">
        <v>132</v>
      </c>
      <c r="E246" s="217" t="n">
        <v>7.38</v>
      </c>
      <c r="F246" s="217" t="n">
        <v>0.125</v>
      </c>
      <c r="G246" s="217" t="n">
        <v>1</v>
      </c>
      <c r="H246" s="218" t="n">
        <v>0.06666666666666667</v>
      </c>
      <c r="I246" s="218" t="n">
        <v>0.07291666666666667</v>
      </c>
      <c r="J246" s="219">
        <f>I246-H246</f>
        <v/>
      </c>
    </row>
    <row r="247" ht="15.75" customHeight="1" s="109">
      <c r="A247" s="206" t="n">
        <v>1</v>
      </c>
      <c r="B247" s="207" t="n">
        <v>15</v>
      </c>
      <c r="C247" s="207" t="n">
        <v>1</v>
      </c>
      <c r="D247" s="207" t="n">
        <v>30</v>
      </c>
      <c r="E247" s="207" t="n">
        <v>369.6</v>
      </c>
      <c r="F247" s="207" t="n">
        <v>0.582</v>
      </c>
      <c r="G247" s="207" t="n">
        <v>1</v>
      </c>
      <c r="H247" s="208" t="n">
        <v>0.05833333333333333</v>
      </c>
      <c r="I247" s="208" t="n">
        <v>0.06388888888888888</v>
      </c>
      <c r="J247" s="209">
        <f>I247-H247</f>
        <v/>
      </c>
    </row>
    <row r="248" ht="15.75" customHeight="1" s="109">
      <c r="A248" s="216" t="n">
        <v>1</v>
      </c>
      <c r="B248" s="217" t="n">
        <v>18</v>
      </c>
      <c r="C248" s="217" t="n">
        <v>16</v>
      </c>
      <c r="D248" s="217" t="n">
        <v>54</v>
      </c>
      <c r="E248" s="217" t="n">
        <v>43.58</v>
      </c>
      <c r="F248" s="217" t="n">
        <v>0.07199999999999999</v>
      </c>
      <c r="G248" s="217" t="n">
        <v>1</v>
      </c>
      <c r="H248" s="218" t="n">
        <v>0.04375</v>
      </c>
      <c r="I248" s="218" t="n">
        <v>0.05</v>
      </c>
      <c r="J248" s="219">
        <f>I248-H248</f>
        <v/>
      </c>
    </row>
    <row r="249" ht="15.75" customHeight="1" s="109">
      <c r="A249" s="206" t="n">
        <v>1</v>
      </c>
      <c r="B249" s="207" t="n">
        <v>11</v>
      </c>
      <c r="C249" s="207" t="n">
        <v>9</v>
      </c>
      <c r="D249" s="207" t="n">
        <v>709</v>
      </c>
      <c r="E249" s="207" t="n">
        <v>222.79</v>
      </c>
      <c r="F249" s="207" t="n">
        <v>0.382</v>
      </c>
      <c r="G249" s="207" t="n">
        <v>1</v>
      </c>
      <c r="H249" s="208" t="n">
        <v>0.02013888888888889</v>
      </c>
      <c r="I249" s="208" t="n">
        <v>0.04444444444444445</v>
      </c>
      <c r="J249" s="209">
        <f>I249-H249</f>
        <v/>
      </c>
    </row>
    <row r="250" ht="15.75" customHeight="1" s="109">
      <c r="A250" s="216" t="n">
        <v>1</v>
      </c>
      <c r="B250" s="217" t="n">
        <v>15</v>
      </c>
      <c r="C250" s="217" t="n">
        <v>2</v>
      </c>
      <c r="D250" s="217" t="n">
        <v>198</v>
      </c>
      <c r="E250" s="217" t="n">
        <v>1944.6</v>
      </c>
      <c r="F250" s="217" t="n">
        <v>4.777</v>
      </c>
      <c r="G250" s="217" t="n">
        <v>1</v>
      </c>
      <c r="H250" s="218" t="n">
        <v>0.008333333333333333</v>
      </c>
      <c r="I250" s="218" t="n">
        <v>0.01666666666666667</v>
      </c>
      <c r="J250" s="219">
        <f>I250-H250</f>
        <v/>
      </c>
    </row>
    <row r="251" ht="15.75" customHeight="1" s="109">
      <c r="A251" s="206" t="n">
        <v>1</v>
      </c>
      <c r="B251" s="207" t="n">
        <v>10</v>
      </c>
      <c r="C251" s="207" t="n">
        <v>10</v>
      </c>
      <c r="D251" s="207" t="n">
        <v>95</v>
      </c>
      <c r="E251" s="207" t="n">
        <v>103.62</v>
      </c>
      <c r="F251" s="207" t="n">
        <v>0.261</v>
      </c>
      <c r="G251" s="207" t="n">
        <v>1</v>
      </c>
      <c r="H251" s="208" t="n">
        <v>0.45625</v>
      </c>
      <c r="I251" s="208" t="n">
        <v>0.50625</v>
      </c>
      <c r="J251" s="209">
        <f>I251-H251</f>
        <v/>
      </c>
    </row>
    <row r="252" ht="15.75" customHeight="1" s="109">
      <c r="A252" s="216" t="n">
        <v>1</v>
      </c>
      <c r="B252" s="217" t="n">
        <v>13</v>
      </c>
      <c r="C252" s="217" t="n">
        <v>8</v>
      </c>
      <c r="D252" s="217" t="n">
        <v>93</v>
      </c>
      <c r="E252" s="217" t="n">
        <v>294.03</v>
      </c>
      <c r="F252" s="217" t="n">
        <v>0.42</v>
      </c>
      <c r="G252" s="217" t="n">
        <v>1</v>
      </c>
      <c r="H252" s="218" t="n">
        <v>0.9493055555555555</v>
      </c>
      <c r="I252" s="218" t="n">
        <v>0.9555555555555556</v>
      </c>
      <c r="J252" s="219">
        <f>I252-H252</f>
        <v/>
      </c>
    </row>
    <row r="253" ht="15.75" customHeight="1" s="109">
      <c r="A253" s="206" t="n">
        <v>1</v>
      </c>
      <c r="B253" s="207" t="n">
        <v>1</v>
      </c>
      <c r="C253" s="207" t="n">
        <v>7</v>
      </c>
      <c r="D253" s="207" t="n">
        <v>20</v>
      </c>
      <c r="E253" s="207" t="n">
        <v>124.06</v>
      </c>
      <c r="F253" s="207" t="n">
        <v>0.212</v>
      </c>
      <c r="G253" s="207" t="n">
        <v>1</v>
      </c>
      <c r="H253" s="208" t="n">
        <v>0.9451388888888889</v>
      </c>
      <c r="I253" s="208" t="n">
        <v>0.9479166666666666</v>
      </c>
      <c r="J253" s="209">
        <f>I253-H253</f>
        <v/>
      </c>
    </row>
    <row r="254" ht="15.75" customHeight="1" s="109">
      <c r="A254" s="216" t="n">
        <v>1</v>
      </c>
      <c r="B254" s="217" t="n">
        <v>8</v>
      </c>
      <c r="C254" s="217" t="n">
        <v>9</v>
      </c>
      <c r="D254" s="217" t="n">
        <v>31</v>
      </c>
      <c r="E254" s="217" t="n">
        <v>24.86</v>
      </c>
      <c r="F254" s="217" t="n">
        <v>0.098</v>
      </c>
      <c r="G254" s="217" t="n">
        <v>1</v>
      </c>
      <c r="H254" s="218" t="n">
        <v>0.9347222222222222</v>
      </c>
      <c r="I254" s="218" t="n">
        <v>0.9444444444444444</v>
      </c>
      <c r="J254" s="219">
        <f>I254-H254</f>
        <v/>
      </c>
    </row>
    <row r="255" ht="15.75" customHeight="1" s="109">
      <c r="A255" s="206" t="n">
        <v>1</v>
      </c>
      <c r="B255" s="207" t="n">
        <v>10</v>
      </c>
      <c r="C255" s="207" t="n">
        <v>5</v>
      </c>
      <c r="D255" s="207" t="n">
        <v>20</v>
      </c>
      <c r="E255" s="207" t="n">
        <v>12.51</v>
      </c>
      <c r="F255" s="207" t="n">
        <v>0.039</v>
      </c>
      <c r="G255" s="207" t="n">
        <v>1</v>
      </c>
      <c r="H255" s="208" t="n">
        <v>0.9416666666666667</v>
      </c>
      <c r="I255" s="208" t="n">
        <v>0.9444444444444444</v>
      </c>
      <c r="J255" s="209">
        <f>I255-H255</f>
        <v/>
      </c>
    </row>
    <row r="256" ht="15.75" customHeight="1" s="109">
      <c r="A256" s="216" t="n">
        <v>1</v>
      </c>
      <c r="B256" s="217" t="n">
        <v>2</v>
      </c>
      <c r="C256" s="217" t="n">
        <v>4</v>
      </c>
      <c r="D256" s="217" t="n">
        <v>241</v>
      </c>
      <c r="E256" s="217" t="n">
        <v>5.84</v>
      </c>
      <c r="F256" s="217" t="n">
        <v>0.051</v>
      </c>
      <c r="G256" s="217" t="n">
        <v>1</v>
      </c>
      <c r="H256" s="218" t="n">
        <v>0.9305555555555556</v>
      </c>
      <c r="I256" s="218" t="n">
        <v>0.9340277777777778</v>
      </c>
      <c r="J256" s="219">
        <f>I256-H256</f>
        <v/>
      </c>
    </row>
    <row r="257" ht="15.75" customHeight="1" s="109">
      <c r="A257" s="206" t="n">
        <v>1</v>
      </c>
      <c r="B257" s="207" t="n">
        <v>7</v>
      </c>
      <c r="C257" s="207" t="n">
        <v>16</v>
      </c>
      <c r="D257" s="207" t="n">
        <v>224</v>
      </c>
      <c r="E257" s="207" t="n">
        <v>235.39</v>
      </c>
      <c r="F257" s="207" t="n">
        <v>0.743</v>
      </c>
      <c r="G257" s="207" t="n">
        <v>1</v>
      </c>
      <c r="H257" s="208" t="n">
        <v>0.9194444444444444</v>
      </c>
      <c r="I257" s="208" t="n">
        <v>0.9298611111111111</v>
      </c>
      <c r="J257" s="209">
        <f>I257-H257</f>
        <v/>
      </c>
    </row>
    <row r="258" ht="15.75" customHeight="1" s="109">
      <c r="A258" s="216" t="n">
        <v>1</v>
      </c>
      <c r="B258" s="217" t="n">
        <v>14</v>
      </c>
      <c r="C258" s="217" t="n">
        <v>6</v>
      </c>
      <c r="D258" s="217" t="n">
        <v>34</v>
      </c>
      <c r="E258" s="217" t="n">
        <v>546.96</v>
      </c>
      <c r="F258" s="217" t="n">
        <v>0.744</v>
      </c>
      <c r="G258" s="217" t="n">
        <v>1</v>
      </c>
      <c r="H258" s="218" t="n">
        <v>0.9131944444444444</v>
      </c>
      <c r="I258" s="218" t="n">
        <v>0.9194444444444444</v>
      </c>
      <c r="J258" s="219">
        <f>I258-H258</f>
        <v/>
      </c>
    </row>
    <row r="259" ht="15.75" customHeight="1" s="109">
      <c r="A259" s="206" t="n">
        <v>1</v>
      </c>
      <c r="B259" s="207" t="n">
        <v>16</v>
      </c>
      <c r="C259" s="207" t="n">
        <v>23</v>
      </c>
      <c r="D259" s="207" t="n">
        <v>93</v>
      </c>
      <c r="E259" s="207" t="n">
        <v>6.5</v>
      </c>
      <c r="F259" s="207" t="n">
        <v>0.037</v>
      </c>
      <c r="G259" s="207" t="n">
        <v>1</v>
      </c>
      <c r="H259" s="208" t="n">
        <v>0.8701388888888889</v>
      </c>
      <c r="I259" s="208" t="n">
        <v>0.8777777777777778</v>
      </c>
      <c r="J259" s="209">
        <f>I259-H259</f>
        <v/>
      </c>
    </row>
    <row r="260" ht="15.75" customHeight="1" s="109">
      <c r="A260" s="216" t="n">
        <v>1</v>
      </c>
      <c r="B260" s="217" t="n">
        <v>9</v>
      </c>
      <c r="C260" s="217" t="n">
        <v>13</v>
      </c>
      <c r="D260" s="217" t="n">
        <v>29</v>
      </c>
      <c r="E260" s="217" t="n">
        <v>188.75</v>
      </c>
      <c r="F260" s="217" t="n">
        <v>0.707</v>
      </c>
      <c r="G260" s="217" t="n">
        <v>1</v>
      </c>
      <c r="H260" s="218" t="n">
        <v>0.8625</v>
      </c>
      <c r="I260" s="218" t="n">
        <v>0.8680555555555556</v>
      </c>
      <c r="J260" s="219">
        <f>I260-H260</f>
        <v/>
      </c>
    </row>
    <row r="261" ht="15.75" customHeight="1" s="109">
      <c r="A261" s="206" t="n">
        <v>1</v>
      </c>
      <c r="B261" s="207" t="n">
        <v>3</v>
      </c>
      <c r="C261" s="207" t="n">
        <v>8</v>
      </c>
      <c r="D261" s="207" t="n">
        <v>180</v>
      </c>
      <c r="E261" s="207" t="n">
        <v>32.45</v>
      </c>
      <c r="F261" s="207" t="n">
        <v>0.232</v>
      </c>
      <c r="G261" s="207" t="n">
        <v>1</v>
      </c>
      <c r="H261" s="208" t="n">
        <v>0.8513888888888889</v>
      </c>
      <c r="I261" s="208" t="n">
        <v>0.8611111111111112</v>
      </c>
      <c r="J261" s="209" t="n">
        <v>20</v>
      </c>
    </row>
    <row r="262" ht="15.75" customHeight="1" s="109">
      <c r="A262" s="216" t="n">
        <v>1</v>
      </c>
      <c r="B262" s="217" t="n">
        <v>5</v>
      </c>
      <c r="C262" s="217" t="n">
        <v>1</v>
      </c>
      <c r="D262" s="217" t="n">
        <v>12</v>
      </c>
      <c r="E262" s="217" t="n">
        <v>4.44</v>
      </c>
      <c r="F262" s="217" t="n">
        <v>0.249</v>
      </c>
      <c r="G262" s="217" t="n">
        <v>1</v>
      </c>
      <c r="H262" s="218" t="n">
        <v>0.8513888888888889</v>
      </c>
      <c r="I262" s="218" t="n">
        <v>0.8611111111111112</v>
      </c>
      <c r="J262" s="219">
        <f>I262-H262</f>
        <v/>
      </c>
    </row>
    <row r="263" ht="15.75" customHeight="1" s="109">
      <c r="A263" s="206" t="n">
        <v>1</v>
      </c>
      <c r="B263" s="207" t="n">
        <v>7</v>
      </c>
      <c r="C263" s="207" t="n">
        <v>1</v>
      </c>
      <c r="D263" s="207" t="n">
        <v>12</v>
      </c>
      <c r="E263" s="207" t="n">
        <v>60.96</v>
      </c>
      <c r="F263" s="207" t="n">
        <v>0.188</v>
      </c>
      <c r="G263" s="207" t="n">
        <v>1</v>
      </c>
      <c r="H263" s="208" t="n">
        <v>0.8513888888888889</v>
      </c>
      <c r="I263" s="208" t="n">
        <v>0.8611111111111112</v>
      </c>
      <c r="J263" s="209" t="n">
        <v>20</v>
      </c>
    </row>
    <row r="264" ht="15.75" customHeight="1" s="109">
      <c r="A264" s="216" t="n">
        <v>1</v>
      </c>
      <c r="B264" s="217" t="n">
        <v>11</v>
      </c>
      <c r="C264" s="217" t="n">
        <v>18</v>
      </c>
      <c r="D264" s="217" t="n">
        <v>97</v>
      </c>
      <c r="E264" s="217" t="n">
        <v>36.13</v>
      </c>
      <c r="F264" s="217" t="n">
        <v>0.09</v>
      </c>
      <c r="G264" s="217" t="n">
        <v>1</v>
      </c>
      <c r="H264" s="218" t="n">
        <v>0.8381944444444445</v>
      </c>
      <c r="I264" s="218" t="n"/>
      <c r="J264" s="219">
        <f>I264-H264</f>
        <v/>
      </c>
    </row>
    <row r="265" ht="15.75" customHeight="1" s="109">
      <c r="A265" s="206" t="n">
        <v>1</v>
      </c>
      <c r="B265" s="207" t="n">
        <v>9</v>
      </c>
      <c r="C265" s="207" t="n">
        <v>5</v>
      </c>
      <c r="D265" s="207" t="n">
        <v>9</v>
      </c>
      <c r="E265" s="207" t="n">
        <v>83.86</v>
      </c>
      <c r="F265" s="207" t="n">
        <v>0.313</v>
      </c>
      <c r="G265" s="207" t="n">
        <v>1</v>
      </c>
      <c r="H265" s="208" t="n">
        <v>0.8326388888888889</v>
      </c>
      <c r="I265" s="208" t="n">
        <v>0.8381944444444445</v>
      </c>
      <c r="J265" s="209" t="n">
        <v>20</v>
      </c>
    </row>
    <row r="266" ht="15.75" customHeight="1" s="109">
      <c r="A266" s="216" t="n">
        <v>1</v>
      </c>
      <c r="B266" s="217" t="n">
        <v>10</v>
      </c>
      <c r="C266" s="217" t="n">
        <v>2</v>
      </c>
      <c r="D266" s="217" t="n">
        <v>2</v>
      </c>
      <c r="E266" s="217" t="n">
        <v>4.21</v>
      </c>
      <c r="F266" s="217" t="n">
        <v>0.008999999999999999</v>
      </c>
      <c r="G266" s="217" t="n">
        <v>1</v>
      </c>
      <c r="H266" s="218" t="n">
        <v>0.8326388888888889</v>
      </c>
      <c r="I266" s="218" t="n">
        <v>0.8381944444444445</v>
      </c>
      <c r="J266" s="219">
        <f>I266-H266</f>
        <v/>
      </c>
    </row>
    <row r="267" ht="15.75" customHeight="1" s="109">
      <c r="A267" s="206" t="n">
        <v>1</v>
      </c>
      <c r="B267" s="207" t="n">
        <v>12</v>
      </c>
      <c r="C267" s="207" t="n">
        <v>3</v>
      </c>
      <c r="D267" s="207" t="n">
        <v>12</v>
      </c>
      <c r="E267" s="207" t="n">
        <v>7.48</v>
      </c>
      <c r="F267" s="207" t="n">
        <v>0.002</v>
      </c>
      <c r="G267" s="207" t="n">
        <v>1</v>
      </c>
      <c r="H267" s="208" t="n">
        <v>0.8263888888888888</v>
      </c>
      <c r="I267" s="208" t="n">
        <v>0.8326388888888889</v>
      </c>
      <c r="J267" s="209" t="n">
        <v>20</v>
      </c>
    </row>
    <row r="268" ht="15.75" customHeight="1" s="109">
      <c r="A268" s="216" t="n">
        <v>1</v>
      </c>
      <c r="B268" s="217" t="n">
        <v>13</v>
      </c>
      <c r="C268" s="217" t="n">
        <v>2</v>
      </c>
      <c r="D268" s="217" t="n">
        <v>19</v>
      </c>
      <c r="E268" s="217" t="n">
        <v>32.96</v>
      </c>
      <c r="F268" s="217" t="n">
        <v>0.053</v>
      </c>
      <c r="G268" s="217" t="n">
        <v>1</v>
      </c>
      <c r="H268" s="218" t="n">
        <v>0.8263888888888888</v>
      </c>
      <c r="I268" s="218" t="n"/>
      <c r="J268" s="219">
        <f>I268-H268</f>
        <v/>
      </c>
    </row>
    <row r="269" ht="15.75" customHeight="1" s="109">
      <c r="A269" s="206" t="n">
        <v>1</v>
      </c>
      <c r="B269" s="207" t="n">
        <v>30</v>
      </c>
      <c r="C269" s="207" t="n">
        <v>6</v>
      </c>
      <c r="D269" s="207" t="n">
        <v>44</v>
      </c>
      <c r="E269" s="207" t="n">
        <v>703.5</v>
      </c>
      <c r="F269" s="207" t="n">
        <v>1.953</v>
      </c>
      <c r="G269" s="207" t="n">
        <v>1</v>
      </c>
      <c r="H269" s="208" t="n">
        <v>0.8125</v>
      </c>
      <c r="I269" s="208" t="n">
        <v>0.8263888888888888</v>
      </c>
      <c r="J269" s="209" t="n">
        <v>20</v>
      </c>
    </row>
    <row r="270" ht="15.75" customHeight="1" s="109">
      <c r="A270" s="216" t="n">
        <v>3</v>
      </c>
      <c r="B270" s="217" t="n">
        <v>10</v>
      </c>
      <c r="C270" s="217" t="n">
        <v>22</v>
      </c>
      <c r="D270" s="217" t="n">
        <v>243</v>
      </c>
      <c r="E270" s="217" t="n">
        <v>131.33</v>
      </c>
      <c r="F270" s="217" t="n">
        <v>0.278</v>
      </c>
      <c r="G270" s="217" t="n">
        <v>1</v>
      </c>
      <c r="H270" s="218" t="n">
        <v>0.03819444444444445</v>
      </c>
      <c r="I270" s="218" t="n">
        <v>0.05138888888888889</v>
      </c>
      <c r="J270" s="219">
        <f>I270-H270</f>
        <v/>
      </c>
    </row>
    <row r="271" ht="15.75" customHeight="1" s="109">
      <c r="A271" s="206" t="n">
        <v>3</v>
      </c>
      <c r="B271" s="207" t="n">
        <v>15</v>
      </c>
      <c r="C271" s="207" t="n">
        <v>6</v>
      </c>
      <c r="D271" s="207" t="n">
        <v>66</v>
      </c>
      <c r="E271" s="207" t="n">
        <v>643.83</v>
      </c>
      <c r="F271" s="207" t="n">
        <v>0.973</v>
      </c>
      <c r="G271" s="207" t="n">
        <v>1</v>
      </c>
      <c r="H271" s="208" t="n">
        <v>0.02916666666666667</v>
      </c>
      <c r="I271" s="208" t="n">
        <v>0.04097222222222222</v>
      </c>
      <c r="J271" s="209" t="n">
        <v>20</v>
      </c>
    </row>
    <row r="272" ht="15.75" customHeight="1" s="109">
      <c r="A272" s="216" t="n">
        <v>3</v>
      </c>
      <c r="B272" s="217" t="n">
        <v>30</v>
      </c>
      <c r="C272" s="217" t="n">
        <v>5</v>
      </c>
      <c r="D272" s="217" t="n">
        <v>5</v>
      </c>
      <c r="E272" s="217" t="n">
        <v>30.68</v>
      </c>
      <c r="F272" s="217" t="n">
        <v>0.048</v>
      </c>
      <c r="G272" s="217" t="n">
        <v>1</v>
      </c>
      <c r="H272" s="218" t="n">
        <v>0.02569444444444444</v>
      </c>
      <c r="I272" s="218" t="n">
        <v>0.02777777777777778</v>
      </c>
      <c r="J272" s="219">
        <f>I272-H272</f>
        <v/>
      </c>
    </row>
    <row r="273" ht="15.75" customHeight="1" s="109">
      <c r="A273" s="206" t="n">
        <v>3</v>
      </c>
      <c r="B273" s="207" t="n">
        <v>14</v>
      </c>
      <c r="C273" s="207" t="n">
        <v>5</v>
      </c>
      <c r="D273" s="207" t="n">
        <v>54</v>
      </c>
      <c r="E273" s="207" t="n">
        <v>1342.47</v>
      </c>
      <c r="F273" s="207" t="n">
        <v>1.691</v>
      </c>
      <c r="G273" s="207" t="n">
        <v>1</v>
      </c>
      <c r="H273" s="208" t="n">
        <v>0.01319444444444444</v>
      </c>
      <c r="I273" s="208" t="n">
        <v>0.02361111111111111</v>
      </c>
      <c r="J273" s="209" t="n">
        <v>20</v>
      </c>
    </row>
    <row r="274" ht="15.75" customHeight="1" s="109">
      <c r="A274" s="216" t="n">
        <v>3</v>
      </c>
      <c r="B274" s="217" t="n">
        <v>30</v>
      </c>
      <c r="C274" s="217" t="n">
        <v>12</v>
      </c>
      <c r="D274" s="217" t="n">
        <v>29</v>
      </c>
      <c r="E274" s="217" t="n">
        <v>382.54</v>
      </c>
      <c r="F274" s="217" t="n">
        <v>0.961</v>
      </c>
      <c r="G274" s="217" t="n">
        <v>1</v>
      </c>
      <c r="H274" s="218" t="n">
        <v>0.4548611111111111</v>
      </c>
      <c r="I274" s="218" t="n">
        <v>0.5104166666666666</v>
      </c>
      <c r="J274" s="219">
        <f>I274-H274</f>
        <v/>
      </c>
    </row>
    <row r="275" ht="15.75" customHeight="1" s="109">
      <c r="A275" s="206" t="n">
        <v>3</v>
      </c>
      <c r="B275" s="207" t="n">
        <v>31</v>
      </c>
      <c r="C275" s="207" t="n">
        <v>3</v>
      </c>
      <c r="D275" s="207" t="n">
        <v>3</v>
      </c>
      <c r="E275" s="207" t="n">
        <v>4</v>
      </c>
      <c r="F275" s="207" t="n">
        <v>0.045</v>
      </c>
      <c r="G275" s="207" t="n">
        <v>1</v>
      </c>
      <c r="H275" s="208" t="n">
        <v>0.01111111111111111</v>
      </c>
      <c r="I275" s="208" t="n">
        <v>0.0125</v>
      </c>
      <c r="J275" s="209" t="n">
        <v>20</v>
      </c>
    </row>
    <row r="276" ht="15.75" customHeight="1" s="109">
      <c r="A276" s="216" t="n">
        <v>3</v>
      </c>
      <c r="B276" s="217" t="n">
        <v>3</v>
      </c>
      <c r="C276" s="217" t="n">
        <v>11</v>
      </c>
      <c r="D276" s="217" t="n">
        <v>34</v>
      </c>
      <c r="E276" s="217" t="n">
        <v>22.28</v>
      </c>
      <c r="F276" s="217" t="n">
        <v>0.117</v>
      </c>
      <c r="G276" s="217" t="n">
        <v>1</v>
      </c>
      <c r="H276" s="218" t="n">
        <v>0.9465277777777777</v>
      </c>
      <c r="I276" s="218" t="n">
        <v>0.9548611111111112</v>
      </c>
      <c r="J276" s="219">
        <f>I276-H276</f>
        <v/>
      </c>
    </row>
    <row r="277" ht="15.75" customHeight="1" s="109">
      <c r="A277" s="206" t="n">
        <v>3</v>
      </c>
      <c r="B277" s="207" t="n">
        <v>4</v>
      </c>
      <c r="C277" s="207" t="n">
        <v>1</v>
      </c>
      <c r="D277" s="207" t="n">
        <v>1</v>
      </c>
      <c r="E277" s="207" t="n">
        <v>1.4</v>
      </c>
      <c r="F277" s="207" t="n">
        <v>0.018</v>
      </c>
      <c r="G277" s="207" t="n">
        <v>1</v>
      </c>
      <c r="H277" s="208" t="n">
        <v>0.9479166666666666</v>
      </c>
      <c r="I277" s="208" t="n">
        <v>0.9548611111111112</v>
      </c>
      <c r="J277" s="209" t="n">
        <v>20</v>
      </c>
    </row>
    <row r="278" ht="15.75" customHeight="1" s="109">
      <c r="A278" s="216" t="n">
        <v>3</v>
      </c>
      <c r="B278" s="217" t="n">
        <v>5</v>
      </c>
      <c r="C278" s="217" t="n">
        <v>1</v>
      </c>
      <c r="D278" s="217" t="n">
        <v>2</v>
      </c>
      <c r="E278" s="217" t="n">
        <v>0.32</v>
      </c>
      <c r="F278" s="217" t="n">
        <v>0.03</v>
      </c>
      <c r="G278" s="217" t="n">
        <v>1</v>
      </c>
      <c r="H278" s="218" t="n">
        <v>0.9479166666666666</v>
      </c>
      <c r="I278" s="218" t="n">
        <v>0.9548611111111112</v>
      </c>
      <c r="J278" s="219">
        <f>I278-H278</f>
        <v/>
      </c>
    </row>
    <row r="279" ht="15.75" customHeight="1" s="109">
      <c r="A279" s="206" t="n">
        <v>3</v>
      </c>
      <c r="B279" s="207" t="n">
        <v>8</v>
      </c>
      <c r="C279" s="207" t="n">
        <v>13</v>
      </c>
      <c r="D279" s="207" t="n">
        <v>108</v>
      </c>
      <c r="E279" s="207" t="n">
        <v>401.13</v>
      </c>
      <c r="F279" s="207" t="n">
        <v>2.025</v>
      </c>
      <c r="G279" s="207" t="n">
        <v>1</v>
      </c>
      <c r="H279" s="208" t="n">
        <v>0.9263888888888889</v>
      </c>
      <c r="I279" s="208" t="n">
        <v>0.9465277777777777</v>
      </c>
      <c r="J279" s="209" t="n">
        <v>20</v>
      </c>
    </row>
    <row r="280" ht="15.75" customHeight="1" s="109">
      <c r="A280" s="216" t="n">
        <v>3</v>
      </c>
      <c r="B280" s="217" t="n">
        <v>10</v>
      </c>
      <c r="C280" s="217" t="n">
        <v>4</v>
      </c>
      <c r="D280" s="217" t="n">
        <v>54</v>
      </c>
      <c r="E280" s="217" t="n">
        <v>81.86</v>
      </c>
      <c r="F280" s="217" t="n">
        <v>0.362</v>
      </c>
      <c r="G280" s="217" t="n">
        <v>1</v>
      </c>
      <c r="H280" s="218" t="n">
        <v>0.9166666666666666</v>
      </c>
      <c r="I280" s="218" t="n">
        <v>0.9256944444444445</v>
      </c>
      <c r="J280" s="219">
        <f>I280-H280</f>
        <v/>
      </c>
    </row>
    <row r="281" ht="15.75" customHeight="1" s="109">
      <c r="A281" s="206" t="n">
        <v>3</v>
      </c>
      <c r="B281" s="207" t="n">
        <v>3</v>
      </c>
      <c r="C281" s="207" t="n">
        <v>14</v>
      </c>
      <c r="D281" s="207" t="n">
        <v>274</v>
      </c>
      <c r="E281" s="207" t="n">
        <v>89.63</v>
      </c>
      <c r="F281" s="207" t="n">
        <v>0.724</v>
      </c>
      <c r="G281" s="207" t="n">
        <v>1</v>
      </c>
      <c r="H281" s="208" t="n">
        <v>0.9055555555555556</v>
      </c>
      <c r="I281" s="208" t="n">
        <v>0.9125</v>
      </c>
      <c r="J281" s="209" t="n">
        <v>20</v>
      </c>
    </row>
    <row r="282" ht="15.75" customHeight="1" s="109">
      <c r="A282" s="216" t="n">
        <v>3</v>
      </c>
      <c r="B282" s="217" t="n">
        <v>3</v>
      </c>
      <c r="C282" s="217" t="n">
        <v>4</v>
      </c>
      <c r="D282" s="217" t="n">
        <v>22</v>
      </c>
      <c r="E282" s="217" t="n">
        <v>44.28</v>
      </c>
      <c r="F282" s="217" t="n">
        <v>0.296</v>
      </c>
      <c r="G282" s="217" t="n">
        <v>1</v>
      </c>
      <c r="H282" s="218" t="n">
        <v>0.8979166666666667</v>
      </c>
      <c r="I282" s="218" t="n">
        <v>0.9020833333333333</v>
      </c>
      <c r="J282" s="219">
        <f>I282-H282</f>
        <v/>
      </c>
    </row>
    <row r="283" ht="15.75" customHeight="1" s="109">
      <c r="A283" s="206" t="n">
        <v>3</v>
      </c>
      <c r="B283" s="207" t="n">
        <v>10</v>
      </c>
      <c r="C283" s="207" t="n">
        <v>17</v>
      </c>
      <c r="D283" s="207" t="n">
        <v>33</v>
      </c>
      <c r="E283" s="207" t="n">
        <v>25.16</v>
      </c>
      <c r="F283" s="207" t="n">
        <v>0.055</v>
      </c>
      <c r="G283" s="207" t="n">
        <v>1</v>
      </c>
      <c r="H283" s="208" t="n">
        <v>0.875</v>
      </c>
      <c r="I283" s="208" t="n">
        <v>0.8881944444444444</v>
      </c>
      <c r="J283" s="209" t="n">
        <v>20</v>
      </c>
    </row>
    <row r="284" ht="15.75" customHeight="1" s="109">
      <c r="A284" s="216" t="n">
        <v>3</v>
      </c>
      <c r="B284" s="217" t="n">
        <v>3</v>
      </c>
      <c r="C284" s="217" t="n">
        <v>5</v>
      </c>
      <c r="D284" s="217" t="n">
        <v>29</v>
      </c>
      <c r="E284" s="217" t="n">
        <v>12.41</v>
      </c>
      <c r="F284" s="217" t="n">
        <v>0.092</v>
      </c>
      <c r="G284" s="217" t="n">
        <v>1</v>
      </c>
      <c r="H284" s="218" t="n">
        <v>0.8715277777777778</v>
      </c>
      <c r="I284" s="218" t="n">
        <v>0.875</v>
      </c>
      <c r="J284" s="219">
        <f>I284-H284</f>
        <v/>
      </c>
    </row>
    <row r="285" ht="15.75" customHeight="1" s="109">
      <c r="A285" s="206" t="n">
        <v>3</v>
      </c>
      <c r="B285" s="207" t="n">
        <v>11</v>
      </c>
      <c r="C285" s="207" t="n">
        <v>11</v>
      </c>
      <c r="D285" s="207" t="n">
        <v>417</v>
      </c>
      <c r="E285" s="207" t="n">
        <v>329.74</v>
      </c>
      <c r="F285" s="207" t="n">
        <v>0.59</v>
      </c>
      <c r="G285" s="207" t="n">
        <v>1</v>
      </c>
      <c r="H285" s="208" t="n">
        <v>0.8423611111111111</v>
      </c>
      <c r="I285" s="208" t="n">
        <v>0.8708333333333333</v>
      </c>
      <c r="J285" s="209" t="n">
        <v>20</v>
      </c>
    </row>
    <row r="286" ht="15.75" customHeight="1" s="109">
      <c r="A286" s="216" t="n">
        <v>3</v>
      </c>
      <c r="B286" s="217" t="n">
        <v>13</v>
      </c>
      <c r="C286" s="217" t="n">
        <v>10</v>
      </c>
      <c r="D286" s="217" t="n">
        <v>22</v>
      </c>
      <c r="E286" s="217" t="n">
        <v>164.71</v>
      </c>
      <c r="F286" s="217" t="n">
        <v>0.224</v>
      </c>
      <c r="G286" s="217" t="n">
        <v>1</v>
      </c>
      <c r="H286" s="218" t="n">
        <v>0.8361111111111111</v>
      </c>
      <c r="I286" s="218" t="n">
        <v>0.8416666666666667</v>
      </c>
      <c r="J286" s="219">
        <f>I286-H286</f>
        <v/>
      </c>
    </row>
    <row r="287" ht="15.75" customHeight="1" s="109">
      <c r="A287" s="206" t="n">
        <v>3</v>
      </c>
      <c r="B287" s="207" t="n">
        <v>2</v>
      </c>
      <c r="C287" s="207" t="n">
        <v>10</v>
      </c>
      <c r="D287" s="207" t="n">
        <v>107</v>
      </c>
      <c r="E287" s="207" t="n">
        <v>32.58</v>
      </c>
      <c r="F287" s="207" t="n">
        <v>0.325</v>
      </c>
      <c r="G287" s="207" t="n">
        <v>1</v>
      </c>
      <c r="H287" s="208" t="n">
        <v>0.8291666666666667</v>
      </c>
      <c r="I287" s="208" t="n">
        <v>0.8347222222222223</v>
      </c>
      <c r="J287" s="209" t="n">
        <v>20</v>
      </c>
    </row>
    <row r="288" ht="15.75" customHeight="1" s="109">
      <c r="A288" s="216" t="n">
        <v>3</v>
      </c>
      <c r="B288" s="217" t="n">
        <v>3</v>
      </c>
      <c r="C288" s="217" t="n">
        <v>31</v>
      </c>
      <c r="D288" s="217" t="n">
        <v>295</v>
      </c>
      <c r="E288" s="217" t="n">
        <v>175.32</v>
      </c>
      <c r="F288" s="217" t="n">
        <v>1.151</v>
      </c>
      <c r="G288" s="217" t="n">
        <v>1</v>
      </c>
      <c r="H288" s="218" t="n">
        <v>0.7631944444444444</v>
      </c>
      <c r="I288" s="218" t="n">
        <v>0.8291666666666667</v>
      </c>
      <c r="J288" s="219">
        <f>I288-H288</f>
        <v/>
      </c>
    </row>
    <row r="289" ht="15.75" customHeight="1" s="109">
      <c r="A289" s="206" t="n">
        <v>3</v>
      </c>
      <c r="B289" s="207" t="n">
        <v>11</v>
      </c>
      <c r="C289" s="207" t="n">
        <v>13</v>
      </c>
      <c r="D289" s="207" t="n">
        <v>208</v>
      </c>
      <c r="E289" s="207" t="n">
        <v>39.27</v>
      </c>
      <c r="F289" s="207" t="n">
        <v>0.137</v>
      </c>
      <c r="G289" s="207" t="n">
        <v>1</v>
      </c>
      <c r="H289" s="208" t="n">
        <v>0.7569444444444444</v>
      </c>
      <c r="I289" s="208" t="n">
        <v>0.7618055555555555</v>
      </c>
      <c r="J289" s="209" t="n">
        <v>20</v>
      </c>
    </row>
    <row r="290" ht="15.75" customHeight="1" s="109">
      <c r="A290" s="216" t="n">
        <v>3</v>
      </c>
      <c r="B290" s="217" t="n">
        <v>16</v>
      </c>
      <c r="C290" s="217" t="n">
        <v>24</v>
      </c>
      <c r="D290" s="217" t="n">
        <v>85</v>
      </c>
      <c r="E290" s="217" t="n">
        <v>7.41</v>
      </c>
      <c r="F290" s="217" t="n">
        <v>0.07000000000000001</v>
      </c>
      <c r="G290" s="217" t="n">
        <v>1</v>
      </c>
      <c r="H290" s="218" t="n">
        <v>0.7444444444444445</v>
      </c>
      <c r="I290" s="218" t="n">
        <v>0.75625</v>
      </c>
      <c r="J290" s="219">
        <f>I290-H290</f>
        <v/>
      </c>
    </row>
    <row r="291" ht="15.75" customHeight="1" s="109">
      <c r="A291" s="206" t="n">
        <v>3</v>
      </c>
      <c r="B291" s="207" t="n">
        <v>17</v>
      </c>
      <c r="C291" s="207" t="n">
        <v>1</v>
      </c>
      <c r="D291" s="207" t="n">
        <v>3</v>
      </c>
      <c r="E291" s="207" t="n">
        <v>0.2</v>
      </c>
      <c r="F291" s="207" t="n">
        <v>0.003</v>
      </c>
      <c r="G291" s="207" t="n">
        <v>1</v>
      </c>
      <c r="H291" s="208" t="n">
        <v>0.7375</v>
      </c>
      <c r="I291" s="208" t="n">
        <v>0.74375</v>
      </c>
      <c r="J291" s="209" t="n">
        <v>20</v>
      </c>
    </row>
    <row r="292" ht="15.75" customHeight="1" s="109">
      <c r="A292" s="216" t="n">
        <v>3</v>
      </c>
      <c r="B292" s="217" t="n">
        <v>30</v>
      </c>
      <c r="C292" s="217" t="n">
        <v>2</v>
      </c>
      <c r="D292" s="217" t="n">
        <v>2</v>
      </c>
      <c r="E292" s="217" t="n">
        <v>50.2</v>
      </c>
      <c r="F292" s="217" t="n">
        <v>0.142</v>
      </c>
      <c r="G292" s="217" t="n">
        <v>1</v>
      </c>
      <c r="H292" s="218" t="n">
        <v>0.7375</v>
      </c>
      <c r="I292" s="218" t="n">
        <v>0.74375</v>
      </c>
      <c r="J292" s="219">
        <f>I292-H292</f>
        <v/>
      </c>
    </row>
    <row r="293" ht="15.75" customHeight="1" s="109">
      <c r="A293" s="206" t="n">
        <v>3</v>
      </c>
      <c r="B293" s="207" t="n">
        <v>14</v>
      </c>
      <c r="C293" s="207" t="n">
        <v>11</v>
      </c>
      <c r="D293" s="207" t="n">
        <v>20</v>
      </c>
      <c r="E293" s="207" t="n">
        <v>323.31</v>
      </c>
      <c r="F293" s="207" t="n">
        <v>0.438</v>
      </c>
      <c r="G293" s="207" t="n">
        <v>1</v>
      </c>
      <c r="H293" s="208" t="n">
        <v>0.7256944444444444</v>
      </c>
      <c r="I293" s="208" t="n">
        <v>0.7388888888888889</v>
      </c>
      <c r="J293" s="209" t="n">
        <v>20</v>
      </c>
    </row>
    <row r="294" ht="15.75" customHeight="1" s="109">
      <c r="A294" s="216" t="n">
        <v>3</v>
      </c>
      <c r="B294" s="217" t="n">
        <v>3</v>
      </c>
      <c r="C294" s="217" t="n">
        <v>7</v>
      </c>
      <c r="D294" s="217" t="n">
        <v>20</v>
      </c>
      <c r="E294" s="217" t="n">
        <v>9.34</v>
      </c>
      <c r="F294" s="217" t="n">
        <v>0.082</v>
      </c>
      <c r="G294" s="217" t="n">
        <v>1</v>
      </c>
      <c r="H294" s="218" t="n">
        <v>0.7173611111111111</v>
      </c>
      <c r="I294" s="218" t="n">
        <v>0.7277777777777777</v>
      </c>
      <c r="J294" s="219">
        <f>I294-H294</f>
        <v/>
      </c>
    </row>
    <row r="295" ht="15.75" customHeight="1" s="109">
      <c r="A295" s="206" t="n">
        <v>3</v>
      </c>
      <c r="B295" s="207" t="n">
        <v>6</v>
      </c>
      <c r="C295" s="207" t="n">
        <v>1</v>
      </c>
      <c r="D295" s="207" t="n">
        <v>1</v>
      </c>
      <c r="E295" s="207" t="n">
        <v>4.46</v>
      </c>
      <c r="F295" s="207" t="n">
        <v>0.075</v>
      </c>
      <c r="G295" s="207" t="n">
        <v>1</v>
      </c>
      <c r="H295" s="208" t="n">
        <v>0.7166666666666667</v>
      </c>
      <c r="I295" s="208" t="n">
        <v>0.7208333333333333</v>
      </c>
      <c r="J295" s="209" t="n">
        <v>20</v>
      </c>
    </row>
    <row r="296" ht="15.75" customHeight="1" s="109">
      <c r="A296" s="216" t="n">
        <v>3</v>
      </c>
      <c r="B296" s="217" t="n">
        <v>16</v>
      </c>
      <c r="C296" s="217" t="n">
        <v>2</v>
      </c>
      <c r="D296" s="217" t="n">
        <v>6</v>
      </c>
      <c r="E296" s="217" t="n">
        <v>0.09</v>
      </c>
      <c r="F296" s="217" t="n">
        <v>0.001</v>
      </c>
      <c r="G296" s="217" t="n">
        <v>1</v>
      </c>
      <c r="H296" s="218" t="n">
        <v>0.7118055555555556</v>
      </c>
      <c r="I296" s="218" t="n">
        <v>0.7138888888888889</v>
      </c>
      <c r="J296" s="219">
        <f>I296-H296</f>
        <v/>
      </c>
    </row>
    <row r="297" ht="15.75" customHeight="1" s="109">
      <c r="A297" s="206" t="n">
        <v>3</v>
      </c>
      <c r="B297" s="207" t="n">
        <v>1</v>
      </c>
      <c r="C297" s="207" t="n">
        <v>2</v>
      </c>
      <c r="D297" s="207" t="n">
        <v>13</v>
      </c>
      <c r="E297" s="207" t="n">
        <v>70.94</v>
      </c>
      <c r="F297" s="207" t="n">
        <v>0.13</v>
      </c>
      <c r="G297" s="207" t="n">
        <v>1</v>
      </c>
      <c r="H297" s="208" t="n">
        <v>0.7034722222222223</v>
      </c>
      <c r="I297" s="208" t="n">
        <v>0.7111111111111111</v>
      </c>
      <c r="J297" s="209" t="n">
        <v>20</v>
      </c>
    </row>
    <row r="298" ht="15.75" customHeight="1" s="109">
      <c r="A298" s="216" t="n">
        <v>3</v>
      </c>
      <c r="B298" s="217" t="n">
        <v>8</v>
      </c>
      <c r="C298" s="217" t="n">
        <v>2</v>
      </c>
      <c r="D298" s="217" t="n">
        <v>4</v>
      </c>
      <c r="E298" s="217" t="n">
        <v>17.94</v>
      </c>
      <c r="F298" s="217" t="n">
        <v>0.094</v>
      </c>
      <c r="G298" s="217" t="n">
        <v>1</v>
      </c>
      <c r="H298" s="218" t="n">
        <v>0.7034722222222223</v>
      </c>
      <c r="I298" s="218" t="n">
        <v>0.7111111111111111</v>
      </c>
      <c r="J298" s="219">
        <f>I298-H298</f>
        <v/>
      </c>
    </row>
    <row r="299" ht="15.75" customHeight="1" s="109">
      <c r="A299" s="206" t="n">
        <v>3</v>
      </c>
      <c r="B299" s="207" t="n">
        <v>13</v>
      </c>
      <c r="C299" s="207" t="n">
        <v>2</v>
      </c>
      <c r="D299" s="207" t="n">
        <v>7</v>
      </c>
      <c r="E299" s="207" t="n">
        <v>70.56</v>
      </c>
      <c r="F299" s="207" t="n">
        <v>0.093</v>
      </c>
      <c r="G299" s="207" t="n">
        <v>1</v>
      </c>
      <c r="H299" s="208" t="n">
        <v>0.6166666666666667</v>
      </c>
      <c r="I299" s="208" t="n">
        <v>0.6201388888888889</v>
      </c>
      <c r="J299" s="209" t="n">
        <v>20</v>
      </c>
    </row>
    <row r="300" ht="15.75" customHeight="1" s="109">
      <c r="A300" s="216" t="n">
        <v>3</v>
      </c>
      <c r="B300" s="217" t="n">
        <v>9</v>
      </c>
      <c r="C300" s="217" t="n">
        <v>3</v>
      </c>
      <c r="D300" s="217" t="n">
        <v>43</v>
      </c>
      <c r="E300" s="217" t="n">
        <v>437.4</v>
      </c>
      <c r="F300" s="217" t="n">
        <v>0.494</v>
      </c>
      <c r="G300" s="217" t="n">
        <v>1</v>
      </c>
      <c r="H300" s="218" t="n">
        <v>0.6944444444444444</v>
      </c>
      <c r="I300" s="218" t="n">
        <v>0.7</v>
      </c>
      <c r="J300" s="219">
        <f>I300-H300</f>
        <v/>
      </c>
    </row>
    <row r="301" ht="15.75" customHeight="1" s="109">
      <c r="A301" s="206" t="n">
        <v>3</v>
      </c>
      <c r="B301" s="207" t="n">
        <v>16</v>
      </c>
      <c r="C301" s="207" t="n">
        <v>1</v>
      </c>
      <c r="D301" s="207" t="n">
        <v>3</v>
      </c>
      <c r="E301" s="207" t="n">
        <v>0.06</v>
      </c>
      <c r="F301" s="207" t="n">
        <v>0.001</v>
      </c>
      <c r="G301" s="207" t="n">
        <v>1</v>
      </c>
      <c r="H301" s="208" t="n">
        <v>0.6888888888888889</v>
      </c>
      <c r="I301" s="208" t="n">
        <v>0.6902777777777778</v>
      </c>
      <c r="J301" s="209" t="n">
        <v>20</v>
      </c>
    </row>
    <row r="302" ht="15.75" customHeight="1" s="109">
      <c r="A302" s="216" t="n">
        <v>3</v>
      </c>
      <c r="B302" s="217" t="n">
        <v>18</v>
      </c>
      <c r="C302" s="217" t="n">
        <v>3</v>
      </c>
      <c r="D302" s="217" t="n">
        <v>4</v>
      </c>
      <c r="E302" s="217" t="n">
        <v>1.43</v>
      </c>
      <c r="F302" s="217" t="n">
        <v>0.005</v>
      </c>
      <c r="G302" s="217" t="n">
        <v>1</v>
      </c>
      <c r="H302" s="218" t="n">
        <v>0.6888888888888889</v>
      </c>
      <c r="I302" s="218" t="n">
        <v>0.6902777777777778</v>
      </c>
      <c r="J302" s="219">
        <f>I302-H302</f>
        <v/>
      </c>
    </row>
    <row r="303" ht="15.75" customHeight="1" s="109">
      <c r="A303" s="206" t="n">
        <v>3</v>
      </c>
      <c r="B303" s="207" t="n">
        <v>20</v>
      </c>
      <c r="C303" s="207" t="n">
        <v>1</v>
      </c>
      <c r="D303" s="207" t="n">
        <v>1</v>
      </c>
      <c r="E303" s="207" t="n">
        <v>0.42</v>
      </c>
      <c r="F303" s="207" t="n">
        <v>0.001</v>
      </c>
      <c r="G303" s="207" t="n">
        <v>1</v>
      </c>
      <c r="H303" s="208" t="n">
        <v>0.6888888888888889</v>
      </c>
      <c r="I303" s="208" t="n">
        <v>0.6902777777777778</v>
      </c>
      <c r="J303" s="209" t="n">
        <v>20</v>
      </c>
    </row>
    <row r="304" ht="15.75" customHeight="1" s="109">
      <c r="A304" s="216" t="n">
        <v>3</v>
      </c>
      <c r="B304" s="217" t="n">
        <v>12</v>
      </c>
      <c r="C304" s="217" t="n">
        <v>3</v>
      </c>
      <c r="D304" s="217" t="n">
        <v>17</v>
      </c>
      <c r="E304" s="217" t="n">
        <v>12.75</v>
      </c>
      <c r="F304" s="217" t="n">
        <v>0.015</v>
      </c>
      <c r="G304" s="217" t="n">
        <v>1</v>
      </c>
      <c r="H304" s="218" t="n">
        <v>0.6854166666666667</v>
      </c>
      <c r="I304" s="218" t="n">
        <v>0.6875</v>
      </c>
      <c r="J304" s="219">
        <f>I304-H304</f>
        <v/>
      </c>
    </row>
    <row r="305" ht="15.75" customHeight="1" s="109">
      <c r="A305" s="206" t="n">
        <v>3</v>
      </c>
      <c r="B305" s="207" t="n">
        <v>12</v>
      </c>
      <c r="C305" s="207" t="n">
        <v>10</v>
      </c>
      <c r="D305" s="207" t="n">
        <v>44</v>
      </c>
      <c r="E305" s="207" t="n">
        <v>34.23</v>
      </c>
      <c r="F305" s="207" t="n">
        <v>0.181</v>
      </c>
      <c r="G305" s="207" t="n">
        <v>1</v>
      </c>
      <c r="H305" s="208" t="n">
        <v>0.6729166666666667</v>
      </c>
      <c r="I305" s="208" t="n">
        <v>0.6868055555555556</v>
      </c>
      <c r="J305" s="209" t="n">
        <v>20</v>
      </c>
    </row>
    <row r="306" ht="15.75" customHeight="1" s="109">
      <c r="A306" s="216" t="n">
        <v>3</v>
      </c>
      <c r="B306" s="217" t="n">
        <v>16</v>
      </c>
      <c r="C306" s="217" t="n">
        <v>11</v>
      </c>
      <c r="D306" s="217" t="n">
        <v>31</v>
      </c>
      <c r="E306" s="217" t="n">
        <v>1.65</v>
      </c>
      <c r="F306" s="217" t="n">
        <v>0.013</v>
      </c>
      <c r="G306" s="217" t="n">
        <v>1</v>
      </c>
      <c r="H306" s="218" t="n">
        <v>0.6625</v>
      </c>
      <c r="I306" s="218" t="n">
        <v>0.6680555555555555</v>
      </c>
      <c r="J306" s="219">
        <f>I306-H306</f>
        <v/>
      </c>
    </row>
    <row r="307" ht="15.75" customHeight="1" s="109">
      <c r="A307" s="206" t="n">
        <v>3</v>
      </c>
      <c r="B307" s="207" t="n">
        <v>14</v>
      </c>
      <c r="C307" s="207" t="n">
        <v>9</v>
      </c>
      <c r="D307" s="207" t="n">
        <v>63</v>
      </c>
      <c r="E307" s="207" t="n">
        <v>1671.85</v>
      </c>
      <c r="F307" s="207" t="n">
        <v>2.184</v>
      </c>
      <c r="G307" s="207" t="n">
        <v>1</v>
      </c>
      <c r="H307" s="208" t="n">
        <v>0.6388888888888888</v>
      </c>
      <c r="I307" s="208" t="n">
        <v>0.6611111111111111</v>
      </c>
      <c r="J307" s="209" t="n">
        <v>20</v>
      </c>
    </row>
    <row r="308" ht="15.75" customHeight="1" s="109">
      <c r="A308" s="216" t="n">
        <v>3</v>
      </c>
      <c r="B308" s="217" t="n">
        <v>3</v>
      </c>
      <c r="C308" s="217" t="n">
        <v>1</v>
      </c>
      <c r="D308" s="217" t="n">
        <v>10</v>
      </c>
      <c r="E308" s="217" t="n">
        <v>13</v>
      </c>
      <c r="F308" s="217" t="n">
        <v>0.046</v>
      </c>
      <c r="G308" s="217" t="n">
        <v>1</v>
      </c>
      <c r="H308" s="218" t="n">
        <v>0.6319444444444444</v>
      </c>
      <c r="I308" s="218" t="n">
        <v>0.6375</v>
      </c>
      <c r="J308" s="219">
        <f>I308-H308</f>
        <v/>
      </c>
    </row>
    <row r="309" ht="15.75" customHeight="1" s="109">
      <c r="A309" s="206" t="n">
        <v>3</v>
      </c>
      <c r="B309" s="207" t="n">
        <v>11</v>
      </c>
      <c r="C309" s="207" t="n">
        <v>2</v>
      </c>
      <c r="D309" s="207" t="n">
        <v>4</v>
      </c>
      <c r="E309" s="207" t="n">
        <v>8.81</v>
      </c>
      <c r="F309" s="207" t="n">
        <v>0.008</v>
      </c>
      <c r="G309" s="207" t="n">
        <v>1</v>
      </c>
      <c r="H309" s="208" t="n">
        <v>0.6319444444444444</v>
      </c>
      <c r="I309" s="208" t="n">
        <v>0.6375</v>
      </c>
      <c r="J309" s="209" t="n">
        <v>20</v>
      </c>
    </row>
    <row r="310" ht="15.75" customHeight="1" s="109">
      <c r="A310" s="216" t="n">
        <v>3</v>
      </c>
      <c r="B310" s="217" t="n">
        <v>2</v>
      </c>
      <c r="C310" s="217" t="n">
        <v>3</v>
      </c>
      <c r="D310" s="217" t="n">
        <v>48</v>
      </c>
      <c r="E310" s="217" t="n">
        <v>15.21</v>
      </c>
      <c r="F310" s="217" t="n">
        <v>0.149</v>
      </c>
      <c r="G310" s="217" t="n">
        <v>1</v>
      </c>
      <c r="H310" s="218" t="n">
        <v>0.6284722222222222</v>
      </c>
      <c r="I310" s="218" t="n">
        <v>0.6319444444444444</v>
      </c>
      <c r="J310" s="219">
        <f>I310-H310</f>
        <v/>
      </c>
    </row>
    <row r="311" ht="15.75" customHeight="1" s="109">
      <c r="A311" s="206" t="n">
        <v>3</v>
      </c>
      <c r="B311" s="207" t="n">
        <v>8</v>
      </c>
      <c r="C311" s="207" t="n">
        <v>10</v>
      </c>
      <c r="D311" s="207" t="n">
        <v>38</v>
      </c>
      <c r="E311" s="207" t="n">
        <v>105.03</v>
      </c>
      <c r="F311" s="207" t="n">
        <v>0.517</v>
      </c>
      <c r="G311" s="207" t="n">
        <v>1</v>
      </c>
      <c r="H311" s="208" t="n">
        <v>0.6208333333333333</v>
      </c>
      <c r="I311" s="208" t="n">
        <v>0.6263888888888889</v>
      </c>
      <c r="J311" s="209" t="n">
        <v>20</v>
      </c>
    </row>
    <row r="312" ht="15.75" customHeight="1" s="109">
      <c r="A312" s="216" t="n">
        <v>3</v>
      </c>
      <c r="B312" s="217" t="n">
        <v>1</v>
      </c>
      <c r="C312" s="217" t="n">
        <v>17</v>
      </c>
      <c r="D312" s="217" t="n">
        <v>171</v>
      </c>
      <c r="E312" s="217" t="n">
        <v>196.79</v>
      </c>
      <c r="F312" s="217" t="n">
        <v>0.329</v>
      </c>
      <c r="G312" s="217" t="n">
        <v>1</v>
      </c>
      <c r="H312" s="218" t="n">
        <v>0.6090277777777777</v>
      </c>
      <c r="I312" s="218" t="n">
        <v>0.6215277777777778</v>
      </c>
      <c r="J312" s="219">
        <f>I312-H312</f>
        <v/>
      </c>
    </row>
    <row r="313" ht="15.75" customHeight="1" s="109">
      <c r="A313" s="206" t="n">
        <v>3</v>
      </c>
      <c r="B313" s="207" t="n">
        <v>10</v>
      </c>
      <c r="C313" s="207" t="n">
        <v>15</v>
      </c>
      <c r="D313" s="207" t="n">
        <v>24</v>
      </c>
      <c r="E313" s="207" t="n">
        <v>29.58</v>
      </c>
      <c r="F313" s="207" t="n">
        <v>0.08500000000000001</v>
      </c>
      <c r="G313" s="207" t="n">
        <v>1</v>
      </c>
      <c r="H313" s="208" t="n">
        <v>0.6027777777777777</v>
      </c>
      <c r="I313" s="208" t="n">
        <v>0.6222222222222222</v>
      </c>
      <c r="J313" s="209" t="n">
        <v>20</v>
      </c>
    </row>
    <row r="314" ht="15.75" customHeight="1" s="109">
      <c r="A314" s="216" t="n">
        <v>3</v>
      </c>
      <c r="B314" s="217" t="n">
        <v>15</v>
      </c>
      <c r="C314" s="217" t="n">
        <v>3</v>
      </c>
      <c r="D314" s="217" t="n">
        <v>4</v>
      </c>
      <c r="E314" s="217" t="n">
        <v>19.7</v>
      </c>
      <c r="F314" s="217" t="n">
        <v>0.035</v>
      </c>
      <c r="G314" s="217" t="n">
        <v>1</v>
      </c>
      <c r="H314" s="218" t="n">
        <v>0.6</v>
      </c>
      <c r="I314" s="218" t="n"/>
      <c r="J314" s="219">
        <f>I314-H314</f>
        <v/>
      </c>
    </row>
    <row r="315" ht="15.75" customHeight="1" s="109">
      <c r="A315" s="206" t="n">
        <v>2</v>
      </c>
      <c r="B315" s="207" t="n">
        <v>20</v>
      </c>
      <c r="C315" s="207" t="n">
        <v>14</v>
      </c>
      <c r="D315" s="207" t="n">
        <v>14</v>
      </c>
      <c r="E315" s="207" t="n">
        <v>20.73</v>
      </c>
      <c r="F315" s="207" t="n">
        <v>0.034</v>
      </c>
      <c r="G315" s="207" t="n">
        <v>1</v>
      </c>
      <c r="H315" s="208" t="n">
        <v>0.8930555555555556</v>
      </c>
      <c r="I315" s="208" t="n"/>
      <c r="J315" s="209" t="n">
        <v>20</v>
      </c>
    </row>
    <row r="316" ht="15.75" customHeight="1" s="109">
      <c r="A316" s="216" t="n">
        <v>2</v>
      </c>
      <c r="B316" s="217" t="n">
        <v>14</v>
      </c>
      <c r="C316" s="217" t="n">
        <v>7</v>
      </c>
      <c r="D316" s="217" t="n">
        <v>19</v>
      </c>
      <c r="E316" s="217" t="n">
        <v>492.87</v>
      </c>
      <c r="F316" s="217" t="n">
        <v>0.637</v>
      </c>
      <c r="G316" s="217" t="n">
        <v>1</v>
      </c>
      <c r="H316" s="218" t="n">
        <v>0.8826388888888889</v>
      </c>
      <c r="I316" s="218" t="n">
        <v>0.8923611111111112</v>
      </c>
      <c r="J316" s="219">
        <f>I316-H316</f>
        <v/>
      </c>
    </row>
    <row r="317" ht="15.75" customHeight="1" s="109">
      <c r="A317" s="206" t="n">
        <v>2</v>
      </c>
      <c r="B317" s="207" t="n">
        <v>3</v>
      </c>
      <c r="C317" s="207" t="n">
        <v>6</v>
      </c>
      <c r="D317" s="207" t="n">
        <v>109</v>
      </c>
      <c r="E317" s="207" t="n">
        <v>28.52</v>
      </c>
      <c r="F317" s="207" t="n">
        <v>0.249</v>
      </c>
      <c r="G317" s="207" t="n">
        <v>1</v>
      </c>
      <c r="H317" s="208" t="n">
        <v>0.8618055555555556</v>
      </c>
      <c r="I317" s="208" t="n">
        <v>0.8826388888888889</v>
      </c>
      <c r="J317" s="209" t="n">
        <v>20</v>
      </c>
    </row>
    <row r="318" ht="15.75" customHeight="1" s="109">
      <c r="A318" s="216" t="n">
        <v>2</v>
      </c>
      <c r="B318" s="217" t="n">
        <v>14</v>
      </c>
      <c r="C318" s="217" t="n">
        <v>8</v>
      </c>
      <c r="D318" s="217" t="n">
        <v>12</v>
      </c>
      <c r="E318" s="217" t="n">
        <v>301.98</v>
      </c>
      <c r="F318" s="217" t="n">
        <v>0.381</v>
      </c>
      <c r="G318" s="217" t="n">
        <v>1</v>
      </c>
      <c r="H318" s="218" t="n">
        <v>0.8569444444444444</v>
      </c>
      <c r="I318" s="218" t="n">
        <v>0.8611111111111112</v>
      </c>
      <c r="J318" s="219">
        <f>I318-H318</f>
        <v/>
      </c>
    </row>
    <row r="319" ht="15.75" customHeight="1" s="109">
      <c r="A319" s="206" t="n">
        <v>2</v>
      </c>
      <c r="B319" s="207" t="n">
        <v>9</v>
      </c>
      <c r="C319" s="207" t="n">
        <v>12</v>
      </c>
      <c r="D319" s="207" t="n">
        <v>37</v>
      </c>
      <c r="E319" s="207" t="n">
        <v>255.79</v>
      </c>
      <c r="F319" s="207" t="n">
        <v>0.988</v>
      </c>
      <c r="G319" s="207" t="n">
        <v>1</v>
      </c>
      <c r="H319" s="208" t="n">
        <v>0.8479166666666667</v>
      </c>
      <c r="I319" s="208" t="n">
        <v>0.85625</v>
      </c>
      <c r="J319" s="209" t="n">
        <v>20</v>
      </c>
    </row>
    <row r="320" ht="15.75" customHeight="1" s="109">
      <c r="A320" s="216" t="n">
        <v>2</v>
      </c>
      <c r="B320" s="217" t="n">
        <v>14</v>
      </c>
      <c r="C320" s="217" t="n">
        <v>6</v>
      </c>
      <c r="D320" s="217" t="n">
        <v>268</v>
      </c>
      <c r="E320" s="217" t="n">
        <v>3718.16</v>
      </c>
      <c r="F320" s="217" t="n">
        <v>4.844</v>
      </c>
      <c r="G320" s="217" t="n">
        <v>1</v>
      </c>
      <c r="H320" s="218" t="n">
        <v>0.8291666666666667</v>
      </c>
      <c r="I320" s="218" t="n">
        <v>0.8472222222222222</v>
      </c>
      <c r="J320" s="219">
        <f>I320-H320</f>
        <v/>
      </c>
    </row>
    <row r="321" ht="15.75" customHeight="1" s="109">
      <c r="A321" s="206" t="n">
        <v>5</v>
      </c>
      <c r="B321" s="207" t="n">
        <v>15</v>
      </c>
      <c r="C321" s="207" t="n">
        <v>1</v>
      </c>
      <c r="D321" s="207" t="n">
        <v>180</v>
      </c>
      <c r="E321" s="207" t="n">
        <v>2217.6</v>
      </c>
      <c r="F321" s="207" t="n">
        <v>3.491</v>
      </c>
      <c r="G321" s="207" t="n">
        <v>1</v>
      </c>
      <c r="H321" s="208" t="n">
        <v>0.1423611111111111</v>
      </c>
      <c r="I321" s="208" t="n">
        <v>0.1534722222222222</v>
      </c>
      <c r="J321" s="209" t="n">
        <v>20</v>
      </c>
    </row>
    <row r="322" ht="15.75" customHeight="1" s="109">
      <c r="A322" s="216" t="n">
        <v>5</v>
      </c>
      <c r="B322" s="217" t="n">
        <v>16</v>
      </c>
      <c r="C322" s="217" t="n">
        <v>6</v>
      </c>
      <c r="D322" s="217" t="n">
        <v>24</v>
      </c>
      <c r="E322" s="217" t="n">
        <v>3.44</v>
      </c>
      <c r="F322" s="217" t="n">
        <v>0.026</v>
      </c>
      <c r="G322" s="217" t="n">
        <v>1</v>
      </c>
      <c r="H322" s="218" t="n">
        <v>0.1291666666666667</v>
      </c>
      <c r="I322" s="218" t="n">
        <v>0.1375</v>
      </c>
      <c r="J322" s="219">
        <f>I322-H322</f>
        <v/>
      </c>
    </row>
    <row r="323" ht="15.75" customHeight="1" s="109">
      <c r="A323" s="206" t="n">
        <v>5</v>
      </c>
      <c r="B323" s="207" t="n">
        <v>18</v>
      </c>
      <c r="C323" s="207" t="n">
        <v>10</v>
      </c>
      <c r="D323" s="207" t="n">
        <v>35</v>
      </c>
      <c r="E323" s="207" t="n">
        <v>9.9</v>
      </c>
      <c r="F323" s="207" t="n">
        <v>0.016</v>
      </c>
      <c r="G323" s="207" t="n">
        <v>1</v>
      </c>
      <c r="H323" s="208" t="n">
        <v>0.1291666666666667</v>
      </c>
      <c r="I323" s="208" t="n">
        <v>0.1375</v>
      </c>
      <c r="J323" s="209" t="n">
        <v>20</v>
      </c>
    </row>
    <row r="324" ht="15.75" customHeight="1" s="109">
      <c r="A324" s="216" t="n">
        <v>5</v>
      </c>
      <c r="B324" s="217" t="n">
        <v>8</v>
      </c>
      <c r="C324" s="217" t="n">
        <v>6</v>
      </c>
      <c r="D324" s="217" t="n">
        <v>47</v>
      </c>
      <c r="E324" s="217" t="n">
        <v>227.89</v>
      </c>
      <c r="F324" s="217" t="n">
        <v>0.423</v>
      </c>
      <c r="G324" s="217" t="n">
        <v>1</v>
      </c>
      <c r="H324" s="218" t="n">
        <v>0.1208333333333333</v>
      </c>
      <c r="I324" s="218" t="n">
        <v>0.1291666666666667</v>
      </c>
      <c r="J324" s="219">
        <f>I324-H324</f>
        <v/>
      </c>
    </row>
    <row r="325" ht="15.75" customHeight="1" s="109">
      <c r="A325" s="206" t="n">
        <v>5</v>
      </c>
      <c r="B325" s="207" t="n">
        <v>9</v>
      </c>
      <c r="C325" s="207" t="n">
        <v>1</v>
      </c>
      <c r="D325" s="207" t="n">
        <v>1</v>
      </c>
      <c r="E325" s="207" t="n">
        <v>9.039999999999999</v>
      </c>
      <c r="F325" s="207" t="n">
        <v>0.035</v>
      </c>
      <c r="G325" s="207" t="n">
        <v>1</v>
      </c>
      <c r="H325" s="208" t="n">
        <v>0.1159722222222222</v>
      </c>
      <c r="I325" s="208" t="n">
        <v>0.1201388888888889</v>
      </c>
      <c r="J325" s="209" t="n">
        <v>20</v>
      </c>
    </row>
    <row r="326" ht="15.75" customHeight="1" s="109">
      <c r="A326" s="216" t="n">
        <v>5</v>
      </c>
      <c r="B326" s="217" t="n">
        <v>10</v>
      </c>
      <c r="C326" s="217" t="n">
        <v>9</v>
      </c>
      <c r="D326" s="217" t="n">
        <v>16</v>
      </c>
      <c r="E326" s="217" t="n">
        <v>17.08</v>
      </c>
      <c r="F326" s="217" t="n">
        <v>0.031</v>
      </c>
      <c r="G326" s="217" t="n">
        <v>1</v>
      </c>
      <c r="H326" s="218" t="n">
        <v>0.1159722222222222</v>
      </c>
      <c r="I326" s="218" t="n">
        <v>0.1201388888888889</v>
      </c>
      <c r="J326" s="219">
        <f>I326-H326</f>
        <v/>
      </c>
    </row>
    <row r="327" ht="15.75" customHeight="1" s="109">
      <c r="A327" s="206" t="n">
        <v>5</v>
      </c>
      <c r="B327" s="207" t="n">
        <v>30</v>
      </c>
      <c r="C327" s="207" t="n">
        <v>3</v>
      </c>
      <c r="D327" s="207" t="n">
        <v>31</v>
      </c>
      <c r="E327" s="207" t="n">
        <v>578.1</v>
      </c>
      <c r="F327" s="207" t="n">
        <v>1.59</v>
      </c>
      <c r="G327" s="207" t="n">
        <v>1</v>
      </c>
      <c r="H327" s="208" t="n">
        <v>0.1048611111111111</v>
      </c>
      <c r="I327" s="208" t="n">
        <v>0.1125</v>
      </c>
      <c r="J327" s="209" t="n">
        <v>20</v>
      </c>
    </row>
    <row r="328" ht="15.75" customHeight="1" s="109">
      <c r="A328" s="216" t="n">
        <v>5</v>
      </c>
      <c r="B328" s="217" t="n">
        <v>10</v>
      </c>
      <c r="C328" s="217" t="n">
        <v>9</v>
      </c>
      <c r="D328" s="217" t="n">
        <v>30</v>
      </c>
      <c r="E328" s="217" t="n">
        <v>84.18000000000001</v>
      </c>
      <c r="F328" s="217" t="n">
        <v>0.203</v>
      </c>
      <c r="G328" s="217" t="n">
        <v>1</v>
      </c>
      <c r="H328" s="218" t="n">
        <v>0.09930555555555555</v>
      </c>
      <c r="I328" s="218" t="n">
        <v>0.1041666666666667</v>
      </c>
      <c r="J328" s="219">
        <f>I328-H328</f>
        <v/>
      </c>
    </row>
    <row r="329" ht="15.75" customHeight="1" s="109">
      <c r="A329" s="206" t="n">
        <v>5</v>
      </c>
      <c r="B329" s="207" t="n">
        <v>11</v>
      </c>
      <c r="C329" s="207" t="n">
        <v>43</v>
      </c>
      <c r="D329" s="207" t="n">
        <v>507</v>
      </c>
      <c r="E329" s="207" t="n">
        <v>201.96</v>
      </c>
      <c r="F329" s="207" t="n">
        <v>0.446</v>
      </c>
      <c r="G329" s="207" t="n">
        <v>1</v>
      </c>
      <c r="H329" s="208" t="n">
        <v>0.9305555555555556</v>
      </c>
      <c r="I329" s="208" t="n">
        <v>0.05833333333333333</v>
      </c>
      <c r="J329" s="209" t="n">
        <v>20</v>
      </c>
    </row>
    <row r="330" ht="15.75" customHeight="1" s="109">
      <c r="A330" s="216" t="n">
        <v>5</v>
      </c>
      <c r="B330" s="217" t="n">
        <v>11</v>
      </c>
      <c r="C330" s="217" t="n">
        <v>13</v>
      </c>
      <c r="D330" s="217" t="n">
        <v>689</v>
      </c>
      <c r="E330" s="217" t="n">
        <v>174.57</v>
      </c>
      <c r="F330" s="217" t="n">
        <v>0.484</v>
      </c>
      <c r="G330" s="217" t="n">
        <v>1</v>
      </c>
      <c r="H330" s="218" t="n">
        <v>0.03263888888888889</v>
      </c>
      <c r="I330" s="218" t="n">
        <v>0.04513888888888889</v>
      </c>
      <c r="J330" s="219">
        <f>I330-H330</f>
        <v/>
      </c>
    </row>
    <row r="331" ht="15.75" customHeight="1" s="109">
      <c r="A331" s="206" t="n">
        <v>5</v>
      </c>
      <c r="B331" s="207" t="n">
        <v>12</v>
      </c>
      <c r="C331" s="207" t="n">
        <v>7</v>
      </c>
      <c r="D331" s="207" t="n">
        <v>62</v>
      </c>
      <c r="E331" s="207" t="n">
        <v>49.63</v>
      </c>
      <c r="F331" s="207" t="n">
        <v>0.468</v>
      </c>
      <c r="G331" s="207" t="n">
        <v>1</v>
      </c>
      <c r="H331" s="208" t="n">
        <v>0.02361111111111111</v>
      </c>
      <c r="I331" s="208" t="n">
        <v>0.03055555555555555</v>
      </c>
      <c r="J331" s="209" t="n">
        <v>20</v>
      </c>
    </row>
    <row r="332" ht="15.75" customHeight="1" s="109">
      <c r="A332" s="216" t="n">
        <v>5</v>
      </c>
      <c r="B332" s="217" t="n">
        <v>3</v>
      </c>
      <c r="C332" s="217" t="n">
        <v>13</v>
      </c>
      <c r="D332" s="217" t="n">
        <v>40</v>
      </c>
      <c r="E332" s="217" t="n">
        <v>67.20999999999999</v>
      </c>
      <c r="F332" s="217" t="n">
        <v>0.411</v>
      </c>
      <c r="G332" s="217" t="n">
        <v>1</v>
      </c>
      <c r="H332" s="218" t="n">
        <v>0.01666666666666667</v>
      </c>
      <c r="I332" s="218" t="n">
        <v>0.02291666666666667</v>
      </c>
      <c r="J332" s="219">
        <f>I332-H332</f>
        <v/>
      </c>
    </row>
    <row r="333" ht="15.75" customHeight="1" s="109">
      <c r="A333" s="206" t="n">
        <v>5</v>
      </c>
      <c r="B333" s="207" t="n">
        <v>3</v>
      </c>
      <c r="C333" s="207" t="n">
        <v>17</v>
      </c>
      <c r="D333" s="207" t="n">
        <v>65</v>
      </c>
      <c r="E333" s="207" t="n">
        <v>54.2</v>
      </c>
      <c r="F333" s="207" t="n">
        <v>0.341</v>
      </c>
      <c r="G333" s="207" t="n">
        <v>1</v>
      </c>
      <c r="H333" s="208" t="n">
        <v>0.4541666666666667</v>
      </c>
      <c r="I333" s="208" t="n">
        <v>0.5027777777777778</v>
      </c>
      <c r="J333" s="209" t="n">
        <v>20</v>
      </c>
    </row>
    <row r="334" ht="15.75" customHeight="1" s="109">
      <c r="A334" s="216" t="n">
        <v>5</v>
      </c>
      <c r="B334" s="217" t="n">
        <v>11</v>
      </c>
      <c r="C334" s="217" t="n">
        <v>4</v>
      </c>
      <c r="D334" s="217" t="n">
        <v>97</v>
      </c>
      <c r="E334" s="217" t="n">
        <v>8.19</v>
      </c>
      <c r="F334" s="217" t="n">
        <v>0.034</v>
      </c>
      <c r="G334" s="217" t="n">
        <v>1</v>
      </c>
      <c r="H334" s="218" t="n">
        <v>0.9472222222222222</v>
      </c>
      <c r="I334" s="218" t="n">
        <v>0.95</v>
      </c>
      <c r="J334" s="219">
        <f>I334-H334</f>
        <v/>
      </c>
    </row>
    <row r="335" ht="15.75" customHeight="1" s="109">
      <c r="A335" s="206" t="n">
        <v>5</v>
      </c>
      <c r="B335" s="207" t="n">
        <v>4</v>
      </c>
      <c r="C335" s="207" t="n">
        <v>6</v>
      </c>
      <c r="D335" s="207" t="n">
        <v>67</v>
      </c>
      <c r="E335" s="207" t="n">
        <v>28.5</v>
      </c>
      <c r="F335" s="207" t="n">
        <v>0.417</v>
      </c>
      <c r="G335" s="207" t="n">
        <v>1</v>
      </c>
      <c r="H335" s="208" t="n">
        <v>0.9326388888888889</v>
      </c>
      <c r="I335" s="208" t="n">
        <v>0.9465277777777777</v>
      </c>
      <c r="J335" s="209" t="n">
        <v>20</v>
      </c>
    </row>
    <row r="336" ht="15.75" customHeight="1" s="109">
      <c r="A336" s="216" t="n">
        <v>5</v>
      </c>
      <c r="B336" s="217" t="n">
        <v>5</v>
      </c>
      <c r="C336" s="217" t="n">
        <v>4</v>
      </c>
      <c r="D336" s="217" t="n">
        <v>9</v>
      </c>
      <c r="E336" s="217" t="n">
        <v>5.67</v>
      </c>
      <c r="F336" s="217" t="n">
        <v>0.401</v>
      </c>
      <c r="G336" s="217" t="n">
        <v>1</v>
      </c>
      <c r="H336" s="218" t="n">
        <v>0.9326388888888889</v>
      </c>
      <c r="I336" s="218" t="n">
        <v>0.9465277777777777</v>
      </c>
      <c r="J336" s="219">
        <f>I336-H336</f>
        <v/>
      </c>
    </row>
    <row r="337" ht="15.75" customHeight="1" s="109">
      <c r="A337" s="206" t="n">
        <v>5</v>
      </c>
      <c r="B337" s="207" t="n">
        <v>17</v>
      </c>
      <c r="C337" s="207" t="n">
        <v>22</v>
      </c>
      <c r="D337" s="207" t="n">
        <v>33</v>
      </c>
      <c r="E337" s="207" t="n">
        <v>3.01</v>
      </c>
      <c r="F337" s="207" t="n">
        <v>0.017</v>
      </c>
      <c r="G337" s="207" t="n">
        <v>1</v>
      </c>
      <c r="H337" s="208" t="n">
        <v>0.925</v>
      </c>
      <c r="I337" s="208" t="n">
        <v>0.9319444444444445</v>
      </c>
      <c r="J337" s="209" t="n">
        <v>20</v>
      </c>
    </row>
    <row r="338" ht="15.75" customHeight="1" s="109">
      <c r="A338" s="216" t="n">
        <v>5</v>
      </c>
      <c r="B338" s="217" t="n">
        <v>8</v>
      </c>
      <c r="C338" s="217" t="n">
        <v>13</v>
      </c>
      <c r="D338" s="217" t="n">
        <v>87</v>
      </c>
      <c r="E338" s="217" t="n">
        <v>124.16</v>
      </c>
      <c r="F338" s="217" t="n">
        <v>0.38</v>
      </c>
      <c r="G338" s="217" t="n">
        <v>1</v>
      </c>
      <c r="H338" s="218" t="n">
        <v>0.9194444444444444</v>
      </c>
      <c r="I338" s="218" t="n">
        <v>0.925</v>
      </c>
      <c r="J338" s="219">
        <f>I338-H338</f>
        <v/>
      </c>
    </row>
    <row r="339" ht="15.75" customHeight="1" s="109">
      <c r="A339" s="206" t="n">
        <v>5</v>
      </c>
      <c r="B339" s="207" t="n">
        <v>8</v>
      </c>
      <c r="C339" s="207" t="n">
        <v>1</v>
      </c>
      <c r="D339" s="207" t="n">
        <v>5</v>
      </c>
      <c r="E339" s="207" t="n">
        <v>22.43</v>
      </c>
      <c r="F339" s="207" t="n">
        <v>0.118</v>
      </c>
      <c r="G339" s="207" t="n">
        <v>1</v>
      </c>
      <c r="H339" s="208" t="n">
        <v>0.9138888888888889</v>
      </c>
      <c r="I339" s="208" t="n">
        <v>0.9194444444444444</v>
      </c>
      <c r="J339" s="209" t="n">
        <v>20</v>
      </c>
    </row>
    <row r="340" ht="15.75" customHeight="1" s="109">
      <c r="A340" s="216" t="n">
        <v>5</v>
      </c>
      <c r="B340" s="217" t="n">
        <v>9</v>
      </c>
      <c r="C340" s="217" t="n">
        <v>3</v>
      </c>
      <c r="D340" s="217" t="n">
        <v>51</v>
      </c>
      <c r="E340" s="217" t="n">
        <v>219.04</v>
      </c>
      <c r="F340" s="217" t="n">
        <v>0.311</v>
      </c>
      <c r="G340" s="217" t="n">
        <v>1</v>
      </c>
      <c r="H340" s="218" t="n">
        <v>0.9138888888888889</v>
      </c>
      <c r="I340" s="218" t="n"/>
      <c r="J340" s="219">
        <f>I340-H340</f>
        <v/>
      </c>
    </row>
    <row r="341" ht="15.75" customHeight="1" s="109">
      <c r="A341" s="206" t="n">
        <v>5</v>
      </c>
      <c r="B341" s="207" t="n">
        <v>12</v>
      </c>
      <c r="C341" s="207" t="n">
        <v>11</v>
      </c>
      <c r="D341" s="207" t="n">
        <v>24</v>
      </c>
      <c r="E341" s="207" t="n">
        <v>28.11</v>
      </c>
      <c r="F341" s="207" t="n">
        <v>0.209</v>
      </c>
      <c r="G341" s="207" t="n">
        <v>1</v>
      </c>
      <c r="H341" s="208" t="n">
        <v>0.9097222222222222</v>
      </c>
      <c r="I341" s="208" t="n">
        <v>0.9125</v>
      </c>
      <c r="J341" s="209" t="n">
        <v>20</v>
      </c>
    </row>
    <row r="342" ht="15.75" customHeight="1" s="109">
      <c r="A342" s="216" t="n">
        <v>5</v>
      </c>
      <c r="B342" s="217" t="n">
        <v>8</v>
      </c>
      <c r="C342" s="217" t="n">
        <v>11</v>
      </c>
      <c r="D342" s="217" t="n">
        <v>30</v>
      </c>
      <c r="E342" s="217" t="n">
        <v>121.66</v>
      </c>
      <c r="F342" s="217" t="n">
        <v>0.438</v>
      </c>
      <c r="G342" s="217" t="n">
        <v>1</v>
      </c>
      <c r="H342" s="218" t="n">
        <v>0.8868055555555555</v>
      </c>
      <c r="I342" s="218" t="n">
        <v>0.9097222222222222</v>
      </c>
      <c r="J342" s="219">
        <f>I342-H342</f>
        <v/>
      </c>
    </row>
    <row r="343" ht="15.75" customHeight="1" s="109">
      <c r="A343" s="206" t="n">
        <v>5</v>
      </c>
      <c r="B343" s="207" t="n">
        <v>18</v>
      </c>
      <c r="C343" s="207" t="n">
        <v>13</v>
      </c>
      <c r="D343" s="207" t="n">
        <v>30</v>
      </c>
      <c r="E343" s="207" t="n">
        <v>51.14</v>
      </c>
      <c r="F343" s="207" t="n">
        <v>0.08</v>
      </c>
      <c r="G343" s="207" t="n">
        <v>1</v>
      </c>
      <c r="H343" s="208" t="n">
        <v>0.8777777777777778</v>
      </c>
      <c r="I343" s="208" t="n">
        <v>0.8868055555555555</v>
      </c>
      <c r="J343" s="209" t="n">
        <v>20</v>
      </c>
    </row>
    <row r="344" ht="15.75" customHeight="1" s="109">
      <c r="A344" s="216" t="n">
        <v>5</v>
      </c>
      <c r="B344" s="217" t="n">
        <v>14</v>
      </c>
      <c r="C344" s="217" t="n">
        <v>6</v>
      </c>
      <c r="D344" s="217" t="n">
        <v>42</v>
      </c>
      <c r="E344" s="217" t="n">
        <v>526.76</v>
      </c>
      <c r="F344" s="217" t="n">
        <v>0.704</v>
      </c>
      <c r="G344" s="217" t="n">
        <v>1</v>
      </c>
      <c r="H344" s="218" t="n">
        <v>0.86875</v>
      </c>
      <c r="I344" s="218" t="n">
        <v>0.8770833333333333</v>
      </c>
      <c r="J344" s="219">
        <f>I344-H344</f>
        <v/>
      </c>
    </row>
    <row r="345" ht="15.75" customHeight="1" s="109">
      <c r="A345" s="206" t="n">
        <v>5</v>
      </c>
      <c r="B345" s="207" t="n">
        <v>3</v>
      </c>
      <c r="C345" s="207" t="n">
        <v>25</v>
      </c>
      <c r="D345" s="207" t="n">
        <v>172</v>
      </c>
      <c r="E345" s="207" t="n">
        <v>131.61</v>
      </c>
      <c r="F345" s="207" t="n">
        <v>0.855</v>
      </c>
      <c r="G345" s="207" t="n">
        <v>1</v>
      </c>
      <c r="H345" s="208" t="n">
        <v>0.8243055555555555</v>
      </c>
      <c r="I345" s="208" t="n">
        <v>0.8402777777777778</v>
      </c>
      <c r="J345" s="209" t="n">
        <v>20</v>
      </c>
    </row>
    <row r="346" ht="15.75" customHeight="1" s="109">
      <c r="A346" s="216" t="n">
        <v>5</v>
      </c>
      <c r="B346" s="217" t="n">
        <v>13</v>
      </c>
      <c r="C346" s="217" t="n">
        <v>3</v>
      </c>
      <c r="D346" s="217" t="n">
        <v>5</v>
      </c>
      <c r="E346" s="217" t="n">
        <v>15.65</v>
      </c>
      <c r="F346" s="217" t="n">
        <v>0.019</v>
      </c>
      <c r="G346" s="217" t="n">
        <v>1</v>
      </c>
      <c r="H346" s="218" t="n">
        <v>0.8208333333333333</v>
      </c>
      <c r="I346" s="218" t="n">
        <v>0.8243055555555555</v>
      </c>
      <c r="J346" s="219">
        <f>I346-H346</f>
        <v/>
      </c>
    </row>
    <row r="347" ht="15.75" customHeight="1" s="109">
      <c r="A347" s="206" t="n">
        <v>5</v>
      </c>
      <c r="B347" s="207" t="n">
        <v>15</v>
      </c>
      <c r="C347" s="207" t="n">
        <v>2</v>
      </c>
      <c r="D347" s="207" t="n">
        <v>50</v>
      </c>
      <c r="E347" s="207" t="n">
        <v>360.45</v>
      </c>
      <c r="F347" s="207" t="n">
        <v>0.991</v>
      </c>
      <c r="G347" s="207" t="n">
        <v>1</v>
      </c>
      <c r="H347" s="208" t="n">
        <v>0.8131944444444444</v>
      </c>
      <c r="I347" s="208" t="n">
        <v>0.8201388888888889</v>
      </c>
      <c r="J347" s="209" t="n">
        <v>20</v>
      </c>
    </row>
    <row r="348" ht="15.75" customHeight="1" s="109">
      <c r="A348" s="216" t="n">
        <v>6</v>
      </c>
      <c r="B348" s="217" t="n">
        <v>14</v>
      </c>
      <c r="C348" s="217" t="n">
        <v>11</v>
      </c>
      <c r="D348" s="217" t="n">
        <v>39</v>
      </c>
      <c r="E348" s="217" t="n">
        <v>891.85</v>
      </c>
      <c r="F348" s="217" t="n">
        <v>1.178</v>
      </c>
      <c r="G348" s="217" t="n">
        <v>1</v>
      </c>
      <c r="H348" s="218" t="n">
        <v>0.2027777777777778</v>
      </c>
      <c r="I348" s="218" t="n">
        <v>0.2118055555555556</v>
      </c>
      <c r="J348" s="219">
        <f>I348-H348</f>
        <v/>
      </c>
    </row>
    <row r="349" ht="15.75" customHeight="1" s="109">
      <c r="A349" s="206" t="n">
        <v>6</v>
      </c>
      <c r="B349" s="207" t="n">
        <v>15</v>
      </c>
      <c r="C349" s="207" t="n">
        <v>1</v>
      </c>
      <c r="D349" s="207" t="n">
        <v>1</v>
      </c>
      <c r="E349" s="207" t="n">
        <v>15.2</v>
      </c>
      <c r="F349" s="207" t="n">
        <v>0.031</v>
      </c>
      <c r="G349" s="207" t="n">
        <v>1</v>
      </c>
      <c r="H349" s="208" t="n">
        <v>0.2027777777777778</v>
      </c>
      <c r="I349" s="208" t="n"/>
      <c r="J349" s="209" t="n">
        <v>20</v>
      </c>
    </row>
    <row r="350" ht="15.75" customHeight="1" s="109">
      <c r="A350" s="216" t="n">
        <v>6</v>
      </c>
      <c r="B350" s="217" t="n">
        <v>1</v>
      </c>
      <c r="C350" s="217" t="n">
        <v>4</v>
      </c>
      <c r="D350" s="217" t="n">
        <v>15</v>
      </c>
      <c r="E350" s="217" t="n">
        <v>3.4</v>
      </c>
      <c r="F350" s="217" t="n">
        <v>0.006</v>
      </c>
      <c r="G350" s="217" t="n">
        <v>1</v>
      </c>
      <c r="H350" s="218" t="n">
        <v>0.9041666666666667</v>
      </c>
      <c r="I350" s="218" t="n">
        <v>0.9145833333333333</v>
      </c>
      <c r="J350" s="219">
        <f>I350-H350</f>
        <v/>
      </c>
    </row>
    <row r="351" ht="15.75" customHeight="1" s="109">
      <c r="A351" s="206" t="n">
        <v>6</v>
      </c>
      <c r="B351" s="207" t="n">
        <v>2</v>
      </c>
      <c r="C351" s="207" t="n">
        <v>7</v>
      </c>
      <c r="D351" s="207" t="n">
        <v>107</v>
      </c>
      <c r="E351" s="207" t="n">
        <v>102.96</v>
      </c>
      <c r="F351" s="207" t="n">
        <v>1.214</v>
      </c>
      <c r="G351" s="207" t="n">
        <v>1</v>
      </c>
      <c r="H351" s="208" t="n">
        <v>0.9041666666666667</v>
      </c>
      <c r="I351" s="208" t="n">
        <v>0.9145833333333333</v>
      </c>
      <c r="J351" s="209" t="n">
        <v>20</v>
      </c>
    </row>
    <row r="352" ht="15.75" customHeight="1" s="109">
      <c r="A352" s="216" t="n">
        <v>6</v>
      </c>
      <c r="B352" s="217" t="n">
        <v>19</v>
      </c>
      <c r="C352" s="217" t="n">
        <v>21</v>
      </c>
      <c r="D352" s="217" t="n">
        <v>23</v>
      </c>
      <c r="E352" s="217" t="n">
        <v>12.46</v>
      </c>
      <c r="F352" s="217" t="n">
        <v>0.039</v>
      </c>
      <c r="G352" s="217" t="n">
        <v>1</v>
      </c>
      <c r="H352" s="218" t="n">
        <v>0.8763888888888889</v>
      </c>
      <c r="I352" s="218" t="n">
        <v>0.8840277777777777</v>
      </c>
      <c r="J352" s="219">
        <f>I352-H352</f>
        <v/>
      </c>
    </row>
    <row r="353" ht="15.75" customHeight="1" s="109">
      <c r="A353" s="206" t="n">
        <v>6</v>
      </c>
      <c r="B353" s="207" t="n">
        <v>2</v>
      </c>
      <c r="C353" s="207" t="n">
        <v>22</v>
      </c>
      <c r="D353" s="207" t="n">
        <v>366</v>
      </c>
      <c r="E353" s="207" t="n">
        <v>22.93</v>
      </c>
      <c r="F353" s="207" t="n">
        <v>0.516</v>
      </c>
      <c r="G353" s="207" t="n">
        <v>1</v>
      </c>
      <c r="H353" s="208" t="n">
        <v>0.8618055555555556</v>
      </c>
      <c r="I353" s="208" t="n">
        <v>0.8756944444444444</v>
      </c>
      <c r="J353" s="209" t="n">
        <v>20</v>
      </c>
    </row>
    <row r="354" ht="15.75" customHeight="1" s="109">
      <c r="A354" s="216" t="n">
        <v>6</v>
      </c>
      <c r="B354" s="217" t="n">
        <v>15</v>
      </c>
      <c r="C354" s="217" t="n">
        <v>5</v>
      </c>
      <c r="D354" s="217" t="n">
        <v>275</v>
      </c>
      <c r="E354" s="217" t="n">
        <v>3566.67</v>
      </c>
      <c r="F354" s="217" t="n">
        <v>6.78</v>
      </c>
      <c r="G354" s="217" t="n">
        <v>1</v>
      </c>
      <c r="H354" s="218" t="n">
        <v>0.8416666666666667</v>
      </c>
      <c r="I354" s="218" t="n">
        <v>0.8611111111111112</v>
      </c>
      <c r="J354" s="219">
        <f>I354-H354</f>
        <v/>
      </c>
    </row>
    <row r="355" ht="15.75" customHeight="1" s="109">
      <c r="A355" s="206" t="n">
        <v>6</v>
      </c>
      <c r="B355" s="207" t="n">
        <v>8</v>
      </c>
      <c r="C355" s="207" t="n">
        <v>18</v>
      </c>
      <c r="D355" s="207" t="n">
        <v>344</v>
      </c>
      <c r="E355" s="207" t="n">
        <v>1405.06</v>
      </c>
      <c r="F355" s="207" t="n">
        <v>4.688</v>
      </c>
      <c r="G355" s="207" t="n">
        <v>1</v>
      </c>
      <c r="H355" s="208" t="n">
        <v>0.8131944444444444</v>
      </c>
      <c r="I355" s="208" t="n">
        <v>0.8409722222222222</v>
      </c>
      <c r="J355" s="209" t="n">
        <v>20</v>
      </c>
    </row>
    <row r="356" ht="15.75" customHeight="1" s="109">
      <c r="A356" s="216" t="n">
        <v>7</v>
      </c>
      <c r="B356" s="217" t="n">
        <v>7</v>
      </c>
      <c r="C356" s="217" t="n">
        <v>5</v>
      </c>
      <c r="D356" s="217" t="n">
        <v>106</v>
      </c>
      <c r="E356" s="217" t="n">
        <v>487.28</v>
      </c>
      <c r="F356" s="217" t="n">
        <v>0.838</v>
      </c>
      <c r="G356" s="217" t="n">
        <v>1</v>
      </c>
      <c r="H356" s="218" t="n">
        <v>0.3055555555555556</v>
      </c>
      <c r="I356" s="218" t="n">
        <v>0.3194444444444444</v>
      </c>
      <c r="J356" s="219">
        <f>I356-H356</f>
        <v/>
      </c>
    </row>
    <row r="357" ht="15.75" customHeight="1" s="109">
      <c r="A357" s="206" t="n">
        <v>7</v>
      </c>
      <c r="B357" s="207" t="n">
        <v>10</v>
      </c>
      <c r="C357" s="207" t="n">
        <v>20</v>
      </c>
      <c r="D357" s="207" t="n">
        <v>136</v>
      </c>
      <c r="E357" s="207" t="n">
        <v>88.2</v>
      </c>
      <c r="F357" s="207" t="n">
        <v>0.234</v>
      </c>
      <c r="G357" s="207" t="n">
        <v>1</v>
      </c>
      <c r="H357" s="208" t="n">
        <v>0.2951388888888889</v>
      </c>
      <c r="I357" s="208" t="n">
        <v>0.3013888888888889</v>
      </c>
      <c r="J357" s="209" t="n">
        <v>20</v>
      </c>
    </row>
    <row r="358" ht="15.75" customHeight="1" s="109">
      <c r="A358" s="216" t="n">
        <v>7</v>
      </c>
      <c r="B358" s="217" t="n">
        <v>3</v>
      </c>
      <c r="C358" s="217" t="n">
        <v>26</v>
      </c>
      <c r="D358" s="217" t="n">
        <v>208</v>
      </c>
      <c r="E358" s="217" t="n">
        <v>188.56</v>
      </c>
      <c r="F358" s="217" t="n">
        <v>1.064</v>
      </c>
      <c r="G358" s="217" t="n">
        <v>1</v>
      </c>
      <c r="H358" s="218" t="n">
        <v>0.2756944444444445</v>
      </c>
      <c r="I358" s="218" t="n">
        <v>0.2951388888888889</v>
      </c>
      <c r="J358" s="219">
        <f>I358-H358</f>
        <v/>
      </c>
    </row>
    <row r="359" ht="15.75" customHeight="1" s="109">
      <c r="A359" s="206" t="n">
        <v>7</v>
      </c>
      <c r="B359" s="207" t="n">
        <v>1</v>
      </c>
      <c r="C359" s="207" t="n">
        <v>8</v>
      </c>
      <c r="D359" s="207" t="n">
        <v>441</v>
      </c>
      <c r="E359" s="207" t="n">
        <v>46.47</v>
      </c>
      <c r="F359" s="207" t="n">
        <v>0.444</v>
      </c>
      <c r="G359" s="207" t="n">
        <v>1</v>
      </c>
      <c r="H359" s="208" t="n">
        <v>0.2645833333333333</v>
      </c>
      <c r="I359" s="208" t="n">
        <v>0.275</v>
      </c>
      <c r="J359" s="209" t="n">
        <v>20</v>
      </c>
    </row>
    <row r="360" ht="15.75" customHeight="1" s="109">
      <c r="A360" s="216" t="n">
        <v>7</v>
      </c>
      <c r="B360" s="217" t="n">
        <v>13</v>
      </c>
      <c r="C360" s="217" t="n">
        <v>7</v>
      </c>
      <c r="D360" s="217" t="n">
        <v>17</v>
      </c>
      <c r="E360" s="217" t="n">
        <v>49.3</v>
      </c>
      <c r="F360" s="217" t="n">
        <v>0.06900000000000001</v>
      </c>
      <c r="G360" s="217" t="n">
        <v>1</v>
      </c>
      <c r="H360" s="218" t="n">
        <v>0.2118055555555556</v>
      </c>
      <c r="I360" s="218" t="n">
        <v>0.21875</v>
      </c>
      <c r="J360" s="219">
        <f>I360-H360</f>
        <v/>
      </c>
    </row>
    <row r="361" ht="15.75" customHeight="1" s="109">
      <c r="A361" s="206" t="n">
        <v>7</v>
      </c>
      <c r="B361" s="207" t="n">
        <v>16</v>
      </c>
      <c r="C361" s="207" t="n">
        <v>12</v>
      </c>
      <c r="D361" s="207" t="n">
        <v>134</v>
      </c>
      <c r="E361" s="207" t="n">
        <v>12.69</v>
      </c>
      <c r="F361" s="207" t="n">
        <v>0.074</v>
      </c>
      <c r="G361" s="207" t="n">
        <v>1</v>
      </c>
      <c r="H361" s="208" t="n">
        <v>0.2395833333333333</v>
      </c>
      <c r="I361" s="208" t="n">
        <v>0.2451388888888889</v>
      </c>
      <c r="J361" s="209" t="n">
        <v>20</v>
      </c>
    </row>
    <row r="362" ht="15.75" customHeight="1" s="109">
      <c r="A362" s="216" t="n">
        <v>7</v>
      </c>
      <c r="B362" s="217" t="n">
        <v>17</v>
      </c>
      <c r="C362" s="217" t="n">
        <v>38</v>
      </c>
      <c r="D362" s="217" t="n">
        <v>109</v>
      </c>
      <c r="E362" s="217" t="n">
        <v>9.01</v>
      </c>
      <c r="F362" s="217" t="n">
        <v>0.067</v>
      </c>
      <c r="G362" s="217" t="n">
        <v>1</v>
      </c>
      <c r="H362" s="218" t="n">
        <v>0.2270833333333333</v>
      </c>
      <c r="I362" s="218" t="n">
        <v>0.2388888888888889</v>
      </c>
      <c r="J362" s="219">
        <f>I362-H362</f>
        <v/>
      </c>
    </row>
    <row r="363" ht="15.75" customHeight="1" s="109">
      <c r="A363" s="206" t="n">
        <v>7</v>
      </c>
      <c r="B363" s="207" t="n">
        <v>13</v>
      </c>
      <c r="C363" s="207" t="n">
        <v>8</v>
      </c>
      <c r="D363" s="207" t="n">
        <v>70</v>
      </c>
      <c r="E363" s="207" t="n">
        <v>33.38</v>
      </c>
      <c r="F363" s="207" t="n">
        <v>0.078</v>
      </c>
      <c r="G363" s="207" t="n">
        <v>1</v>
      </c>
      <c r="H363" s="208" t="n">
        <v>0.2208333333333333</v>
      </c>
      <c r="I363" s="208" t="n">
        <v>0.2270833333333333</v>
      </c>
      <c r="J363" s="209" t="n">
        <v>20</v>
      </c>
    </row>
    <row r="364" ht="15.75" customHeight="1" s="109">
      <c r="A364" s="216" t="n">
        <v>7</v>
      </c>
      <c r="B364" s="217" t="n">
        <v>3</v>
      </c>
      <c r="C364" s="217" t="n">
        <v>11</v>
      </c>
      <c r="D364" s="217" t="n">
        <v>46</v>
      </c>
      <c r="E364" s="217" t="n">
        <v>52.14</v>
      </c>
      <c r="F364" s="217" t="n">
        <v>0.276</v>
      </c>
      <c r="G364" s="217" t="n">
        <v>1</v>
      </c>
      <c r="H364" s="218" t="n">
        <v>0.2159722222222222</v>
      </c>
      <c r="I364" s="218" t="n">
        <v>0.2201388888888889</v>
      </c>
      <c r="J364" s="219">
        <f>I364-H364</f>
        <v/>
      </c>
    </row>
    <row r="365" ht="15.75" customHeight="1" s="109">
      <c r="A365" s="206" t="n">
        <v>7</v>
      </c>
      <c r="B365" s="207" t="n">
        <v>16</v>
      </c>
      <c r="C365" s="207" t="n">
        <v>5</v>
      </c>
      <c r="D365" s="207" t="n">
        <v>40</v>
      </c>
      <c r="E365" s="207" t="n">
        <v>5.18</v>
      </c>
      <c r="F365" s="207" t="n">
        <v>0.034</v>
      </c>
      <c r="G365" s="207" t="n">
        <v>1</v>
      </c>
      <c r="H365" s="208" t="n">
        <v>0.2125</v>
      </c>
      <c r="I365" s="208" t="n">
        <v>0.2215277777777778</v>
      </c>
      <c r="J365" s="209" t="n">
        <v>20</v>
      </c>
    </row>
    <row r="366" ht="15.75" customHeight="1" s="109">
      <c r="A366" s="216" t="n">
        <v>7</v>
      </c>
      <c r="B366" s="217" t="n">
        <v>1</v>
      </c>
      <c r="C366" s="217" t="n">
        <v>6</v>
      </c>
      <c r="D366" s="217" t="n">
        <v>55</v>
      </c>
      <c r="E366" s="217" t="n">
        <v>429.12</v>
      </c>
      <c r="F366" s="217" t="n">
        <v>0.734</v>
      </c>
      <c r="G366" s="217" t="n">
        <v>1</v>
      </c>
      <c r="H366" s="218" t="n">
        <v>0.1854166666666667</v>
      </c>
      <c r="I366" s="218" t="n">
        <v>0.2118055555555556</v>
      </c>
      <c r="J366" s="219">
        <f>I366-H366</f>
        <v/>
      </c>
    </row>
    <row r="367" ht="15.75" customHeight="1" s="109">
      <c r="A367" s="206" t="n">
        <v>7</v>
      </c>
      <c r="B367" s="207" t="n">
        <v>5</v>
      </c>
      <c r="C367" s="207" t="n">
        <v>7</v>
      </c>
      <c r="D367" s="207" t="n">
        <v>35</v>
      </c>
      <c r="E367" s="207" t="n">
        <v>15.2</v>
      </c>
      <c r="F367" s="207" t="n">
        <v>1.21</v>
      </c>
      <c r="G367" s="207" t="n">
        <v>1</v>
      </c>
      <c r="H367" s="208" t="n">
        <v>0.1743055555555555</v>
      </c>
      <c r="I367" s="208" t="n">
        <v>0.1847222222222222</v>
      </c>
      <c r="J367" s="209" t="n">
        <v>20</v>
      </c>
    </row>
    <row r="368" ht="15.75" customHeight="1" s="109">
      <c r="A368" s="216" t="n">
        <v>7</v>
      </c>
      <c r="B368" s="217" t="n">
        <v>6</v>
      </c>
      <c r="C368" s="217" t="n">
        <v>3</v>
      </c>
      <c r="D368" s="217" t="n">
        <v>16</v>
      </c>
      <c r="E368" s="217" t="n">
        <v>38.27</v>
      </c>
      <c r="F368" s="217" t="n">
        <v>1.167</v>
      </c>
      <c r="G368" s="217" t="n">
        <v>1</v>
      </c>
      <c r="H368" s="218" t="n">
        <v>0.1743055555555555</v>
      </c>
      <c r="I368" s="218" t="n">
        <v>0.1833333333333333</v>
      </c>
      <c r="J368" s="219">
        <f>I368-H368</f>
        <v/>
      </c>
    </row>
    <row r="369" ht="15.75" customHeight="1" s="109">
      <c r="A369" s="206" t="n">
        <v>7</v>
      </c>
      <c r="B369" s="207" t="n">
        <v>8</v>
      </c>
      <c r="C369" s="207" t="n">
        <v>12</v>
      </c>
      <c r="D369" s="207" t="n">
        <v>197</v>
      </c>
      <c r="E369" s="207" t="n">
        <v>203.42</v>
      </c>
      <c r="F369" s="207" t="n">
        <v>0.542</v>
      </c>
      <c r="G369" s="207" t="n">
        <v>1</v>
      </c>
      <c r="H369" s="208" t="n">
        <v>0.1638888888888889</v>
      </c>
      <c r="I369" s="208" t="n">
        <v>0.1736111111111111</v>
      </c>
      <c r="J369" s="209" t="n">
        <v>20</v>
      </c>
    </row>
    <row r="370" ht="15.75" customHeight="1" s="109">
      <c r="A370" s="216" t="n">
        <v>7</v>
      </c>
      <c r="B370" s="217" t="n">
        <v>15</v>
      </c>
      <c r="C370" s="217" t="n">
        <v>3</v>
      </c>
      <c r="D370" s="217" t="n">
        <v>41</v>
      </c>
      <c r="E370" s="217" t="n">
        <v>477.35</v>
      </c>
      <c r="F370" s="217" t="n">
        <v>1.052</v>
      </c>
      <c r="G370" s="217" t="n">
        <v>1</v>
      </c>
      <c r="H370" s="218" t="n">
        <v>0.1576388888888889</v>
      </c>
      <c r="I370" s="218" t="n">
        <v>0.1625</v>
      </c>
      <c r="J370" s="219">
        <f>I370-H370</f>
        <v/>
      </c>
    </row>
    <row r="371" ht="15.75" customHeight="1" s="109">
      <c r="A371" s="206" t="n">
        <v>7</v>
      </c>
      <c r="B371" s="207" t="n">
        <v>8</v>
      </c>
      <c r="C371" s="207" t="n">
        <v>24</v>
      </c>
      <c r="D371" s="207" t="n">
        <v>115</v>
      </c>
      <c r="E371" s="207" t="n">
        <v>153.14</v>
      </c>
      <c r="F371" s="207" t="n">
        <v>0.419</v>
      </c>
      <c r="G371" s="207" t="n">
        <v>1</v>
      </c>
      <c r="H371" s="208" t="n">
        <v>0.14375</v>
      </c>
      <c r="I371" s="208" t="n">
        <v>0.1569444444444444</v>
      </c>
      <c r="J371" s="209" t="n">
        <v>20</v>
      </c>
    </row>
    <row r="372" ht="15.75" customHeight="1" s="109">
      <c r="A372" s="216" t="n">
        <v>7</v>
      </c>
      <c r="B372" s="217" t="n">
        <v>3</v>
      </c>
      <c r="C372" s="217" t="n">
        <v>9</v>
      </c>
      <c r="D372" s="217" t="n">
        <v>31</v>
      </c>
      <c r="E372" s="217" t="n">
        <v>25.01</v>
      </c>
      <c r="F372" s="217" t="n">
        <v>0.211</v>
      </c>
      <c r="G372" s="217" t="n">
        <v>1</v>
      </c>
      <c r="H372" s="218" t="n">
        <v>0.1402777777777778</v>
      </c>
      <c r="I372" s="218" t="n">
        <v>0.14375</v>
      </c>
      <c r="J372" s="219">
        <f>I372-H372</f>
        <v/>
      </c>
    </row>
    <row r="373" ht="15.75" customHeight="1" s="109">
      <c r="A373" s="206" t="n">
        <v>7</v>
      </c>
      <c r="B373" s="207" t="n">
        <v>1</v>
      </c>
      <c r="C373" s="207" t="n">
        <v>15</v>
      </c>
      <c r="D373" s="207" t="n">
        <v>73</v>
      </c>
      <c r="E373" s="207" t="n">
        <v>416.81</v>
      </c>
      <c r="F373" s="207" t="n">
        <v>0.601</v>
      </c>
      <c r="G373" s="207" t="n">
        <v>1</v>
      </c>
      <c r="H373" s="208" t="n">
        <v>0.1298611111111111</v>
      </c>
      <c r="I373" s="208" t="n">
        <v>0.1388888888888889</v>
      </c>
      <c r="J373" s="209" t="n">
        <v>20</v>
      </c>
    </row>
    <row r="374" ht="15.75" customHeight="1" s="109">
      <c r="A374" s="216" t="n">
        <v>7</v>
      </c>
      <c r="B374" s="217" t="n">
        <v>15</v>
      </c>
      <c r="C374" s="217" t="n">
        <v>4</v>
      </c>
      <c r="D374" s="217" t="n">
        <v>79</v>
      </c>
      <c r="E374" s="217" t="n">
        <v>665.8</v>
      </c>
      <c r="F374" s="217" t="n">
        <v>1.638</v>
      </c>
      <c r="G374" s="217" t="n">
        <v>1</v>
      </c>
      <c r="H374" s="218" t="n">
        <v>0.1006944444444444</v>
      </c>
      <c r="I374" s="218" t="n">
        <v>0.1076388888888889</v>
      </c>
      <c r="J374" s="219">
        <f>I374-H374</f>
        <v/>
      </c>
    </row>
    <row r="375" ht="15.75" customHeight="1" s="109">
      <c r="A375" s="206" t="n">
        <v>7</v>
      </c>
      <c r="B375" s="207" t="n">
        <v>15</v>
      </c>
      <c r="C375" s="207" t="n">
        <v>3</v>
      </c>
      <c r="D375" s="207" t="n">
        <v>48</v>
      </c>
      <c r="E375" s="207" t="n">
        <v>627.9299999999999</v>
      </c>
      <c r="F375" s="207" t="n">
        <v>1.21</v>
      </c>
      <c r="G375" s="207" t="n">
        <v>1</v>
      </c>
      <c r="H375" s="208" t="n">
        <v>0.08333333333333333</v>
      </c>
      <c r="I375" s="208" t="n">
        <v>0.09652777777777778</v>
      </c>
      <c r="J375" s="209" t="n">
        <v>20</v>
      </c>
    </row>
    <row r="376" ht="15.75" customHeight="1" s="109">
      <c r="A376" s="216" t="n">
        <v>7</v>
      </c>
      <c r="B376" s="217" t="n">
        <v>7</v>
      </c>
      <c r="C376" s="217" t="n">
        <v>8</v>
      </c>
      <c r="D376" s="217" t="n">
        <v>183</v>
      </c>
      <c r="E376" s="217" t="n">
        <v>14.56</v>
      </c>
      <c r="F376" s="217" t="n">
        <v>0.142</v>
      </c>
      <c r="G376" s="217" t="n">
        <v>1</v>
      </c>
      <c r="H376" s="218" t="n">
        <v>0.07777777777777778</v>
      </c>
      <c r="I376" s="218" t="n">
        <v>0.08263888888888889</v>
      </c>
      <c r="J376" s="219">
        <f>I376-H376</f>
        <v/>
      </c>
    </row>
    <row r="377" ht="15.75" customHeight="1" s="109">
      <c r="A377" s="206" t="n">
        <v>7</v>
      </c>
      <c r="B377" s="207" t="n">
        <v>17</v>
      </c>
      <c r="C377" s="207" t="n">
        <v>35</v>
      </c>
      <c r="D377" s="207" t="n">
        <v>185</v>
      </c>
      <c r="E377" s="207" t="n">
        <v>21.56</v>
      </c>
      <c r="F377" s="207" t="n">
        <v>0.145</v>
      </c>
      <c r="G377" s="207" t="n">
        <v>1</v>
      </c>
      <c r="H377" s="208" t="n">
        <v>0.06736111111111111</v>
      </c>
      <c r="I377" s="208" t="n">
        <v>0.0763888888888889</v>
      </c>
      <c r="J377" s="209" t="n">
        <v>20</v>
      </c>
    </row>
    <row r="378" ht="15.75" customHeight="1" s="109">
      <c r="A378" s="216" t="n">
        <v>7</v>
      </c>
      <c r="B378" s="217" t="n">
        <v>3</v>
      </c>
      <c r="C378" s="217" t="n">
        <v>30</v>
      </c>
      <c r="D378" s="217" t="n">
        <v>122</v>
      </c>
      <c r="E378" s="217" t="n">
        <v>85.5</v>
      </c>
      <c r="F378" s="217" t="n">
        <v>0.8159999999999999</v>
      </c>
      <c r="G378" s="217" t="n">
        <v>1</v>
      </c>
      <c r="H378" s="218" t="n">
        <v>0.04861111111111111</v>
      </c>
      <c r="I378" s="218" t="n">
        <v>0.06458333333333334</v>
      </c>
      <c r="J378" s="219">
        <f>I378-H378</f>
        <v/>
      </c>
    </row>
    <row r="379" ht="15.75" customHeight="1" s="109">
      <c r="A379" s="206" t="n">
        <v>7</v>
      </c>
      <c r="B379" s="207" t="n">
        <v>9</v>
      </c>
      <c r="C379" s="207" t="n">
        <v>7</v>
      </c>
      <c r="D379" s="207" t="n">
        <v>11</v>
      </c>
      <c r="E379" s="207" t="n">
        <v>60.91</v>
      </c>
      <c r="F379" s="207" t="n">
        <v>0.236</v>
      </c>
      <c r="G379" s="207" t="n">
        <v>1</v>
      </c>
      <c r="H379" s="208" t="n">
        <v>0.04027777777777778</v>
      </c>
      <c r="I379" s="208" t="n">
        <v>0.04861111111111111</v>
      </c>
      <c r="J379" s="209" t="n">
        <v>20</v>
      </c>
    </row>
    <row r="380" ht="15.75" customHeight="1" s="109">
      <c r="A380" s="216" t="n">
        <v>7</v>
      </c>
      <c r="B380" s="217" t="n">
        <v>10</v>
      </c>
      <c r="C380" s="217" t="n">
        <v>4</v>
      </c>
      <c r="D380" s="217" t="n">
        <v>31</v>
      </c>
      <c r="E380" s="217" t="n">
        <v>10.49</v>
      </c>
      <c r="F380" s="217" t="n">
        <v>0.029</v>
      </c>
      <c r="G380" s="217" t="n">
        <v>1</v>
      </c>
      <c r="H380" s="218" t="n">
        <v>0.03472222222222222</v>
      </c>
      <c r="I380" s="218" t="n">
        <v>0.05277777777777778</v>
      </c>
      <c r="J380" s="219">
        <f>I380-H380</f>
        <v/>
      </c>
    </row>
    <row r="381" ht="15.75" customHeight="1" s="109">
      <c r="A381" s="206" t="n">
        <v>7</v>
      </c>
      <c r="B381" s="207" t="n">
        <v>1</v>
      </c>
      <c r="C381" s="207" t="n">
        <v>37</v>
      </c>
      <c r="D381" s="207" t="n">
        <v>217</v>
      </c>
      <c r="E381" s="207" t="n">
        <v>86.04000000000001</v>
      </c>
      <c r="F381" s="207" t="n">
        <v>0.151</v>
      </c>
      <c r="G381" s="207" t="n">
        <v>1</v>
      </c>
      <c r="H381" s="208" t="n">
        <v>0.01944444444444444</v>
      </c>
      <c r="I381" s="208" t="n">
        <v>0.03472222222222222</v>
      </c>
      <c r="J381" s="209" t="n">
        <v>20</v>
      </c>
    </row>
    <row r="382" ht="15.75" customHeight="1" s="109">
      <c r="A382" s="216" t="n">
        <v>7</v>
      </c>
      <c r="B382" s="217" t="n">
        <v>17</v>
      </c>
      <c r="C382" s="217" t="n">
        <v>32</v>
      </c>
      <c r="D382" s="217" t="n">
        <v>221</v>
      </c>
      <c r="E382" s="217" t="n">
        <v>17.31</v>
      </c>
      <c r="F382" s="217" t="n">
        <v>0.094</v>
      </c>
      <c r="G382" s="217" t="n">
        <v>1</v>
      </c>
      <c r="H382" s="218" t="n">
        <v>0.002777777777777778</v>
      </c>
      <c r="I382" s="218" t="n">
        <v>0.01875</v>
      </c>
      <c r="J382" s="219">
        <f>I382-H382</f>
        <v/>
      </c>
    </row>
    <row r="383" ht="15.75" customHeight="1" s="109">
      <c r="A383" s="206" t="n">
        <v>7</v>
      </c>
      <c r="B383" s="207" t="n">
        <v>3</v>
      </c>
      <c r="C383" s="207" t="n">
        <v>8</v>
      </c>
      <c r="D383" s="207" t="n">
        <v>46</v>
      </c>
      <c r="E383" s="207" t="n">
        <v>11.53</v>
      </c>
      <c r="F383" s="207" t="n">
        <v>0.13</v>
      </c>
      <c r="G383" s="207" t="n">
        <v>1</v>
      </c>
      <c r="H383" s="208" t="n">
        <v>0.9548611111111112</v>
      </c>
      <c r="I383" s="208" t="n">
        <v>0.9576388888888889</v>
      </c>
      <c r="J383" s="209" t="n">
        <v>20</v>
      </c>
    </row>
    <row r="384" ht="15.75" customHeight="1" s="109">
      <c r="A384" s="216" t="n">
        <v>7</v>
      </c>
      <c r="B384" s="217" t="n">
        <v>1</v>
      </c>
      <c r="C384" s="217" t="n">
        <v>7</v>
      </c>
      <c r="D384" s="217" t="n">
        <v>26</v>
      </c>
      <c r="E384" s="217" t="n">
        <v>7.56</v>
      </c>
      <c r="F384" s="217" t="n">
        <v>0.014</v>
      </c>
      <c r="G384" s="217" t="n">
        <v>1</v>
      </c>
      <c r="H384" s="218" t="n">
        <v>0.8791666666666667</v>
      </c>
      <c r="I384" s="218" t="n">
        <v>0.8840277777777777</v>
      </c>
      <c r="J384" s="219">
        <f>I384-H384</f>
        <v/>
      </c>
    </row>
    <row r="385" ht="15.75" customHeight="1" s="109">
      <c r="A385" s="206" t="n">
        <v>7</v>
      </c>
      <c r="B385" s="207" t="n">
        <v>2</v>
      </c>
      <c r="C385" s="207" t="n">
        <v>2</v>
      </c>
      <c r="D385" s="207" t="n">
        <v>3</v>
      </c>
      <c r="E385" s="207" t="n">
        <v>2.98</v>
      </c>
      <c r="F385" s="207" t="n">
        <v>0.041</v>
      </c>
      <c r="G385" s="207" t="n">
        <v>1</v>
      </c>
      <c r="H385" s="208" t="n">
        <v>0.9208333333333333</v>
      </c>
      <c r="I385" s="208" t="n">
        <v>0.9256944444444445</v>
      </c>
      <c r="J385" s="209" t="n">
        <v>20</v>
      </c>
    </row>
    <row r="386" ht="15.75" customHeight="1" s="109">
      <c r="A386" s="216" t="n">
        <v>7</v>
      </c>
      <c r="B386" s="217" t="n">
        <v>30</v>
      </c>
      <c r="C386" s="217" t="n">
        <v>5</v>
      </c>
      <c r="D386" s="217" t="n">
        <v>7</v>
      </c>
      <c r="E386" s="217" t="n">
        <v>80.56</v>
      </c>
      <c r="F386" s="217" t="n">
        <v>0.47</v>
      </c>
      <c r="G386" s="217" t="n">
        <v>1</v>
      </c>
      <c r="H386" s="218" t="n">
        <v>0.9145833333333333</v>
      </c>
      <c r="I386" s="218" t="n">
        <v>0.9229166666666667</v>
      </c>
      <c r="J386" s="219">
        <f>I386-H386</f>
        <v/>
      </c>
    </row>
    <row r="387" ht="15.75" customHeight="1" s="109">
      <c r="A387" s="206" t="n">
        <v>7</v>
      </c>
      <c r="B387" s="207" t="n">
        <v>10</v>
      </c>
      <c r="C387" s="207" t="n">
        <v>7</v>
      </c>
      <c r="D387" s="207" t="n">
        <v>19</v>
      </c>
      <c r="E387" s="207" t="n">
        <v>21.41</v>
      </c>
      <c r="F387" s="207" t="n">
        <v>0.062</v>
      </c>
      <c r="G387" s="207" t="n">
        <v>1</v>
      </c>
      <c r="H387" s="208" t="n">
        <v>0.9027777777777778</v>
      </c>
      <c r="I387" s="208" t="n">
        <v>0.9159722222222222</v>
      </c>
      <c r="J387" s="209" t="n">
        <v>20</v>
      </c>
    </row>
    <row r="388" ht="15.75" customHeight="1" s="109">
      <c r="A388" s="216" t="n">
        <v>7</v>
      </c>
      <c r="B388" s="217" t="n">
        <v>18</v>
      </c>
      <c r="C388" s="217" t="n">
        <v>2</v>
      </c>
      <c r="D388" s="217" t="n">
        <v>35</v>
      </c>
      <c r="E388" s="217" t="n">
        <v>35.98</v>
      </c>
      <c r="F388" s="217" t="n">
        <v>0.053</v>
      </c>
      <c r="G388" s="217" t="n">
        <v>1</v>
      </c>
      <c r="H388" s="218" t="n">
        <v>0.9048611111111111</v>
      </c>
      <c r="I388" s="218" t="n">
        <v>0.9097222222222222</v>
      </c>
      <c r="J388" s="219">
        <f>I388-H388</f>
        <v/>
      </c>
    </row>
    <row r="389" ht="15.75" customHeight="1" s="109">
      <c r="A389" s="206" t="n">
        <v>7</v>
      </c>
      <c r="B389" s="207" t="n">
        <v>21</v>
      </c>
      <c r="C389" s="207" t="n">
        <v>1</v>
      </c>
      <c r="D389" s="207" t="n">
        <v>1</v>
      </c>
      <c r="E389" s="207" t="n">
        <v>3.11</v>
      </c>
      <c r="F389" s="207" t="n">
        <v>0.026</v>
      </c>
      <c r="G389" s="207" t="n">
        <v>1</v>
      </c>
      <c r="H389" s="208" t="n">
        <v>0.9041666666666667</v>
      </c>
      <c r="I389" s="208" t="n">
        <v>0.9083333333333333</v>
      </c>
      <c r="J389" s="209" t="n">
        <v>20</v>
      </c>
    </row>
    <row r="390" ht="15.75" customHeight="1" s="109">
      <c r="A390" s="216" t="n">
        <v>7</v>
      </c>
      <c r="B390" s="217" t="n">
        <v>30</v>
      </c>
      <c r="C390" s="217" t="n">
        <v>2</v>
      </c>
      <c r="D390" s="217" t="n">
        <v>2</v>
      </c>
      <c r="E390" s="217" t="n">
        <v>50.2</v>
      </c>
      <c r="F390" s="217" t="n">
        <v>0.142</v>
      </c>
      <c r="G390" s="217" t="n">
        <v>1</v>
      </c>
      <c r="H390" s="218" t="n">
        <v>0.9041666666666667</v>
      </c>
      <c r="I390" s="218" t="n">
        <v>0.9041666666666667</v>
      </c>
      <c r="J390" s="219">
        <f>I390-H390</f>
        <v/>
      </c>
    </row>
    <row r="391" ht="15.75" customHeight="1" s="109">
      <c r="A391" s="206" t="n">
        <v>7</v>
      </c>
      <c r="B391" s="207" t="n">
        <v>16</v>
      </c>
      <c r="C391" s="207" t="n">
        <v>16</v>
      </c>
      <c r="D391" s="207" t="n">
        <v>20</v>
      </c>
      <c r="E391" s="207" t="n">
        <v>0.64</v>
      </c>
      <c r="F391" s="207" t="n">
        <v>0.01</v>
      </c>
      <c r="G391" s="207" t="n">
        <v>1</v>
      </c>
      <c r="H391" s="208" t="n">
        <v>0.8972222222222223</v>
      </c>
      <c r="I391" s="208" t="n">
        <v>0.9027777777777778</v>
      </c>
      <c r="J391" s="209" t="n">
        <v>20</v>
      </c>
    </row>
    <row r="392" ht="15.75" customHeight="1" s="109">
      <c r="A392" s="216" t="n">
        <v>7</v>
      </c>
      <c r="B392" s="217" t="n">
        <v>13</v>
      </c>
      <c r="C392" s="217" t="n">
        <v>8</v>
      </c>
      <c r="D392" s="217" t="n">
        <v>36</v>
      </c>
      <c r="E392" s="217" t="n">
        <v>45.5</v>
      </c>
      <c r="F392" s="217" t="n">
        <v>0.079</v>
      </c>
      <c r="G392" s="217" t="n">
        <v>1</v>
      </c>
      <c r="H392" s="218" t="n">
        <v>0.8909722222222223</v>
      </c>
      <c r="I392" s="218" t="n">
        <v>0.8958333333333334</v>
      </c>
      <c r="J392" s="219">
        <f>I392-H392</f>
        <v/>
      </c>
    </row>
    <row r="393" ht="15.75" customHeight="1" s="109">
      <c r="A393" s="206" t="n">
        <v>7</v>
      </c>
      <c r="B393" s="207" t="n">
        <v>11</v>
      </c>
      <c r="C393" s="207" t="n">
        <v>32</v>
      </c>
      <c r="D393" s="207" t="n">
        <v>150</v>
      </c>
      <c r="E393" s="207" t="n">
        <v>279.89</v>
      </c>
      <c r="F393" s="207" t="n">
        <v>0.5649999999999999</v>
      </c>
      <c r="G393" s="207" t="n">
        <v>1</v>
      </c>
      <c r="H393" s="208" t="n">
        <v>0.8701388888888889</v>
      </c>
      <c r="I393" s="208" t="n">
        <v>0.8909722222222223</v>
      </c>
      <c r="J393" s="209" t="n">
        <v>20</v>
      </c>
    </row>
    <row r="394" ht="15.75" customHeight="1" s="109">
      <c r="A394" s="216" t="n">
        <v>7</v>
      </c>
      <c r="B394" s="217" t="n">
        <v>1</v>
      </c>
      <c r="C394" s="217" t="n">
        <v>9</v>
      </c>
      <c r="D394" s="217" t="n">
        <v>447</v>
      </c>
      <c r="E394" s="217" t="n">
        <v>39.24</v>
      </c>
      <c r="F394" s="217" t="n">
        <v>0.509</v>
      </c>
      <c r="G394" s="217" t="n">
        <v>1</v>
      </c>
      <c r="H394" s="218" t="n">
        <v>0.8527777777777777</v>
      </c>
      <c r="I394" s="218" t="n">
        <v>0.8631944444444445</v>
      </c>
      <c r="J394" s="219">
        <f>I394-H394</f>
        <v/>
      </c>
    </row>
    <row r="395" ht="15.75" customHeight="1" s="109">
      <c r="A395" s="206" t="n">
        <v>7</v>
      </c>
      <c r="B395" s="207" t="n">
        <v>16</v>
      </c>
      <c r="C395" s="207" t="n">
        <v>10</v>
      </c>
      <c r="D395" s="207" t="n">
        <v>64</v>
      </c>
      <c r="E395" s="207" t="n">
        <v>1.92</v>
      </c>
      <c r="F395" s="207" t="n">
        <v>0.029</v>
      </c>
      <c r="G395" s="207" t="n">
        <v>1</v>
      </c>
      <c r="H395" s="208" t="n">
        <v>0.8361111111111111</v>
      </c>
      <c r="I395" s="208" t="n">
        <v>0.85</v>
      </c>
      <c r="J395" s="209" t="n">
        <v>20</v>
      </c>
    </row>
    <row r="396" ht="15.75" customHeight="1" s="109">
      <c r="A396" s="216" t="n">
        <v>7</v>
      </c>
      <c r="B396" s="217" t="n">
        <v>17</v>
      </c>
      <c r="C396" s="217" t="n">
        <v>6</v>
      </c>
      <c r="D396" s="217" t="n">
        <v>63</v>
      </c>
      <c r="E396" s="217" t="n">
        <v>7.8</v>
      </c>
      <c r="F396" s="217" t="n">
        <v>0.035</v>
      </c>
      <c r="G396" s="217" t="n">
        <v>1</v>
      </c>
      <c r="H396" s="218" t="n">
        <v>0.8395833333333333</v>
      </c>
      <c r="I396" s="218" t="n">
        <v>0.85</v>
      </c>
      <c r="J396" s="219">
        <f>I396-H396</f>
        <v/>
      </c>
    </row>
    <row r="397" ht="15.75" customHeight="1" s="109">
      <c r="A397" s="206" t="n">
        <v>7</v>
      </c>
      <c r="B397" s="207" t="n">
        <v>1</v>
      </c>
      <c r="C397" s="207" t="n">
        <v>9</v>
      </c>
      <c r="D397" s="207" t="n">
        <v>28</v>
      </c>
      <c r="E397" s="207" t="n">
        <v>108.12</v>
      </c>
      <c r="F397" s="207" t="n">
        <v>0.127</v>
      </c>
      <c r="G397" s="207" t="n">
        <v>1</v>
      </c>
      <c r="H397" s="208" t="n">
        <v>0.8381944444444445</v>
      </c>
      <c r="I397" s="208" t="n">
        <v>0.8388888888888889</v>
      </c>
      <c r="J397" s="209" t="n">
        <v>20</v>
      </c>
    </row>
    <row r="398" ht="15.75" customHeight="1" s="109">
      <c r="A398" s="216" t="n">
        <v>7</v>
      </c>
      <c r="B398" s="217" t="n">
        <v>3</v>
      </c>
      <c r="C398" s="217" t="n">
        <v>15</v>
      </c>
      <c r="D398" s="217" t="n">
        <v>58</v>
      </c>
      <c r="E398" s="217" t="n">
        <v>52.48</v>
      </c>
      <c r="F398" s="217" t="n">
        <v>0.246</v>
      </c>
      <c r="G398" s="217" t="n">
        <v>1</v>
      </c>
      <c r="H398" s="218" t="n">
        <v>0.8291666666666667</v>
      </c>
      <c r="I398" s="218" t="n">
        <v>0.8347222222222223</v>
      </c>
      <c r="J398" s="219">
        <f>I398-H398</f>
        <v/>
      </c>
    </row>
    <row r="399" ht="15.75" customHeight="1" s="109">
      <c r="A399" s="206" t="n">
        <v>7</v>
      </c>
      <c r="B399" s="207" t="n">
        <v>2</v>
      </c>
      <c r="C399" s="207" t="n">
        <v>8</v>
      </c>
      <c r="D399" s="207" t="n">
        <v>193</v>
      </c>
      <c r="E399" s="207" t="n">
        <v>13.77</v>
      </c>
      <c r="F399" s="207" t="n">
        <v>0.175</v>
      </c>
      <c r="G399" s="207" t="n">
        <v>1</v>
      </c>
      <c r="H399" s="208" t="n">
        <v>0.8222222222222222</v>
      </c>
      <c r="I399" s="208" t="n">
        <v>0.8277777777777777</v>
      </c>
      <c r="J399" s="209" t="n">
        <v>20</v>
      </c>
    </row>
    <row r="400" ht="15.75" customHeight="1" s="109">
      <c r="A400" s="216" t="n">
        <v>7</v>
      </c>
      <c r="B400" s="217" t="n">
        <v>13</v>
      </c>
      <c r="C400" s="217" t="n">
        <v>4</v>
      </c>
      <c r="D400" s="217" t="n">
        <v>112</v>
      </c>
      <c r="E400" s="217" t="n">
        <v>237.8</v>
      </c>
      <c r="F400" s="217" t="n">
        <v>0.378</v>
      </c>
      <c r="G400" s="217" t="n">
        <v>1</v>
      </c>
      <c r="H400" s="218" t="n">
        <v>0.8180555555555555</v>
      </c>
      <c r="I400" s="218" t="n">
        <v>0.8229166666666666</v>
      </c>
      <c r="J400" s="219">
        <f>I400-H400</f>
        <v/>
      </c>
    </row>
    <row r="401" ht="15.75" customHeight="1" s="109">
      <c r="A401" s="206" t="n">
        <v>9</v>
      </c>
      <c r="B401" s="207" t="n">
        <v>10</v>
      </c>
      <c r="C401" s="207" t="n">
        <v>6</v>
      </c>
      <c r="D401" s="207" t="n">
        <v>614</v>
      </c>
      <c r="E401" s="207" t="n">
        <v>284.91</v>
      </c>
      <c r="F401" s="207" t="n">
        <v>0.703</v>
      </c>
      <c r="G401" s="207" t="n">
        <v>1</v>
      </c>
      <c r="H401" s="208" t="n">
        <v>0.8666666666666667</v>
      </c>
      <c r="I401" s="208" t="n">
        <v>0.875</v>
      </c>
      <c r="J401" s="209">
        <f>I401-H401</f>
        <v/>
      </c>
    </row>
    <row r="402" ht="15.75" customHeight="1" s="109">
      <c r="A402" s="216" t="n">
        <v>9</v>
      </c>
      <c r="B402" s="217" t="n">
        <v>12</v>
      </c>
      <c r="C402" s="217" t="n">
        <v>2</v>
      </c>
      <c r="D402" s="217" t="n">
        <v>45</v>
      </c>
      <c r="E402" s="217" t="n">
        <v>28.13</v>
      </c>
      <c r="F402" s="217" t="n">
        <v>0.003</v>
      </c>
      <c r="G402" s="217" t="n">
        <v>1</v>
      </c>
      <c r="H402" s="218" t="n">
        <v>0.8625</v>
      </c>
      <c r="I402" s="218" t="n"/>
      <c r="J402" s="219" t="n"/>
    </row>
    <row r="403" ht="15.75" customHeight="1" s="109">
      <c r="A403" s="206" t="n">
        <v>9</v>
      </c>
      <c r="B403" s="207" t="n">
        <v>10</v>
      </c>
      <c r="C403" s="207" t="n">
        <v>14</v>
      </c>
      <c r="D403" s="207" t="n">
        <v>315</v>
      </c>
      <c r="E403" s="207" t="n">
        <v>375.68</v>
      </c>
      <c r="F403" s="207" t="n">
        <v>1.169</v>
      </c>
      <c r="G403" s="207" t="n">
        <v>1</v>
      </c>
      <c r="H403" s="208" t="n">
        <v>0.8451388888888889</v>
      </c>
      <c r="I403" s="208" t="n">
        <v>0.8541666666666666</v>
      </c>
      <c r="J403" s="209">
        <f>I403-H403</f>
        <v/>
      </c>
    </row>
    <row r="404" ht="15.75" customHeight="1" s="109">
      <c r="A404" s="216" t="n">
        <v>9</v>
      </c>
      <c r="B404" s="217" t="n">
        <v>9</v>
      </c>
      <c r="C404" s="217" t="n">
        <v>1</v>
      </c>
      <c r="D404" s="217" t="n">
        <v>51</v>
      </c>
      <c r="E404" s="217" t="n">
        <v>472.51</v>
      </c>
      <c r="F404" s="217" t="n">
        <v>1.786</v>
      </c>
      <c r="G404" s="217" t="n">
        <v>1</v>
      </c>
      <c r="H404" s="218" t="n">
        <v>0.8416666666666667</v>
      </c>
      <c r="I404" s="218" t="n">
        <v>0.8430555555555556</v>
      </c>
      <c r="J404" s="219">
        <f>I404-H404</f>
        <v/>
      </c>
    </row>
    <row r="405" ht="15.75" customHeight="1" s="109">
      <c r="A405" s="206" t="n">
        <v>9</v>
      </c>
      <c r="B405" s="207" t="n">
        <v>10</v>
      </c>
      <c r="C405" s="207" t="n">
        <v>3</v>
      </c>
      <c r="D405" s="207" t="n">
        <v>18</v>
      </c>
      <c r="E405" s="207" t="n">
        <v>1.95</v>
      </c>
      <c r="F405" s="207" t="n">
        <v>0.004</v>
      </c>
      <c r="G405" s="207" t="n">
        <v>1</v>
      </c>
      <c r="H405" s="208" t="n">
        <v>0.8416666666666667</v>
      </c>
      <c r="I405" s="208" t="n">
        <v>0.8430555555555556</v>
      </c>
      <c r="J405" s="209">
        <f>I405-H405</f>
        <v/>
      </c>
    </row>
    <row r="406" ht="15.75" customHeight="1" s="109">
      <c r="A406" s="216" t="n">
        <v>9</v>
      </c>
      <c r="B406" s="217" t="n">
        <v>12</v>
      </c>
      <c r="C406" s="217" t="n">
        <v>6</v>
      </c>
      <c r="D406" s="217" t="n">
        <v>16</v>
      </c>
      <c r="E406" s="217" t="n">
        <v>26</v>
      </c>
      <c r="F406" s="217" t="n">
        <v>0.08699999999999999</v>
      </c>
      <c r="G406" s="217" t="n">
        <v>1</v>
      </c>
      <c r="H406" s="218" t="n">
        <v>0.49375</v>
      </c>
      <c r="I406" s="218" t="n">
        <v>0.4986111111111111</v>
      </c>
      <c r="J406" s="219">
        <f>I406-H406</f>
        <v/>
      </c>
    </row>
    <row r="407" ht="15.75" customHeight="1" s="109">
      <c r="A407" s="206" t="n">
        <v>9</v>
      </c>
      <c r="B407" s="207" t="n">
        <v>13</v>
      </c>
      <c r="C407" s="207" t="n">
        <v>3</v>
      </c>
      <c r="D407" s="207" t="n">
        <v>3</v>
      </c>
      <c r="E407" s="207" t="n">
        <v>2.01</v>
      </c>
      <c r="F407" s="207" t="n">
        <v>0.002</v>
      </c>
      <c r="G407" s="207" t="n">
        <v>1</v>
      </c>
      <c r="H407" s="208" t="n">
        <v>0.8270833333333333</v>
      </c>
      <c r="I407" s="208" t="n">
        <v>0.8319444444444445</v>
      </c>
      <c r="J407" s="209">
        <f>I407-H407</f>
        <v/>
      </c>
    </row>
    <row r="408" ht="15.75" customHeight="1" s="109">
      <c r="A408" s="216" t="n">
        <v>9</v>
      </c>
      <c r="B408" s="217" t="n">
        <v>1</v>
      </c>
      <c r="C408" s="217" t="n">
        <v>11</v>
      </c>
      <c r="D408" s="217" t="n">
        <v>157</v>
      </c>
      <c r="E408" s="217" t="n">
        <v>19.16</v>
      </c>
      <c r="F408" s="217" t="n">
        <v>0.133</v>
      </c>
      <c r="G408" s="217" t="n">
        <v>1</v>
      </c>
      <c r="H408" s="218" t="n">
        <v>0.8173611111111111</v>
      </c>
      <c r="I408" s="218" t="n">
        <v>0.8263888888888888</v>
      </c>
      <c r="J408" s="219">
        <f>I408-H408</f>
        <v/>
      </c>
    </row>
    <row r="409" ht="15.75" customHeight="1" s="109">
      <c r="A409" s="206" t="n">
        <v>12</v>
      </c>
      <c r="B409" s="207" t="n">
        <v>9</v>
      </c>
      <c r="C409" s="207" t="n">
        <v>1</v>
      </c>
      <c r="D409" s="207" t="n">
        <v>300</v>
      </c>
      <c r="E409" s="207" t="n">
        <v>2890.5</v>
      </c>
      <c r="F409" s="207" t="n">
        <v>11.111</v>
      </c>
      <c r="G409" s="207" t="n">
        <v>1</v>
      </c>
      <c r="H409" s="208" t="n">
        <v>0.1756944444444444</v>
      </c>
      <c r="I409" s="208" t="n">
        <v>0.2048611111111111</v>
      </c>
      <c r="J409" s="209">
        <f>I409-H409</f>
        <v/>
      </c>
    </row>
    <row r="410" ht="15.75" customHeight="1" s="109">
      <c r="A410" s="216" t="n">
        <v>12</v>
      </c>
      <c r="B410" s="217" t="n">
        <v>7</v>
      </c>
      <c r="C410" s="217" t="n">
        <v>2</v>
      </c>
      <c r="D410" s="217" t="n">
        <v>81</v>
      </c>
      <c r="E410" s="217" t="n">
        <v>5.82</v>
      </c>
      <c r="F410" s="217" t="n">
        <v>0.032</v>
      </c>
      <c r="G410" s="217" t="n">
        <v>1</v>
      </c>
      <c r="H410" s="218" t="n">
        <v>0.1756944444444444</v>
      </c>
      <c r="I410" s="218" t="n">
        <v>0.2076388888888889</v>
      </c>
      <c r="J410" s="219">
        <f>I410-H410</f>
        <v/>
      </c>
    </row>
    <row r="411" ht="15.75" customHeight="1" s="109">
      <c r="A411" s="206" t="n">
        <v>12</v>
      </c>
      <c r="B411" s="207" t="n">
        <v>10</v>
      </c>
      <c r="C411" s="207" t="n">
        <v>8</v>
      </c>
      <c r="D411" s="207" t="n">
        <v>16</v>
      </c>
      <c r="E411" s="207" t="n">
        <v>43.83</v>
      </c>
      <c r="F411" s="207" t="n">
        <v>0.131</v>
      </c>
      <c r="G411" s="207" t="n">
        <v>1</v>
      </c>
      <c r="H411" s="208" t="n">
        <v>0.1659722222222222</v>
      </c>
      <c r="I411" s="208" t="n">
        <v>0.1736111111111111</v>
      </c>
      <c r="J411" s="209">
        <f>I411-H411</f>
        <v/>
      </c>
    </row>
    <row r="412" ht="15.75" customHeight="1" s="109">
      <c r="A412" s="216" t="n">
        <v>12</v>
      </c>
      <c r="B412" s="217" t="n">
        <v>11</v>
      </c>
      <c r="C412" s="217" t="n">
        <v>5</v>
      </c>
      <c r="D412" s="217" t="n">
        <v>55</v>
      </c>
      <c r="E412" s="217" t="n">
        <v>12.73</v>
      </c>
      <c r="F412" s="217" t="n">
        <v>0.027</v>
      </c>
      <c r="G412" s="217" t="n">
        <v>1</v>
      </c>
      <c r="H412" s="218" t="n">
        <v>0.1659722222222222</v>
      </c>
      <c r="I412" s="218" t="n"/>
      <c r="J412" s="219">
        <f>I412-H412</f>
        <v/>
      </c>
    </row>
    <row r="413" ht="15.75" customHeight="1" s="109">
      <c r="A413" s="206" t="n">
        <v>12</v>
      </c>
      <c r="B413" s="207" t="n">
        <v>30</v>
      </c>
      <c r="C413" s="207" t="n">
        <v>6</v>
      </c>
      <c r="D413" s="207" t="n">
        <v>64</v>
      </c>
      <c r="E413" s="207" t="n">
        <v>907.42</v>
      </c>
      <c r="F413" s="207" t="n">
        <v>2.865</v>
      </c>
      <c r="G413" s="207" t="n">
        <v>1</v>
      </c>
      <c r="H413" s="208" t="n">
        <v>0.1555555555555556</v>
      </c>
      <c r="I413" s="208" t="n">
        <v>0.1652777777777778</v>
      </c>
      <c r="J413" s="209">
        <f>I413-H413</f>
        <v/>
      </c>
    </row>
    <row r="414" ht="15.75" customHeight="1" s="109">
      <c r="A414" s="216" t="n">
        <v>12</v>
      </c>
      <c r="B414" s="217" t="n">
        <v>4</v>
      </c>
      <c r="C414" s="217" t="n">
        <v>1</v>
      </c>
      <c r="D414" s="217" t="n">
        <v>12</v>
      </c>
      <c r="E414" s="217" t="n">
        <v>1.32</v>
      </c>
      <c r="F414" s="217" t="n">
        <v>0.062</v>
      </c>
      <c r="G414" s="217" t="n">
        <v>1</v>
      </c>
      <c r="H414" s="218" t="n">
        <v>0.1506944444444444</v>
      </c>
      <c r="I414" s="218" t="n">
        <v>0.1541666666666667</v>
      </c>
      <c r="J414" s="219">
        <f>I414-H414</f>
        <v/>
      </c>
    </row>
    <row r="415" ht="15.75" customHeight="1" s="109">
      <c r="A415" s="206" t="n">
        <v>12</v>
      </c>
      <c r="B415" s="207" t="n">
        <v>7</v>
      </c>
      <c r="C415" s="207" t="n">
        <v>3</v>
      </c>
      <c r="D415" s="207" t="n">
        <v>17</v>
      </c>
      <c r="E415" s="207" t="n">
        <v>21.71</v>
      </c>
      <c r="F415" s="207" t="n">
        <v>0.056</v>
      </c>
      <c r="G415" s="207" t="n">
        <v>1</v>
      </c>
      <c r="H415" s="208" t="n">
        <v>0.1506944444444444</v>
      </c>
      <c r="I415" s="208" t="n">
        <v>0.1541666666666667</v>
      </c>
      <c r="J415" s="209">
        <f>I415-H415</f>
        <v/>
      </c>
    </row>
    <row r="416" ht="15.75" customHeight="1" s="109">
      <c r="A416" s="216" t="n">
        <v>12</v>
      </c>
      <c r="B416" s="217" t="n">
        <v>11</v>
      </c>
      <c r="C416" s="217" t="n">
        <v>17</v>
      </c>
      <c r="D416" s="217" t="n">
        <v>301</v>
      </c>
      <c r="E416" s="217" t="n">
        <v>44.42</v>
      </c>
      <c r="F416" s="217" t="n">
        <v>0.176</v>
      </c>
      <c r="G416" s="217" t="n">
        <v>1</v>
      </c>
      <c r="H416" s="218" t="n">
        <v>0.1368055555555556</v>
      </c>
      <c r="I416" s="218" t="n">
        <v>0.15</v>
      </c>
      <c r="J416" s="219">
        <f>I416-H416</f>
        <v/>
      </c>
    </row>
    <row r="417" ht="15.75" customHeight="1" s="109">
      <c r="A417" s="206" t="n">
        <v>12</v>
      </c>
      <c r="B417" s="207" t="n">
        <v>15</v>
      </c>
      <c r="C417" s="207" t="n">
        <v>4</v>
      </c>
      <c r="D417" s="207" t="n">
        <v>135</v>
      </c>
      <c r="E417" s="207" t="n">
        <v>612.1</v>
      </c>
      <c r="F417" s="207" t="n">
        <v>1.09</v>
      </c>
      <c r="G417" s="207" t="n">
        <v>1</v>
      </c>
      <c r="H417" s="208" t="n">
        <v>0.1270833333333333</v>
      </c>
      <c r="I417" s="208" t="n">
        <v>0.1368055555555556</v>
      </c>
      <c r="J417" s="209">
        <f>I417-H417</f>
        <v/>
      </c>
    </row>
    <row r="418" ht="15.75" customHeight="1" s="109">
      <c r="A418" s="216" t="n">
        <v>12</v>
      </c>
      <c r="B418" s="217" t="n">
        <v>3</v>
      </c>
      <c r="C418" s="217" t="n">
        <v>16</v>
      </c>
      <c r="D418" s="217" t="n">
        <v>51</v>
      </c>
      <c r="E418" s="217" t="n">
        <v>66.23</v>
      </c>
      <c r="F418" s="217" t="n">
        <v>0.236</v>
      </c>
      <c r="G418" s="217" t="n">
        <v>1</v>
      </c>
      <c r="H418" s="218" t="n">
        <v>0.1208333333333333</v>
      </c>
      <c r="I418" s="218" t="n">
        <v>0.1270833333333333</v>
      </c>
      <c r="J418" s="219">
        <f>I418-H418</f>
        <v/>
      </c>
    </row>
    <row r="419" ht="15.75" customHeight="1" s="109">
      <c r="A419" s="206" t="n">
        <v>12</v>
      </c>
      <c r="B419" s="207" t="n">
        <v>14</v>
      </c>
      <c r="C419" s="207" t="n">
        <v>6</v>
      </c>
      <c r="D419" s="207" t="n">
        <v>11</v>
      </c>
      <c r="E419" s="207" t="n">
        <v>190.995</v>
      </c>
      <c r="F419" s="207" t="n">
        <v>0.259</v>
      </c>
      <c r="G419" s="207" t="n">
        <v>1</v>
      </c>
      <c r="H419" s="208" t="n">
        <v>0.1166666666666667</v>
      </c>
      <c r="I419" s="208" t="n">
        <v>0.1201388888888889</v>
      </c>
      <c r="J419" s="209">
        <f>I419-H419</f>
        <v/>
      </c>
    </row>
    <row r="420" ht="15.75" customHeight="1" s="109">
      <c r="A420" s="216" t="n">
        <v>12</v>
      </c>
      <c r="B420" s="217" t="n">
        <v>21</v>
      </c>
      <c r="C420" s="217" t="n">
        <v>1</v>
      </c>
      <c r="D420" s="217" t="n">
        <v>1</v>
      </c>
      <c r="E420" s="217" t="n">
        <v>0.125</v>
      </c>
      <c r="F420" s="217" t="n">
        <v>0</v>
      </c>
      <c r="G420" s="217" t="n">
        <v>1</v>
      </c>
      <c r="H420" s="218" t="n">
        <v>0.1104166666666667</v>
      </c>
      <c r="I420" s="218" t="n">
        <v>0.1145833333333333</v>
      </c>
      <c r="J420" s="219">
        <f>I420-H420</f>
        <v/>
      </c>
    </row>
    <row r="421" ht="15.75" customHeight="1" s="109">
      <c r="A421" s="206" t="n">
        <v>12</v>
      </c>
      <c r="B421" s="207" t="n">
        <v>31</v>
      </c>
      <c r="C421" s="207" t="n">
        <v>1</v>
      </c>
      <c r="D421" s="207" t="n">
        <v>1</v>
      </c>
      <c r="E421" s="207" t="n">
        <v>0.71</v>
      </c>
      <c r="F421" s="207" t="n">
        <v>0.003</v>
      </c>
      <c r="G421" s="207" t="n">
        <v>1</v>
      </c>
      <c r="H421" s="208" t="n">
        <v>0.02708333333333333</v>
      </c>
      <c r="I421" s="208" t="n">
        <v>0.1145833333333333</v>
      </c>
      <c r="J421" s="209">
        <f>I421-H421</f>
        <v/>
      </c>
    </row>
    <row r="422" ht="15.75" customHeight="1" s="109">
      <c r="A422" s="216" t="n">
        <v>12</v>
      </c>
      <c r="B422" s="217" t="n">
        <v>14</v>
      </c>
      <c r="C422" s="217" t="n">
        <v>4</v>
      </c>
      <c r="D422" s="217" t="n">
        <v>22</v>
      </c>
      <c r="E422" s="217" t="n">
        <v>421.48</v>
      </c>
      <c r="F422" s="217" t="n">
        <v>0.5600000000000001</v>
      </c>
      <c r="G422" s="217" t="n">
        <v>1</v>
      </c>
      <c r="H422" s="218" t="n">
        <v>0.09444444444444444</v>
      </c>
      <c r="I422" s="218" t="n">
        <v>0.1076388888888889</v>
      </c>
      <c r="J422" s="219">
        <f>I422-H422</f>
        <v/>
      </c>
    </row>
    <row r="423" ht="15.75" customHeight="1" s="109">
      <c r="A423" s="206" t="n">
        <v>12</v>
      </c>
      <c r="B423" s="207" t="n">
        <v>13</v>
      </c>
      <c r="C423" s="207" t="n">
        <v>1</v>
      </c>
      <c r="D423" s="207" t="n">
        <v>1</v>
      </c>
      <c r="E423" s="207" t="n">
        <v>30.08</v>
      </c>
      <c r="F423" s="207" t="n">
        <v>0.039</v>
      </c>
      <c r="G423" s="207" t="n">
        <v>1</v>
      </c>
      <c r="H423" s="208" t="n">
        <v>0.075</v>
      </c>
      <c r="I423" s="208" t="n">
        <v>0.09375</v>
      </c>
      <c r="J423" s="209">
        <f>I423-H423</f>
        <v/>
      </c>
    </row>
    <row r="424" ht="15.75" customHeight="1" s="109">
      <c r="A424" s="216" t="n">
        <v>12</v>
      </c>
      <c r="B424" s="217" t="n">
        <v>14</v>
      </c>
      <c r="C424" s="217" t="n">
        <v>12</v>
      </c>
      <c r="D424" s="217" t="n">
        <v>48</v>
      </c>
      <c r="E424" s="217" t="n">
        <v>1263.5</v>
      </c>
      <c r="F424" s="217" t="n">
        <v>1.646</v>
      </c>
      <c r="G424" s="217" t="n">
        <v>1</v>
      </c>
      <c r="H424" s="218" t="n">
        <v>0.075</v>
      </c>
      <c r="I424" s="218" t="n">
        <v>0.09375</v>
      </c>
      <c r="J424" s="219">
        <f>I424-H424</f>
        <v/>
      </c>
    </row>
    <row r="425" ht="15.75" customHeight="1" s="109">
      <c r="A425" s="206" t="n">
        <v>12</v>
      </c>
      <c r="B425" s="207" t="n">
        <v>15</v>
      </c>
      <c r="C425" s="207" t="n">
        <v>5</v>
      </c>
      <c r="D425" s="207" t="n">
        <v>16</v>
      </c>
      <c r="E425" s="207" t="n">
        <v>59.92</v>
      </c>
      <c r="F425" s="207" t="n">
        <v>0.1131</v>
      </c>
      <c r="G425" s="207" t="n">
        <v>1</v>
      </c>
      <c r="H425" s="208" t="n">
        <v>0.075</v>
      </c>
      <c r="I425" s="208" t="n">
        <v>0.09375</v>
      </c>
      <c r="J425" s="209">
        <f>I425-H425</f>
        <v/>
      </c>
    </row>
    <row r="426" ht="15.75" customHeight="1" s="109">
      <c r="A426" s="216" t="n">
        <v>12</v>
      </c>
      <c r="B426" s="217" t="n">
        <v>20</v>
      </c>
      <c r="C426" s="217" t="n">
        <v>1</v>
      </c>
      <c r="D426" s="217" t="n">
        <v>1</v>
      </c>
      <c r="E426" s="217" t="n">
        <v>0.135</v>
      </c>
      <c r="F426" s="217" t="n">
        <v>0.004</v>
      </c>
      <c r="G426" s="217" t="n">
        <v>1</v>
      </c>
      <c r="H426" s="218" t="n">
        <v>0.075</v>
      </c>
      <c r="I426" s="218" t="n">
        <v>0.09375</v>
      </c>
      <c r="J426" s="219">
        <f>I426-H426</f>
        <v/>
      </c>
    </row>
    <row r="427" ht="15.75" customHeight="1" s="109">
      <c r="A427" s="206" t="n">
        <v>12</v>
      </c>
      <c r="B427" s="207" t="n">
        <v>21</v>
      </c>
      <c r="C427" s="207" t="n">
        <v>14</v>
      </c>
      <c r="D427" s="207" t="n">
        <v>15</v>
      </c>
      <c r="E427" s="207" t="n">
        <v>5.175</v>
      </c>
      <c r="F427" s="207" t="n">
        <v>0.045</v>
      </c>
      <c r="G427" s="207" t="n">
        <v>1</v>
      </c>
      <c r="H427" s="208" t="n">
        <v>0.075</v>
      </c>
      <c r="I427" s="208" t="n">
        <v>0.09375</v>
      </c>
      <c r="J427" s="209">
        <f>I427-H427</f>
        <v/>
      </c>
    </row>
    <row r="428" ht="15.75" customHeight="1" s="109">
      <c r="A428" s="216" t="n">
        <v>12</v>
      </c>
      <c r="B428" s="217" t="n">
        <v>18</v>
      </c>
      <c r="C428" s="217" t="n">
        <v>6</v>
      </c>
      <c r="D428" s="217" t="n">
        <v>9</v>
      </c>
      <c r="E428" s="217" t="n">
        <v>5.291</v>
      </c>
      <c r="F428" s="217" t="n">
        <v>0.012</v>
      </c>
      <c r="G428" s="217" t="n">
        <v>1</v>
      </c>
      <c r="H428" s="218" t="n">
        <v>0.06875000000000001</v>
      </c>
      <c r="I428" s="218" t="n">
        <v>0.075</v>
      </c>
      <c r="J428" s="219">
        <f>I428-H428</f>
        <v/>
      </c>
    </row>
    <row r="429" ht="15.75" customHeight="1" s="109">
      <c r="A429" s="206" t="n">
        <v>12</v>
      </c>
      <c r="B429" s="207" t="n">
        <v>19</v>
      </c>
      <c r="C429" s="207" t="n">
        <v>6</v>
      </c>
      <c r="D429" s="207" t="n">
        <v>8</v>
      </c>
      <c r="E429" s="207" t="n">
        <v>15.45</v>
      </c>
      <c r="F429" s="207" t="n">
        <v>0.029</v>
      </c>
      <c r="G429" s="207" t="n">
        <v>1</v>
      </c>
      <c r="H429" s="208" t="n">
        <v>0.06944444444444445</v>
      </c>
      <c r="I429" s="208" t="n">
        <v>0.075</v>
      </c>
      <c r="J429" s="209">
        <f>I429-H429</f>
        <v/>
      </c>
    </row>
    <row r="430" ht="15.75" customHeight="1" s="109">
      <c r="A430" s="216" t="n">
        <v>12</v>
      </c>
      <c r="B430" s="217" t="n">
        <v>3</v>
      </c>
      <c r="C430" s="217" t="n">
        <v>6</v>
      </c>
      <c r="D430" s="217" t="n">
        <v>77</v>
      </c>
      <c r="E430" s="217" t="n">
        <v>19.63</v>
      </c>
      <c r="F430" s="217" t="n">
        <v>0.136</v>
      </c>
      <c r="G430" s="217" t="n">
        <v>1</v>
      </c>
      <c r="H430" s="218" t="n">
        <v>0.05902777777777778</v>
      </c>
      <c r="I430" s="218" t="n">
        <v>0.06805555555555555</v>
      </c>
      <c r="J430" s="219">
        <f>I430-H430</f>
        <v/>
      </c>
    </row>
    <row r="431" ht="15.75" customHeight="1" s="109">
      <c r="A431" s="206" t="n">
        <v>12</v>
      </c>
      <c r="B431" s="207" t="n">
        <v>4</v>
      </c>
      <c r="C431" s="207" t="n">
        <v>8</v>
      </c>
      <c r="D431" s="207" t="n">
        <v>15</v>
      </c>
      <c r="E431" s="207" t="n">
        <v>26.62</v>
      </c>
      <c r="F431" s="207" t="n">
        <v>0.382</v>
      </c>
      <c r="G431" s="207" t="n">
        <v>1</v>
      </c>
      <c r="H431" s="208" t="n">
        <v>0.05902777777777778</v>
      </c>
      <c r="I431" s="208" t="n">
        <v>0.0625</v>
      </c>
      <c r="J431" s="209">
        <f>I431-H431</f>
        <v/>
      </c>
    </row>
    <row r="432" ht="15.75" customHeight="1" s="109">
      <c r="A432" s="216" t="n">
        <v>12</v>
      </c>
      <c r="B432" s="217" t="n">
        <v>15</v>
      </c>
      <c r="C432" s="217" t="n">
        <v>3</v>
      </c>
      <c r="D432" s="217" t="n">
        <v>23</v>
      </c>
      <c r="E432" s="217" t="n">
        <v>35.63</v>
      </c>
      <c r="F432" s="217" t="n">
        <v>0.079</v>
      </c>
      <c r="G432" s="217" t="n">
        <v>1</v>
      </c>
      <c r="H432" s="218" t="n">
        <v>0.05</v>
      </c>
      <c r="I432" s="218" t="n">
        <v>0.05555555555555555</v>
      </c>
      <c r="J432" s="219">
        <f>I432-H432</f>
        <v/>
      </c>
    </row>
    <row r="433" ht="15.75" customHeight="1" s="109">
      <c r="A433" s="206" t="n">
        <v>12</v>
      </c>
      <c r="B433" s="207" t="n">
        <v>7</v>
      </c>
      <c r="C433" s="207" t="n">
        <v>5</v>
      </c>
      <c r="D433" s="207" t="n">
        <v>42</v>
      </c>
      <c r="E433" s="207" t="n">
        <v>5.08</v>
      </c>
      <c r="F433" s="207" t="n">
        <v>0.047</v>
      </c>
      <c r="G433" s="207" t="n">
        <v>1</v>
      </c>
      <c r="H433" s="208" t="n">
        <v>0.04583333333333333</v>
      </c>
      <c r="I433" s="208" t="n">
        <v>0.05</v>
      </c>
      <c r="J433" s="209">
        <f>I433-H433</f>
        <v/>
      </c>
    </row>
    <row r="434" ht="15.75" customHeight="1" s="109">
      <c r="A434" s="216" t="n">
        <v>12</v>
      </c>
      <c r="B434" s="217" t="n">
        <v>10</v>
      </c>
      <c r="C434" s="217" t="n">
        <v>10</v>
      </c>
      <c r="D434" s="217" t="n">
        <v>247</v>
      </c>
      <c r="E434" s="217" t="n">
        <v>234.71</v>
      </c>
      <c r="F434" s="217" t="n">
        <v>0.6840000000000001</v>
      </c>
      <c r="G434" s="217" t="n">
        <v>1</v>
      </c>
      <c r="H434" s="218" t="n">
        <v>0.03680555555555556</v>
      </c>
      <c r="I434" s="218" t="n">
        <v>0.04513888888888889</v>
      </c>
      <c r="J434" s="219">
        <f>I434-H434</f>
        <v/>
      </c>
    </row>
    <row r="435" ht="15.75" customHeight="1" s="109">
      <c r="A435" s="206" t="n">
        <v>12</v>
      </c>
      <c r="B435" s="207" t="n">
        <v>14</v>
      </c>
      <c r="C435" s="207" t="n">
        <v>6</v>
      </c>
      <c r="D435" s="207" t="n">
        <v>41</v>
      </c>
      <c r="E435" s="207" t="n">
        <v>1121.32</v>
      </c>
      <c r="F435" s="207" t="n">
        <v>1.457</v>
      </c>
      <c r="G435" s="207" t="n">
        <v>1</v>
      </c>
      <c r="H435" s="208" t="n">
        <v>0.03125</v>
      </c>
      <c r="I435" s="208" t="n">
        <v>0.03680555555555556</v>
      </c>
      <c r="J435" s="209">
        <f>I435-H435</f>
        <v/>
      </c>
    </row>
    <row r="436" ht="15.75" customHeight="1" s="109">
      <c r="A436" s="216" t="n">
        <v>12</v>
      </c>
      <c r="B436" s="217" t="n">
        <v>17</v>
      </c>
      <c r="C436" s="217" t="n">
        <v>13</v>
      </c>
      <c r="D436" s="217" t="n">
        <v>155</v>
      </c>
      <c r="E436" s="217" t="n">
        <v>31.37</v>
      </c>
      <c r="F436" s="217" t="n">
        <v>0.154</v>
      </c>
      <c r="G436" s="217" t="n">
        <v>1</v>
      </c>
      <c r="H436" s="218" t="n">
        <v>0.02152777777777778</v>
      </c>
      <c r="I436" s="218" t="n">
        <v>0.03055555555555555</v>
      </c>
      <c r="J436" s="219">
        <f>I436-H436</f>
        <v/>
      </c>
    </row>
    <row r="437" ht="15.75" customHeight="1" s="109">
      <c r="A437" s="206" t="n">
        <v>12</v>
      </c>
      <c r="B437" s="207" t="n">
        <v>13</v>
      </c>
      <c r="C437" s="207" t="n">
        <v>12</v>
      </c>
      <c r="D437" s="207" t="n">
        <v>294</v>
      </c>
      <c r="E437" s="207" t="n">
        <v>170.666</v>
      </c>
      <c r="F437" s="207" t="n">
        <v>0.37</v>
      </c>
      <c r="G437" s="207" t="n">
        <v>1</v>
      </c>
      <c r="H437" s="208" t="n">
        <v>0.01180555555555556</v>
      </c>
      <c r="I437" s="208" t="n">
        <v>0.02152777777777778</v>
      </c>
      <c r="J437" s="209">
        <f>I437-H437</f>
        <v/>
      </c>
    </row>
    <row r="438" ht="15.75" customHeight="1" s="109">
      <c r="A438" s="216" t="n">
        <v>12</v>
      </c>
      <c r="B438" s="217" t="n">
        <v>13</v>
      </c>
      <c r="C438" s="217" t="n">
        <v>1</v>
      </c>
      <c r="D438" s="217" t="n">
        <v>50</v>
      </c>
      <c r="E438" s="217" t="n">
        <v>504</v>
      </c>
      <c r="F438" s="217" t="n">
        <v>0.655</v>
      </c>
      <c r="G438" s="217" t="n">
        <v>1</v>
      </c>
      <c r="H438" s="218" t="n">
        <v>0.9520833333333333</v>
      </c>
      <c r="I438" s="218" t="n">
        <v>0.9555555555555556</v>
      </c>
      <c r="J438" s="219">
        <f>I438-H438</f>
        <v/>
      </c>
    </row>
    <row r="439" ht="15.75" customHeight="1" s="109">
      <c r="A439" s="206" t="n">
        <v>12</v>
      </c>
      <c r="B439" s="207" t="n">
        <v>10</v>
      </c>
      <c r="C439" s="207" t="n">
        <v>6</v>
      </c>
      <c r="D439" s="207" t="n">
        <v>32</v>
      </c>
      <c r="E439" s="207" t="n">
        <v>37.68</v>
      </c>
      <c r="F439" s="207" t="n">
        <v>0.106</v>
      </c>
      <c r="G439" s="207" t="n">
        <v>1</v>
      </c>
      <c r="H439" s="208" t="n">
        <v>0.9270833333333334</v>
      </c>
      <c r="I439" s="208" t="n">
        <v>0.9340277777777778</v>
      </c>
      <c r="J439" s="209">
        <f>I439-H439</f>
        <v/>
      </c>
    </row>
    <row r="440" ht="15.75" customHeight="1" s="109">
      <c r="A440" s="216" t="n">
        <v>12</v>
      </c>
      <c r="B440" s="217" t="n">
        <v>14</v>
      </c>
      <c r="C440" s="217" t="n">
        <v>14</v>
      </c>
      <c r="D440" s="217" t="n">
        <v>86</v>
      </c>
      <c r="E440" s="217" t="n">
        <v>4271.65</v>
      </c>
      <c r="F440" s="217" t="n">
        <v>1.759</v>
      </c>
      <c r="G440" s="217" t="n">
        <v>1</v>
      </c>
      <c r="H440" s="218" t="n">
        <v>0.9006944444444445</v>
      </c>
      <c r="I440" s="218" t="n">
        <v>0.9236111111111112</v>
      </c>
      <c r="J440" s="219">
        <f>I440-H440</f>
        <v/>
      </c>
    </row>
    <row r="441" ht="15.75" customHeight="1" s="109">
      <c r="A441" s="206" t="n">
        <v>12</v>
      </c>
      <c r="B441" s="207" t="n">
        <v>16</v>
      </c>
      <c r="C441" s="207" t="n">
        <v>7</v>
      </c>
      <c r="D441" s="207" t="n">
        <v>32</v>
      </c>
      <c r="E441" s="207" t="n">
        <v>3.9</v>
      </c>
      <c r="F441" s="207" t="n">
        <v>0.026</v>
      </c>
      <c r="G441" s="207" t="n">
        <v>1</v>
      </c>
      <c r="H441" s="208" t="n">
        <v>0.8902777777777777</v>
      </c>
      <c r="I441" s="208" t="n">
        <v>0.9013888888888889</v>
      </c>
      <c r="J441" s="209">
        <f>I441-H441</f>
        <v/>
      </c>
    </row>
    <row r="442" ht="15.75" customHeight="1" s="109">
      <c r="A442" s="216" t="n">
        <v>12</v>
      </c>
      <c r="B442" s="217" t="n">
        <v>18</v>
      </c>
      <c r="C442" s="217" t="n">
        <v>16</v>
      </c>
      <c r="D442" s="217" t="n">
        <v>21</v>
      </c>
      <c r="E442" s="217" t="n">
        <v>41.24</v>
      </c>
      <c r="F442" s="217" t="n">
        <v>0.07000000000000001</v>
      </c>
      <c r="G442" s="217" t="n">
        <v>1</v>
      </c>
      <c r="H442" s="218" t="n">
        <v>0.8902777777777777</v>
      </c>
      <c r="I442" s="218" t="n">
        <v>0.9013888888888889</v>
      </c>
      <c r="J442" s="219">
        <f>I442-H442</f>
        <v/>
      </c>
    </row>
    <row r="443" ht="15.75" customHeight="1" s="109">
      <c r="A443" s="206" t="n">
        <v>12</v>
      </c>
      <c r="B443" s="207" t="n">
        <v>11</v>
      </c>
      <c r="C443" s="207" t="n">
        <v>21</v>
      </c>
      <c r="D443" s="207" t="n">
        <v>153</v>
      </c>
      <c r="E443" s="207" t="n">
        <v>100.25</v>
      </c>
      <c r="F443" s="207" t="n">
        <v>0.219</v>
      </c>
      <c r="G443" s="207" t="n">
        <v>1</v>
      </c>
      <c r="H443" s="208" t="n">
        <v>0.875</v>
      </c>
      <c r="I443" s="208" t="n">
        <v>0.8888888888888888</v>
      </c>
      <c r="J443" s="209">
        <f>I443-H443</f>
        <v/>
      </c>
    </row>
    <row r="444" ht="15.75" customHeight="1" s="109">
      <c r="A444" s="216" t="n">
        <v>12</v>
      </c>
      <c r="B444" s="217" t="n">
        <v>14</v>
      </c>
      <c r="C444" s="217" t="n">
        <v>8</v>
      </c>
      <c r="D444" s="217" t="n">
        <v>52</v>
      </c>
      <c r="E444" s="217" t="n">
        <v>1369.2</v>
      </c>
      <c r="F444" s="217" t="n">
        <v>1.641</v>
      </c>
      <c r="G444" s="217" t="n">
        <v>1</v>
      </c>
      <c r="H444" s="218" t="n">
        <v>0.8618055555555556</v>
      </c>
      <c r="I444" s="218" t="n">
        <v>0.8743055555555556</v>
      </c>
      <c r="J444" s="219">
        <f>I444-H444</f>
        <v/>
      </c>
    </row>
    <row r="445" ht="15.75" customHeight="1" s="109">
      <c r="A445" s="206" t="n">
        <v>12</v>
      </c>
      <c r="B445" s="207" t="n">
        <v>11</v>
      </c>
      <c r="C445" s="207" t="n">
        <v>26</v>
      </c>
      <c r="D445" s="207" t="n">
        <v>410</v>
      </c>
      <c r="E445" s="207" t="n">
        <v>468.57</v>
      </c>
      <c r="F445" s="207" t="n">
        <v>1.631</v>
      </c>
      <c r="G445" s="207" t="n">
        <v>1</v>
      </c>
      <c r="H445" s="208" t="n">
        <v>0.8326388888888889</v>
      </c>
      <c r="I445" s="208" t="n">
        <v>0.8611111111111112</v>
      </c>
      <c r="J445" s="209">
        <f>I445-H445</f>
        <v/>
      </c>
    </row>
    <row r="446" ht="15.75" customHeight="1" s="109">
      <c r="A446" s="216" t="n">
        <v>12</v>
      </c>
      <c r="B446" s="217" t="n">
        <v>10</v>
      </c>
      <c r="C446" s="217" t="n">
        <v>13</v>
      </c>
      <c r="D446" s="217" t="n">
        <v>40</v>
      </c>
      <c r="E446" s="217" t="n">
        <v>49.87</v>
      </c>
      <c r="F446" s="217" t="n">
        <v>0.177</v>
      </c>
      <c r="G446" s="217" t="n">
        <v>1</v>
      </c>
      <c r="H446" s="218" t="n">
        <v>0.825</v>
      </c>
      <c r="I446" s="218" t="n">
        <v>0.83125</v>
      </c>
      <c r="J446" s="219">
        <f>I446-H446</f>
        <v/>
      </c>
    </row>
    <row r="447" ht="15.75" customHeight="1" s="109">
      <c r="A447" s="206" t="n">
        <v>12</v>
      </c>
      <c r="B447" s="207" t="n">
        <v>11</v>
      </c>
      <c r="C447" s="207" t="n">
        <v>8</v>
      </c>
      <c r="D447" s="207" t="n">
        <v>46</v>
      </c>
      <c r="E447" s="207" t="n">
        <v>81.84999999999999</v>
      </c>
      <c r="F447" s="207" t="n">
        <v>0.132</v>
      </c>
      <c r="G447" s="207" t="n">
        <v>1</v>
      </c>
      <c r="H447" s="208" t="n">
        <v>0.81875</v>
      </c>
      <c r="I447" s="208" t="n">
        <v>0.825</v>
      </c>
      <c r="J447" s="209">
        <f>I447-H447</f>
        <v/>
      </c>
    </row>
    <row r="448" ht="15.75" customHeight="1" s="109">
      <c r="A448" s="216" t="n">
        <v>13</v>
      </c>
      <c r="B448" s="217" t="n">
        <v>13</v>
      </c>
      <c r="C448" s="217" t="n">
        <v>8</v>
      </c>
      <c r="D448" s="217" t="n">
        <v>80</v>
      </c>
      <c r="E448" s="217" t="n">
        <v>143.16</v>
      </c>
      <c r="F448" s="217" t="n">
        <v>0.228</v>
      </c>
      <c r="G448" s="217" t="n">
        <v>1</v>
      </c>
      <c r="H448" s="218" t="n">
        <v>0.8833333333333333</v>
      </c>
      <c r="I448" s="218" t="n">
        <v>0.9326388888888889</v>
      </c>
      <c r="J448" s="219">
        <f>I448-H448</f>
        <v/>
      </c>
    </row>
    <row r="449" ht="15.75" customHeight="1" s="109">
      <c r="A449" s="206" t="n">
        <v>13</v>
      </c>
      <c r="B449" s="207" t="n">
        <v>7</v>
      </c>
      <c r="C449" s="207" t="n">
        <v>17</v>
      </c>
      <c r="D449" s="207" t="n">
        <v>171</v>
      </c>
      <c r="E449" s="207" t="n">
        <v>139.31</v>
      </c>
      <c r="F449" s="207" t="n">
        <v>0.354</v>
      </c>
      <c r="G449" s="207" t="n">
        <v>1</v>
      </c>
      <c r="H449" s="208" t="n">
        <v>0.9111111111111111</v>
      </c>
      <c r="I449" s="208" t="n">
        <v>0.9243055555555556</v>
      </c>
      <c r="J449" s="209">
        <f>I449-H449</f>
        <v/>
      </c>
    </row>
    <row r="450" ht="15.75" customHeight="1" s="109">
      <c r="A450" s="216" t="n">
        <v>13</v>
      </c>
      <c r="B450" s="217" t="n">
        <v>20</v>
      </c>
      <c r="C450" s="217" t="n">
        <v>3</v>
      </c>
      <c r="D450" s="217" t="n">
        <v>3</v>
      </c>
      <c r="E450" s="217" t="n">
        <v>4.46</v>
      </c>
      <c r="F450" s="217" t="n">
        <v>0.004</v>
      </c>
      <c r="G450" s="217" t="n">
        <v>1</v>
      </c>
      <c r="H450" s="218" t="n">
        <v>0.90625</v>
      </c>
      <c r="I450" s="218" t="n">
        <v>0.9104166666666667</v>
      </c>
      <c r="J450" s="219">
        <f>I450-H450</f>
        <v/>
      </c>
    </row>
    <row r="451" ht="15.75" customHeight="1" s="109">
      <c r="A451" s="206" t="n">
        <v>13</v>
      </c>
      <c r="B451" s="207" t="n">
        <v>21</v>
      </c>
      <c r="C451" s="207" t="n">
        <v>18</v>
      </c>
      <c r="D451" s="207" t="n">
        <v>47</v>
      </c>
      <c r="E451" s="207" t="n">
        <v>10.09</v>
      </c>
      <c r="F451" s="207" t="n">
        <v>0.06</v>
      </c>
      <c r="G451" s="207" t="n">
        <v>1</v>
      </c>
      <c r="H451" s="208" t="n">
        <v>0.90625</v>
      </c>
      <c r="I451" s="208" t="n">
        <v>0.9104166666666667</v>
      </c>
      <c r="J451" s="209">
        <f>I451-H451</f>
        <v/>
      </c>
    </row>
    <row r="452" ht="15.75" customHeight="1" s="109">
      <c r="A452" s="216" t="n">
        <v>13</v>
      </c>
      <c r="B452" s="217" t="n">
        <v>20</v>
      </c>
      <c r="C452" s="217" t="n">
        <v>8</v>
      </c>
      <c r="D452" s="217" t="n">
        <v>9</v>
      </c>
      <c r="E452" s="217" t="n">
        <v>4.48</v>
      </c>
      <c r="F452" s="217" t="n">
        <v>0.008</v>
      </c>
      <c r="G452" s="217" t="n">
        <v>1</v>
      </c>
      <c r="H452" s="218" t="n">
        <v>0.8847222222222222</v>
      </c>
      <c r="I452" s="218" t="n">
        <v>0.9027777777777778</v>
      </c>
      <c r="J452" s="219">
        <f>I452-H452</f>
        <v/>
      </c>
    </row>
    <row r="453" ht="15.75" customHeight="1" s="109">
      <c r="A453" s="206" t="n">
        <v>13</v>
      </c>
      <c r="B453" s="207" t="n">
        <v>21</v>
      </c>
      <c r="C453" s="207" t="n">
        <v>8</v>
      </c>
      <c r="D453" s="207" t="n">
        <v>22</v>
      </c>
      <c r="E453" s="207" t="n">
        <v>36.24</v>
      </c>
      <c r="F453" s="207" t="n">
        <v>0.185</v>
      </c>
      <c r="G453" s="207" t="n">
        <v>1</v>
      </c>
      <c r="H453" s="208" t="n">
        <v>0.8847222222222222</v>
      </c>
      <c r="I453" s="208" t="n">
        <v>0.8958333333333334</v>
      </c>
      <c r="J453" s="209">
        <f>I453-H453</f>
        <v/>
      </c>
    </row>
    <row r="454" ht="15.75" customHeight="1" s="109">
      <c r="A454" s="216" t="n">
        <v>13</v>
      </c>
      <c r="B454" s="217" t="n">
        <v>1</v>
      </c>
      <c r="C454" s="217" t="n">
        <v>5</v>
      </c>
      <c r="D454" s="217" t="n">
        <v>31</v>
      </c>
      <c r="E454" s="217" t="n">
        <v>394.69</v>
      </c>
      <c r="F454" s="217" t="n">
        <v>0.432</v>
      </c>
      <c r="G454" s="217" t="n">
        <v>1</v>
      </c>
      <c r="H454" s="218" t="n">
        <v>0.8777777777777778</v>
      </c>
      <c r="I454" s="218" t="n">
        <v>0.8833333333333333</v>
      </c>
      <c r="J454" s="219">
        <f>I454-H454</f>
        <v/>
      </c>
    </row>
    <row r="455" ht="15.75" customHeight="1" s="109">
      <c r="A455" s="206" t="n">
        <v>13</v>
      </c>
      <c r="B455" s="207" t="n">
        <v>7</v>
      </c>
      <c r="C455" s="207" t="n">
        <v>9</v>
      </c>
      <c r="D455" s="207" t="n">
        <v>77</v>
      </c>
      <c r="E455" s="207" t="n">
        <v>25.86</v>
      </c>
      <c r="F455" s="207" t="n">
        <v>0.27</v>
      </c>
      <c r="G455" s="207" t="n">
        <v>1</v>
      </c>
      <c r="H455" s="208" t="n">
        <v>0.8715277777777778</v>
      </c>
      <c r="I455" s="208" t="n">
        <v>0.8763888888888889</v>
      </c>
      <c r="J455" s="209">
        <f>I455-H455</f>
        <v/>
      </c>
    </row>
    <row r="456" ht="15.75" customHeight="1" s="109">
      <c r="A456" s="216" t="n">
        <v>13</v>
      </c>
      <c r="B456" s="217" t="n">
        <v>2</v>
      </c>
      <c r="C456" s="217" t="n">
        <v>8</v>
      </c>
      <c r="D456" s="217" t="n">
        <v>234</v>
      </c>
      <c r="E456" s="217" t="n">
        <v>26.36</v>
      </c>
      <c r="F456" s="217" t="n">
        <v>0.165</v>
      </c>
      <c r="G456" s="217" t="n">
        <v>1</v>
      </c>
      <c r="H456" s="218" t="n">
        <v>0.8625</v>
      </c>
      <c r="I456" s="218" t="n">
        <v>0.86875</v>
      </c>
      <c r="J456" s="219">
        <f>I456-H456</f>
        <v/>
      </c>
    </row>
    <row r="457" ht="15.75" customHeight="1" s="109">
      <c r="A457" s="206" t="n">
        <v>13</v>
      </c>
      <c r="B457" s="207" t="n">
        <v>3</v>
      </c>
      <c r="C457" s="207" t="n">
        <v>6</v>
      </c>
      <c r="D457" s="207" t="n">
        <v>7</v>
      </c>
      <c r="E457" s="207" t="n">
        <v>14.82</v>
      </c>
      <c r="F457" s="207" t="n">
        <v>0.045</v>
      </c>
      <c r="G457" s="207" t="n">
        <v>1</v>
      </c>
      <c r="H457" s="208" t="n">
        <v>0.8625</v>
      </c>
      <c r="I457" s="208" t="n">
        <v>0.8715277777777778</v>
      </c>
      <c r="J457" s="209">
        <f>I457-H457</f>
        <v/>
      </c>
    </row>
    <row r="458" ht="15.75" customHeight="1" s="109">
      <c r="A458" s="216" t="n">
        <v>13</v>
      </c>
      <c r="B458" s="217" t="n">
        <v>14</v>
      </c>
      <c r="C458" s="217" t="n">
        <v>6</v>
      </c>
      <c r="D458" s="217" t="n">
        <v>50</v>
      </c>
      <c r="E458" s="217" t="n">
        <v>1409.91</v>
      </c>
      <c r="F458" s="217" t="n">
        <v>1.818</v>
      </c>
      <c r="G458" s="217" t="n">
        <v>1</v>
      </c>
      <c r="H458" s="218" t="n">
        <v>0.8611111111111112</v>
      </c>
      <c r="I458" s="218" t="n">
        <v>0.8618055555555556</v>
      </c>
      <c r="J458" s="219">
        <f>I458-H458</f>
        <v/>
      </c>
    </row>
    <row r="459" ht="15.75" customHeight="1" s="109">
      <c r="A459" s="206" t="n">
        <v>13</v>
      </c>
      <c r="B459" s="207" t="n">
        <v>2</v>
      </c>
      <c r="C459" s="207" t="n">
        <v>9</v>
      </c>
      <c r="D459" s="207" t="n">
        <v>47</v>
      </c>
      <c r="E459" s="207" t="n">
        <v>5.586</v>
      </c>
      <c r="F459" s="207" t="n">
        <v>0.096</v>
      </c>
      <c r="G459" s="207" t="n">
        <v>1</v>
      </c>
      <c r="H459" s="208" t="n">
        <v>0.8479166666666667</v>
      </c>
      <c r="I459" s="208" t="n">
        <v>0.8534722222222222</v>
      </c>
      <c r="J459" s="209">
        <f>I459-H459</f>
        <v/>
      </c>
    </row>
    <row r="460" ht="15.75" customHeight="1" s="109">
      <c r="A460" s="216" t="n">
        <v>13</v>
      </c>
      <c r="B460" s="217" t="n">
        <v>13</v>
      </c>
      <c r="C460" s="217" t="inlineStr">
        <is>
          <t>1</t>
        </is>
      </c>
      <c r="D460" s="217" t="n">
        <v>5</v>
      </c>
      <c r="E460" s="217" t="n">
        <v>150.4</v>
      </c>
      <c r="F460" s="217" t="n">
        <v>0.197</v>
      </c>
      <c r="G460" s="217" t="n">
        <v>1</v>
      </c>
      <c r="H460" s="218" t="n">
        <v>0.8430555555555556</v>
      </c>
      <c r="I460" s="218" t="n">
        <v>0.8472222222222222</v>
      </c>
      <c r="J460" s="219">
        <f>I460-H460</f>
        <v/>
      </c>
    </row>
    <row r="461" ht="15.75" customHeight="1" s="109">
      <c r="A461" s="206" t="n">
        <v>13</v>
      </c>
      <c r="B461" s="207" t="n">
        <v>15</v>
      </c>
      <c r="C461" s="207" t="n">
        <v>3</v>
      </c>
      <c r="D461" s="207" t="n">
        <v>19</v>
      </c>
      <c r="E461" s="207" t="n">
        <v>26.44</v>
      </c>
      <c r="F461" s="207" t="n">
        <v>0.07000000000000001</v>
      </c>
      <c r="G461" s="207" t="n">
        <v>1</v>
      </c>
      <c r="H461" s="208" t="n">
        <v>0.8430555555555556</v>
      </c>
      <c r="I461" s="208" t="n">
        <v>0.8472222222222222</v>
      </c>
      <c r="J461" s="209">
        <f>I461-H461</f>
        <v/>
      </c>
    </row>
    <row r="462" ht="15.75" customHeight="1" s="109">
      <c r="A462" s="216" t="n">
        <v>13</v>
      </c>
      <c r="B462" s="217" t="n">
        <v>4</v>
      </c>
      <c r="C462" s="217" t="n">
        <v>9</v>
      </c>
      <c r="D462" s="217" t="n">
        <v>121</v>
      </c>
      <c r="E462" s="217" t="n">
        <v>327.02</v>
      </c>
      <c r="F462" s="217" t="n">
        <v>1.784</v>
      </c>
      <c r="G462" s="217" t="n">
        <v>1</v>
      </c>
      <c r="H462" s="218" t="n">
        <v>0.8055555555555556</v>
      </c>
      <c r="I462" s="218" t="n">
        <v>0.8416666666666667</v>
      </c>
      <c r="J462" s="219">
        <f>I462-H462</f>
        <v/>
      </c>
    </row>
    <row r="463" ht="15.75" customHeight="1" s="109">
      <c r="A463" s="206" t="n">
        <v>13</v>
      </c>
      <c r="B463" s="207" t="n">
        <v>11</v>
      </c>
      <c r="C463" s="207" t="n">
        <v>10</v>
      </c>
      <c r="D463" s="207" t="n">
        <v>35</v>
      </c>
      <c r="E463" s="207" t="n">
        <v>49.44</v>
      </c>
      <c r="F463" s="207" t="n">
        <v>0.115</v>
      </c>
      <c r="G463" s="207" t="n">
        <v>1</v>
      </c>
      <c r="H463" s="208" t="n">
        <v>0.1076388888888889</v>
      </c>
      <c r="I463" s="208" t="n">
        <v>0.1298611111111111</v>
      </c>
      <c r="J463" s="209">
        <f>I463-H463</f>
        <v/>
      </c>
    </row>
    <row r="464" ht="15.75" customHeight="1" s="109">
      <c r="A464" s="216" t="n">
        <v>13</v>
      </c>
      <c r="B464" s="217" t="n">
        <v>5</v>
      </c>
      <c r="C464" s="217" t="n">
        <v>2</v>
      </c>
      <c r="D464" s="217" t="n">
        <v>2</v>
      </c>
      <c r="E464" s="217" t="n">
        <v>0.97</v>
      </c>
      <c r="F464" s="217" t="n">
        <v>0.098</v>
      </c>
      <c r="G464" s="217" t="n">
        <v>1</v>
      </c>
      <c r="H464" s="218" t="n">
        <v>0.1</v>
      </c>
      <c r="I464" s="218" t="n">
        <v>0.10625</v>
      </c>
      <c r="J464" s="219">
        <f>I464-H464</f>
        <v/>
      </c>
    </row>
    <row r="465" ht="15.75" customHeight="1" s="109">
      <c r="A465" s="206" t="n">
        <v>13</v>
      </c>
      <c r="B465" s="207" t="n">
        <v>6</v>
      </c>
      <c r="C465" s="207" t="n">
        <v>2</v>
      </c>
      <c r="D465" s="207" t="n">
        <v>2</v>
      </c>
      <c r="E465" s="207" t="n">
        <v>5.29</v>
      </c>
      <c r="F465" s="207" t="n">
        <v>0.073</v>
      </c>
      <c r="G465" s="207" t="n">
        <v>1</v>
      </c>
      <c r="H465" s="208" t="n">
        <v>0.1013888888888889</v>
      </c>
      <c r="I465" s="208" t="n">
        <v>0.10625</v>
      </c>
      <c r="J465" s="209">
        <f>I465-H465</f>
        <v/>
      </c>
    </row>
    <row r="466" ht="15.75" customHeight="1" s="109">
      <c r="A466" s="216" t="n">
        <v>13</v>
      </c>
      <c r="B466" s="217" t="n">
        <v>7</v>
      </c>
      <c r="C466" s="217" t="n">
        <v>3</v>
      </c>
      <c r="D466" s="217" t="n">
        <v>8</v>
      </c>
      <c r="E466" s="217" t="n">
        <v>6.57</v>
      </c>
      <c r="F466" s="217" t="n">
        <v>0.014</v>
      </c>
      <c r="G466" s="217" t="n">
        <v>1</v>
      </c>
      <c r="H466" s="218" t="n">
        <v>0.1</v>
      </c>
      <c r="I466" s="218" t="n">
        <v>0.10625</v>
      </c>
      <c r="J466" s="219">
        <f>I466-H466</f>
        <v/>
      </c>
    </row>
    <row r="467" ht="15.75" customHeight="1" s="109">
      <c r="A467" s="206" t="n">
        <v>13</v>
      </c>
      <c r="B467" s="207" t="n">
        <v>3</v>
      </c>
      <c r="C467" s="207" t="n">
        <v>3</v>
      </c>
      <c r="D467" s="207" t="n">
        <v>18</v>
      </c>
      <c r="E467" s="207" t="n">
        <v>6.57</v>
      </c>
      <c r="F467" s="207" t="n">
        <v>0.083</v>
      </c>
      <c r="G467" s="207" t="n">
        <v>1</v>
      </c>
      <c r="H467" s="208" t="n">
        <v>0.09583333333333334</v>
      </c>
      <c r="I467" s="208" t="n">
        <v>0.1</v>
      </c>
      <c r="J467" s="209">
        <f>I467-H467</f>
        <v/>
      </c>
    </row>
    <row r="468" ht="15.75" customHeight="1" s="109">
      <c r="A468" s="216" t="n">
        <v>13</v>
      </c>
      <c r="B468" s="217" t="n">
        <v>4</v>
      </c>
      <c r="C468" s="217" t="n">
        <v>1</v>
      </c>
      <c r="D468" s="217" t="n">
        <v>2</v>
      </c>
      <c r="E468" s="217" t="n">
        <v>5.53</v>
      </c>
      <c r="F468" s="217" t="n">
        <v>0.022</v>
      </c>
      <c r="G468" s="217" t="n">
        <v>1</v>
      </c>
      <c r="H468" s="218" t="n">
        <v>0.09583333333333334</v>
      </c>
      <c r="I468" s="218" t="n">
        <v>0.1</v>
      </c>
      <c r="J468" s="219">
        <f>I468-H468</f>
        <v/>
      </c>
    </row>
    <row r="469" ht="15.75" customHeight="1" s="109">
      <c r="A469" s="206" t="n">
        <v>13</v>
      </c>
      <c r="B469" s="207" t="n">
        <v>5</v>
      </c>
      <c r="C469" s="207" t="n">
        <v>1</v>
      </c>
      <c r="D469" s="207" t="n">
        <v>8</v>
      </c>
      <c r="E469" s="207" t="n">
        <v>4.12</v>
      </c>
      <c r="F469" s="207" t="n">
        <v>0.191</v>
      </c>
      <c r="G469" s="207" t="n">
        <v>1</v>
      </c>
      <c r="H469" s="208" t="n">
        <v>0.09583333333333334</v>
      </c>
      <c r="I469" s="208" t="n">
        <v>0.1</v>
      </c>
      <c r="J469" s="209">
        <f>I469-H469</f>
        <v/>
      </c>
    </row>
    <row r="470" ht="15.75" customHeight="1" s="109">
      <c r="A470" s="216" t="n">
        <v>13</v>
      </c>
      <c r="B470" s="217" t="n">
        <v>14</v>
      </c>
      <c r="C470" s="217" t="n">
        <v>3</v>
      </c>
      <c r="D470" s="217" t="n">
        <v>7</v>
      </c>
      <c r="E470" s="217" t="n">
        <v>170.28</v>
      </c>
      <c r="F470" s="217" t="n">
        <v>0.228</v>
      </c>
      <c r="G470" s="217" t="n">
        <v>1</v>
      </c>
      <c r="H470" s="218" t="n">
        <v>0.08888888888888889</v>
      </c>
      <c r="I470" s="218" t="n">
        <v>0.09513888888888888</v>
      </c>
      <c r="J470" s="219">
        <f>I470-H470</f>
        <v/>
      </c>
    </row>
    <row r="471" ht="15.75" customHeight="1" s="109">
      <c r="A471" s="206" t="n">
        <v>13</v>
      </c>
      <c r="B471" s="207" t="n">
        <v>12</v>
      </c>
      <c r="C471" s="207" t="n">
        <v>4</v>
      </c>
      <c r="D471" s="207" t="n">
        <v>7</v>
      </c>
      <c r="E471" s="207" t="n">
        <v>3.76</v>
      </c>
      <c r="F471" s="207" t="n">
        <v>0.052</v>
      </c>
      <c r="G471" s="207" t="n">
        <v>1</v>
      </c>
      <c r="H471" s="208" t="n">
        <v>0.08888888888888889</v>
      </c>
      <c r="I471" s="208" t="n">
        <v>0.09513888888888888</v>
      </c>
      <c r="J471" s="209">
        <f>I471-H471</f>
        <v/>
      </c>
    </row>
    <row r="472" ht="15.75" customHeight="1" s="109">
      <c r="A472" s="216" t="n">
        <v>13</v>
      </c>
      <c r="B472" s="217" t="n">
        <v>13</v>
      </c>
      <c r="C472" s="217" t="n">
        <v>6</v>
      </c>
      <c r="D472" s="217" t="n">
        <v>13</v>
      </c>
      <c r="E472" s="217" t="n">
        <v>65.29000000000001</v>
      </c>
      <c r="F472" s="217" t="n">
        <v>0.092</v>
      </c>
      <c r="G472" s="217" t="n">
        <v>1</v>
      </c>
      <c r="H472" s="218" t="n">
        <v>0.08541666666666667</v>
      </c>
      <c r="I472" s="218" t="n">
        <v>0.08888888888888889</v>
      </c>
      <c r="J472" s="219">
        <f>I472-H472</f>
        <v/>
      </c>
    </row>
    <row r="473" ht="15.75" customHeight="1" s="109">
      <c r="A473" s="206" t="n">
        <v>13</v>
      </c>
      <c r="B473" s="207" t="n">
        <v>2</v>
      </c>
      <c r="C473" s="207" t="n">
        <v>7</v>
      </c>
      <c r="D473" s="207" t="n">
        <v>29</v>
      </c>
      <c r="E473" s="207" t="n">
        <v>4.35</v>
      </c>
      <c r="F473" s="207" t="n">
        <v>0.062</v>
      </c>
      <c r="G473" s="207" t="n">
        <v>1</v>
      </c>
      <c r="H473" s="208" t="n">
        <v>0.03125</v>
      </c>
      <c r="I473" s="208" t="n">
        <v>0.03263888888888889</v>
      </c>
      <c r="J473" s="209">
        <f>I473-H473</f>
        <v/>
      </c>
    </row>
    <row r="474" ht="15.75" customHeight="1" s="109">
      <c r="A474" s="216" t="n">
        <v>13</v>
      </c>
      <c r="B474" s="217" t="n">
        <v>3</v>
      </c>
      <c r="C474" s="217" t="n">
        <v>6</v>
      </c>
      <c r="D474" s="217" t="n">
        <v>18</v>
      </c>
      <c r="E474" s="217" t="n">
        <v>36.96</v>
      </c>
      <c r="F474" s="217" t="n">
        <v>0.141</v>
      </c>
      <c r="G474" s="217" t="n">
        <v>1</v>
      </c>
      <c r="H474" s="218" t="n">
        <v>0.02430555555555556</v>
      </c>
      <c r="I474" s="218" t="n">
        <v>0.03263888888888889</v>
      </c>
      <c r="J474" s="219">
        <f>I474-H474</f>
        <v/>
      </c>
    </row>
    <row r="475" ht="15.75" customHeight="1" s="109">
      <c r="A475" s="206" t="n">
        <v>13</v>
      </c>
      <c r="B475" s="207" t="n">
        <v>10</v>
      </c>
      <c r="C475" s="207" t="n">
        <v>20</v>
      </c>
      <c r="D475" s="207" t="n">
        <v>101</v>
      </c>
      <c r="E475" s="207" t="n">
        <v>69.59999999999999</v>
      </c>
      <c r="F475" s="207" t="n">
        <v>0.187</v>
      </c>
      <c r="G475" s="207" t="n">
        <v>1</v>
      </c>
      <c r="H475" s="208" t="n">
        <v>0.01388888888888889</v>
      </c>
      <c r="I475" s="208" t="n">
        <v>0.02361111111111111</v>
      </c>
      <c r="J475" s="209">
        <f>I475-H475</f>
        <v/>
      </c>
    </row>
    <row r="476" ht="15.75" customHeight="1" s="109">
      <c r="A476" s="216" t="n">
        <v>13</v>
      </c>
      <c r="B476" s="217" t="n">
        <v>13</v>
      </c>
      <c r="C476" s="217" t="n">
        <v>6</v>
      </c>
      <c r="D476" s="217" t="n">
        <v>84</v>
      </c>
      <c r="E476" s="217" t="n">
        <v>33</v>
      </c>
      <c r="F476" s="217" t="n">
        <v>0.08699999999999999</v>
      </c>
      <c r="G476" s="217" t="n">
        <v>1</v>
      </c>
      <c r="H476" s="218" t="n">
        <v>0.007638888888888889</v>
      </c>
      <c r="I476" s="218" t="n">
        <v>0.01388888888888889</v>
      </c>
      <c r="J476" s="219">
        <f>I476-H476</f>
        <v/>
      </c>
    </row>
    <row r="477" ht="15.75" customHeight="1" s="109">
      <c r="A477" s="206" t="n">
        <v>13</v>
      </c>
      <c r="B477" s="207" t="n">
        <v>13</v>
      </c>
      <c r="C477" s="207" t="n">
        <v>13</v>
      </c>
      <c r="D477" s="207" t="n">
        <v>70</v>
      </c>
      <c r="E477" s="207" t="n">
        <v>113.99</v>
      </c>
      <c r="F477" s="207" t="n">
        <v>0.205</v>
      </c>
      <c r="G477" s="207" t="n">
        <v>1</v>
      </c>
      <c r="H477" s="208" t="n">
        <v>0.9548611111111112</v>
      </c>
      <c r="I477" s="208" t="n">
        <v>0.00625</v>
      </c>
      <c r="J477" s="209" t="n">
        <v>0.05138888888888889</v>
      </c>
    </row>
    <row r="478" ht="15.75" customHeight="1" s="109">
      <c r="A478" s="216" t="n">
        <v>13</v>
      </c>
      <c r="B478" s="217" t="n">
        <v>21</v>
      </c>
      <c r="C478" s="217" t="n">
        <v>10</v>
      </c>
      <c r="D478" s="217" t="n">
        <v>19</v>
      </c>
      <c r="E478" s="217" t="n">
        <v>7.19</v>
      </c>
      <c r="F478" s="217" t="n">
        <v>0.016</v>
      </c>
      <c r="G478" s="217" t="n">
        <v>1</v>
      </c>
      <c r="H478" s="218" t="n">
        <v>0.9458333333333333</v>
      </c>
      <c r="I478" s="218" t="n">
        <v>0.9520833333333333</v>
      </c>
      <c r="J478" s="219">
        <f>I478-H478</f>
        <v/>
      </c>
    </row>
    <row r="479" ht="15.75" customHeight="1" s="109">
      <c r="A479" s="206" t="n">
        <v>13</v>
      </c>
      <c r="B479" s="207" t="n">
        <v>3</v>
      </c>
      <c r="C479" s="207" t="n">
        <v>2</v>
      </c>
      <c r="D479" s="207" t="n">
        <v>7</v>
      </c>
      <c r="E479" s="207" t="n">
        <v>0.73</v>
      </c>
      <c r="F479" s="207" t="n">
        <v>0.002</v>
      </c>
      <c r="G479" s="207" t="n">
        <v>1</v>
      </c>
      <c r="H479" s="208" t="n">
        <v>0.9361111111111111</v>
      </c>
      <c r="I479" s="208" t="n">
        <v>0.9451388888888889</v>
      </c>
      <c r="J479" s="209">
        <f>I479-H479</f>
        <v/>
      </c>
    </row>
    <row r="480" ht="15.75" customHeight="1" s="109">
      <c r="A480" s="216" t="n">
        <v>13</v>
      </c>
      <c r="B480" s="217" t="n">
        <v>4</v>
      </c>
      <c r="C480" s="217" t="n">
        <v>3</v>
      </c>
      <c r="D480" s="217" t="n">
        <v>4</v>
      </c>
      <c r="E480" s="217" t="n">
        <v>8.32</v>
      </c>
      <c r="F480" s="217" t="n">
        <v>0.042</v>
      </c>
      <c r="G480" s="217" t="n">
        <v>1</v>
      </c>
      <c r="H480" s="218" t="n">
        <v>0.9361111111111111</v>
      </c>
      <c r="I480" s="218" t="n">
        <v>0.9451388888888889</v>
      </c>
      <c r="J480" s="219">
        <f>I480-H480</f>
        <v/>
      </c>
    </row>
    <row r="481" ht="15.75" customHeight="1" s="109">
      <c r="A481" s="206" t="n">
        <v>13</v>
      </c>
      <c r="B481" s="207" t="n">
        <v>6</v>
      </c>
      <c r="C481" s="207" t="n">
        <v>4</v>
      </c>
      <c r="D481" s="207" t="n">
        <v>5</v>
      </c>
      <c r="E481" s="207" t="n">
        <v>16.12</v>
      </c>
      <c r="F481" s="207" t="n">
        <v>0.219</v>
      </c>
      <c r="G481" s="207" t="n">
        <v>1</v>
      </c>
      <c r="H481" s="208" t="n">
        <v>0.9361111111111111</v>
      </c>
      <c r="I481" s="208" t="n">
        <v>0.9451388888888889</v>
      </c>
      <c r="J481" s="209">
        <f>I481-H481</f>
        <v/>
      </c>
    </row>
    <row r="482" ht="15.75" customHeight="1" s="109">
      <c r="A482" s="216" t="n">
        <v>13</v>
      </c>
      <c r="B482" s="217" t="n">
        <v>7</v>
      </c>
      <c r="C482" s="217" t="n">
        <v>6</v>
      </c>
      <c r="D482" s="217" t="n">
        <v>23</v>
      </c>
      <c r="E482" s="217" t="n">
        <v>2.71</v>
      </c>
      <c r="F482" s="217" t="n">
        <v>0.017</v>
      </c>
      <c r="G482" s="217" t="n">
        <v>1</v>
      </c>
      <c r="H482" s="218" t="n">
        <v>0.9361111111111111</v>
      </c>
      <c r="I482" s="218" t="n">
        <v>0.9451388888888889</v>
      </c>
      <c r="J482" s="219">
        <f>I482-H482</f>
        <v/>
      </c>
    </row>
    <row r="483" ht="15.75" customHeight="1" s="109">
      <c r="A483" s="206" t="n">
        <v>14</v>
      </c>
      <c r="B483" s="207" t="n">
        <v>9</v>
      </c>
      <c r="C483" s="207" t="n">
        <v>10</v>
      </c>
      <c r="D483" s="207" t="n">
        <v>13</v>
      </c>
      <c r="E483" s="207" t="n">
        <v>97.95</v>
      </c>
      <c r="F483" s="207" t="n">
        <v>0.366</v>
      </c>
      <c r="G483" s="207" t="n">
        <v>1</v>
      </c>
      <c r="H483" s="208" t="n">
        <v>0.1388888888888889</v>
      </c>
      <c r="I483" s="208" t="n">
        <v>0.1465277777777778</v>
      </c>
      <c r="J483" s="209">
        <f>I483-H483</f>
        <v/>
      </c>
    </row>
    <row r="484" ht="15.75" customHeight="1" s="109">
      <c r="A484" s="216" t="n">
        <v>14</v>
      </c>
      <c r="B484" s="217" t="n">
        <v>10</v>
      </c>
      <c r="C484" s="217" t="n">
        <v>10</v>
      </c>
      <c r="D484" s="217" t="n">
        <v>22</v>
      </c>
      <c r="E484" s="217" t="n">
        <v>10.71</v>
      </c>
      <c r="F484" s="217" t="n">
        <v>0.027</v>
      </c>
      <c r="G484" s="217" t="n">
        <v>1</v>
      </c>
      <c r="H484" s="218" t="n">
        <v>0.1388888888888889</v>
      </c>
      <c r="I484" s="218" t="n">
        <v>0.1465277777777778</v>
      </c>
      <c r="J484" s="219">
        <f>I484-H484</f>
        <v/>
      </c>
    </row>
    <row r="485" ht="15.75" customHeight="1" s="109">
      <c r="A485" s="206" t="n">
        <v>14</v>
      </c>
      <c r="B485" s="207" t="n">
        <v>31</v>
      </c>
      <c r="C485" s="207" t="n">
        <v>2</v>
      </c>
      <c r="D485" s="207" t="n">
        <v>2</v>
      </c>
      <c r="E485" s="207" t="n">
        <v>2.91</v>
      </c>
      <c r="F485" s="207" t="n">
        <v>0.033</v>
      </c>
      <c r="G485" s="207" t="n">
        <v>1</v>
      </c>
      <c r="H485" s="208" t="n">
        <v>0.1354166666666667</v>
      </c>
      <c r="I485" s="208" t="n">
        <v>0.1368055555555556</v>
      </c>
      <c r="J485" s="209">
        <f>I485-H485</f>
        <v/>
      </c>
    </row>
    <row r="486" ht="15.75" customHeight="1" s="109">
      <c r="A486" s="216" t="n">
        <v>14</v>
      </c>
      <c r="B486" s="217" t="n">
        <v>16</v>
      </c>
      <c r="C486" s="217" t="n">
        <v>3</v>
      </c>
      <c r="D486" s="217" t="n">
        <v>10</v>
      </c>
      <c r="E486" s="217" t="n">
        <v>0.22</v>
      </c>
      <c r="F486" s="217" t="n">
        <v>0.002</v>
      </c>
      <c r="G486" s="217" t="n">
        <v>1</v>
      </c>
      <c r="H486" s="218" t="n">
        <v>0.1277777777777778</v>
      </c>
      <c r="I486" s="218" t="n">
        <v>0.1354166666666667</v>
      </c>
      <c r="J486" s="219">
        <f>I486-H486</f>
        <v/>
      </c>
    </row>
    <row r="487" ht="15.75" customHeight="1" s="109">
      <c r="A487" s="206" t="n">
        <v>14</v>
      </c>
      <c r="B487" s="207" t="n">
        <v>17</v>
      </c>
      <c r="C487" s="207" t="n">
        <v>2</v>
      </c>
      <c r="D487" s="207" t="n">
        <v>6</v>
      </c>
      <c r="E487" s="207" t="n">
        <v>3.2</v>
      </c>
      <c r="F487" s="207" t="n">
        <v>0.025</v>
      </c>
      <c r="G487" s="207" t="n">
        <v>1</v>
      </c>
      <c r="H487" s="208" t="n">
        <v>0.1291666666666667</v>
      </c>
      <c r="I487" s="208" t="n">
        <v>0.1354166666666667</v>
      </c>
      <c r="J487" s="209">
        <f>I487-H487</f>
        <v/>
      </c>
    </row>
    <row r="488" ht="15.75" customHeight="1" s="109">
      <c r="A488" s="216" t="n">
        <v>14</v>
      </c>
      <c r="B488" s="217" t="n">
        <v>1</v>
      </c>
      <c r="C488" s="217" t="n">
        <v>3</v>
      </c>
      <c r="D488" s="217" t="n">
        <v>14</v>
      </c>
      <c r="E488" s="217" t="n">
        <v>33.24</v>
      </c>
      <c r="F488" s="217" t="n">
        <v>0.058</v>
      </c>
      <c r="G488" s="217" t="n">
        <v>1</v>
      </c>
      <c r="H488" s="218" t="n">
        <v>0.1243055555555556</v>
      </c>
      <c r="I488" s="218" t="n">
        <v>0.1277777777777778</v>
      </c>
      <c r="J488" s="219">
        <f>I488-H488</f>
        <v/>
      </c>
    </row>
    <row r="489" ht="15.75" customHeight="1" s="109">
      <c r="A489" s="206" t="n">
        <v>14</v>
      </c>
      <c r="B489" s="207" t="n">
        <v>2</v>
      </c>
      <c r="C489" s="207" t="n">
        <v>4</v>
      </c>
      <c r="D489" s="207" t="n">
        <v>25</v>
      </c>
      <c r="E489" s="207" t="n">
        <v>18.38</v>
      </c>
      <c r="F489" s="207" t="n">
        <v>0.274</v>
      </c>
      <c r="G489" s="207" t="n">
        <v>1</v>
      </c>
      <c r="H489" s="208" t="n">
        <v>0.1243055555555556</v>
      </c>
      <c r="I489" s="208" t="n">
        <v>0.1277777777777778</v>
      </c>
      <c r="J489" s="209">
        <f>I489-H489</f>
        <v/>
      </c>
    </row>
    <row r="490" ht="15.75" customHeight="1" s="109">
      <c r="A490" s="216" t="n">
        <v>14</v>
      </c>
      <c r="B490" s="217" t="n">
        <v>30</v>
      </c>
      <c r="C490" s="217" t="n">
        <v>3</v>
      </c>
      <c r="D490" s="217" t="n">
        <v>9</v>
      </c>
      <c r="E490" s="217" t="n">
        <v>185.54</v>
      </c>
      <c r="F490" s="217" t="n">
        <v>0.515</v>
      </c>
      <c r="G490" s="217" t="n">
        <v>1</v>
      </c>
      <c r="H490" s="218" t="n">
        <v>0.1201388888888889</v>
      </c>
      <c r="I490" s="218" t="n">
        <v>0.1236111111111111</v>
      </c>
      <c r="J490" s="219">
        <f>I490-H490</f>
        <v/>
      </c>
    </row>
    <row r="491" ht="15.75" customHeight="1" s="109">
      <c r="A491" s="206" t="n">
        <v>14</v>
      </c>
      <c r="B491" s="207" t="n">
        <v>1</v>
      </c>
      <c r="C491" s="207" t="n">
        <v>19</v>
      </c>
      <c r="D491" s="207" t="n">
        <v>113</v>
      </c>
      <c r="E491" s="207" t="n">
        <v>183.74</v>
      </c>
      <c r="F491" s="207" t="n">
        <v>0.283</v>
      </c>
      <c r="G491" s="207" t="n">
        <v>1</v>
      </c>
      <c r="H491" s="208" t="n">
        <v>0.1118055555555556</v>
      </c>
      <c r="I491" s="208" t="n">
        <v>0.1152777777777778</v>
      </c>
      <c r="J491" s="209">
        <f>I491-H491</f>
        <v/>
      </c>
    </row>
    <row r="492" ht="15.75" customHeight="1" s="109">
      <c r="A492" s="216" t="n">
        <v>14</v>
      </c>
      <c r="B492" s="217" t="n">
        <v>13</v>
      </c>
      <c r="C492" s="217" t="n">
        <v>1</v>
      </c>
      <c r="D492" s="217" t="n">
        <v>2</v>
      </c>
      <c r="E492" s="217" t="n">
        <v>60.16</v>
      </c>
      <c r="F492" s="217" t="n">
        <v>0.078</v>
      </c>
      <c r="G492" s="217" t="n">
        <v>1</v>
      </c>
      <c r="H492" s="218" t="n">
        <v>0.09861111111111111</v>
      </c>
      <c r="I492" s="218" t="n">
        <v>0.1041666666666667</v>
      </c>
      <c r="J492" s="219">
        <f>I492-H492</f>
        <v/>
      </c>
    </row>
    <row r="493" ht="15.75" customHeight="1" s="109">
      <c r="A493" s="206" t="n">
        <v>14</v>
      </c>
      <c r="B493" s="207" t="n">
        <v>14</v>
      </c>
      <c r="C493" s="207" t="n">
        <v>6</v>
      </c>
      <c r="D493" s="207" t="n">
        <v>7</v>
      </c>
      <c r="E493" s="207" t="n">
        <v>130.62</v>
      </c>
      <c r="F493" s="207" t="n">
        <v>0.175</v>
      </c>
      <c r="G493" s="207" t="n">
        <v>1</v>
      </c>
      <c r="H493" s="208" t="n">
        <v>0.09861111111111111</v>
      </c>
      <c r="I493" s="208" t="n">
        <v>0.1041666666666667</v>
      </c>
      <c r="J493" s="209">
        <f>I493-H493</f>
        <v/>
      </c>
    </row>
    <row r="494" ht="15.75" customHeight="1" s="109">
      <c r="A494" s="216" t="n">
        <v>14</v>
      </c>
      <c r="B494" s="217" t="n">
        <v>13</v>
      </c>
      <c r="C494" s="217" t="n">
        <v>10</v>
      </c>
      <c r="D494" s="217" t="n">
        <v>39</v>
      </c>
      <c r="E494" s="217" t="n">
        <v>719.9400000000001</v>
      </c>
      <c r="F494" s="217" t="n">
        <v>0.957</v>
      </c>
      <c r="G494" s="217" t="n">
        <v>1</v>
      </c>
      <c r="H494" s="218" t="n">
        <v>0.08333333333333333</v>
      </c>
      <c r="I494" s="218" t="n">
        <v>0.09305555555555556</v>
      </c>
      <c r="J494" s="219">
        <f>I494-H494</f>
        <v/>
      </c>
    </row>
    <row r="495" ht="15.75" customHeight="1" s="109">
      <c r="A495" s="206" t="n">
        <v>14</v>
      </c>
      <c r="B495" s="207" t="n">
        <v>19</v>
      </c>
      <c r="C495" s="207" t="n">
        <v>6</v>
      </c>
      <c r="D495" s="207" t="n">
        <v>12</v>
      </c>
      <c r="E495" s="207" t="n">
        <v>3.6</v>
      </c>
      <c r="F495" s="207" t="n">
        <v>0.005</v>
      </c>
      <c r="G495" s="207" t="n">
        <v>1</v>
      </c>
      <c r="H495" s="208" t="n">
        <v>0.07708333333333334</v>
      </c>
      <c r="I495" s="208" t="n">
        <v>0.07916666666666666</v>
      </c>
      <c r="J495" s="209">
        <f>I495-H495</f>
        <v/>
      </c>
    </row>
    <row r="496" ht="15.75" customHeight="1" s="109">
      <c r="A496" s="216" t="n">
        <v>14</v>
      </c>
      <c r="B496" s="217" t="n">
        <v>30</v>
      </c>
      <c r="C496" s="217" t="n">
        <v>1</v>
      </c>
      <c r="D496" s="217" t="n">
        <v>16</v>
      </c>
      <c r="E496" s="217" t="n">
        <v>241.6</v>
      </c>
      <c r="F496" s="217" t="n">
        <v>0.712</v>
      </c>
      <c r="G496" s="217" t="n">
        <v>1</v>
      </c>
      <c r="H496" s="218" t="n">
        <v>0.07083333333333333</v>
      </c>
      <c r="I496" s="218" t="n">
        <v>0.0763888888888889</v>
      </c>
      <c r="J496" s="219">
        <f>I496-H496</f>
        <v/>
      </c>
    </row>
    <row r="497" ht="15.75" customHeight="1" s="109">
      <c r="A497" s="206" t="n">
        <v>14</v>
      </c>
      <c r="B497" s="207" t="n">
        <v>31</v>
      </c>
      <c r="C497" s="207" t="n">
        <v>2</v>
      </c>
      <c r="D497" s="207" t="n">
        <v>2</v>
      </c>
      <c r="E497" s="207" t="n">
        <v>2.25</v>
      </c>
      <c r="F497" s="207" t="n">
        <v>0.017</v>
      </c>
      <c r="G497" s="207" t="n">
        <v>1</v>
      </c>
      <c r="H497" s="208" t="n">
        <v>0.06388888888888888</v>
      </c>
      <c r="I497" s="208" t="n">
        <v>0.0763888888888889</v>
      </c>
      <c r="J497" s="209">
        <f>I497-H497</f>
        <v/>
      </c>
    </row>
    <row r="498" ht="15.75" customHeight="1" s="109">
      <c r="A498" s="216" t="n">
        <v>14</v>
      </c>
      <c r="B498" s="217" t="n">
        <v>20</v>
      </c>
      <c r="C498" s="217" t="n">
        <v>3</v>
      </c>
      <c r="D498" s="217" t="n">
        <v>3</v>
      </c>
      <c r="E498" s="217" t="n">
        <v>1.3</v>
      </c>
      <c r="F498" s="217" t="n">
        <v>0.001</v>
      </c>
      <c r="G498" s="217" t="n">
        <v>1</v>
      </c>
      <c r="H498" s="218" t="n">
        <v>0.07013888888888889</v>
      </c>
      <c r="I498" s="218" t="n">
        <v>0.0763888888888889</v>
      </c>
      <c r="J498" s="219">
        <f>I498-H498</f>
        <v/>
      </c>
    </row>
    <row r="499" ht="15.75" customHeight="1" s="109">
      <c r="A499" s="206" t="n">
        <v>14</v>
      </c>
      <c r="B499" s="207" t="n">
        <v>21</v>
      </c>
      <c r="C499" s="207" t="n">
        <v>22</v>
      </c>
      <c r="D499" s="207" t="n">
        <v>30</v>
      </c>
      <c r="E499" s="207" t="n">
        <v>8.26</v>
      </c>
      <c r="F499" s="207" t="n">
        <v>0.024</v>
      </c>
      <c r="G499" s="207" t="n">
        <v>1</v>
      </c>
      <c r="H499" s="208" t="n">
        <v>0.06319444444444444</v>
      </c>
      <c r="I499" s="208" t="n">
        <v>0.0763888888888889</v>
      </c>
      <c r="J499" s="209">
        <f>I499-H499</f>
        <v/>
      </c>
    </row>
    <row r="500" ht="15.75" customHeight="1" s="109">
      <c r="A500" s="216" t="n">
        <v>14</v>
      </c>
      <c r="B500" s="217" t="n">
        <v>10</v>
      </c>
      <c r="C500" s="217" t="n">
        <v>3</v>
      </c>
      <c r="D500" s="217" t="n">
        <v>5</v>
      </c>
      <c r="E500" s="217" t="n">
        <v>15.41</v>
      </c>
      <c r="F500" s="217" t="n">
        <v>0.043</v>
      </c>
      <c r="G500" s="217" t="n">
        <v>1</v>
      </c>
      <c r="H500" s="218" t="n">
        <v>0.8729166666666667</v>
      </c>
      <c r="I500" s="218" t="n">
        <v>0.8805555555555555</v>
      </c>
      <c r="J500" s="219">
        <f>I500-H500</f>
        <v/>
      </c>
    </row>
    <row r="501" ht="15.75" customHeight="1" s="109">
      <c r="A501" s="206" t="n">
        <v>14</v>
      </c>
      <c r="B501" s="207" t="n">
        <v>18</v>
      </c>
      <c r="C501" s="207" t="n">
        <v>6</v>
      </c>
      <c r="D501" s="207" t="n">
        <v>29</v>
      </c>
      <c r="E501" s="207" t="n">
        <v>3.68</v>
      </c>
      <c r="F501" s="207" t="n">
        <v>0.006</v>
      </c>
      <c r="G501" s="207" t="n">
        <v>1</v>
      </c>
      <c r="H501" s="208" t="n">
        <v>0.8729166666666667</v>
      </c>
      <c r="I501" s="208" t="n">
        <v>0.8805555555555555</v>
      </c>
      <c r="J501" s="209">
        <f>I501-H501</f>
        <v/>
      </c>
    </row>
    <row r="502" ht="15.75" customHeight="1" s="109">
      <c r="A502" s="216" t="n">
        <v>14</v>
      </c>
      <c r="B502" s="217" t="n">
        <v>3</v>
      </c>
      <c r="C502" s="217" t="n">
        <v>10</v>
      </c>
      <c r="D502" s="217" t="n">
        <v>23</v>
      </c>
      <c r="E502" s="217" t="n">
        <v>13.95</v>
      </c>
      <c r="F502" s="217" t="n">
        <v>0.04</v>
      </c>
      <c r="G502" s="217" t="n">
        <v>1</v>
      </c>
      <c r="H502" s="218" t="n">
        <v>0.8645833333333334</v>
      </c>
      <c r="I502" s="218" t="n">
        <v>0.8715277777777778</v>
      </c>
      <c r="J502" s="219">
        <f>I502-H502</f>
        <v/>
      </c>
    </row>
    <row r="503" ht="15.75" customHeight="1" s="109">
      <c r="A503" s="206" t="n">
        <v>14</v>
      </c>
      <c r="B503" s="207" t="n">
        <v>4</v>
      </c>
      <c r="C503" s="207" t="n">
        <v>4</v>
      </c>
      <c r="D503" s="207" t="n">
        <v>70</v>
      </c>
      <c r="E503" s="207" t="n">
        <v>30.95</v>
      </c>
      <c r="F503" s="207" t="n">
        <v>0.45</v>
      </c>
      <c r="G503" s="207" t="n">
        <v>1</v>
      </c>
      <c r="H503" s="208" t="n">
        <v>0.8645833333333334</v>
      </c>
      <c r="I503" s="208" t="n">
        <v>0.8715277777777778</v>
      </c>
      <c r="J503" s="209">
        <f>I503-H503</f>
        <v/>
      </c>
    </row>
    <row r="504" ht="15.75" customHeight="1" s="109">
      <c r="A504" s="216" t="n">
        <v>14</v>
      </c>
      <c r="B504" s="217" t="n">
        <v>4</v>
      </c>
      <c r="C504" s="217" t="n">
        <v>9</v>
      </c>
      <c r="D504" s="217" t="n">
        <v>38</v>
      </c>
      <c r="E504" s="217" t="n">
        <v>46.4</v>
      </c>
      <c r="F504" s="217" t="n">
        <v>0.653</v>
      </c>
      <c r="G504" s="217" t="n">
        <v>1</v>
      </c>
      <c r="H504" s="218" t="n">
        <v>0.8638888888888889</v>
      </c>
      <c r="I504" s="218" t="n">
        <v>0.8645833333333334</v>
      </c>
      <c r="J504" s="219">
        <f>I504-H504</f>
        <v/>
      </c>
    </row>
    <row r="505" ht="15.75" customHeight="1" s="109">
      <c r="A505" s="206" t="n">
        <v>14</v>
      </c>
      <c r="B505" s="207" t="n">
        <v>9</v>
      </c>
      <c r="C505" s="207" t="n">
        <v>4</v>
      </c>
      <c r="D505" s="207" t="n">
        <v>9</v>
      </c>
      <c r="E505" s="207" t="n">
        <v>83.92</v>
      </c>
      <c r="F505" s="207" t="n">
        <v>0.307</v>
      </c>
      <c r="G505" s="207" t="n">
        <v>1</v>
      </c>
      <c r="H505" s="208" t="n">
        <v>0.85</v>
      </c>
      <c r="I505" s="208" t="n">
        <v>0.8555555555555555</v>
      </c>
      <c r="J505" s="209">
        <f>I505-H505</f>
        <v/>
      </c>
    </row>
    <row r="506" ht="15.75" customHeight="1" s="109">
      <c r="A506" s="216" t="n">
        <v>14</v>
      </c>
      <c r="B506" s="217" t="n">
        <v>10</v>
      </c>
      <c r="C506" s="217" t="n">
        <v>7</v>
      </c>
      <c r="D506" s="217" t="n">
        <v>32</v>
      </c>
      <c r="E506" s="217" t="n">
        <v>26.96</v>
      </c>
      <c r="F506" s="217" t="n">
        <v>0.055</v>
      </c>
      <c r="G506" s="217" t="n">
        <v>1</v>
      </c>
      <c r="H506" s="218" t="n">
        <v>0.85</v>
      </c>
      <c r="I506" s="218" t="n">
        <v>0.8555555555555555</v>
      </c>
      <c r="J506" s="219">
        <f>I506-H506</f>
        <v/>
      </c>
    </row>
    <row r="507" ht="15.75" customHeight="1" s="109">
      <c r="A507" s="206" t="n">
        <v>14</v>
      </c>
      <c r="B507" s="207" t="n">
        <v>8</v>
      </c>
      <c r="C507" s="207" t="n">
        <v>7</v>
      </c>
      <c r="D507" s="207" t="n">
        <v>69</v>
      </c>
      <c r="E507" s="207" t="n">
        <v>282.72</v>
      </c>
      <c r="F507" s="207" t="n">
        <v>0.343</v>
      </c>
      <c r="G507" s="207" t="n">
        <v>1</v>
      </c>
      <c r="H507" s="208" t="n">
        <v>0.8347222222222223</v>
      </c>
      <c r="I507" s="208" t="n">
        <v>0.8486111111111111</v>
      </c>
      <c r="J507" s="209">
        <f>I507-H507</f>
        <v/>
      </c>
    </row>
    <row r="508" ht="15.75" customHeight="1" s="109">
      <c r="A508" s="216" t="n">
        <v>14</v>
      </c>
      <c r="B508" s="217" t="n">
        <v>15</v>
      </c>
      <c r="C508" s="217" t="n">
        <v>7</v>
      </c>
      <c r="D508" s="217" t="n">
        <v>67</v>
      </c>
      <c r="E508" s="217" t="n">
        <v>865.35</v>
      </c>
      <c r="F508" s="217" t="n">
        <v>1.598</v>
      </c>
      <c r="G508" s="217" t="n">
        <v>1</v>
      </c>
      <c r="H508" s="218" t="n">
        <v>0.8229166666666666</v>
      </c>
      <c r="I508" s="218" t="n">
        <v>0.8340277777777778</v>
      </c>
      <c r="J508" s="219">
        <f>I508-H508</f>
        <v/>
      </c>
    </row>
    <row r="509" ht="15.75" customHeight="1" s="109">
      <c r="A509" s="206" t="n">
        <v>14</v>
      </c>
      <c r="B509" s="207" t="n">
        <v>1</v>
      </c>
      <c r="C509" s="207" t="n">
        <v>7</v>
      </c>
      <c r="D509" s="207" t="n">
        <v>34</v>
      </c>
      <c r="E509" s="207" t="n">
        <v>215.02</v>
      </c>
      <c r="F509" s="207" t="n">
        <v>0.361</v>
      </c>
      <c r="G509" s="207" t="n">
        <v>1</v>
      </c>
      <c r="H509" s="208" t="n">
        <v>0.8145833333333333</v>
      </c>
      <c r="I509" s="208" t="n">
        <v>0.8229166666666666</v>
      </c>
      <c r="J509" s="209">
        <f>I509-H509</f>
        <v/>
      </c>
    </row>
    <row r="510" ht="15.75" customHeight="1" s="109">
      <c r="A510" s="216" t="n">
        <v>15</v>
      </c>
      <c r="B510" s="217" t="n">
        <v>16</v>
      </c>
      <c r="C510" s="217" t="n">
        <v>4</v>
      </c>
      <c r="D510" s="217" t="n">
        <v>36</v>
      </c>
      <c r="E510" s="217" t="n">
        <v>0.8159999999999999</v>
      </c>
      <c r="F510" s="217" t="n">
        <v>0.008999999999999999</v>
      </c>
      <c r="G510" s="217" t="n">
        <v>1</v>
      </c>
      <c r="H510" s="218" t="n">
        <v>0.9423611111111111</v>
      </c>
      <c r="I510" s="218" t="n">
        <v>0.9513888888888888</v>
      </c>
      <c r="J510" s="219">
        <f>I510-H510</f>
        <v/>
      </c>
    </row>
    <row r="511" ht="15.75" customHeight="1" s="109">
      <c r="A511" s="206" t="n">
        <v>15</v>
      </c>
      <c r="B511" s="207" t="n">
        <v>17</v>
      </c>
      <c r="C511" s="207" t="n">
        <v>7</v>
      </c>
      <c r="D511" s="207" t="n">
        <v>12</v>
      </c>
      <c r="E511" s="207" t="n">
        <v>2.01</v>
      </c>
      <c r="F511" s="207" t="n">
        <v>0.01</v>
      </c>
      <c r="G511" s="207" t="n">
        <v>1</v>
      </c>
      <c r="H511" s="208" t="n">
        <v>0.9423611111111111</v>
      </c>
      <c r="I511" s="208" t="n">
        <v>0.9513888888888888</v>
      </c>
      <c r="J511" s="209">
        <f>I511-H511</f>
        <v/>
      </c>
    </row>
    <row r="512" ht="15.75" customHeight="1" s="109">
      <c r="A512" s="216" t="n">
        <v>15</v>
      </c>
      <c r="B512" s="217" t="n">
        <v>14</v>
      </c>
      <c r="C512" s="217" t="n">
        <v>5</v>
      </c>
      <c r="D512" s="217" t="n">
        <v>25</v>
      </c>
      <c r="E512" s="217" t="n">
        <v>551.62</v>
      </c>
      <c r="F512" s="217" t="n">
        <v>0.732</v>
      </c>
      <c r="G512" s="217" t="n">
        <v>1</v>
      </c>
      <c r="H512" s="218" t="n">
        <v>0.9263888888888889</v>
      </c>
      <c r="I512" s="218" t="n">
        <v>0.9340277777777778</v>
      </c>
      <c r="J512" s="219">
        <f>I512-H512</f>
        <v/>
      </c>
    </row>
    <row r="513" ht="15.75" customHeight="1" s="109">
      <c r="A513" s="206" t="n">
        <v>15</v>
      </c>
      <c r="B513" s="207" t="n">
        <v>13</v>
      </c>
      <c r="C513" s="207" t="n">
        <v>8</v>
      </c>
      <c r="D513" s="207" t="n">
        <v>35</v>
      </c>
      <c r="E513" s="207" t="n">
        <v>31.19</v>
      </c>
      <c r="F513" s="207" t="n">
        <v>0.062</v>
      </c>
      <c r="G513" s="207" t="n">
        <v>1</v>
      </c>
      <c r="H513" s="208" t="n">
        <v>0.9229166666666667</v>
      </c>
      <c r="I513" s="208" t="n">
        <v>0.9263888888888889</v>
      </c>
      <c r="J513" s="209">
        <f>I513-H513</f>
        <v/>
      </c>
    </row>
    <row r="514" ht="15.75" customHeight="1" s="109">
      <c r="A514" s="216" t="n">
        <v>15</v>
      </c>
      <c r="B514" s="217" t="n">
        <v>16</v>
      </c>
      <c r="C514" s="217" t="n">
        <v>8</v>
      </c>
      <c r="D514" s="217" t="n">
        <v>27</v>
      </c>
      <c r="E514" s="217" t="n">
        <v>3.785</v>
      </c>
      <c r="F514" s="217" t="n">
        <v>0.032</v>
      </c>
      <c r="G514" s="217" t="n">
        <v>1</v>
      </c>
      <c r="H514" s="218" t="n">
        <v>0.9145833333333333</v>
      </c>
      <c r="I514" s="218" t="n">
        <v>0.9166666666666666</v>
      </c>
      <c r="J514" s="219">
        <f>I514-H514</f>
        <v/>
      </c>
    </row>
    <row r="515" ht="15.75" customHeight="1" s="109">
      <c r="A515" s="206" t="n">
        <v>15</v>
      </c>
      <c r="B515" s="207" t="n">
        <v>20</v>
      </c>
      <c r="C515" s="207" t="n">
        <v>1</v>
      </c>
      <c r="D515" s="207" t="n">
        <v>1</v>
      </c>
      <c r="E515" s="207" t="n">
        <v>0.42</v>
      </c>
      <c r="F515" s="207" t="n">
        <v>0</v>
      </c>
      <c r="G515" s="207" t="n">
        <v>1</v>
      </c>
      <c r="H515" s="208" t="n">
        <v>0.90625</v>
      </c>
      <c r="I515" s="208" t="n">
        <v>0.9118055555555555</v>
      </c>
      <c r="J515" s="209">
        <f>I515-H515</f>
        <v/>
      </c>
    </row>
    <row r="516" ht="15.75" customHeight="1" s="109">
      <c r="A516" s="216" t="n">
        <v>15</v>
      </c>
      <c r="B516" s="217" t="n">
        <v>21</v>
      </c>
      <c r="C516" s="217" t="n">
        <v>5</v>
      </c>
      <c r="D516" s="217" t="n">
        <v>5</v>
      </c>
      <c r="E516" s="217" t="n">
        <v>1.88</v>
      </c>
      <c r="F516" s="217" t="n">
        <v>0.002</v>
      </c>
      <c r="G516" s="217" t="n">
        <v>1</v>
      </c>
      <c r="H516" s="218" t="n">
        <v>0.90625</v>
      </c>
      <c r="I516" s="218" t="n">
        <v>0.9118055555555555</v>
      </c>
      <c r="J516" s="219">
        <f>I516-H516</f>
        <v/>
      </c>
    </row>
    <row r="517" ht="15.75" customHeight="1" s="109">
      <c r="A517" s="206" t="n">
        <v>15</v>
      </c>
      <c r="B517" s="207" t="n">
        <v>31</v>
      </c>
      <c r="C517" s="207" t="n">
        <v>1</v>
      </c>
      <c r="D517" s="207" t="n">
        <v>1</v>
      </c>
      <c r="E517" s="207" t="n">
        <v>1.38</v>
      </c>
      <c r="F517" s="207" t="n">
        <v>0.014</v>
      </c>
      <c r="G517" s="207" t="n">
        <v>1</v>
      </c>
      <c r="H517" s="208" t="n">
        <v>0.90625</v>
      </c>
      <c r="I517" s="208" t="n">
        <v>0.9118055555555555</v>
      </c>
      <c r="J517" s="209">
        <f>I517-H517</f>
        <v/>
      </c>
    </row>
    <row r="518" ht="15.75" customHeight="1" s="109">
      <c r="A518" s="216" t="n">
        <v>15</v>
      </c>
      <c r="B518" s="217" t="n">
        <v>11</v>
      </c>
      <c r="C518" s="217" t="n">
        <v>16</v>
      </c>
      <c r="D518" s="217" t="n">
        <v>966</v>
      </c>
      <c r="E518" s="217" t="n">
        <v>256.514</v>
      </c>
      <c r="F518" s="217" t="n">
        <v>0.6870000000000001</v>
      </c>
      <c r="G518" s="217" t="n">
        <v>1</v>
      </c>
      <c r="H518" s="218" t="n">
        <v>0.89375</v>
      </c>
      <c r="I518" s="218" t="n">
        <v>0.9055555555555556</v>
      </c>
      <c r="J518" s="219">
        <f>I518-H518</f>
        <v/>
      </c>
    </row>
    <row r="519" ht="15.75" customHeight="1" s="109">
      <c r="A519" s="206" t="n">
        <v>15</v>
      </c>
      <c r="B519" s="207" t="n">
        <v>30</v>
      </c>
      <c r="C519" s="207" t="n">
        <v>3</v>
      </c>
      <c r="D519" s="207" t="n">
        <v>4</v>
      </c>
      <c r="E519" s="207" t="n">
        <v>56.265</v>
      </c>
      <c r="F519" s="207" t="n">
        <v>0.203</v>
      </c>
      <c r="G519" s="207" t="n">
        <v>1</v>
      </c>
      <c r="H519" s="208" t="n">
        <v>0.8895833333333333</v>
      </c>
      <c r="I519" s="208" t="n">
        <v>0.8930555555555556</v>
      </c>
      <c r="J519" s="209">
        <f>I519-H519</f>
        <v/>
      </c>
    </row>
    <row r="520" ht="15.75" customHeight="1" s="109">
      <c r="A520" s="216" t="n">
        <v>15</v>
      </c>
      <c r="B520" s="217" t="n">
        <v>6</v>
      </c>
      <c r="C520" s="217" t="n">
        <v>3</v>
      </c>
      <c r="D520" s="217" t="n">
        <v>3</v>
      </c>
      <c r="E520" s="217" t="n">
        <v>9.720000000000001</v>
      </c>
      <c r="F520" s="217" t="n">
        <v>0.2161</v>
      </c>
      <c r="G520" s="217" t="n">
        <v>1</v>
      </c>
      <c r="H520" s="218" t="n">
        <v>0.8840277777777777</v>
      </c>
      <c r="I520" s="218" t="n">
        <v>0.8895833333333333</v>
      </c>
      <c r="J520" s="219">
        <f>I520-H520</f>
        <v/>
      </c>
    </row>
    <row r="521" ht="15.75" customHeight="1" s="109">
      <c r="A521" s="206" t="n">
        <v>15</v>
      </c>
      <c r="B521" s="207" t="n">
        <v>7</v>
      </c>
      <c r="C521" s="207" t="n">
        <v>9</v>
      </c>
      <c r="D521" s="207" t="n">
        <v>126</v>
      </c>
      <c r="E521" s="207" t="n">
        <v>34.785</v>
      </c>
      <c r="F521" s="207" t="n">
        <v>0.126</v>
      </c>
      <c r="G521" s="207" t="n">
        <v>1</v>
      </c>
      <c r="H521" s="208" t="n">
        <v>0.8840277777777777</v>
      </c>
      <c r="I521" s="208" t="n">
        <v>0.8895833333333333</v>
      </c>
      <c r="J521" s="209">
        <f>I521-H521</f>
        <v/>
      </c>
    </row>
    <row r="522" ht="15.75" customHeight="1" s="109">
      <c r="A522" s="216" t="n">
        <v>15</v>
      </c>
      <c r="B522" s="217" t="n">
        <v>10</v>
      </c>
      <c r="C522" s="217" t="n">
        <v>11</v>
      </c>
      <c r="D522" s="217" t="n">
        <v>117</v>
      </c>
      <c r="E522" s="217" t="n">
        <v>167.975</v>
      </c>
      <c r="F522" s="217" t="n">
        <v>0.35</v>
      </c>
      <c r="G522" s="217" t="n">
        <v>1</v>
      </c>
      <c r="H522" s="218" t="n">
        <v>0.8770833333333333</v>
      </c>
      <c r="I522" s="218" t="n">
        <v>0.8833333333333333</v>
      </c>
      <c r="J522" s="219">
        <f>I522-H522</f>
        <v/>
      </c>
    </row>
    <row r="523" ht="15.75" customHeight="1" s="109">
      <c r="A523" s="206" t="n">
        <v>15</v>
      </c>
      <c r="B523" s="207" t="n">
        <v>8</v>
      </c>
      <c r="C523" s="207" t="n">
        <v>22</v>
      </c>
      <c r="D523" s="207" t="n">
        <v>310</v>
      </c>
      <c r="E523" s="207" t="n">
        <v>1042.783</v>
      </c>
      <c r="F523" s="207" t="n">
        <v>2.827</v>
      </c>
      <c r="G523" s="207" t="n">
        <v>1</v>
      </c>
      <c r="H523" s="208" t="n">
        <v>0.8430555555555556</v>
      </c>
      <c r="I523" s="208" t="n">
        <v>0.875</v>
      </c>
      <c r="J523" s="209">
        <f>I523-H523</f>
        <v/>
      </c>
    </row>
    <row r="524" ht="15.75" customHeight="1" s="109">
      <c r="A524" s="216" t="n">
        <v>15</v>
      </c>
      <c r="B524" s="217" t="n">
        <v>2</v>
      </c>
      <c r="C524" s="217" t="n">
        <v>3</v>
      </c>
      <c r="D524" s="217" t="n">
        <v>69</v>
      </c>
      <c r="E524" s="217" t="n">
        <v>6.18</v>
      </c>
      <c r="F524" s="217" t="n">
        <v>0.058</v>
      </c>
      <c r="G524" s="217" t="n">
        <v>1</v>
      </c>
      <c r="H524" s="218" t="n">
        <v>0.83125</v>
      </c>
      <c r="I524" s="218" t="n">
        <v>0.8368055555555556</v>
      </c>
      <c r="J524" s="219">
        <f>I524-H524</f>
        <v/>
      </c>
    </row>
    <row r="525" ht="15.75" customHeight="1" s="109">
      <c r="A525" s="206" t="n">
        <v>15</v>
      </c>
      <c r="B525" s="207" t="n">
        <v>3</v>
      </c>
      <c r="C525" s="207" t="n">
        <v>2</v>
      </c>
      <c r="D525" s="207" t="n">
        <v>2</v>
      </c>
      <c r="E525" s="207" t="n">
        <v>3.62</v>
      </c>
      <c r="F525" s="207" t="n">
        <v>0.008</v>
      </c>
      <c r="G525" s="207" t="n">
        <v>1</v>
      </c>
      <c r="H525" s="208" t="n">
        <v>0.83125</v>
      </c>
      <c r="I525" s="208" t="n">
        <v>0.8368055555555556</v>
      </c>
      <c r="J525" s="209">
        <f>I525-H525</f>
        <v/>
      </c>
    </row>
    <row r="526" ht="15.75" customHeight="1" s="109">
      <c r="A526" s="216" t="n">
        <v>15</v>
      </c>
      <c r="B526" s="217" t="n">
        <v>4</v>
      </c>
      <c r="C526" s="217" t="n">
        <v>1</v>
      </c>
      <c r="D526" s="217" t="n">
        <v>12</v>
      </c>
      <c r="E526" s="217" t="n">
        <v>4.92</v>
      </c>
      <c r="F526" s="217" t="n">
        <v>0.251</v>
      </c>
      <c r="G526" s="217" t="n">
        <v>1</v>
      </c>
      <c r="H526" s="218" t="n">
        <v>0.83125</v>
      </c>
      <c r="I526" s="218" t="n">
        <v>0.8368055555555556</v>
      </c>
      <c r="J526" s="219">
        <f>I526-H526</f>
        <v/>
      </c>
    </row>
    <row r="527" ht="15.75" customHeight="1" s="109">
      <c r="A527" s="206" t="n">
        <v>15</v>
      </c>
      <c r="B527" s="207" t="n">
        <v>13</v>
      </c>
      <c r="C527" s="207" t="n">
        <v>14</v>
      </c>
      <c r="D527" s="207" t="n">
        <v>30</v>
      </c>
      <c r="E527" s="207" t="n">
        <v>151.999</v>
      </c>
      <c r="F527" s="207" t="n">
        <v>0.208</v>
      </c>
      <c r="G527" s="207" t="n">
        <v>1</v>
      </c>
      <c r="H527" s="208" t="n">
        <v>0.8215277777777777</v>
      </c>
      <c r="I527" s="208" t="n">
        <v>0.8298611111111112</v>
      </c>
      <c r="J527" s="209">
        <f>I527-H527</f>
        <v/>
      </c>
    </row>
    <row r="528" ht="15.75" customHeight="1" s="109">
      <c r="A528" s="216" t="n">
        <v>15</v>
      </c>
      <c r="B528" s="217" t="n">
        <v>16</v>
      </c>
      <c r="C528" s="217" t="n">
        <v>5</v>
      </c>
      <c r="D528" s="217" t="n">
        <v>29</v>
      </c>
      <c r="E528" s="217" t="n">
        <v>0.5</v>
      </c>
      <c r="F528" s="217" t="n">
        <v>0.006</v>
      </c>
      <c r="G528" s="217" t="n">
        <v>1</v>
      </c>
      <c r="H528" s="218" t="n">
        <v>0.8166666666666667</v>
      </c>
      <c r="I528" s="218" t="n">
        <v>0.8208333333333333</v>
      </c>
      <c r="J528" s="219">
        <f>I528-H528</f>
        <v/>
      </c>
    </row>
    <row r="529" ht="15.75" customHeight="1" s="109">
      <c r="A529" s="206" t="n">
        <v>16</v>
      </c>
      <c r="B529" s="207" t="n">
        <v>7</v>
      </c>
      <c r="C529" s="207" t="n">
        <v>2</v>
      </c>
      <c r="D529" s="207" t="n">
        <v>180</v>
      </c>
      <c r="E529" s="207" t="n">
        <v>12</v>
      </c>
      <c r="F529" s="207" t="n">
        <v>0.133</v>
      </c>
      <c r="G529" s="207" t="n">
        <v>1</v>
      </c>
      <c r="H529" s="208" t="n">
        <v>0.06944444444444445</v>
      </c>
      <c r="I529" s="208" t="n">
        <v>0.08888888888888889</v>
      </c>
      <c r="J529" s="209">
        <f>I529-H529</f>
        <v/>
      </c>
    </row>
    <row r="530" ht="15.75" customHeight="1" s="109">
      <c r="A530" s="216" t="n">
        <v>19</v>
      </c>
      <c r="B530" s="217" t="n">
        <v>2</v>
      </c>
      <c r="C530" s="217" t="n">
        <v>25</v>
      </c>
      <c r="D530" s="217" t="n">
        <v>814</v>
      </c>
      <c r="E530" s="217" t="n">
        <v>253.041</v>
      </c>
      <c r="F530" s="217" t="n">
        <v>2.596</v>
      </c>
      <c r="G530" s="217" t="n">
        <v>1</v>
      </c>
      <c r="H530" s="218" t="n">
        <v>0.1076388888888889</v>
      </c>
      <c r="I530" s="218" t="n">
        <v>0.1493055555555556</v>
      </c>
      <c r="J530" s="219">
        <f>I530-H530</f>
        <v/>
      </c>
    </row>
    <row r="531" ht="15.75" customHeight="1" s="109">
      <c r="A531" s="206" t="n">
        <v>19</v>
      </c>
      <c r="B531" s="207" t="n">
        <v>16</v>
      </c>
      <c r="C531" s="207" t="n">
        <v>10</v>
      </c>
      <c r="D531" s="207" t="n">
        <v>24</v>
      </c>
      <c r="E531" s="207" t="n">
        <v>2.825</v>
      </c>
      <c r="F531" s="207" t="n">
        <v>0.026</v>
      </c>
      <c r="G531" s="207" t="n">
        <v>1</v>
      </c>
      <c r="H531" s="208" t="n">
        <v>0.09375</v>
      </c>
      <c r="I531" s="208" t="n">
        <v>0.1069444444444444</v>
      </c>
      <c r="J531" s="209">
        <f>I531-H531</f>
        <v/>
      </c>
    </row>
    <row r="532" ht="15.75" customHeight="1" s="109">
      <c r="A532" s="216" t="n">
        <v>19</v>
      </c>
      <c r="B532" s="217" t="n">
        <v>17</v>
      </c>
      <c r="C532" s="217" t="n">
        <v>12</v>
      </c>
      <c r="D532" s="217" t="n">
        <v>58</v>
      </c>
      <c r="E532" s="217" t="n">
        <v>5.345</v>
      </c>
      <c r="F532" s="217" t="n">
        <v>0.044</v>
      </c>
      <c r="G532" s="217" t="n">
        <v>1</v>
      </c>
      <c r="H532" s="218" t="n">
        <v>0.09375</v>
      </c>
      <c r="I532" s="218" t="n">
        <v>0.1069444444444444</v>
      </c>
      <c r="J532" s="219">
        <f>I532-H532</f>
        <v/>
      </c>
    </row>
    <row r="533" ht="15.75" customHeight="1" s="109">
      <c r="A533" s="206" t="n">
        <v>19</v>
      </c>
      <c r="B533" s="207" t="n">
        <v>17</v>
      </c>
      <c r="C533" s="207" t="n">
        <v>20</v>
      </c>
      <c r="D533" s="207" t="n">
        <v>80</v>
      </c>
      <c r="E533" s="207" t="n">
        <v>12.4</v>
      </c>
      <c r="F533" s="207" t="n">
        <v>0.074</v>
      </c>
      <c r="G533" s="207" t="n">
        <v>1</v>
      </c>
      <c r="H533" s="208" t="n">
        <v>0.08263888888888889</v>
      </c>
      <c r="I533" s="208" t="n">
        <v>0.09305555555555556</v>
      </c>
      <c r="J533" s="209">
        <f>I533-H533</f>
        <v/>
      </c>
    </row>
    <row r="534" ht="15.75" customHeight="1" s="109">
      <c r="A534" s="216" t="n">
        <v>19</v>
      </c>
      <c r="B534" s="217" t="n">
        <v>10</v>
      </c>
      <c r="C534" s="217" t="n">
        <v>10</v>
      </c>
      <c r="D534" s="217" t="n">
        <v>37</v>
      </c>
      <c r="E534" s="217" t="n">
        <v>53.51</v>
      </c>
      <c r="F534" s="217" t="n">
        <v>0.095</v>
      </c>
      <c r="G534" s="217" t="n">
        <v>1</v>
      </c>
      <c r="H534" s="218" t="n">
        <v>0.0763888888888889</v>
      </c>
      <c r="I534" s="218" t="n">
        <v>0.08263888888888889</v>
      </c>
      <c r="J534" s="219">
        <f>I534-H534</f>
        <v/>
      </c>
    </row>
    <row r="535" ht="15.75" customHeight="1" s="109">
      <c r="A535" s="206" t="n">
        <v>19</v>
      </c>
      <c r="B535" s="207" t="n">
        <v>2</v>
      </c>
      <c r="C535" s="207" t="n">
        <v>8</v>
      </c>
      <c r="D535" s="207" t="n">
        <v>18</v>
      </c>
      <c r="E535" s="207" t="n">
        <v>9.461</v>
      </c>
      <c r="F535" s="207" t="n">
        <v>0.122</v>
      </c>
      <c r="G535" s="207" t="n">
        <v>1</v>
      </c>
      <c r="H535" s="208" t="n">
        <v>0.06805555555555555</v>
      </c>
      <c r="I535" s="208" t="n">
        <v>0.07291666666666667</v>
      </c>
      <c r="J535" s="209">
        <f>I535-H535</f>
        <v/>
      </c>
    </row>
    <row r="536" ht="15.75" customHeight="1" s="109">
      <c r="A536" s="216" t="n">
        <v>19</v>
      </c>
      <c r="B536" s="217" t="n">
        <v>13</v>
      </c>
      <c r="C536" s="217" t="n">
        <v>4</v>
      </c>
      <c r="D536" s="217" t="n">
        <v>262</v>
      </c>
      <c r="E536" s="217" t="n">
        <v>70.59</v>
      </c>
      <c r="F536" s="217" t="n">
        <v>0.243</v>
      </c>
      <c r="G536" s="217" t="n">
        <v>1</v>
      </c>
      <c r="H536" s="218" t="n">
        <v>0.06527777777777778</v>
      </c>
      <c r="I536" s="218" t="n">
        <v>0.06805555555555555</v>
      </c>
      <c r="J536" s="219">
        <f>I536-H536</f>
        <v/>
      </c>
    </row>
    <row r="537" ht="15.75" customHeight="1" s="109">
      <c r="A537" s="206" t="n">
        <v>19</v>
      </c>
      <c r="B537" s="207" t="n">
        <v>14</v>
      </c>
      <c r="C537" s="207" t="n">
        <v>8</v>
      </c>
      <c r="D537" s="207" t="n">
        <v>55</v>
      </c>
      <c r="E537" s="207" t="n">
        <v>1065.37</v>
      </c>
      <c r="F537" s="207" t="n">
        <v>1.415</v>
      </c>
      <c r="G537" s="207" t="n">
        <v>1</v>
      </c>
      <c r="H537" s="208" t="n">
        <v>0.05486111111111111</v>
      </c>
      <c r="I537" s="208" t="n">
        <v>0.06458333333333334</v>
      </c>
      <c r="J537" s="209">
        <f>I537-H537</f>
        <v/>
      </c>
    </row>
    <row r="538" ht="15.75" customHeight="1" s="109">
      <c r="A538" s="216" t="n">
        <v>19</v>
      </c>
      <c r="B538" s="217" t="n">
        <v>12</v>
      </c>
      <c r="C538" s="217" t="n">
        <v>7</v>
      </c>
      <c r="D538" s="217" t="n">
        <v>13</v>
      </c>
      <c r="E538" s="217" t="n">
        <v>19.72</v>
      </c>
      <c r="F538" s="217" t="n">
        <v>0.128</v>
      </c>
      <c r="G538" s="217" t="n">
        <v>1</v>
      </c>
      <c r="H538" s="218" t="n">
        <v>0.04930555555555555</v>
      </c>
      <c r="I538" s="218" t="n">
        <v>0.05486111111111111</v>
      </c>
      <c r="J538" s="219">
        <f>I538-H538</f>
        <v/>
      </c>
    </row>
    <row r="539" ht="15.75" customHeight="1" s="109">
      <c r="A539" s="206" t="n">
        <v>19</v>
      </c>
      <c r="B539" s="207" t="n">
        <v>2</v>
      </c>
      <c r="C539" s="207" t="n">
        <v>4</v>
      </c>
      <c r="D539" s="207" t="n">
        <v>16</v>
      </c>
      <c r="E539" s="207" t="n">
        <v>4.075</v>
      </c>
      <c r="F539" s="207" t="n">
        <v>0.117</v>
      </c>
      <c r="G539" s="207" t="n">
        <v>1</v>
      </c>
      <c r="H539" s="208" t="n">
        <v>0.02986111111111111</v>
      </c>
      <c r="I539" s="208" t="n">
        <v>0.04861111111111111</v>
      </c>
      <c r="J539" s="209">
        <f>I539-H539</f>
        <v/>
      </c>
    </row>
    <row r="540" ht="15.75" customHeight="1" s="109">
      <c r="A540" s="216" t="n">
        <v>19</v>
      </c>
      <c r="B540" s="217" t="n">
        <v>3</v>
      </c>
      <c r="C540" s="217" t="n">
        <v>10</v>
      </c>
      <c r="D540" s="217" t="n">
        <v>88</v>
      </c>
      <c r="E540" s="217" t="n">
        <v>15.65</v>
      </c>
      <c r="F540" s="217" t="n">
        <v>0.09</v>
      </c>
      <c r="G540" s="217" t="n">
        <v>1</v>
      </c>
      <c r="H540" s="218" t="n">
        <v>0.02986111111111111</v>
      </c>
      <c r="I540" s="218" t="n">
        <v>0.03958333333333333</v>
      </c>
      <c r="J540" s="219">
        <f>I540-H540</f>
        <v/>
      </c>
    </row>
    <row r="541" ht="15.75" customHeight="1" s="109">
      <c r="A541" s="206" t="n">
        <v>19</v>
      </c>
      <c r="B541" s="207" t="n">
        <v>11</v>
      </c>
      <c r="C541" s="207" t="n">
        <v>30</v>
      </c>
      <c r="D541" s="207" t="n">
        <v>316</v>
      </c>
      <c r="E541" s="207" t="n">
        <v>130.655</v>
      </c>
      <c r="F541" s="207" t="n">
        <v>0.261</v>
      </c>
      <c r="G541" s="207" t="n">
        <v>1</v>
      </c>
      <c r="H541" s="208" t="n">
        <v>0.0125</v>
      </c>
      <c r="I541" s="208" t="n">
        <v>0.02916666666666667</v>
      </c>
      <c r="J541" s="209">
        <f>I541-H541</f>
        <v/>
      </c>
    </row>
    <row r="542" ht="15.75" customHeight="1" s="109">
      <c r="A542" s="216" t="n">
        <v>19</v>
      </c>
      <c r="B542" s="217" t="n">
        <v>1</v>
      </c>
      <c r="C542" s="217" t="n">
        <v>8</v>
      </c>
      <c r="D542" s="217" t="n">
        <v>72</v>
      </c>
      <c r="E542" s="217" t="n">
        <v>26.61</v>
      </c>
      <c r="F542" s="217" t="n">
        <v>0.07099999999999999</v>
      </c>
      <c r="G542" s="217" t="n">
        <v>1</v>
      </c>
      <c r="H542" s="218" t="n">
        <v>0.001388888888888889</v>
      </c>
      <c r="I542" s="218" t="n">
        <v>0.01180555555555556</v>
      </c>
      <c r="J542" s="219">
        <f>I542-H542</f>
        <v/>
      </c>
    </row>
    <row r="543" ht="15.75" customHeight="1" s="109">
      <c r="A543" s="206" t="n">
        <v>19</v>
      </c>
      <c r="B543" s="207" t="n">
        <v>3</v>
      </c>
      <c r="C543" s="207" t="n">
        <v>3</v>
      </c>
      <c r="D543" s="207" t="n">
        <v>5</v>
      </c>
      <c r="E543" s="207" t="n">
        <v>5.51</v>
      </c>
      <c r="F543" s="207" t="n">
        <v>0.015</v>
      </c>
      <c r="G543" s="207" t="n">
        <v>1</v>
      </c>
      <c r="H543" s="208" t="n">
        <v>0.001388888888888889</v>
      </c>
      <c r="I543" s="208" t="n">
        <v>0.01180555555555556</v>
      </c>
      <c r="J543" s="209">
        <f>I543-H543</f>
        <v/>
      </c>
    </row>
    <row r="544" ht="15.75" customHeight="1" s="109">
      <c r="A544" s="216" t="n">
        <v>19</v>
      </c>
      <c r="B544" s="217" t="n">
        <v>4</v>
      </c>
      <c r="C544" s="217" t="n">
        <v>2</v>
      </c>
      <c r="D544" s="217" t="n">
        <v>28</v>
      </c>
      <c r="E544" s="217" t="n">
        <v>11.13</v>
      </c>
      <c r="F544" s="217" t="n">
        <v>0.555</v>
      </c>
      <c r="G544" s="217" t="n">
        <v>1</v>
      </c>
      <c r="H544" s="218" t="n">
        <v>0.001388888888888889</v>
      </c>
      <c r="I544" s="218" t="n">
        <v>0.01180555555555556</v>
      </c>
      <c r="J544" s="219">
        <f>I544-H544</f>
        <v/>
      </c>
    </row>
    <row r="545" ht="15.75" customHeight="1" s="109">
      <c r="A545" s="206" t="n">
        <v>19</v>
      </c>
      <c r="B545" s="207" t="n">
        <v>10</v>
      </c>
      <c r="C545" s="207" t="n">
        <v>31</v>
      </c>
      <c r="D545" s="207" t="n">
        <v>558</v>
      </c>
      <c r="E545" s="207" t="n">
        <v>294.215</v>
      </c>
      <c r="F545" s="207" t="n">
        <v>0.838</v>
      </c>
      <c r="G545" s="207" t="n">
        <v>1</v>
      </c>
      <c r="H545" s="208" t="n">
        <v>0.4409722222222222</v>
      </c>
      <c r="I545" s="208" t="n">
        <v>0.5</v>
      </c>
      <c r="J545" s="209">
        <f>I545-H545</f>
        <v/>
      </c>
    </row>
    <row r="546" ht="15.75" customHeight="1" s="109">
      <c r="A546" s="216" t="n">
        <v>19</v>
      </c>
      <c r="B546" s="217" t="n">
        <v>14</v>
      </c>
      <c r="C546" s="217" t="n">
        <v>11</v>
      </c>
      <c r="D546" s="217" t="n">
        <v>80</v>
      </c>
      <c r="E546" s="217" t="n">
        <v>1207.35</v>
      </c>
      <c r="F546" s="217" t="n">
        <v>1.599</v>
      </c>
      <c r="G546" s="217" t="n">
        <v>1</v>
      </c>
      <c r="H546" s="218" t="n">
        <v>0.9173611111111111</v>
      </c>
      <c r="I546" s="218" t="n">
        <v>0.9402777777777778</v>
      </c>
      <c r="J546" s="219">
        <f>I546-H546</f>
        <v/>
      </c>
    </row>
    <row r="547" ht="15.75" customHeight="1" s="109">
      <c r="A547" s="206" t="n">
        <v>19</v>
      </c>
      <c r="B547" s="207" t="n">
        <v>30</v>
      </c>
      <c r="C547" s="207" t="n">
        <v>1</v>
      </c>
      <c r="D547" s="207" t="n">
        <v>1</v>
      </c>
      <c r="E547" s="207" t="n">
        <v>10.1</v>
      </c>
      <c r="F547" s="207" t="n">
        <v>0.017</v>
      </c>
      <c r="G547" s="207" t="n">
        <v>1</v>
      </c>
      <c r="H547" s="208" t="n">
        <v>0.9152777777777777</v>
      </c>
      <c r="I547" s="208" t="n"/>
      <c r="J547" s="209">
        <f>I547-H547</f>
        <v/>
      </c>
    </row>
    <row r="548" ht="15.75" customHeight="1" s="109">
      <c r="A548" s="216" t="n">
        <v>19</v>
      </c>
      <c r="B548" s="217" t="n">
        <v>3</v>
      </c>
      <c r="C548" s="217" t="n">
        <v>11</v>
      </c>
      <c r="D548" s="217" t="n">
        <v>165</v>
      </c>
      <c r="E548" s="217" t="n">
        <v>284.86</v>
      </c>
      <c r="F548" s="217" t="n">
        <v>1.667</v>
      </c>
      <c r="G548" s="217" t="n">
        <v>1</v>
      </c>
      <c r="H548" s="218" t="n">
        <v>0.9048611111111111</v>
      </c>
      <c r="I548" s="218" t="n">
        <v>0.9138888888888889</v>
      </c>
      <c r="J548" s="219">
        <f>I548-H548</f>
        <v/>
      </c>
    </row>
    <row r="549" ht="15.75" customHeight="1" s="109">
      <c r="A549" s="206" t="n">
        <v>19</v>
      </c>
      <c r="B549" s="207" t="n">
        <v>12</v>
      </c>
      <c r="C549" s="207" t="n">
        <v>10</v>
      </c>
      <c r="D549" s="207" t="n">
        <v>24</v>
      </c>
      <c r="E549" s="207" t="n">
        <v>25.625</v>
      </c>
      <c r="F549" s="207" t="n">
        <v>0.21</v>
      </c>
      <c r="G549" s="207" t="n">
        <v>1</v>
      </c>
      <c r="H549" s="208" t="n">
        <v>0.8944444444444445</v>
      </c>
      <c r="I549" s="208" t="n">
        <v>0.9013888888888889</v>
      </c>
      <c r="J549" s="209">
        <f>I549-H549</f>
        <v/>
      </c>
    </row>
    <row r="550" ht="15.75" customHeight="1" s="109">
      <c r="A550" s="216" t="n">
        <v>19</v>
      </c>
      <c r="B550" s="217" t="n">
        <v>12</v>
      </c>
      <c r="C550" s="217" t="n">
        <v>8</v>
      </c>
      <c r="D550" s="217" t="n">
        <v>12</v>
      </c>
      <c r="E550" s="217" t="n">
        <v>12.095</v>
      </c>
      <c r="F550" s="217" t="n">
        <v>0.109</v>
      </c>
      <c r="G550" s="217" t="n">
        <v>1</v>
      </c>
      <c r="H550" s="218" t="n">
        <v>0.8868055555555555</v>
      </c>
      <c r="I550" s="218" t="n">
        <v>0.8902777777777777</v>
      </c>
      <c r="J550" s="219">
        <f>I550-H550</f>
        <v/>
      </c>
    </row>
    <row r="551" ht="15.75" customHeight="1" s="109">
      <c r="A551" s="206" t="n">
        <v>19</v>
      </c>
      <c r="B551" s="207" t="n">
        <v>12</v>
      </c>
      <c r="C551" s="207" t="n">
        <v>6</v>
      </c>
      <c r="D551" s="207" t="n">
        <v>24</v>
      </c>
      <c r="E551" s="207" t="n">
        <v>15.76</v>
      </c>
      <c r="F551" s="207" t="n">
        <v>0.096</v>
      </c>
      <c r="G551" s="207" t="n">
        <v>1</v>
      </c>
      <c r="H551" s="208" t="n">
        <v>0.8805555555555555</v>
      </c>
      <c r="I551" s="208" t="n">
        <v>0.8847222222222222</v>
      </c>
      <c r="J551" s="209">
        <f>I551-H551</f>
        <v/>
      </c>
    </row>
    <row r="552" ht="15.75" customHeight="1" s="109">
      <c r="A552" s="216" t="n">
        <v>19</v>
      </c>
      <c r="B552" s="217" t="n">
        <v>11</v>
      </c>
      <c r="C552" s="217" t="n">
        <v>30</v>
      </c>
      <c r="D552" s="217" t="n">
        <v>206</v>
      </c>
      <c r="E552" s="217" t="n">
        <v>261.749</v>
      </c>
      <c r="F552" s="217" t="n">
        <v>0.471</v>
      </c>
      <c r="G552" s="217" t="n">
        <v>1</v>
      </c>
      <c r="H552" s="218" t="n">
        <v>0.8618055555555556</v>
      </c>
      <c r="I552" s="218" t="n">
        <v>0.8798611111111111</v>
      </c>
      <c r="J552" s="219">
        <f>I552-H552</f>
        <v/>
      </c>
    </row>
    <row r="553" ht="15.75" customHeight="1" s="109">
      <c r="A553" s="206" t="n">
        <v>19</v>
      </c>
      <c r="B553" s="207" t="n">
        <v>15</v>
      </c>
      <c r="C553" s="207" t="n">
        <v>1</v>
      </c>
      <c r="D553" s="207" t="n">
        <v>30</v>
      </c>
      <c r="E553" s="207" t="n">
        <v>310.5</v>
      </c>
      <c r="F553" s="207" t="n">
        <v>0.749</v>
      </c>
      <c r="G553" s="207" t="n">
        <v>1</v>
      </c>
      <c r="H553" s="208" t="n">
        <v>0.85625</v>
      </c>
      <c r="I553" s="208" t="n">
        <v>0.8604166666666667</v>
      </c>
      <c r="J553" s="209">
        <f>I553-H553</f>
        <v/>
      </c>
    </row>
    <row r="554" ht="15.75" customHeight="1" s="109">
      <c r="A554" s="216" t="n">
        <v>19</v>
      </c>
      <c r="B554" s="217" t="n">
        <v>13</v>
      </c>
      <c r="C554" s="217" t="n">
        <v>1</v>
      </c>
      <c r="D554" s="217" t="n">
        <v>5</v>
      </c>
      <c r="E554" s="217" t="n">
        <v>50.4</v>
      </c>
      <c r="F554" s="217" t="n">
        <v>0.065</v>
      </c>
      <c r="G554" s="217" t="n">
        <v>1</v>
      </c>
      <c r="H554" s="218" t="n">
        <v>0.85625</v>
      </c>
      <c r="I554" s="218" t="n">
        <v>0.8604166666666667</v>
      </c>
      <c r="J554" s="219">
        <f>I554-H554</f>
        <v/>
      </c>
    </row>
    <row r="555" ht="15.75" customHeight="1" s="109">
      <c r="A555" s="206" t="n">
        <v>19</v>
      </c>
      <c r="B555" s="207" t="n">
        <v>2</v>
      </c>
      <c r="C555" s="207" t="n">
        <v>12</v>
      </c>
      <c r="D555" s="207" t="n">
        <v>49</v>
      </c>
      <c r="E555" s="207" t="n">
        <v>6.815</v>
      </c>
      <c r="F555" s="207" t="n">
        <v>0.099</v>
      </c>
      <c r="G555" s="207" t="n">
        <v>1</v>
      </c>
      <c r="H555" s="208" t="n">
        <v>0.85</v>
      </c>
      <c r="I555" s="208" t="n">
        <v>0.8555555555555555</v>
      </c>
      <c r="J555" s="209">
        <f>I555-H555</f>
        <v/>
      </c>
    </row>
    <row r="556" ht="15.75" customHeight="1" s="109">
      <c r="A556" s="216" t="n">
        <v>19</v>
      </c>
      <c r="B556" s="217" t="n">
        <v>12</v>
      </c>
      <c r="C556" s="217" t="n">
        <v>2</v>
      </c>
      <c r="D556" s="217" t="n">
        <v>7</v>
      </c>
      <c r="E556" s="217" t="n">
        <v>13.103</v>
      </c>
      <c r="F556" s="217" t="n">
        <v>0.036</v>
      </c>
      <c r="G556" s="217" t="n">
        <v>1</v>
      </c>
      <c r="H556" s="218" t="n">
        <v>0.8381944444444445</v>
      </c>
      <c r="I556" s="218" t="n">
        <v>0.8430555555555556</v>
      </c>
      <c r="J556" s="219">
        <f>I556-H556</f>
        <v/>
      </c>
    </row>
    <row r="557" ht="15.75" customHeight="1" s="109">
      <c r="A557" s="206" t="n">
        <v>19</v>
      </c>
      <c r="B557" s="207" t="n">
        <v>13</v>
      </c>
      <c r="C557" s="207" t="n">
        <v>7</v>
      </c>
      <c r="D557" s="207" t="n">
        <v>162</v>
      </c>
      <c r="E557" s="207" t="n">
        <v>38.125</v>
      </c>
      <c r="F557" s="207" t="n">
        <v>0.144</v>
      </c>
      <c r="G557" s="207" t="n">
        <v>1</v>
      </c>
      <c r="H557" s="208" t="n">
        <v>0.8381944444444445</v>
      </c>
      <c r="I557" s="208" t="n">
        <v>0.8430555555555556</v>
      </c>
      <c r="J557" s="209">
        <f>I557-H557</f>
        <v/>
      </c>
    </row>
    <row r="558" ht="15.75" customHeight="1" s="109">
      <c r="A558" s="216" t="n">
        <v>19</v>
      </c>
      <c r="B558" s="217" t="n">
        <v>12</v>
      </c>
      <c r="C558" s="217" t="n">
        <v>5</v>
      </c>
      <c r="D558" s="217" t="n">
        <v>55</v>
      </c>
      <c r="E558" s="217" t="n">
        <v>28.85</v>
      </c>
      <c r="F558" s="217" t="n">
        <v>0.388</v>
      </c>
      <c r="G558" s="217" t="n">
        <v>1</v>
      </c>
      <c r="H558" s="218" t="n">
        <v>0.83125</v>
      </c>
      <c r="I558" s="218" t="n">
        <v>0.8368055555555556</v>
      </c>
      <c r="J558" s="219">
        <f>I558-H558</f>
        <v/>
      </c>
    </row>
    <row r="559" ht="15.75" customHeight="1" s="109">
      <c r="A559" s="206" t="n">
        <v>19</v>
      </c>
      <c r="B559" s="207" t="n">
        <v>8</v>
      </c>
      <c r="C559" s="207" t="n">
        <v>4</v>
      </c>
      <c r="D559" s="207" t="n">
        <v>5</v>
      </c>
      <c r="E559" s="207" t="n">
        <v>22</v>
      </c>
      <c r="F559" s="207" t="n">
        <v>0.105</v>
      </c>
      <c r="G559" s="207" t="n">
        <v>1</v>
      </c>
      <c r="H559" s="208" t="n">
        <v>0.8194444444444444</v>
      </c>
      <c r="I559" s="208" t="n">
        <v>0.8291666666666667</v>
      </c>
      <c r="J559" s="209">
        <f>I559-H559</f>
        <v/>
      </c>
    </row>
    <row r="560" ht="15.75" customHeight="1" s="109">
      <c r="A560" s="216" t="n">
        <v>19</v>
      </c>
      <c r="B560" s="217" t="n">
        <v>9</v>
      </c>
      <c r="C560" s="217" t="n">
        <v>15</v>
      </c>
      <c r="D560" s="217" t="n">
        <v>29</v>
      </c>
      <c r="E560" s="217" t="n">
        <v>253.65</v>
      </c>
      <c r="F560" s="217" t="n">
        <v>0.995</v>
      </c>
      <c r="G560" s="217" t="n">
        <v>1</v>
      </c>
      <c r="H560" s="218" t="n">
        <v>0.8194444444444444</v>
      </c>
      <c r="I560" s="218" t="n">
        <v>0.8291666666666667</v>
      </c>
      <c r="J560" s="219">
        <f>I560-H560</f>
        <v/>
      </c>
    </row>
    <row r="561" ht="15.75" customHeight="1" s="109">
      <c r="A561" s="206" t="n">
        <v>19</v>
      </c>
      <c r="B561" s="207" t="n">
        <v>12</v>
      </c>
      <c r="C561" s="207" t="n">
        <v>4</v>
      </c>
      <c r="D561" s="207" t="n">
        <v>4</v>
      </c>
      <c r="E561" s="207" t="n">
        <v>11.935</v>
      </c>
      <c r="F561" s="207" t="n">
        <v>0.065</v>
      </c>
      <c r="G561" s="207" t="n">
        <v>1</v>
      </c>
      <c r="H561" s="208" t="n">
        <v>0.8166666666666667</v>
      </c>
      <c r="I561" s="208" t="n">
        <v>0.81875</v>
      </c>
      <c r="J561" s="209">
        <f>I561-H561</f>
        <v/>
      </c>
    </row>
    <row r="562" ht="15.75" customHeight="1" s="109">
      <c r="A562" s="216" t="n">
        <v>19</v>
      </c>
      <c r="B562" s="217" t="n">
        <v>9</v>
      </c>
      <c r="C562" s="217" t="n">
        <v>3</v>
      </c>
      <c r="D562" s="217" t="n">
        <v>35</v>
      </c>
      <c r="E562" s="217" t="n">
        <v>322.4</v>
      </c>
      <c r="F562" s="217" t="n">
        <v>1.249</v>
      </c>
      <c r="G562" s="217" t="n">
        <v>1</v>
      </c>
      <c r="H562" s="218" t="n">
        <v>0.8111111111111111</v>
      </c>
      <c r="I562" s="218" t="n">
        <v>0.8159722222222222</v>
      </c>
      <c r="J562" s="219">
        <f>I562-H562</f>
        <v/>
      </c>
    </row>
    <row r="563" ht="15.75" customHeight="1" s="109">
      <c r="A563" s="206" t="n">
        <v>20</v>
      </c>
      <c r="B563" s="207" t="n">
        <v>9</v>
      </c>
      <c r="C563" s="207" t="n">
        <v>9</v>
      </c>
      <c r="D563" s="207" t="n">
        <v>47</v>
      </c>
      <c r="E563" s="207" t="n">
        <v>254.142</v>
      </c>
      <c r="F563" s="207" t="n">
        <v>0.964</v>
      </c>
      <c r="G563" s="207" t="n">
        <v>1</v>
      </c>
      <c r="H563" s="208" t="n">
        <v>0.1298611111111111</v>
      </c>
      <c r="I563" s="208" t="n">
        <v>0.1416666666666667</v>
      </c>
      <c r="J563" s="209">
        <f>I563-H563</f>
        <v/>
      </c>
    </row>
    <row r="564" ht="15.75" customHeight="1" s="109">
      <c r="A564" s="216" t="n">
        <v>20</v>
      </c>
      <c r="B564" s="217" t="n">
        <v>30</v>
      </c>
      <c r="C564" s="217" t="n">
        <v>4</v>
      </c>
      <c r="D564" s="217" t="n">
        <v>5</v>
      </c>
      <c r="E564" s="217" t="n">
        <v>28.37</v>
      </c>
      <c r="F564" s="217" t="n">
        <v>0.045</v>
      </c>
      <c r="G564" s="217" t="n">
        <v>1</v>
      </c>
      <c r="H564" s="218" t="n">
        <v>0.1270833333333333</v>
      </c>
      <c r="I564" s="218" t="n">
        <v>0.1291666666666667</v>
      </c>
      <c r="J564" s="219">
        <f>I564-H564</f>
        <v/>
      </c>
    </row>
    <row r="565" ht="15.75" customHeight="1" s="109">
      <c r="A565" s="206" t="n">
        <v>20</v>
      </c>
      <c r="B565" s="207" t="n">
        <v>19</v>
      </c>
      <c r="C565" s="207" t="n">
        <v>20</v>
      </c>
      <c r="D565" s="207" t="n">
        <v>22</v>
      </c>
      <c r="E565" s="207" t="n">
        <v>19.965</v>
      </c>
      <c r="F565" s="207" t="n">
        <v>0.044</v>
      </c>
      <c r="G565" s="207" t="n">
        <v>1</v>
      </c>
      <c r="H565" s="208" t="n">
        <v>0.04652777777777778</v>
      </c>
      <c r="I565" s="208" t="n">
        <v>0.05208333333333334</v>
      </c>
      <c r="J565" s="209">
        <f>I565-H565</f>
        <v/>
      </c>
    </row>
    <row r="566" ht="15.75" customHeight="1" s="109">
      <c r="A566" s="216" t="n">
        <v>20</v>
      </c>
      <c r="B566" s="217" t="n">
        <v>13</v>
      </c>
      <c r="C566" s="217" t="n">
        <v>3</v>
      </c>
      <c r="D566" s="217" t="n">
        <v>3</v>
      </c>
      <c r="E566" s="217" t="n">
        <v>20.3</v>
      </c>
      <c r="F566" s="217" t="n">
        <v>0.017</v>
      </c>
      <c r="G566" s="217" t="n">
        <v>1</v>
      </c>
      <c r="H566" s="218" t="n">
        <v>0.04097222222222222</v>
      </c>
      <c r="I566" s="218" t="n">
        <v>0.04444444444444445</v>
      </c>
      <c r="J566" s="219">
        <f>I566-H566</f>
        <v/>
      </c>
    </row>
    <row r="567" ht="15.75" customHeight="1" s="109">
      <c r="A567" s="206" t="n">
        <v>20</v>
      </c>
      <c r="B567" s="207" t="n">
        <v>14</v>
      </c>
      <c r="C567" s="207" t="n">
        <v>1</v>
      </c>
      <c r="D567" s="207" t="n">
        <v>1</v>
      </c>
      <c r="E567" s="207" t="n">
        <v>10.38</v>
      </c>
      <c r="F567" s="207" t="n">
        <v>0.014</v>
      </c>
      <c r="G567" s="207" t="n">
        <v>1</v>
      </c>
      <c r="H567" s="208" t="n">
        <v>0.04097222222222222</v>
      </c>
      <c r="I567" s="208" t="n">
        <v>0.04444444444444445</v>
      </c>
      <c r="J567" s="209">
        <f>I567-H567</f>
        <v/>
      </c>
    </row>
    <row r="568" ht="15.75" customHeight="1" s="109">
      <c r="A568" s="216" t="n">
        <v>20</v>
      </c>
      <c r="B568" s="217" t="n">
        <v>15</v>
      </c>
      <c r="C568" s="217" t="n">
        <v>2</v>
      </c>
      <c r="D568" s="217" t="n">
        <v>12</v>
      </c>
      <c r="E568" s="217" t="n">
        <v>11.07</v>
      </c>
      <c r="F568" s="217" t="n">
        <v>0.019</v>
      </c>
      <c r="G568" s="217" t="n">
        <v>1</v>
      </c>
      <c r="H568" s="218" t="n">
        <v>0.04097222222222222</v>
      </c>
      <c r="I568" s="218" t="n">
        <v>0.04444444444444445</v>
      </c>
      <c r="J568" s="219">
        <f>I568-H568</f>
        <v/>
      </c>
    </row>
    <row r="569" ht="15.75" customHeight="1" s="109">
      <c r="A569" s="206" t="n">
        <v>20</v>
      </c>
      <c r="B569" s="207" t="n">
        <v>12</v>
      </c>
      <c r="C569" s="207" t="n">
        <v>13</v>
      </c>
      <c r="D569" s="207" t="n">
        <v>32</v>
      </c>
      <c r="E569" s="207" t="n">
        <v>37.89</v>
      </c>
      <c r="F569" s="207" t="n">
        <v>0.302</v>
      </c>
      <c r="G569" s="207" t="n">
        <v>1</v>
      </c>
      <c r="H569" s="208" t="n">
        <v>0.03055555555555555</v>
      </c>
      <c r="I569" s="208" t="n">
        <v>0.04097222222222222</v>
      </c>
      <c r="J569" s="209">
        <f>I569-H569</f>
        <v/>
      </c>
    </row>
    <row r="570" ht="15.75" customHeight="1" s="109">
      <c r="A570" s="216" t="n">
        <v>20</v>
      </c>
      <c r="B570" s="217" t="n">
        <v>13</v>
      </c>
      <c r="C570" s="217" t="n">
        <v>2</v>
      </c>
      <c r="D570" s="217" t="n">
        <v>2</v>
      </c>
      <c r="E570" s="217" t="n">
        <v>20.17</v>
      </c>
      <c r="F570" s="217" t="n">
        <v>0.026</v>
      </c>
      <c r="G570" s="217" t="n">
        <v>1</v>
      </c>
      <c r="H570" s="218" t="n">
        <v>0.01666666666666667</v>
      </c>
      <c r="I570" s="218" t="n">
        <v>0.02638888888888889</v>
      </c>
      <c r="J570" s="219">
        <f>I570-H570</f>
        <v/>
      </c>
    </row>
    <row r="571" ht="15.75" customHeight="1" s="109">
      <c r="A571" s="206" t="n">
        <v>20</v>
      </c>
      <c r="B571" s="207" t="n">
        <v>14</v>
      </c>
      <c r="C571" s="207" t="n">
        <v>8</v>
      </c>
      <c r="D571" s="207" t="n">
        <v>35</v>
      </c>
      <c r="E571" s="207" t="n">
        <v>792.0599999999999</v>
      </c>
      <c r="F571" s="207" t="n">
        <v>1.047</v>
      </c>
      <c r="G571" s="207" t="n">
        <v>1</v>
      </c>
      <c r="H571" s="208" t="n">
        <v>0.01666666666666667</v>
      </c>
      <c r="I571" s="208" t="n">
        <v>0.02638888888888889</v>
      </c>
      <c r="J571" s="209">
        <f>I571-H571</f>
        <v/>
      </c>
    </row>
    <row r="572" ht="15.75" customHeight="1" s="109">
      <c r="A572" s="216" t="n">
        <v>20</v>
      </c>
      <c r="B572" s="217" t="n">
        <v>2</v>
      </c>
      <c r="C572" s="217" t="n">
        <v>6</v>
      </c>
      <c r="D572" s="217" t="n">
        <v>46</v>
      </c>
      <c r="E572" s="217" t="n">
        <v>8.5</v>
      </c>
      <c r="F572" s="217" t="n">
        <v>0.08599999999999999</v>
      </c>
      <c r="G572" s="217" t="n">
        <v>1</v>
      </c>
      <c r="H572" s="218" t="n">
        <v>0.008333333333333333</v>
      </c>
      <c r="I572" s="218" t="n">
        <v>0.01319444444444444</v>
      </c>
      <c r="J572" s="219">
        <f>I572-H572</f>
        <v/>
      </c>
    </row>
    <row r="573" ht="15.75" customHeight="1" s="109">
      <c r="A573" s="206" t="n">
        <v>20</v>
      </c>
      <c r="B573" s="207" t="n">
        <v>18</v>
      </c>
      <c r="C573" s="207" t="n">
        <v>16</v>
      </c>
      <c r="D573" s="207" t="n">
        <v>39</v>
      </c>
      <c r="E573" s="207" t="n">
        <v>14.662</v>
      </c>
      <c r="F573" s="207" t="n">
        <v>0.036</v>
      </c>
      <c r="G573" s="207" t="n">
        <v>1</v>
      </c>
      <c r="H573" s="208" t="n">
        <v>0.9340277777777778</v>
      </c>
      <c r="I573" s="208" t="n">
        <v>0.9458333333333333</v>
      </c>
      <c r="J573" s="209">
        <f>I573-H573</f>
        <v/>
      </c>
    </row>
    <row r="574" ht="15.75" customHeight="1" s="109">
      <c r="A574" s="216" t="n">
        <v>20</v>
      </c>
      <c r="B574" s="217" t="n">
        <v>15</v>
      </c>
      <c r="C574" s="217" t="n">
        <v>989</v>
      </c>
      <c r="D574" s="217" t="n">
        <v>106</v>
      </c>
      <c r="E574" s="217" t="n">
        <v>542.985</v>
      </c>
      <c r="F574" s="217" t="n">
        <v>0.635</v>
      </c>
      <c r="G574" s="217" t="n">
        <v>1</v>
      </c>
      <c r="H574" s="218" t="n">
        <v>0.9173611111111111</v>
      </c>
      <c r="I574" s="218" t="n">
        <v>0.9305555555555556</v>
      </c>
      <c r="J574" s="219">
        <f>I574-H574</f>
        <v/>
      </c>
    </row>
    <row r="575" ht="15.75" customHeight="1" s="109">
      <c r="A575" s="206" t="n">
        <v>20</v>
      </c>
      <c r="B575" s="207" t="n">
        <v>1</v>
      </c>
      <c r="C575" s="207" t="n">
        <v>19</v>
      </c>
      <c r="D575" s="207" t="n">
        <v>233</v>
      </c>
      <c r="E575" s="207" t="n">
        <v>1726.921</v>
      </c>
      <c r="F575" s="207" t="n">
        <v>3.022</v>
      </c>
      <c r="G575" s="207" t="n">
        <v>1</v>
      </c>
      <c r="H575" s="208" t="n">
        <v>0.8958333333333334</v>
      </c>
      <c r="I575" s="208" t="n">
        <v>0.9159722222222222</v>
      </c>
      <c r="J575" s="209">
        <f>I575-H575</f>
        <v/>
      </c>
    </row>
    <row r="576" ht="15.75" customHeight="1" s="109">
      <c r="A576" s="216" t="n">
        <v>20</v>
      </c>
      <c r="B576" s="217" t="n">
        <v>2</v>
      </c>
      <c r="C576" s="217" t="n">
        <v>1</v>
      </c>
      <c r="D576" s="217" t="n">
        <v>24</v>
      </c>
      <c r="E576" s="217" t="n">
        <v>0.48</v>
      </c>
      <c r="F576" s="217" t="n">
        <v>0.011</v>
      </c>
      <c r="G576" s="217" t="n">
        <v>1</v>
      </c>
      <c r="H576" s="218" t="n">
        <v>0.8958333333333334</v>
      </c>
      <c r="I576" s="218" t="n">
        <v>0.9159722222222222</v>
      </c>
      <c r="J576" s="219">
        <f>I576-H576</f>
        <v/>
      </c>
    </row>
    <row r="577" ht="15.75" customHeight="1" s="109">
      <c r="A577" s="206" t="n">
        <v>20</v>
      </c>
      <c r="B577" s="207" t="n">
        <v>9</v>
      </c>
      <c r="C577" s="207" t="n">
        <v>28</v>
      </c>
      <c r="D577" s="207" t="n">
        <v>79</v>
      </c>
      <c r="E577" s="207" t="n">
        <v>247.995</v>
      </c>
      <c r="F577" s="207" t="n">
        <v>0.893</v>
      </c>
      <c r="G577" s="207" t="n">
        <v>1</v>
      </c>
      <c r="H577" s="208" t="n">
        <v>0.8840277777777777</v>
      </c>
      <c r="I577" s="208" t="n">
        <v>0.8958333333333334</v>
      </c>
      <c r="J577" s="209">
        <f>I577-H577</f>
        <v/>
      </c>
    </row>
    <row r="578" ht="15.75" customHeight="1" s="109">
      <c r="A578" s="216" t="n">
        <v>20</v>
      </c>
      <c r="B578" s="217" t="n">
        <v>3</v>
      </c>
      <c r="C578" s="217" t="n">
        <v>1</v>
      </c>
      <c r="D578" s="217" t="n">
        <v>80</v>
      </c>
      <c r="E578" s="217" t="n">
        <v>97.2</v>
      </c>
      <c r="F578" s="217" t="n">
        <v>1.089</v>
      </c>
      <c r="G578" s="217" t="n">
        <v>1</v>
      </c>
      <c r="H578" s="218" t="n">
        <v>0.8798611111111111</v>
      </c>
      <c r="I578" s="218" t="n">
        <v>0.8819444444444444</v>
      </c>
      <c r="J578" s="219">
        <f>I578-H578</f>
        <v/>
      </c>
    </row>
    <row r="579" ht="15.75" customHeight="1" s="109">
      <c r="A579" s="206" t="n">
        <v>20</v>
      </c>
      <c r="B579" s="207" t="n">
        <v>3</v>
      </c>
      <c r="C579" s="207" t="n">
        <v>3</v>
      </c>
      <c r="D579" s="207" t="n">
        <v>11</v>
      </c>
      <c r="E579" s="207" t="n">
        <v>34.6</v>
      </c>
      <c r="F579" s="207" t="n">
        <v>0.065</v>
      </c>
      <c r="G579" s="207" t="n">
        <v>1</v>
      </c>
      <c r="H579" s="208" t="n">
        <v>0.8638888888888889</v>
      </c>
      <c r="I579" s="208" t="n">
        <v>0.8652777777777778</v>
      </c>
      <c r="J579" s="209">
        <f>I579-H579</f>
        <v/>
      </c>
    </row>
    <row r="580" ht="15.75" customHeight="1" s="109">
      <c r="A580" s="216" t="n">
        <v>20</v>
      </c>
      <c r="B580" s="217" t="n">
        <v>4</v>
      </c>
      <c r="C580" s="217" t="n">
        <v>11</v>
      </c>
      <c r="D580" s="217" t="n">
        <v>149</v>
      </c>
      <c r="E580" s="217" t="n">
        <v>120.13</v>
      </c>
      <c r="F580" s="217" t="n">
        <v>0.931</v>
      </c>
      <c r="G580" s="217" t="n">
        <v>1</v>
      </c>
      <c r="H580" s="218" t="n">
        <v>0.8534722222222222</v>
      </c>
      <c r="I580" s="218" t="n">
        <v>0.8541666666666666</v>
      </c>
      <c r="J580" s="219">
        <f>I580-H580</f>
        <v/>
      </c>
    </row>
    <row r="581" ht="15.75" customHeight="1" s="109">
      <c r="A581" s="206" t="n">
        <v>20</v>
      </c>
      <c r="B581" s="207" t="n">
        <v>7</v>
      </c>
      <c r="C581" s="207" t="n">
        <v>13</v>
      </c>
      <c r="D581" s="207" t="n">
        <v>36</v>
      </c>
      <c r="E581" s="207" t="n">
        <v>44.178</v>
      </c>
      <c r="F581" s="207" t="n">
        <v>0.213</v>
      </c>
      <c r="G581" s="207" t="n">
        <v>1</v>
      </c>
      <c r="H581" s="208" t="n">
        <v>0.8451388888888889</v>
      </c>
      <c r="I581" s="208" t="n">
        <v>0.8527777777777777</v>
      </c>
      <c r="J581" s="209">
        <f>I581-H581</f>
        <v/>
      </c>
    </row>
    <row r="582" ht="15.75" customHeight="1" s="109">
      <c r="A582" s="216" t="n">
        <v>20</v>
      </c>
      <c r="B582" s="217" t="n">
        <v>12</v>
      </c>
      <c r="C582" s="217" t="n">
        <v>11</v>
      </c>
      <c r="D582" s="217" t="n">
        <v>18</v>
      </c>
      <c r="E582" s="217" t="n">
        <v>28.2</v>
      </c>
      <c r="F582" s="217" t="n">
        <v>0.194</v>
      </c>
      <c r="G582" s="217" t="n">
        <v>1</v>
      </c>
      <c r="H582" s="218" t="n">
        <v>0.8402777777777778</v>
      </c>
      <c r="I582" s="218" t="n">
        <v>0.8451388888888889</v>
      </c>
      <c r="J582" s="219">
        <f>I582-H582</f>
        <v/>
      </c>
    </row>
    <row r="583" ht="15.75" customHeight="1" s="109">
      <c r="A583" s="206" t="n">
        <v>20</v>
      </c>
      <c r="B583" s="207" t="n">
        <v>9</v>
      </c>
      <c r="C583" s="207" t="n">
        <v>9</v>
      </c>
      <c r="D583" s="207" t="n">
        <v>70</v>
      </c>
      <c r="E583" s="207" t="n">
        <v>522.194</v>
      </c>
      <c r="F583" s="207" t="n">
        <v>1.898</v>
      </c>
      <c r="G583" s="207" t="n">
        <v>1</v>
      </c>
      <c r="H583" s="208" t="n">
        <v>0.8319444444444445</v>
      </c>
      <c r="I583" s="208" t="n">
        <v>0.8395833333333333</v>
      </c>
      <c r="J583" s="209">
        <f>I583-H583</f>
        <v/>
      </c>
    </row>
    <row r="584" ht="15.75" customHeight="1" s="109">
      <c r="A584" s="216" t="n">
        <v>20</v>
      </c>
      <c r="B584" s="217" t="n">
        <v>16</v>
      </c>
      <c r="C584" s="217" t="n">
        <v>1</v>
      </c>
      <c r="D584" s="217" t="n">
        <v>6</v>
      </c>
      <c r="E584" s="217" t="n">
        <v>0.09</v>
      </c>
      <c r="F584" s="217" t="n">
        <v>0</v>
      </c>
      <c r="G584" s="217" t="n">
        <v>1</v>
      </c>
      <c r="H584" s="218" t="n">
        <v>0.8222222222222222</v>
      </c>
      <c r="I584" s="218" t="n">
        <v>0.8305555555555556</v>
      </c>
      <c r="J584" s="219">
        <f>I584-H584</f>
        <v/>
      </c>
    </row>
    <row r="585" ht="15.75" customHeight="1" s="109">
      <c r="A585" s="206" t="n">
        <v>20</v>
      </c>
      <c r="B585" s="207" t="n">
        <v>17</v>
      </c>
      <c r="C585" s="207" t="n">
        <v>6</v>
      </c>
      <c r="D585" s="207" t="n">
        <v>25</v>
      </c>
      <c r="E585" s="207" t="n">
        <v>9.050000000000001</v>
      </c>
      <c r="F585" s="207" t="n">
        <v>0.051</v>
      </c>
      <c r="G585" s="207" t="n">
        <v>1</v>
      </c>
      <c r="H585" s="208" t="n">
        <v>0.8222222222222222</v>
      </c>
      <c r="I585" s="208" t="n">
        <v>0.8298611111111112</v>
      </c>
      <c r="J585" s="209">
        <f>I585-H585</f>
        <v/>
      </c>
    </row>
    <row r="586" ht="15.75" customHeight="1" s="109">
      <c r="A586" s="216" t="n">
        <v>20</v>
      </c>
      <c r="B586" s="217" t="n">
        <v>18</v>
      </c>
      <c r="C586" s="217" t="n">
        <v>4</v>
      </c>
      <c r="D586" s="217" t="n">
        <v>9</v>
      </c>
      <c r="E586" s="217" t="n">
        <v>1.88</v>
      </c>
      <c r="F586" s="217" t="n">
        <v>0.013</v>
      </c>
      <c r="G586" s="217" t="n">
        <v>1</v>
      </c>
      <c r="H586" s="218" t="n">
        <v>0.8222222222222222</v>
      </c>
      <c r="I586" s="218" t="n">
        <v>0.8305555555555556</v>
      </c>
      <c r="J586" s="219">
        <f>I586-H586</f>
        <v/>
      </c>
    </row>
    <row r="587" ht="15.75" customHeight="1" s="109">
      <c r="A587" s="206" t="n">
        <v>20</v>
      </c>
      <c r="B587" s="207" t="n">
        <v>19</v>
      </c>
      <c r="C587" s="207" t="n">
        <v>1</v>
      </c>
      <c r="D587" s="207" t="n">
        <v>4</v>
      </c>
      <c r="E587" s="207" t="n">
        <v>0.62</v>
      </c>
      <c r="F587" s="207" t="n">
        <v>0.001</v>
      </c>
      <c r="G587" s="207" t="n">
        <v>1</v>
      </c>
      <c r="H587" s="208" t="n">
        <v>0.8222222222222222</v>
      </c>
      <c r="I587" s="208" t="n">
        <v>0.8291666666666667</v>
      </c>
      <c r="J587" s="209">
        <f>I587-H587</f>
        <v/>
      </c>
    </row>
    <row r="588" ht="15.75" customHeight="1" s="109">
      <c r="A588" s="216" t="n">
        <v>20</v>
      </c>
      <c r="B588" s="217" t="n">
        <v>10</v>
      </c>
      <c r="C588" s="217" t="n">
        <v>1</v>
      </c>
      <c r="D588" s="217" t="n">
        <v>2</v>
      </c>
      <c r="E588" s="217" t="n">
        <v>1.52</v>
      </c>
      <c r="F588" s="217" t="n">
        <v>0.003</v>
      </c>
      <c r="G588" s="217" t="n">
        <v>1</v>
      </c>
      <c r="H588" s="218" t="n">
        <v>0.8180555555555555</v>
      </c>
      <c r="I588" s="218" t="n">
        <v>0.8222222222222222</v>
      </c>
      <c r="J588" s="219">
        <f>I588-H588</f>
        <v/>
      </c>
    </row>
    <row r="589" ht="15.75" customHeight="1" s="109">
      <c r="A589" s="206" t="n">
        <v>20</v>
      </c>
      <c r="B589" s="207" t="n">
        <v>11</v>
      </c>
      <c r="C589" s="207" t="n">
        <v>4</v>
      </c>
      <c r="D589" s="207" t="n">
        <v>9</v>
      </c>
      <c r="E589" s="207" t="n">
        <v>30.395</v>
      </c>
      <c r="F589" s="207" t="n">
        <v>0.057</v>
      </c>
      <c r="G589" s="207" t="n">
        <v>1</v>
      </c>
      <c r="H589" s="208" t="n">
        <v>0.8180555555555555</v>
      </c>
      <c r="I589" s="208" t="n">
        <v>0.8222222222222222</v>
      </c>
      <c r="J589" s="209">
        <f>I589-H589</f>
        <v/>
      </c>
    </row>
    <row r="590" ht="15.75" customHeight="1" s="109">
      <c r="A590" s="216" t="n">
        <v>20</v>
      </c>
      <c r="B590" s="217" t="n">
        <v>13</v>
      </c>
      <c r="C590" s="217" t="n">
        <v>12</v>
      </c>
      <c r="D590" s="217" t="n">
        <v>41</v>
      </c>
      <c r="E590" s="217" t="n">
        <v>138.31</v>
      </c>
      <c r="F590" s="217" t="n">
        <v>0.201</v>
      </c>
      <c r="G590" s="217" t="n">
        <v>1</v>
      </c>
      <c r="H590" s="218" t="n">
        <v>0.8125</v>
      </c>
      <c r="I590" s="218" t="n">
        <v>0.8173611111111111</v>
      </c>
      <c r="J590" s="219">
        <f>I590-H590</f>
        <v/>
      </c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2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439" activePane="bottomLeft" state="frozen"/>
      <selection pane="topLeft" activeCell="A1" activeCellId="0" sqref="A1"/>
      <selection pane="bottomLeft" activeCell="G456" activeCellId="1" sqref="A430:G430 G456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CAPA!F15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8</v>
      </c>
      <c r="C7" s="207" t="n">
        <v>2</v>
      </c>
      <c r="D7" s="207" t="n">
        <v>2</v>
      </c>
      <c r="E7" s="207" t="n">
        <v>9.33</v>
      </c>
      <c r="F7" s="207" t="n">
        <v>0.024</v>
      </c>
      <c r="G7" s="207" t="n">
        <v>1</v>
      </c>
      <c r="H7" s="208" t="n">
        <v>0.8194444444444444</v>
      </c>
      <c r="I7" s="208" t="n">
        <v>0.8256944444444444</v>
      </c>
      <c r="J7" s="209" t="n">
        <v>0.00625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9</v>
      </c>
      <c r="C8" s="217" t="n">
        <v>11</v>
      </c>
      <c r="D8" s="217" t="n">
        <v>39</v>
      </c>
      <c r="E8" s="217" t="n">
        <v>107.25</v>
      </c>
      <c r="F8" s="217" t="n">
        <v>0.411</v>
      </c>
      <c r="G8" s="217" t="n">
        <v>1</v>
      </c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9</v>
      </c>
      <c r="C9" s="207" t="n">
        <v>1</v>
      </c>
      <c r="D9" s="207" t="n">
        <v>12</v>
      </c>
      <c r="E9" s="207" t="n">
        <v>115.62</v>
      </c>
      <c r="F9" s="207" t="n">
        <v>0.444</v>
      </c>
      <c r="G9" s="207" t="n">
        <v>1</v>
      </c>
      <c r="H9" s="208" t="n">
        <v>0.8277777777777777</v>
      </c>
      <c r="I9" s="208" t="n">
        <v>0.8319444444444445</v>
      </c>
      <c r="J9" s="209" t="n">
        <v>0.004166666666666667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15</v>
      </c>
      <c r="C10" s="217" t="n">
        <v>1</v>
      </c>
      <c r="D10" s="217" t="n">
        <v>20</v>
      </c>
      <c r="E10" s="217" t="n">
        <v>47.1</v>
      </c>
      <c r="F10" s="217" t="n">
        <v>0.056</v>
      </c>
      <c r="G10" s="217" t="n">
        <v>1</v>
      </c>
      <c r="H10" s="218" t="n"/>
      <c r="I10" s="218" t="n"/>
      <c r="J10" s="219" t="n">
        <v>0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8</v>
      </c>
      <c r="C11" s="207" t="n">
        <v>4</v>
      </c>
      <c r="D11" s="207" t="n">
        <v>5</v>
      </c>
      <c r="E11" s="207" t="n">
        <v>22.92</v>
      </c>
      <c r="F11" s="207" t="n">
        <v>0.144</v>
      </c>
      <c r="G11" s="207" t="n">
        <v>1</v>
      </c>
      <c r="H11" s="208" t="n">
        <v>0.8326388888888889</v>
      </c>
      <c r="I11" s="208" t="n">
        <v>0.8388888888888889</v>
      </c>
      <c r="J11" s="209" t="n">
        <v>0.00625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9</v>
      </c>
      <c r="C12" s="217" t="n">
        <v>1</v>
      </c>
      <c r="D12" s="217" t="n">
        <v>52</v>
      </c>
      <c r="E12" s="217" t="n">
        <v>520</v>
      </c>
      <c r="F12" s="217" t="n">
        <v>0.652</v>
      </c>
      <c r="G12" s="217" t="n">
        <v>1</v>
      </c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17</v>
      </c>
      <c r="C13" s="207" t="n">
        <v>14</v>
      </c>
      <c r="D13" s="207" t="n">
        <v>42</v>
      </c>
      <c r="E13" s="207" t="n">
        <v>7.85</v>
      </c>
      <c r="F13" s="207" t="n">
        <v>0.08599999999999999</v>
      </c>
      <c r="G13" s="207" t="n">
        <v>1</v>
      </c>
      <c r="H13" s="208" t="n">
        <v>0.8395833333333333</v>
      </c>
      <c r="I13" s="208" t="n">
        <v>0.8493055555555555</v>
      </c>
      <c r="J13" s="209" t="n">
        <v>0.009722222222222222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15</v>
      </c>
      <c r="C14" s="217" t="n">
        <v>5</v>
      </c>
      <c r="D14" s="217" t="n">
        <v>76</v>
      </c>
      <c r="E14" s="217" t="n">
        <v>801.5599999999999</v>
      </c>
      <c r="F14" s="217" t="n">
        <v>1.477</v>
      </c>
      <c r="G14" s="217" t="n">
        <v>1</v>
      </c>
      <c r="H14" s="218" t="n">
        <v>0.85</v>
      </c>
      <c r="I14" s="218" t="n">
        <v>0.8625</v>
      </c>
      <c r="J14" s="219" t="n">
        <v>0.0125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4</v>
      </c>
      <c r="C15" s="207" t="n">
        <v>3</v>
      </c>
      <c r="D15" s="207" t="n">
        <v>9</v>
      </c>
      <c r="E15" s="207" t="n">
        <v>4.39</v>
      </c>
      <c r="F15" s="207" t="n">
        <v>0.048</v>
      </c>
      <c r="G15" s="207" t="n">
        <v>1</v>
      </c>
      <c r="H15" s="208" t="n">
        <v>0.8638888888888889</v>
      </c>
      <c r="I15" s="208" t="n">
        <v>0.8722222222222222</v>
      </c>
      <c r="J15" s="209" t="n">
        <v>0.008333333333333333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5</v>
      </c>
      <c r="C16" s="217" t="n">
        <v>4</v>
      </c>
      <c r="D16" s="217" t="n">
        <v>18</v>
      </c>
      <c r="E16" s="217" t="n">
        <v>8.18</v>
      </c>
      <c r="F16" s="217" t="n">
        <v>0.482</v>
      </c>
      <c r="G16" s="217" t="n">
        <v>1</v>
      </c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16</v>
      </c>
      <c r="C17" s="207" t="n">
        <v>16</v>
      </c>
      <c r="D17" s="207" t="n">
        <v>66</v>
      </c>
      <c r="E17" s="207" t="n">
        <v>1.36</v>
      </c>
      <c r="F17" s="207" t="n">
        <v>0.035</v>
      </c>
      <c r="G17" s="207" t="n">
        <v>1</v>
      </c>
      <c r="H17" s="208" t="n">
        <v>0.8777777777777778</v>
      </c>
      <c r="I17" s="208" t="n">
        <v>0.8868055555555555</v>
      </c>
      <c r="J17" s="209" t="n">
        <v>0.009027777777777777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4</v>
      </c>
      <c r="C18" s="217" t="n">
        <v>2</v>
      </c>
      <c r="D18" s="217" t="n">
        <v>2</v>
      </c>
      <c r="E18" s="217" t="n">
        <v>3.33</v>
      </c>
      <c r="F18" s="217" t="n">
        <v>0.047</v>
      </c>
      <c r="G18" s="217" t="n">
        <v>1</v>
      </c>
      <c r="H18" s="218" t="n">
        <v>0.8875</v>
      </c>
      <c r="I18" s="218" t="n">
        <v>0.8909722222222223</v>
      </c>
      <c r="J18" s="219" t="n">
        <v>0.003472222222222222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5</v>
      </c>
      <c r="C19" s="207" t="n">
        <v>1</v>
      </c>
      <c r="D19" s="207" t="n">
        <v>8</v>
      </c>
      <c r="E19" s="207" t="n">
        <v>2.76</v>
      </c>
      <c r="F19" s="207" t="n">
        <v>0.133</v>
      </c>
      <c r="G19" s="207" t="n">
        <v>1</v>
      </c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6</v>
      </c>
      <c r="C20" s="217" t="n">
        <v>2</v>
      </c>
      <c r="D20" s="217" t="n">
        <v>2</v>
      </c>
      <c r="E20" s="217" t="n">
        <v>9.52</v>
      </c>
      <c r="F20" s="217" t="n">
        <v>0.146</v>
      </c>
      <c r="G20" s="217" t="n">
        <v>1</v>
      </c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11</v>
      </c>
      <c r="C21" s="207" t="n">
        <v>30</v>
      </c>
      <c r="D21" s="207" t="n">
        <v>571</v>
      </c>
      <c r="E21" s="207" t="n">
        <v>97.68000000000001</v>
      </c>
      <c r="F21" s="207" t="n">
        <v>0.28</v>
      </c>
      <c r="G21" s="207" t="n">
        <v>1</v>
      </c>
      <c r="H21" s="208" t="n">
        <v>0.8930555555555556</v>
      </c>
      <c r="I21" s="208" t="n">
        <v>0.9097222222222222</v>
      </c>
      <c r="J21" s="209" t="n">
        <v>0.01666666666666667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4</v>
      </c>
      <c r="C22" s="217" t="n">
        <v>3</v>
      </c>
      <c r="D22" s="217" t="n">
        <v>3</v>
      </c>
      <c r="E22" s="217" t="n">
        <v>5.09</v>
      </c>
      <c r="F22" s="217" t="n">
        <v>0.06900000000000001</v>
      </c>
      <c r="G22" s="217" t="n">
        <v>1</v>
      </c>
      <c r="H22" s="218" t="n">
        <v>0.9131944444444444</v>
      </c>
      <c r="I22" s="218" t="n">
        <v>0.9166666666666666</v>
      </c>
      <c r="J22" s="219" t="n">
        <v>0.003472222222222222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30</v>
      </c>
      <c r="C23" s="207" t="n">
        <v>1</v>
      </c>
      <c r="D23" s="207" t="n">
        <v>2</v>
      </c>
      <c r="E23" s="207" t="n">
        <v>50.2</v>
      </c>
      <c r="F23" s="207" t="n">
        <v>0.142</v>
      </c>
      <c r="G23" s="207" t="n">
        <v>1</v>
      </c>
      <c r="H23" s="208" t="n">
        <v>0.9180555555555555</v>
      </c>
      <c r="I23" s="208" t="n">
        <v>0.9201388888888888</v>
      </c>
      <c r="J23" s="209" t="n">
        <v>0.002083333333333333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13</v>
      </c>
      <c r="C24" s="217" t="n">
        <v>10</v>
      </c>
      <c r="D24" s="217" t="n">
        <v>26</v>
      </c>
      <c r="E24" s="217" t="n">
        <v>52.48</v>
      </c>
      <c r="F24" s="217" t="n">
        <v>0.075</v>
      </c>
      <c r="G24" s="217" t="n">
        <v>1</v>
      </c>
      <c r="H24" s="218" t="n">
        <v>0.9215277777777777</v>
      </c>
      <c r="I24" s="218" t="n">
        <v>0.9270833333333334</v>
      </c>
      <c r="J24" s="219" t="n">
        <v>0.005555555555555556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8</v>
      </c>
      <c r="C25" s="207" t="n">
        <v>19</v>
      </c>
      <c r="D25" s="207" t="n">
        <v>66</v>
      </c>
      <c r="E25" s="207" t="n">
        <v>159.76</v>
      </c>
      <c r="F25" s="207" t="n">
        <v>0.608</v>
      </c>
      <c r="G25" s="207" t="n">
        <v>1</v>
      </c>
      <c r="H25" s="208" t="n">
        <v>0.9284722222222223</v>
      </c>
      <c r="I25" s="208" t="n">
        <v>0.9388888888888889</v>
      </c>
      <c r="J25" s="209" t="n">
        <v>0.01041666666666667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11</v>
      </c>
      <c r="C26" s="217" t="n">
        <v>30</v>
      </c>
      <c r="D26" s="217" t="n">
        <v>96</v>
      </c>
      <c r="E26" s="217" t="n">
        <v>177.8</v>
      </c>
      <c r="F26" s="217" t="n">
        <v>0.328</v>
      </c>
      <c r="G26" s="217" t="n">
        <v>1</v>
      </c>
      <c r="H26" s="218" t="n">
        <v>0.9402777777777778</v>
      </c>
      <c r="I26" s="218" t="n">
        <v>0.9819444444444444</v>
      </c>
      <c r="J26" s="219" t="n">
        <v>0.04166666666666666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9</v>
      </c>
      <c r="C27" s="207" t="n">
        <v>14</v>
      </c>
      <c r="D27" s="207" t="n">
        <v>27</v>
      </c>
      <c r="E27" s="207" t="n">
        <v>191.86</v>
      </c>
      <c r="F27" s="207" t="n">
        <v>0.728</v>
      </c>
      <c r="G27" s="207" t="n">
        <v>1</v>
      </c>
      <c r="H27" s="208" t="n">
        <v>0.004861111111111111</v>
      </c>
      <c r="I27" s="208" t="n">
        <v>0.01597222222222222</v>
      </c>
      <c r="J27" s="209" t="n">
        <v>0.01111111111111111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7</v>
      </c>
      <c r="C28" s="217" t="n">
        <v>7</v>
      </c>
      <c r="D28" s="217" t="n">
        <v>114</v>
      </c>
      <c r="E28" s="217" t="n">
        <v>22.45</v>
      </c>
      <c r="F28" s="217" t="n">
        <v>0.067</v>
      </c>
      <c r="G28" s="217" t="n">
        <v>1</v>
      </c>
      <c r="H28" s="218" t="n">
        <v>0.01666666666666667</v>
      </c>
      <c r="I28" s="218" t="n">
        <v>0.02083333333333333</v>
      </c>
      <c r="J28" s="219" t="n">
        <v>0.004166666666666667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30</v>
      </c>
      <c r="C29" s="207" t="n">
        <v>6</v>
      </c>
      <c r="D29" s="207" t="n">
        <v>23</v>
      </c>
      <c r="E29" s="207" t="n">
        <v>369.53</v>
      </c>
      <c r="F29" s="207" t="n">
        <v>1.026</v>
      </c>
      <c r="G29" s="207" t="n">
        <v>1</v>
      </c>
      <c r="H29" s="208" t="n">
        <v>0.025</v>
      </c>
      <c r="I29" s="208" t="n">
        <v>0.03263888888888889</v>
      </c>
      <c r="J29" s="209" t="n">
        <v>0.007638888888888889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9</v>
      </c>
      <c r="C30" s="217" t="n">
        <v>11</v>
      </c>
      <c r="D30" s="217" t="n">
        <v>63</v>
      </c>
      <c r="E30" s="217" t="n">
        <v>533.92</v>
      </c>
      <c r="F30" s="217" t="n">
        <v>1.19</v>
      </c>
      <c r="G30" s="217" t="n">
        <v>1</v>
      </c>
      <c r="H30" s="218" t="n">
        <v>0.06944444444444445</v>
      </c>
      <c r="I30" s="218" t="n">
        <v>0.09722222222222222</v>
      </c>
      <c r="J30" s="219" t="n">
        <v>0.02777777777777778</v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10</v>
      </c>
      <c r="C31" s="207" t="n">
        <v>6</v>
      </c>
      <c r="D31" s="207" t="n">
        <v>39</v>
      </c>
      <c r="E31" s="207" t="n">
        <v>38.48</v>
      </c>
      <c r="F31" s="207" t="n">
        <v>0.068</v>
      </c>
      <c r="G31" s="207" t="n">
        <v>1</v>
      </c>
      <c r="H31" s="208" t="n">
        <v>0.06111111111111111</v>
      </c>
      <c r="I31" s="208" t="n">
        <v>0.06666666666666667</v>
      </c>
      <c r="J31" s="209" t="n">
        <v>0.005555555555555556</v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1</v>
      </c>
      <c r="C32" s="217" t="n">
        <v>12</v>
      </c>
      <c r="D32" s="217" t="n">
        <v>110</v>
      </c>
      <c r="E32" s="217" t="n">
        <v>1261.26</v>
      </c>
      <c r="F32" s="217" t="n">
        <v>1.696</v>
      </c>
      <c r="G32" s="217" t="n">
        <v>1</v>
      </c>
      <c r="H32" s="218" t="n">
        <v>0.03472222222222222</v>
      </c>
      <c r="I32" s="218" t="n">
        <v>0.05763888888888889</v>
      </c>
      <c r="J32" s="219" t="n">
        <v>0.02291666666666667</v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10</v>
      </c>
      <c r="C33" s="207" t="n">
        <v>16</v>
      </c>
      <c r="D33" s="207" t="n">
        <v>136</v>
      </c>
      <c r="E33" s="207" t="n">
        <v>114.03</v>
      </c>
      <c r="F33" s="207" t="n">
        <v>0.234</v>
      </c>
      <c r="G33" s="207" t="n">
        <v>1</v>
      </c>
      <c r="H33" s="208" t="n">
        <v>0.1215277777777778</v>
      </c>
      <c r="I33" s="208" t="n">
        <v>0.1347222222222222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1</v>
      </c>
      <c r="C34" s="217" t="n">
        <v>8</v>
      </c>
      <c r="D34" s="217" t="n">
        <v>25</v>
      </c>
      <c r="E34" s="217" t="n">
        <v>25.05</v>
      </c>
      <c r="F34" s="217" t="n">
        <v>0.045</v>
      </c>
      <c r="G34" s="217" t="n">
        <v>1</v>
      </c>
      <c r="H34" s="218" t="n">
        <v>0.1013888888888889</v>
      </c>
      <c r="I34" s="218" t="n">
        <v>0.1201388888888889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18</v>
      </c>
      <c r="C35" s="207" t="n">
        <v>13</v>
      </c>
      <c r="D35" s="207" t="n">
        <v>69</v>
      </c>
      <c r="E35" s="207" t="n">
        <v>21.28</v>
      </c>
      <c r="F35" s="207" t="n">
        <v>0.076</v>
      </c>
      <c r="G35" s="207" t="n">
        <v>1</v>
      </c>
      <c r="H35" s="208" t="n">
        <v>0.08680555555555555</v>
      </c>
      <c r="I35" s="208" t="n">
        <v>0.09722222222222222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18</v>
      </c>
      <c r="C36" s="217" t="n">
        <v>16</v>
      </c>
      <c r="D36" s="217" t="n">
        <v>42</v>
      </c>
      <c r="E36" s="217" t="n">
        <v>26.29</v>
      </c>
      <c r="F36" s="217" t="n">
        <v>0.043</v>
      </c>
      <c r="G36" s="217" t="n">
        <v>1</v>
      </c>
      <c r="H36" s="218" t="n">
        <v>0.07777777777777778</v>
      </c>
      <c r="I36" s="218" t="n">
        <v>0.08611111111111111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16</v>
      </c>
      <c r="C37" s="207" t="n">
        <v>5</v>
      </c>
      <c r="D37" s="207" t="n">
        <v>26</v>
      </c>
      <c r="E37" s="207" t="n">
        <v>0.47</v>
      </c>
      <c r="F37" s="207" t="n">
        <v>0.005</v>
      </c>
      <c r="G37" s="207" t="n">
        <v>1</v>
      </c>
      <c r="H37" s="208" t="n">
        <v>0.07361111111111111</v>
      </c>
      <c r="I37" s="208" t="n">
        <v>0.07777777777777778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11</v>
      </c>
      <c r="C38" s="217" t="n">
        <v>12</v>
      </c>
      <c r="D38" s="217" t="n">
        <v>58</v>
      </c>
      <c r="E38" s="217" t="n">
        <v>40.16</v>
      </c>
      <c r="F38" s="217" t="n">
        <v>0.08400000000000001</v>
      </c>
      <c r="G38" s="217" t="n">
        <v>1</v>
      </c>
      <c r="H38" s="218" t="n">
        <v>0.06458333333333334</v>
      </c>
      <c r="I38" s="218" t="n">
        <v>0.07222222222222222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9</v>
      </c>
      <c r="C39" s="207" t="n">
        <v>3</v>
      </c>
      <c r="D39" s="207" t="n">
        <v>103</v>
      </c>
      <c r="E39" s="207" t="n">
        <v>1027.86</v>
      </c>
      <c r="F39" s="207" t="n">
        <v>1.361</v>
      </c>
      <c r="G39" s="207" t="n">
        <v>1</v>
      </c>
      <c r="H39" s="208" t="n">
        <v>0.04861111111111111</v>
      </c>
      <c r="I39" s="208" t="n">
        <v>0.06319444444444444</v>
      </c>
      <c r="J39" s="209">
        <f>I39-H39</f>
        <v/>
      </c>
    </row>
    <row r="40" ht="15.75" customHeight="1" s="109">
      <c r="A40" s="216" t="n">
        <v>23</v>
      </c>
      <c r="B40" s="217" t="n">
        <v>16</v>
      </c>
      <c r="C40" s="217" t="n">
        <v>1</v>
      </c>
      <c r="D40" s="217" t="n">
        <v>4</v>
      </c>
      <c r="E40" s="217" t="n">
        <v>0.25</v>
      </c>
      <c r="F40" s="217" t="n">
        <v>0</v>
      </c>
      <c r="G40" s="217" t="n">
        <v>1</v>
      </c>
      <c r="H40" s="218" t="n">
        <v>0.03680555555555556</v>
      </c>
      <c r="I40" s="218" t="n">
        <v>0.04791666666666667</v>
      </c>
      <c r="J40" s="219">
        <f>I40-H40</f>
        <v/>
      </c>
    </row>
    <row r="41" ht="15.75" customHeight="1" s="109">
      <c r="A41" s="206" t="n">
        <v>23</v>
      </c>
      <c r="B41" s="207" t="n">
        <v>21</v>
      </c>
      <c r="C41" s="207" t="n">
        <v>14</v>
      </c>
      <c r="D41" s="207" t="n">
        <v>36</v>
      </c>
      <c r="E41" s="207" t="n">
        <v>12.34</v>
      </c>
      <c r="F41" s="207" t="n">
        <v>0.052</v>
      </c>
      <c r="G41" s="207" t="n">
        <v>1</v>
      </c>
      <c r="H41" s="208" t="n">
        <v>0.03680555555555556</v>
      </c>
      <c r="I41" s="208" t="n">
        <v>0.04791666666666667</v>
      </c>
      <c r="J41" s="209">
        <f>I41-H41</f>
        <v/>
      </c>
    </row>
    <row r="42" ht="15.75" customHeight="1" s="109">
      <c r="A42" s="216" t="n">
        <v>23</v>
      </c>
      <c r="B42" s="217" t="n">
        <v>11</v>
      </c>
      <c r="C42" s="217" t="n">
        <v>17</v>
      </c>
      <c r="D42" s="217" t="n">
        <v>161</v>
      </c>
      <c r="E42" s="217" t="n">
        <v>503.01</v>
      </c>
      <c r="F42" s="217" t="n">
        <v>1.056</v>
      </c>
      <c r="G42" s="217" t="n">
        <v>1</v>
      </c>
      <c r="H42" s="218" t="n">
        <v>0.01875</v>
      </c>
      <c r="I42" s="218" t="n">
        <v>0.03472222222222222</v>
      </c>
      <c r="J42" s="219">
        <f>I42-H42</f>
        <v/>
      </c>
    </row>
    <row r="43" ht="15.75" customHeight="1" s="109">
      <c r="A43" s="206" t="n">
        <v>23</v>
      </c>
      <c r="B43" s="207" t="n">
        <v>12</v>
      </c>
      <c r="C43" s="207" t="n">
        <v>14</v>
      </c>
      <c r="D43" s="207" t="n">
        <v>124</v>
      </c>
      <c r="E43" s="207" t="n">
        <v>240.91</v>
      </c>
      <c r="F43" s="207" t="n">
        <v>1.004</v>
      </c>
      <c r="G43" s="207" t="n">
        <v>1</v>
      </c>
      <c r="H43" s="208" t="n">
        <v>0.003472222222222222</v>
      </c>
      <c r="I43" s="208" t="n">
        <v>0.01736111111111111</v>
      </c>
      <c r="J43" s="209">
        <f>I43-H43</f>
        <v/>
      </c>
    </row>
    <row r="44" ht="15.75" customHeight="1" s="109">
      <c r="A44" s="216" t="n">
        <v>23</v>
      </c>
      <c r="B44" s="217" t="n">
        <v>19</v>
      </c>
      <c r="C44" s="217" t="n">
        <v>21</v>
      </c>
      <c r="D44" s="217" t="n">
        <v>29</v>
      </c>
      <c r="E44" s="217" t="n">
        <v>21.41</v>
      </c>
      <c r="F44" s="217" t="n">
        <v>0.048</v>
      </c>
      <c r="G44" s="217" t="n">
        <v>1</v>
      </c>
      <c r="H44" s="218" t="n">
        <v>0.9423611111111111</v>
      </c>
      <c r="I44" s="218" t="n">
        <v>0.9569444444444445</v>
      </c>
      <c r="J44" s="219">
        <f>I44-H44</f>
        <v/>
      </c>
    </row>
    <row r="45" ht="15.75" customHeight="1" s="109">
      <c r="A45" s="206" t="n">
        <v>23</v>
      </c>
      <c r="B45" s="207" t="n">
        <v>8</v>
      </c>
      <c r="C45" s="207" t="n">
        <v>1</v>
      </c>
      <c r="D45" s="207" t="n">
        <v>1</v>
      </c>
      <c r="E45" s="207" t="n">
        <v>5.82</v>
      </c>
      <c r="F45" s="207" t="n">
        <v>0.007</v>
      </c>
      <c r="G45" s="207" t="n">
        <v>1</v>
      </c>
      <c r="H45" s="208" t="n">
        <v>0.9388888888888889</v>
      </c>
      <c r="I45" s="208" t="n">
        <v>0.9402777777777778</v>
      </c>
      <c r="J45" s="209">
        <f>I45-H45</f>
        <v/>
      </c>
    </row>
    <row r="46" ht="15.75" customHeight="1" s="109">
      <c r="A46" s="216" t="n">
        <v>23</v>
      </c>
      <c r="B46" s="217" t="n">
        <v>9</v>
      </c>
      <c r="C46" s="217" t="n">
        <v>2</v>
      </c>
      <c r="D46" s="217" t="n">
        <v>2</v>
      </c>
      <c r="E46" s="217" t="n">
        <v>18.3</v>
      </c>
      <c r="F46" s="217" t="n">
        <v>0.065</v>
      </c>
      <c r="G46" s="217" t="n">
        <v>1</v>
      </c>
      <c r="H46" s="218" t="n">
        <v>0.9388888888888889</v>
      </c>
      <c r="I46" s="218" t="n">
        <v>0.9402777777777778</v>
      </c>
      <c r="J46" s="219">
        <f>I46-H46</f>
        <v/>
      </c>
    </row>
    <row r="47" ht="15.75" customHeight="1" s="109">
      <c r="A47" s="206" t="n">
        <v>23</v>
      </c>
      <c r="B47" s="207" t="n">
        <v>10</v>
      </c>
      <c r="C47" s="207" t="n">
        <v>1</v>
      </c>
      <c r="D47" s="207" t="n">
        <v>8</v>
      </c>
      <c r="E47" s="207" t="n">
        <v>10</v>
      </c>
      <c r="F47" s="207" t="n">
        <v>0.015</v>
      </c>
      <c r="G47" s="207" t="n">
        <v>1</v>
      </c>
      <c r="H47" s="208" t="n">
        <v>0.9326388888888889</v>
      </c>
      <c r="I47" s="208" t="n">
        <v>0.9381944444444444</v>
      </c>
      <c r="J47" s="209">
        <f>I47-H47</f>
        <v/>
      </c>
    </row>
    <row r="48" ht="15.75" customHeight="1" s="109">
      <c r="A48" s="216" t="n">
        <v>23</v>
      </c>
      <c r="B48" s="217" t="n">
        <v>11</v>
      </c>
      <c r="C48" s="217" t="n">
        <v>6</v>
      </c>
      <c r="D48" s="217" t="n">
        <v>83</v>
      </c>
      <c r="E48" s="217" t="n">
        <v>14.62</v>
      </c>
      <c r="F48" s="217" t="n">
        <v>0.07099999999999999</v>
      </c>
      <c r="G48" s="217" t="n">
        <v>1</v>
      </c>
      <c r="H48" s="218" t="n">
        <v>0.9326388888888889</v>
      </c>
      <c r="I48" s="218" t="n">
        <v>0.9381944444444444</v>
      </c>
      <c r="J48" s="219">
        <f>I48-H48</f>
        <v/>
      </c>
    </row>
    <row r="49" ht="15.75" customHeight="1" s="109">
      <c r="A49" s="206" t="n">
        <v>23</v>
      </c>
      <c r="B49" s="207" t="n">
        <v>18</v>
      </c>
      <c r="C49" s="207" t="n">
        <v>4</v>
      </c>
      <c r="D49" s="207" t="n">
        <v>23</v>
      </c>
      <c r="E49" s="207" t="n">
        <v>51.15</v>
      </c>
      <c r="F49" s="207" t="n">
        <v>0.076</v>
      </c>
      <c r="G49" s="207" t="n">
        <v>1</v>
      </c>
      <c r="H49" s="208" t="n">
        <v>0.9201388888888888</v>
      </c>
      <c r="I49" s="208" t="n">
        <v>0.9305555555555556</v>
      </c>
      <c r="J49" s="209">
        <f>I49-H49</f>
        <v/>
      </c>
    </row>
    <row r="50" ht="15.75" customHeight="1" s="109">
      <c r="A50" s="216" t="n">
        <v>23</v>
      </c>
      <c r="B50" s="217" t="n">
        <v>19</v>
      </c>
      <c r="C50" s="217" t="n">
        <v>2</v>
      </c>
      <c r="D50" s="217" t="n">
        <v>2</v>
      </c>
      <c r="E50" s="217" t="n">
        <v>3.43</v>
      </c>
      <c r="F50" s="217" t="n">
        <v>0.006</v>
      </c>
      <c r="G50" s="217" t="n">
        <v>1</v>
      </c>
      <c r="H50" s="218" t="n">
        <v>0.9201388888888888</v>
      </c>
      <c r="I50" s="218" t="n">
        <v>0.9305555555555556</v>
      </c>
      <c r="J50" s="219">
        <f>I50-H50</f>
        <v/>
      </c>
    </row>
    <row r="51" ht="15.75" customHeight="1" s="109">
      <c r="A51" s="206" t="n">
        <v>23</v>
      </c>
      <c r="B51" s="207" t="n">
        <v>21</v>
      </c>
      <c r="C51" s="207" t="n">
        <v>3</v>
      </c>
      <c r="D51" s="207" t="n">
        <v>3</v>
      </c>
      <c r="E51" s="207" t="n">
        <v>2.17</v>
      </c>
      <c r="F51" s="207" t="n">
        <v>0.012</v>
      </c>
      <c r="G51" s="207" t="n">
        <v>1</v>
      </c>
      <c r="H51" s="208" t="n">
        <v>0.9201388888888888</v>
      </c>
      <c r="I51" s="208" t="n">
        <v>0.9305555555555556</v>
      </c>
      <c r="J51" s="209">
        <f>I51-H51</f>
        <v/>
      </c>
    </row>
    <row r="52" ht="15.75" customHeight="1" s="109">
      <c r="A52" s="216" t="n">
        <v>23</v>
      </c>
      <c r="B52" s="217" t="n">
        <v>16</v>
      </c>
      <c r="C52" s="217" t="n">
        <v>8</v>
      </c>
      <c r="D52" s="217" t="n">
        <v>30</v>
      </c>
      <c r="E52" s="217" t="n">
        <v>1.84</v>
      </c>
      <c r="F52" s="217" t="n">
        <v>0.021</v>
      </c>
      <c r="G52" s="217" t="n">
        <v>1</v>
      </c>
      <c r="H52" s="218" t="n">
        <v>0.9076388888888889</v>
      </c>
      <c r="I52" s="218" t="n">
        <v>0.9180555555555555</v>
      </c>
      <c r="J52" s="219">
        <f>I52-H52</f>
        <v/>
      </c>
    </row>
    <row r="53" ht="15.75" customHeight="1" s="109">
      <c r="A53" s="206" t="n">
        <v>23</v>
      </c>
      <c r="B53" s="207" t="n">
        <v>17</v>
      </c>
      <c r="C53" s="207" t="n">
        <v>3</v>
      </c>
      <c r="D53" s="207" t="n">
        <v>7</v>
      </c>
      <c r="E53" s="207" t="n">
        <v>1.14</v>
      </c>
      <c r="F53" s="207" t="n">
        <v>0.007</v>
      </c>
      <c r="G53" s="207" t="n">
        <v>1</v>
      </c>
      <c r="H53" s="208" t="n">
        <v>0.9076388888888889</v>
      </c>
      <c r="I53" s="208" t="n">
        <v>0.9180555555555555</v>
      </c>
      <c r="J53" s="209">
        <f>I53-H53</f>
        <v/>
      </c>
    </row>
    <row r="54" ht="15.75" customHeight="1" s="109">
      <c r="A54" s="216" t="n">
        <v>23</v>
      </c>
      <c r="B54" s="217" t="n">
        <v>16</v>
      </c>
      <c r="C54" s="217" t="n">
        <v>47</v>
      </c>
      <c r="D54" s="217" t="n">
        <v>111</v>
      </c>
      <c r="E54" s="217" t="n">
        <v>4.04</v>
      </c>
      <c r="F54" s="217" t="n">
        <v>0.068</v>
      </c>
      <c r="G54" s="217" t="n">
        <v>1</v>
      </c>
      <c r="H54" s="218" t="n">
        <v>0.8888888888888888</v>
      </c>
      <c r="I54" s="218" t="n">
        <v>0.9069444444444444</v>
      </c>
      <c r="J54" s="219">
        <f>I54-H54</f>
        <v/>
      </c>
    </row>
    <row r="55" ht="15.75" customHeight="1" s="109">
      <c r="A55" s="206" t="n">
        <v>23</v>
      </c>
      <c r="B55" s="207" t="n">
        <v>10</v>
      </c>
      <c r="C55" s="207" t="n">
        <v>28</v>
      </c>
      <c r="D55" s="207" t="n">
        <v>94</v>
      </c>
      <c r="E55" s="207" t="n">
        <v>131.51</v>
      </c>
      <c r="F55" s="207" t="n">
        <v>0.456</v>
      </c>
      <c r="G55" s="207" t="n">
        <v>1</v>
      </c>
      <c r="H55" s="208" t="n">
        <v>0.8784722222222222</v>
      </c>
      <c r="I55" s="208" t="n">
        <v>0.8875</v>
      </c>
      <c r="J55" s="209">
        <f>I55-H55</f>
        <v/>
      </c>
    </row>
    <row r="56" ht="15.75" customHeight="1" s="109">
      <c r="A56" s="216" t="n">
        <v>23</v>
      </c>
      <c r="B56" s="217" t="n">
        <v>10</v>
      </c>
      <c r="C56" s="217" t="n">
        <v>36</v>
      </c>
      <c r="D56" s="217" t="n">
        <v>169</v>
      </c>
      <c r="E56" s="217" t="n">
        <v>145.74</v>
      </c>
      <c r="F56" s="217" t="n">
        <v>0.362</v>
      </c>
      <c r="G56" s="217" t="n">
        <v>1</v>
      </c>
      <c r="H56" s="218" t="n">
        <v>0.8444444444444444</v>
      </c>
      <c r="I56" s="218" t="n">
        <v>0.875</v>
      </c>
      <c r="J56" s="219">
        <f>I56-H56</f>
        <v/>
      </c>
    </row>
    <row r="57" ht="15.75" customHeight="1" s="109">
      <c r="A57" s="206" t="n">
        <v>23</v>
      </c>
      <c r="B57" s="207" t="n">
        <v>15</v>
      </c>
      <c r="C57" s="207" t="n">
        <v>5</v>
      </c>
      <c r="D57" s="207" t="n">
        <v>89</v>
      </c>
      <c r="E57" s="207" t="n">
        <v>759.89</v>
      </c>
      <c r="F57" s="207" t="n">
        <v>1.871</v>
      </c>
      <c r="G57" s="207" t="n">
        <v>1</v>
      </c>
      <c r="H57" s="208" t="n">
        <v>0.8298611111111112</v>
      </c>
      <c r="I57" s="208" t="n">
        <v>0.8430555555555556</v>
      </c>
      <c r="J57" s="209">
        <f>I57-H57</f>
        <v/>
      </c>
    </row>
    <row r="58" ht="15.75" customHeight="1" s="109">
      <c r="A58" s="216" t="n">
        <v>23</v>
      </c>
      <c r="B58" s="217" t="n">
        <v>14</v>
      </c>
      <c r="C58" s="217" t="n">
        <v>6</v>
      </c>
      <c r="D58" s="217" t="n">
        <v>26</v>
      </c>
      <c r="E58" s="217" t="n">
        <v>686.8200000000001</v>
      </c>
      <c r="F58" s="217" t="n">
        <v>0.881</v>
      </c>
      <c r="G58" s="217" t="n">
        <v>1</v>
      </c>
      <c r="H58" s="218" t="n">
        <v>0.8194444444444444</v>
      </c>
      <c r="I58" s="218" t="n">
        <v>0.8284722222222223</v>
      </c>
      <c r="J58" s="219">
        <f>I58-H58</f>
        <v/>
      </c>
    </row>
    <row r="59" ht="15.75" customHeight="1" s="109">
      <c r="A59" s="206" t="n">
        <v>24</v>
      </c>
      <c r="B59" s="207" t="n">
        <v>14</v>
      </c>
      <c r="C59" s="207" t="n">
        <v>5</v>
      </c>
      <c r="D59" s="207" t="n">
        <v>36</v>
      </c>
      <c r="E59" s="207" t="n">
        <v>408</v>
      </c>
      <c r="F59" s="207" t="n">
        <v>0.595</v>
      </c>
      <c r="G59" s="207" t="n">
        <v>1</v>
      </c>
      <c r="H59" s="208" t="n">
        <v>0.8729166666666667</v>
      </c>
      <c r="I59" s="208" t="n">
        <v>0.8826388888888889</v>
      </c>
      <c r="J59" s="209">
        <f>I59-H59</f>
        <v/>
      </c>
    </row>
    <row r="60" ht="15.75" customHeight="1" s="109">
      <c r="A60" s="216" t="n">
        <v>24</v>
      </c>
      <c r="B60" s="217" t="n">
        <v>18</v>
      </c>
      <c r="C60" s="217" t="n">
        <v>1</v>
      </c>
      <c r="D60" s="217" t="n">
        <v>1</v>
      </c>
      <c r="E60" s="217" t="n">
        <v>0.37</v>
      </c>
      <c r="F60" s="217" t="n">
        <v>0.001</v>
      </c>
      <c r="G60" s="217" t="n">
        <v>1</v>
      </c>
      <c r="H60" s="218" t="n">
        <v>0.8652777777777778</v>
      </c>
      <c r="I60" s="218" t="n">
        <v>0.8694444444444445</v>
      </c>
      <c r="J60" s="219">
        <f>I60-H60</f>
        <v/>
      </c>
    </row>
    <row r="61" ht="15.75" customHeight="1" s="109">
      <c r="A61" s="206" t="n">
        <v>24</v>
      </c>
      <c r="B61" s="207" t="n">
        <v>21</v>
      </c>
      <c r="C61" s="207" t="n">
        <v>1</v>
      </c>
      <c r="D61" s="207" t="n">
        <v>2</v>
      </c>
      <c r="E61" s="207" t="n">
        <v>5.82</v>
      </c>
      <c r="F61" s="207" t="n">
        <v>0.028</v>
      </c>
      <c r="G61" s="207" t="n">
        <v>1</v>
      </c>
      <c r="H61" s="208" t="n"/>
      <c r="I61" s="208" t="n"/>
      <c r="J61" s="209" t="n"/>
    </row>
    <row r="62" ht="15.75" customHeight="1" s="109">
      <c r="A62" s="216" t="n">
        <v>24</v>
      </c>
      <c r="B62" s="217" t="n">
        <v>16</v>
      </c>
      <c r="C62" s="217" t="n">
        <v>6</v>
      </c>
      <c r="D62" s="217" t="n">
        <v>40</v>
      </c>
      <c r="E62" s="217" t="n">
        <v>1.12</v>
      </c>
      <c r="F62" s="217" t="n">
        <v>0.008999999999999999</v>
      </c>
      <c r="G62" s="217" t="n">
        <v>1</v>
      </c>
      <c r="H62" s="218" t="n">
        <v>0.8569444444444444</v>
      </c>
      <c r="I62" s="218" t="n">
        <v>0.8638888888888889</v>
      </c>
      <c r="J62" s="219">
        <f>I62-H62</f>
        <v/>
      </c>
    </row>
    <row r="63" ht="15.75" customHeight="1" s="109">
      <c r="A63" s="206" t="n">
        <v>24</v>
      </c>
      <c r="B63" s="207" t="n">
        <v>17</v>
      </c>
      <c r="C63" s="207" t="n">
        <v>1</v>
      </c>
      <c r="D63" s="207" t="n">
        <v>1</v>
      </c>
      <c r="E63" s="207" t="n">
        <v>1.77</v>
      </c>
      <c r="F63" s="207" t="n">
        <v>0.007</v>
      </c>
      <c r="G63" s="207" t="n">
        <v>1</v>
      </c>
      <c r="H63" s="208" t="n">
        <v>0.8569444444444444</v>
      </c>
      <c r="I63" s="208" t="n">
        <v>0.8638888888888889</v>
      </c>
      <c r="J63" s="209">
        <f>I63-H63</f>
        <v/>
      </c>
    </row>
    <row r="64" ht="15.75" customHeight="1" s="109">
      <c r="A64" s="216" t="n">
        <v>24</v>
      </c>
      <c r="B64" s="217" t="n">
        <v>9</v>
      </c>
      <c r="C64" s="217" t="n">
        <v>3</v>
      </c>
      <c r="D64" s="217" t="n">
        <v>4</v>
      </c>
      <c r="E64" s="217" t="n">
        <v>19.57</v>
      </c>
      <c r="F64" s="217" t="n">
        <v>0.068</v>
      </c>
      <c r="G64" s="217" t="n">
        <v>1</v>
      </c>
      <c r="H64" s="218" t="n">
        <v>0.8506944444444444</v>
      </c>
      <c r="I64" s="218" t="n">
        <v>0.85625</v>
      </c>
      <c r="J64" s="219">
        <f>I64-H64</f>
        <v/>
      </c>
    </row>
    <row r="65" ht="15.75" customHeight="1" s="109">
      <c r="A65" s="206" t="n">
        <v>24</v>
      </c>
      <c r="B65" s="207" t="n">
        <v>14</v>
      </c>
      <c r="C65" s="207" t="n">
        <v>1</v>
      </c>
      <c r="D65" s="207" t="n">
        <v>4</v>
      </c>
      <c r="E65" s="207" t="n">
        <v>40.4</v>
      </c>
      <c r="F65" s="207" t="n">
        <v>0.056</v>
      </c>
      <c r="G65" s="207" t="n">
        <v>1</v>
      </c>
      <c r="H65" s="208" t="n">
        <v>0.8486111111111111</v>
      </c>
      <c r="I65" s="208" t="n">
        <v>0.85</v>
      </c>
      <c r="J65" s="209">
        <f>I65-H65</f>
        <v/>
      </c>
    </row>
    <row r="66" ht="15.75" customHeight="1" s="109">
      <c r="A66" s="216" t="n">
        <v>24</v>
      </c>
      <c r="B66" s="217" t="n">
        <v>3</v>
      </c>
      <c r="C66" s="217" t="n">
        <v>29</v>
      </c>
      <c r="D66" s="217" t="n">
        <v>228</v>
      </c>
      <c r="E66" s="217" t="n">
        <v>161.18</v>
      </c>
      <c r="F66" s="217" t="n">
        <v>1.251</v>
      </c>
      <c r="G66" s="217" t="n">
        <v>1</v>
      </c>
      <c r="H66" s="218" t="n">
        <v>0.9277777777777778</v>
      </c>
      <c r="I66" s="218" t="n">
        <v>0.9479166666666666</v>
      </c>
      <c r="J66" s="219">
        <f>I66-H66</f>
        <v/>
      </c>
    </row>
    <row r="67" ht="15.75" customHeight="1" s="109">
      <c r="A67" s="206" t="n">
        <v>24</v>
      </c>
      <c r="B67" s="207" t="n">
        <v>11</v>
      </c>
      <c r="C67" s="207" t="n">
        <v>17</v>
      </c>
      <c r="D67" s="207" t="n">
        <v>892</v>
      </c>
      <c r="E67" s="207" t="n">
        <v>642.42</v>
      </c>
      <c r="F67" s="207" t="n">
        <v>1.319</v>
      </c>
      <c r="G67" s="207" t="n">
        <v>1</v>
      </c>
      <c r="H67" s="208" t="n">
        <v>0.9027777777777778</v>
      </c>
      <c r="I67" s="208" t="n">
        <v>0.9201388888888888</v>
      </c>
      <c r="J67" s="209">
        <f>I67-H67</f>
        <v/>
      </c>
    </row>
    <row r="68" ht="15.75" customHeight="1" s="109">
      <c r="A68" s="216" t="n">
        <v>24</v>
      </c>
      <c r="B68" s="217" t="n">
        <v>30</v>
      </c>
      <c r="C68" s="217" t="n">
        <v>5</v>
      </c>
      <c r="D68" s="217" t="n">
        <v>61</v>
      </c>
      <c r="E68" s="217" t="n">
        <v>551.2</v>
      </c>
      <c r="F68" s="217" t="n">
        <v>1.606</v>
      </c>
      <c r="G68" s="217" t="n">
        <v>1</v>
      </c>
      <c r="H68" s="218" t="n">
        <v>0.8833333333333333</v>
      </c>
      <c r="I68" s="218" t="n">
        <v>0.8979166666666667</v>
      </c>
      <c r="J68" s="219">
        <f>I68-H68</f>
        <v/>
      </c>
    </row>
    <row r="69" ht="15.75" customHeight="1" s="109">
      <c r="A69" s="206" t="n">
        <v>24</v>
      </c>
      <c r="B69" s="207" t="n">
        <v>15</v>
      </c>
      <c r="C69" s="207" t="n">
        <v>2</v>
      </c>
      <c r="D69" s="207" t="n">
        <v>227</v>
      </c>
      <c r="E69" s="207" t="n">
        <v>1057.11</v>
      </c>
      <c r="F69" s="207" t="n">
        <v>3.321</v>
      </c>
      <c r="G69" s="207" t="n">
        <v>1</v>
      </c>
      <c r="H69" s="208" t="n">
        <v>0.1319444444444444</v>
      </c>
      <c r="I69" s="208" t="n">
        <v>0.1402777777777778</v>
      </c>
      <c r="J69" s="209">
        <f>I69-H69</f>
        <v/>
      </c>
    </row>
    <row r="70" ht="15.75" customHeight="1" s="109">
      <c r="A70" s="216" t="n">
        <v>24</v>
      </c>
      <c r="B70" s="217" t="n">
        <v>1</v>
      </c>
      <c r="C70" s="217" t="n">
        <v>18</v>
      </c>
      <c r="D70" s="217" t="n">
        <v>117</v>
      </c>
      <c r="E70" s="217" t="n">
        <v>846.34</v>
      </c>
      <c r="F70" s="217" t="n">
        <v>0.961</v>
      </c>
      <c r="G70" s="217" t="n">
        <v>1</v>
      </c>
      <c r="H70" s="218" t="n">
        <v>0.09375</v>
      </c>
      <c r="I70" s="218" t="n">
        <v>0.125</v>
      </c>
      <c r="J70" s="219">
        <f>I70-H70</f>
        <v/>
      </c>
    </row>
    <row r="71" ht="15.75" customHeight="1" s="109">
      <c r="A71" s="206" t="n">
        <v>24</v>
      </c>
      <c r="B71" s="207" t="n">
        <v>16</v>
      </c>
      <c r="C71" s="207" t="n">
        <v>46</v>
      </c>
      <c r="D71" s="207" t="n">
        <v>296</v>
      </c>
      <c r="E71" s="207" t="n">
        <v>10.06</v>
      </c>
      <c r="F71" s="207" t="n">
        <v>0.111</v>
      </c>
      <c r="G71" s="207" t="n">
        <v>1</v>
      </c>
      <c r="H71" s="208" t="n">
        <v>0.05902777777777778</v>
      </c>
      <c r="I71" s="208" t="n">
        <v>0.09166666666666666</v>
      </c>
      <c r="J71" s="209">
        <f>I71-H71</f>
        <v/>
      </c>
    </row>
    <row r="72" ht="15.75" customHeight="1" s="109">
      <c r="A72" s="216" t="n">
        <v>24</v>
      </c>
      <c r="B72" s="217" t="n">
        <v>7</v>
      </c>
      <c r="C72" s="217" t="n">
        <v>15</v>
      </c>
      <c r="D72" s="217" t="n">
        <v>228</v>
      </c>
      <c r="E72" s="217" t="n">
        <v>19.98</v>
      </c>
      <c r="F72" s="217" t="n">
        <v>0.254</v>
      </c>
      <c r="G72" s="217" t="n">
        <v>1</v>
      </c>
      <c r="H72" s="218" t="n">
        <v>0.04166666666666666</v>
      </c>
      <c r="I72" s="218" t="n">
        <v>0.05763888888888889</v>
      </c>
      <c r="J72" s="219">
        <f>I72-H72</f>
        <v/>
      </c>
    </row>
    <row r="73" ht="15.75" customHeight="1" s="109">
      <c r="A73" s="206" t="n">
        <v>24</v>
      </c>
      <c r="B73" s="207" t="n">
        <v>18</v>
      </c>
      <c r="C73" s="207" t="n">
        <v>40</v>
      </c>
      <c r="D73" s="207" t="n">
        <v>137</v>
      </c>
      <c r="E73" s="207" t="n">
        <v>32.5</v>
      </c>
      <c r="F73" s="207" t="n">
        <v>0.141</v>
      </c>
      <c r="G73" s="207" t="n">
        <v>1</v>
      </c>
      <c r="H73" s="208" t="n">
        <v>0.02361111111111111</v>
      </c>
      <c r="I73" s="208" t="n">
        <v>0.03958333333333333</v>
      </c>
      <c r="J73" s="209">
        <f>I73-H73</f>
        <v/>
      </c>
    </row>
    <row r="74" ht="15.75" customHeight="1" s="109">
      <c r="A74" s="216" t="n">
        <v>24</v>
      </c>
      <c r="B74" s="217" t="n">
        <v>14</v>
      </c>
      <c r="C74" s="217" t="n">
        <v>12</v>
      </c>
      <c r="D74" s="217" t="n">
        <v>32</v>
      </c>
      <c r="E74" s="217" t="n">
        <v>385.08</v>
      </c>
      <c r="F74" s="217" t="n">
        <v>0.522</v>
      </c>
      <c r="G74" s="217" t="n">
        <v>1</v>
      </c>
      <c r="H74" s="218" t="n">
        <v>0.01388888888888889</v>
      </c>
      <c r="I74" s="218" t="n">
        <v>0.02222222222222222</v>
      </c>
      <c r="J74" s="219">
        <f>I74-H74</f>
        <v/>
      </c>
    </row>
    <row r="75" ht="15.75" customHeight="1" s="109">
      <c r="A75" s="206" t="n">
        <v>24</v>
      </c>
      <c r="B75" s="207" t="n">
        <v>3</v>
      </c>
      <c r="C75" s="207" t="n">
        <v>14</v>
      </c>
      <c r="D75" s="207" t="n">
        <v>98</v>
      </c>
      <c r="E75" s="207" t="n">
        <v>91.22</v>
      </c>
      <c r="F75" s="207" t="n">
        <v>0.516</v>
      </c>
      <c r="G75" s="207" t="n">
        <v>1</v>
      </c>
      <c r="H75" s="208" t="n">
        <v>0.95</v>
      </c>
      <c r="I75" s="208" t="n"/>
      <c r="J75" s="209" t="n"/>
    </row>
    <row r="76" ht="15.75" customHeight="1" s="109">
      <c r="A76" s="216" t="n">
        <v>24</v>
      </c>
      <c r="B76" s="217" t="n">
        <v>11</v>
      </c>
      <c r="C76" s="217" t="n">
        <v>10</v>
      </c>
      <c r="D76" s="217" t="n">
        <v>43</v>
      </c>
      <c r="E76" s="217" t="n">
        <v>49.21</v>
      </c>
      <c r="F76" s="217" t="n">
        <v>0.083</v>
      </c>
      <c r="G76" s="217" t="n">
        <v>1</v>
      </c>
      <c r="H76" s="218" t="n">
        <v>0.8368055555555556</v>
      </c>
      <c r="I76" s="218" t="n">
        <v>0.8451388888888889</v>
      </c>
      <c r="J76" s="219">
        <f>I76-H76</f>
        <v/>
      </c>
    </row>
    <row r="77" ht="15.75" customHeight="1" s="109">
      <c r="A77" s="206" t="n">
        <v>24</v>
      </c>
      <c r="B77" s="207" t="n">
        <v>17</v>
      </c>
      <c r="C77" s="207" t="n">
        <v>1</v>
      </c>
      <c r="D77" s="207" t="n">
        <v>1</v>
      </c>
      <c r="E77" s="207" t="n">
        <v>0.23</v>
      </c>
      <c r="F77" s="207" t="n">
        <v>0.001</v>
      </c>
      <c r="G77" s="207" t="n">
        <v>1</v>
      </c>
      <c r="H77" s="208" t="n">
        <v>0.8236111111111111</v>
      </c>
      <c r="I77" s="208" t="n">
        <v>0.8361111111111111</v>
      </c>
      <c r="J77" s="208">
        <f>I77-H77</f>
        <v/>
      </c>
    </row>
    <row r="78" ht="15.75" customHeight="1" s="109">
      <c r="A78" s="216" t="n">
        <v>24</v>
      </c>
      <c r="B78" s="217" t="n">
        <v>18</v>
      </c>
      <c r="C78" s="217" t="n">
        <v>4</v>
      </c>
      <c r="D78" s="217" t="n">
        <v>6</v>
      </c>
      <c r="E78" s="217" t="n">
        <v>13.01</v>
      </c>
      <c r="F78" s="217" t="n">
        <v>0.021</v>
      </c>
      <c r="G78" s="217" t="n">
        <v>1</v>
      </c>
      <c r="H78" s="218" t="n"/>
      <c r="I78" s="218" t="n"/>
      <c r="J78" s="219" t="n"/>
    </row>
    <row r="79" ht="15.75" customHeight="1" s="109">
      <c r="A79" s="206" t="n">
        <v>24</v>
      </c>
      <c r="B79" s="207" t="n">
        <v>20</v>
      </c>
      <c r="C79" s="207" t="n">
        <v>5</v>
      </c>
      <c r="D79" s="207" t="n">
        <v>7</v>
      </c>
      <c r="E79" s="207" t="n">
        <v>13.12</v>
      </c>
      <c r="F79" s="207" t="n">
        <v>0.022</v>
      </c>
      <c r="G79" s="207" t="n">
        <v>1</v>
      </c>
      <c r="H79" s="208" t="n"/>
      <c r="I79" s="208" t="n"/>
      <c r="J79" s="208" t="n"/>
    </row>
    <row r="80" ht="15.75" customHeight="1" s="109">
      <c r="A80" s="216" t="n">
        <v>24</v>
      </c>
      <c r="B80" s="217" t="n">
        <v>21</v>
      </c>
      <c r="C80" s="217" t="n">
        <v>2</v>
      </c>
      <c r="D80" s="217" t="n">
        <v>5</v>
      </c>
      <c r="E80" s="217" t="n">
        <v>1.67</v>
      </c>
      <c r="F80" s="217" t="n">
        <v>0.003</v>
      </c>
      <c r="G80" s="217" t="n">
        <v>1</v>
      </c>
      <c r="H80" s="218" t="n"/>
      <c r="I80" s="218" t="n"/>
      <c r="J80" s="219" t="n"/>
    </row>
    <row r="81" ht="15.75" customHeight="1" s="109">
      <c r="A81" s="206" t="n">
        <v>25</v>
      </c>
      <c r="B81" s="207" t="n">
        <v>7</v>
      </c>
      <c r="C81" s="207" t="n">
        <v>6</v>
      </c>
      <c r="D81" s="207" t="n">
        <v>66</v>
      </c>
      <c r="E81" s="207" t="n">
        <v>28.73</v>
      </c>
      <c r="F81" s="207" t="n">
        <v>0.061</v>
      </c>
      <c r="G81" s="207" t="n">
        <v>1</v>
      </c>
      <c r="H81" s="208" t="n">
        <v>0.08194444444444444</v>
      </c>
      <c r="I81" s="208" t="n">
        <v>0.09722222222222222</v>
      </c>
      <c r="J81" s="208">
        <f>I81-H81</f>
        <v/>
      </c>
    </row>
    <row r="82" ht="15.75" customHeight="1" s="109">
      <c r="A82" s="216" t="n">
        <v>25</v>
      </c>
      <c r="B82" s="217" t="n">
        <v>8</v>
      </c>
      <c r="C82" s="217" t="n">
        <v>2</v>
      </c>
      <c r="D82" s="217" t="n">
        <v>2</v>
      </c>
      <c r="E82" s="217" t="n">
        <v>11.89</v>
      </c>
      <c r="F82" s="217" t="n">
        <v>0.03</v>
      </c>
      <c r="G82" s="217" t="n">
        <v>1</v>
      </c>
      <c r="H82" s="218" t="n"/>
      <c r="I82" s="218" t="n"/>
      <c r="J82" s="219" t="n"/>
    </row>
    <row r="83" ht="15.75" customHeight="1" s="109">
      <c r="A83" s="206" t="n">
        <v>25</v>
      </c>
      <c r="B83" s="207" t="n">
        <v>13</v>
      </c>
      <c r="C83" s="207" t="n">
        <v>3</v>
      </c>
      <c r="D83" s="207" t="n">
        <v>72</v>
      </c>
      <c r="E83" s="207" t="n">
        <v>229.73</v>
      </c>
      <c r="F83" s="207" t="n">
        <v>0.337</v>
      </c>
      <c r="G83" s="207" t="n">
        <v>1</v>
      </c>
      <c r="H83" s="208" t="n">
        <v>0.06458333333333334</v>
      </c>
      <c r="I83" s="208" t="n">
        <v>0.075</v>
      </c>
      <c r="J83" s="208">
        <f>I83-H83</f>
        <v/>
      </c>
    </row>
    <row r="84" ht="15.75" customHeight="1" s="109">
      <c r="A84" s="216" t="n">
        <v>25</v>
      </c>
      <c r="B84" s="217" t="n">
        <v>14</v>
      </c>
      <c r="C84" s="217" t="n">
        <v>2</v>
      </c>
      <c r="D84" s="217" t="n">
        <v>13</v>
      </c>
      <c r="E84" s="217" t="n">
        <v>132.7</v>
      </c>
      <c r="F84" s="217" t="n">
        <v>0.202</v>
      </c>
      <c r="G84" s="217" t="n">
        <v>1</v>
      </c>
      <c r="H84" s="218" t="n"/>
      <c r="I84" s="218" t="n"/>
      <c r="J84" s="219" t="n"/>
    </row>
    <row r="85" ht="15.75" customHeight="1" s="109">
      <c r="A85" s="206" t="n">
        <v>25</v>
      </c>
      <c r="B85" s="207" t="n">
        <v>13</v>
      </c>
      <c r="C85" s="207" t="n">
        <v>1</v>
      </c>
      <c r="D85" s="207" t="n">
        <v>20</v>
      </c>
      <c r="E85" s="207" t="n">
        <v>601.6</v>
      </c>
      <c r="F85" s="207" t="n">
        <v>0.789</v>
      </c>
      <c r="G85" s="207" t="n">
        <v>1</v>
      </c>
      <c r="H85" s="208" t="n">
        <v>0.02291666666666667</v>
      </c>
      <c r="I85" s="208" t="n">
        <v>0.03888888888888889</v>
      </c>
      <c r="J85" s="208">
        <f>I85-H85</f>
        <v/>
      </c>
    </row>
    <row r="86" ht="15.75" customHeight="1" s="109">
      <c r="A86" s="216" t="n">
        <v>25</v>
      </c>
      <c r="B86" s="217" t="n">
        <v>14</v>
      </c>
      <c r="C86" s="217" t="n">
        <v>5</v>
      </c>
      <c r="D86" s="217" t="n">
        <v>89</v>
      </c>
      <c r="E86" s="217" t="n">
        <v>2413.02</v>
      </c>
      <c r="F86" s="217" t="n">
        <v>3.057</v>
      </c>
      <c r="G86" s="217" t="n">
        <v>1</v>
      </c>
      <c r="H86" s="218" t="n"/>
      <c r="I86" s="218" t="n"/>
      <c r="J86" s="219" t="n"/>
    </row>
    <row r="87" ht="15.75" customHeight="1" s="109">
      <c r="A87" s="206" t="n">
        <v>25</v>
      </c>
      <c r="B87" s="207" t="n">
        <v>7</v>
      </c>
      <c r="C87" s="207" t="n">
        <v>5</v>
      </c>
      <c r="D87" s="207" t="n">
        <v>18</v>
      </c>
      <c r="E87" s="207" t="n">
        <v>2.91</v>
      </c>
      <c r="F87" s="207" t="n">
        <v>0.032</v>
      </c>
      <c r="G87" s="207" t="n">
        <v>1</v>
      </c>
      <c r="H87" s="208" t="n">
        <v>0.04375</v>
      </c>
      <c r="I87" s="208" t="n">
        <v>0.04722222222222222</v>
      </c>
      <c r="J87" s="208">
        <f>I87-H87</f>
        <v/>
      </c>
    </row>
    <row r="88" ht="15.75" customHeight="1" s="109">
      <c r="A88" s="216" t="n">
        <v>25</v>
      </c>
      <c r="B88" s="217" t="n">
        <v>30</v>
      </c>
      <c r="C88" s="217" t="n">
        <v>7</v>
      </c>
      <c r="D88" s="217" t="n">
        <v>31</v>
      </c>
      <c r="E88" s="217" t="n">
        <v>167.55</v>
      </c>
      <c r="F88" s="217" t="n">
        <v>0.714</v>
      </c>
      <c r="G88" s="217" t="n">
        <v>1</v>
      </c>
      <c r="H88" s="218" t="n">
        <v>0.04861111111111111</v>
      </c>
      <c r="I88" s="218" t="n">
        <v>0.06319444444444444</v>
      </c>
      <c r="J88" s="219">
        <f>I88-H88</f>
        <v/>
      </c>
    </row>
    <row r="89" ht="15.75" customHeight="1" s="109">
      <c r="A89" s="206" t="n">
        <v>25</v>
      </c>
      <c r="B89" s="207" t="n">
        <v>14</v>
      </c>
      <c r="C89" s="207" t="n">
        <v>9</v>
      </c>
      <c r="D89" s="207" t="n">
        <v>11</v>
      </c>
      <c r="E89" s="207" t="n">
        <v>231.51</v>
      </c>
      <c r="F89" s="207" t="n">
        <v>0.296</v>
      </c>
      <c r="G89" s="207" t="n">
        <v>1</v>
      </c>
      <c r="H89" s="208" t="n">
        <v>0.01597222222222222</v>
      </c>
      <c r="I89" s="208" t="n">
        <v>0.02222222222222222</v>
      </c>
      <c r="J89" s="208">
        <f>I89-H89</f>
        <v/>
      </c>
    </row>
    <row r="90" ht="15.75" customHeight="1" s="109">
      <c r="A90" s="216" t="n">
        <v>25</v>
      </c>
      <c r="B90" s="217" t="n">
        <v>13</v>
      </c>
      <c r="C90" s="217" t="n">
        <v>3</v>
      </c>
      <c r="D90" s="217" t="n">
        <v>3</v>
      </c>
      <c r="E90" s="217" t="n">
        <v>10.31</v>
      </c>
      <c r="F90" s="217" t="n">
        <v>0.025</v>
      </c>
      <c r="G90" s="217" t="n">
        <v>1</v>
      </c>
      <c r="H90" s="218" t="n"/>
      <c r="I90" s="218" t="n"/>
      <c r="J90" s="219" t="n"/>
    </row>
    <row r="91" ht="15.75" customHeight="1" s="109">
      <c r="A91" s="206" t="n">
        <v>25</v>
      </c>
      <c r="B91" s="207" t="n">
        <v>15</v>
      </c>
      <c r="C91" s="207" t="n">
        <v>6</v>
      </c>
      <c r="D91" s="207" t="n">
        <v>15</v>
      </c>
      <c r="E91" s="207" t="n">
        <v>89.56</v>
      </c>
      <c r="F91" s="207" t="n">
        <v>0.182</v>
      </c>
      <c r="G91" s="207" t="n">
        <v>1</v>
      </c>
      <c r="H91" s="208" t="n">
        <v>0.008333333333333333</v>
      </c>
      <c r="I91" s="208" t="n">
        <v>0.01458333333333333</v>
      </c>
      <c r="J91" s="208">
        <f>I91-H91</f>
        <v/>
      </c>
    </row>
    <row r="92" ht="15.75" customHeight="1" s="109">
      <c r="A92" s="216" t="n">
        <v>25</v>
      </c>
      <c r="B92" s="217" t="n">
        <v>30</v>
      </c>
      <c r="C92" s="217" t="n">
        <v>3</v>
      </c>
      <c r="D92" s="217" t="n">
        <v>5</v>
      </c>
      <c r="E92" s="217" t="n">
        <v>125.5</v>
      </c>
      <c r="F92" s="217" t="n">
        <v>0.354</v>
      </c>
      <c r="G92" s="217" t="n">
        <v>1</v>
      </c>
      <c r="H92" s="218" t="n">
        <v>0.8631944444444445</v>
      </c>
      <c r="I92" s="218" t="n">
        <v>0.9583333333333334</v>
      </c>
      <c r="J92" s="219">
        <f>I92-H92</f>
        <v/>
      </c>
    </row>
    <row r="93" ht="15.75" customHeight="1" s="109">
      <c r="A93" s="206" t="n">
        <v>25</v>
      </c>
      <c r="B93" s="207" t="n">
        <v>13</v>
      </c>
      <c r="C93" s="207" t="n">
        <v>12</v>
      </c>
      <c r="D93" s="207" t="n">
        <v>291</v>
      </c>
      <c r="E93" s="207" t="n">
        <v>186.6</v>
      </c>
      <c r="F93" s="207" t="n">
        <v>0.395</v>
      </c>
      <c r="G93" s="207" t="n">
        <v>1</v>
      </c>
      <c r="H93" s="208" t="n">
        <v>0.9333333333333333</v>
      </c>
      <c r="I93" s="208" t="n">
        <v>0.9423611111111111</v>
      </c>
      <c r="J93" s="208">
        <f>I93-H93</f>
        <v/>
      </c>
    </row>
    <row r="94" ht="15.75" customHeight="1" s="109">
      <c r="A94" s="216" t="n">
        <v>25</v>
      </c>
      <c r="B94" s="217" t="n">
        <v>14</v>
      </c>
      <c r="C94" s="217" t="n">
        <v>9</v>
      </c>
      <c r="D94" s="217" t="n">
        <v>141</v>
      </c>
      <c r="E94" s="217" t="n">
        <v>3222.56</v>
      </c>
      <c r="F94" s="217" t="n">
        <v>4.302</v>
      </c>
      <c r="G94" s="217" t="n">
        <v>1</v>
      </c>
      <c r="H94" s="218" t="n">
        <v>0.9083333333333333</v>
      </c>
      <c r="I94" s="218" t="n">
        <v>0.9319444444444445</v>
      </c>
      <c r="J94" s="219">
        <f>I94-H94</f>
        <v/>
      </c>
    </row>
    <row r="95" ht="15.75" customHeight="1" s="109">
      <c r="A95" s="206" t="n">
        <v>25</v>
      </c>
      <c r="B95" s="207" t="n">
        <v>13</v>
      </c>
      <c r="C95" s="207" t="n">
        <v>4</v>
      </c>
      <c r="D95" s="207" t="n">
        <v>6</v>
      </c>
      <c r="E95" s="207" t="n">
        <v>120.72</v>
      </c>
      <c r="F95" s="207" t="n">
        <v>0.161</v>
      </c>
      <c r="G95" s="207" t="n">
        <v>1</v>
      </c>
      <c r="H95" s="208" t="n">
        <v>0.9027777777777778</v>
      </c>
      <c r="I95" s="208" t="n">
        <v>0.90625</v>
      </c>
      <c r="J95" s="208">
        <f>I95-H95</f>
        <v/>
      </c>
    </row>
    <row r="96" ht="15.75" customHeight="1" s="109">
      <c r="A96" s="216" t="n">
        <v>25</v>
      </c>
      <c r="B96" s="217" t="n">
        <v>7</v>
      </c>
      <c r="C96" s="217" t="n">
        <v>5</v>
      </c>
      <c r="D96" s="217" t="n">
        <v>41</v>
      </c>
      <c r="E96" s="217" t="n">
        <v>183.29</v>
      </c>
      <c r="F96" s="217" t="n">
        <v>0.395</v>
      </c>
      <c r="G96" s="217" t="n">
        <v>1</v>
      </c>
      <c r="H96" s="218" t="n">
        <v>0.89375</v>
      </c>
      <c r="I96" s="218" t="n">
        <v>0.9</v>
      </c>
      <c r="J96" s="219">
        <f>I96-H96</f>
        <v/>
      </c>
    </row>
    <row r="97" ht="15.75" customHeight="1" s="109">
      <c r="A97" s="206" t="n">
        <v>25</v>
      </c>
      <c r="B97" s="207" t="n">
        <v>11</v>
      </c>
      <c r="C97" s="207" t="n">
        <v>41</v>
      </c>
      <c r="D97" s="207" t="n">
        <v>388</v>
      </c>
      <c r="E97" s="207" t="n">
        <v>420.9</v>
      </c>
      <c r="F97" s="207" t="n">
        <v>1.256</v>
      </c>
      <c r="G97" s="207" t="n">
        <v>1</v>
      </c>
      <c r="H97" s="208" t="n">
        <v>0.8506944444444444</v>
      </c>
      <c r="I97" s="208" t="n">
        <v>0.8916666666666667</v>
      </c>
      <c r="J97" s="208">
        <f>I97-H97</f>
        <v/>
      </c>
    </row>
    <row r="98" ht="15.75" customHeight="1" s="109">
      <c r="A98" s="216" t="n">
        <v>25</v>
      </c>
      <c r="B98" s="217" t="n">
        <v>2</v>
      </c>
      <c r="C98" s="217" t="n">
        <v>3</v>
      </c>
      <c r="D98" s="217" t="n">
        <v>19</v>
      </c>
      <c r="E98" s="217" t="n">
        <v>0.6899999999999999</v>
      </c>
      <c r="F98" s="217" t="n">
        <v>0.016</v>
      </c>
      <c r="G98" s="217" t="n">
        <v>1</v>
      </c>
      <c r="H98" s="218" t="n">
        <v>0.8479166666666667</v>
      </c>
      <c r="I98" s="218" t="n">
        <v>0.8493055555555555</v>
      </c>
      <c r="J98" s="219">
        <f>I98-H98</f>
        <v/>
      </c>
    </row>
    <row r="99" ht="15.75" customHeight="1" s="109">
      <c r="A99" s="206" t="n">
        <v>25</v>
      </c>
      <c r="B99" s="207" t="n">
        <v>3</v>
      </c>
      <c r="C99" s="207" t="n">
        <v>26</v>
      </c>
      <c r="D99" s="207" t="n">
        <v>137</v>
      </c>
      <c r="E99" s="207" t="n">
        <v>54.23</v>
      </c>
      <c r="F99" s="207" t="n">
        <v>0.402</v>
      </c>
      <c r="G99" s="207" t="n">
        <v>1</v>
      </c>
      <c r="H99" s="208" t="n">
        <v>0.8326388888888889</v>
      </c>
      <c r="I99" s="208" t="n">
        <v>0.8472222222222222</v>
      </c>
      <c r="J99" s="208">
        <f>I99-H99</f>
        <v/>
      </c>
    </row>
    <row r="100" ht="15.75" customHeight="1" s="109">
      <c r="A100" s="216" t="n">
        <v>25</v>
      </c>
      <c r="B100" s="217" t="n">
        <v>9</v>
      </c>
      <c r="C100" s="217" t="n">
        <v>6</v>
      </c>
      <c r="D100" s="217" t="n">
        <v>11</v>
      </c>
      <c r="E100" s="217" t="n">
        <v>68.98</v>
      </c>
      <c r="F100" s="217" t="n">
        <v>0.284</v>
      </c>
      <c r="G100" s="217" t="n">
        <v>1</v>
      </c>
      <c r="H100" s="218" t="n">
        <v>0.8180555555555555</v>
      </c>
      <c r="I100" s="218" t="n">
        <v>0.8229166666666666</v>
      </c>
      <c r="J100" s="219">
        <f>I100-H100</f>
        <v/>
      </c>
    </row>
    <row r="101" ht="15.75" customHeight="1" s="109">
      <c r="A101" s="206" t="n">
        <v>25</v>
      </c>
      <c r="B101" s="207" t="n">
        <v>10</v>
      </c>
      <c r="C101" s="207" t="n">
        <v>1</v>
      </c>
      <c r="D101" s="207" t="n">
        <v>1</v>
      </c>
      <c r="E101" s="207" t="n">
        <v>1.47</v>
      </c>
      <c r="F101" s="207" t="n">
        <v>0.01</v>
      </c>
      <c r="G101" s="207" t="n">
        <v>1</v>
      </c>
      <c r="H101" s="208" t="n"/>
      <c r="I101" s="208" t="n"/>
      <c r="J101" s="208" t="n"/>
    </row>
    <row r="102" ht="15.75" customHeight="1" s="109">
      <c r="A102" s="216" t="n">
        <v>25</v>
      </c>
      <c r="B102" s="217" t="n">
        <v>10</v>
      </c>
      <c r="C102" s="217" t="n">
        <v>7</v>
      </c>
      <c r="D102" s="217" t="n">
        <v>48</v>
      </c>
      <c r="E102" s="217" t="n">
        <v>24.24</v>
      </c>
      <c r="F102" s="217" t="n">
        <v>0.067</v>
      </c>
      <c r="G102" s="217" t="n">
        <v>1</v>
      </c>
      <c r="H102" s="218" t="n">
        <v>0.8256944444444444</v>
      </c>
      <c r="I102" s="218" t="n"/>
      <c r="J102" s="219" t="n"/>
    </row>
    <row r="103" ht="15.75" customHeight="1" s="109">
      <c r="A103" s="206" t="n">
        <v>26</v>
      </c>
      <c r="B103" s="207" t="n">
        <v>30</v>
      </c>
      <c r="C103" s="207" t="n">
        <v>1</v>
      </c>
      <c r="D103" s="207" t="n">
        <v>115</v>
      </c>
      <c r="E103" s="207" t="n">
        <v>1736.5</v>
      </c>
      <c r="F103" s="207" t="n">
        <v>5.118</v>
      </c>
      <c r="G103" s="207" t="n">
        <v>1</v>
      </c>
      <c r="H103" s="208" t="n">
        <v>0.8854166666666666</v>
      </c>
      <c r="I103" s="208" t="n">
        <v>0.8958333333333334</v>
      </c>
      <c r="J103" s="208">
        <f>I103-H103</f>
        <v/>
      </c>
    </row>
    <row r="104" ht="15.75" customHeight="1" s="109">
      <c r="A104" s="216" t="n">
        <v>26</v>
      </c>
      <c r="B104" s="217" t="n">
        <v>1</v>
      </c>
      <c r="C104" s="217" t="n">
        <v>5</v>
      </c>
      <c r="D104" s="217" t="n">
        <v>433</v>
      </c>
      <c r="E104" s="217" t="n">
        <v>5846.2</v>
      </c>
      <c r="F104" s="217" t="n">
        <v>10.249</v>
      </c>
      <c r="G104" s="217" t="n">
        <v>1</v>
      </c>
      <c r="H104" s="218" t="n">
        <v>0.8541666666666666</v>
      </c>
      <c r="I104" s="218" t="n">
        <v>0.8819444444444444</v>
      </c>
      <c r="J104" s="219">
        <f>I104-H104</f>
        <v/>
      </c>
    </row>
    <row r="105" ht="15.75" customHeight="1" s="109">
      <c r="A105" s="206" t="n">
        <v>26</v>
      </c>
      <c r="B105" s="207" t="n">
        <v>9</v>
      </c>
      <c r="C105" s="207" t="n">
        <v>1</v>
      </c>
      <c r="D105" s="207" t="n">
        <v>50</v>
      </c>
      <c r="E105" s="207" t="n">
        <v>452</v>
      </c>
      <c r="F105" s="207" t="n">
        <v>1.768</v>
      </c>
      <c r="G105" s="207" t="n">
        <v>1</v>
      </c>
      <c r="H105" s="208" t="n">
        <v>0.8298611111111112</v>
      </c>
      <c r="I105" s="208" t="n">
        <v>0.8472222222222222</v>
      </c>
      <c r="J105" s="209">
        <f>I105-H105</f>
        <v/>
      </c>
    </row>
    <row r="106" ht="15.75" customHeight="1" s="109">
      <c r="A106" s="216" t="n">
        <v>29</v>
      </c>
      <c r="B106" s="217" t="n">
        <v>13</v>
      </c>
      <c r="C106" s="217" t="n">
        <v>1</v>
      </c>
      <c r="D106" s="217" t="n">
        <v>20</v>
      </c>
      <c r="E106" s="217" t="n">
        <v>201.6</v>
      </c>
      <c r="F106" s="217" t="n">
        <v>0.262</v>
      </c>
      <c r="G106" s="217" t="n">
        <v>1</v>
      </c>
      <c r="H106" s="218" t="n">
        <v>0.2486111111111111</v>
      </c>
      <c r="I106" s="218" t="n">
        <v>0.2548611111111111</v>
      </c>
      <c r="J106" s="219">
        <f>I106-H106</f>
        <v/>
      </c>
    </row>
    <row r="107" ht="15.75" customHeight="1" s="109">
      <c r="A107" s="206" t="n">
        <v>29</v>
      </c>
      <c r="B107" s="207" t="n">
        <v>2</v>
      </c>
      <c r="C107" s="207" t="n">
        <v>3</v>
      </c>
      <c r="D107" s="207" t="n">
        <v>64</v>
      </c>
      <c r="E107" s="207" t="n">
        <v>3.15</v>
      </c>
      <c r="F107" s="207" t="n">
        <v>0.083</v>
      </c>
      <c r="G107" s="207" t="n">
        <v>1</v>
      </c>
      <c r="H107" s="208" t="n">
        <v>0.2569444444444444</v>
      </c>
      <c r="I107" s="208" t="n">
        <v>0.2652777777777778</v>
      </c>
      <c r="J107" s="209">
        <f>I107-H107</f>
        <v/>
      </c>
    </row>
    <row r="108" ht="15.75" customHeight="1" s="109">
      <c r="A108" s="216" t="n">
        <v>29</v>
      </c>
      <c r="B108" s="217" t="n">
        <v>3</v>
      </c>
      <c r="C108" s="217" t="n">
        <v>6</v>
      </c>
      <c r="D108" s="217" t="n">
        <v>23</v>
      </c>
      <c r="E108" s="217" t="n">
        <v>16.7</v>
      </c>
      <c r="F108" s="217" t="n">
        <v>0.144</v>
      </c>
      <c r="G108" s="217" t="n">
        <v>1</v>
      </c>
      <c r="H108" s="218" t="n"/>
      <c r="I108" s="218" t="n"/>
      <c r="J108" s="219">
        <f>I108-H108</f>
        <v/>
      </c>
    </row>
    <row r="109" ht="15.75" customHeight="1" s="109">
      <c r="A109" s="206" t="n">
        <v>29</v>
      </c>
      <c r="B109" s="207" t="n">
        <v>1</v>
      </c>
      <c r="C109" s="207" t="n">
        <v>1</v>
      </c>
      <c r="D109" s="207" t="n">
        <v>2</v>
      </c>
      <c r="E109" s="207" t="n">
        <v>1.3</v>
      </c>
      <c r="F109" s="207" t="n">
        <v>0.001</v>
      </c>
      <c r="G109" s="207" t="n">
        <v>1</v>
      </c>
      <c r="H109" s="208" t="n">
        <v>0.25625</v>
      </c>
      <c r="I109" s="208" t="n">
        <v>0.2569444444444444</v>
      </c>
      <c r="J109" s="209">
        <f>I109-H109</f>
        <v/>
      </c>
    </row>
    <row r="110" ht="15.75" customHeight="1" s="109">
      <c r="A110" s="216" t="n">
        <v>29</v>
      </c>
      <c r="B110" s="217" t="n">
        <v>2</v>
      </c>
      <c r="C110" s="217" t="n">
        <v>2</v>
      </c>
      <c r="D110" s="217" t="n">
        <v>11</v>
      </c>
      <c r="E110" s="217" t="n">
        <v>6.39</v>
      </c>
      <c r="F110" s="217" t="n">
        <v>0.165</v>
      </c>
      <c r="G110" s="217" t="n">
        <v>1</v>
      </c>
      <c r="H110" s="218" t="n">
        <v>0.2395833333333333</v>
      </c>
      <c r="I110" s="218" t="n">
        <v>0.2479166666666667</v>
      </c>
      <c r="J110" s="219">
        <f>I110-H110</f>
        <v/>
      </c>
    </row>
    <row r="111" ht="15.75" customHeight="1" s="109">
      <c r="A111" s="206" t="n">
        <v>29</v>
      </c>
      <c r="B111" s="207" t="n">
        <v>3</v>
      </c>
      <c r="C111" s="207" t="n">
        <v>1</v>
      </c>
      <c r="D111" s="207" t="n">
        <v>2</v>
      </c>
      <c r="E111" s="207" t="n">
        <v>1.23</v>
      </c>
      <c r="F111" s="207" t="n">
        <v>0.005</v>
      </c>
      <c r="G111" s="207" t="n">
        <v>1</v>
      </c>
      <c r="H111" s="208" t="n"/>
      <c r="I111" s="208" t="n"/>
      <c r="J111" s="209">
        <f>I111-H111</f>
        <v/>
      </c>
    </row>
    <row r="112" ht="15.75" customHeight="1" s="109">
      <c r="A112" s="216" t="n">
        <v>29</v>
      </c>
      <c r="B112" s="217" t="n">
        <v>9</v>
      </c>
      <c r="C112" s="217" t="n">
        <v>16</v>
      </c>
      <c r="D112" s="217" t="n">
        <v>32</v>
      </c>
      <c r="E112" s="217" t="n">
        <v>78.14</v>
      </c>
      <c r="F112" s="217" t="n">
        <v>0.219</v>
      </c>
      <c r="G112" s="217" t="n">
        <v>1</v>
      </c>
      <c r="H112" s="218" t="n">
        <v>0.2256944444444444</v>
      </c>
      <c r="I112" s="218" t="n">
        <v>0.2388888888888889</v>
      </c>
      <c r="J112" s="219">
        <f>I112-H112</f>
        <v/>
      </c>
    </row>
    <row r="113" ht="15.75" customHeight="1" s="109">
      <c r="A113" s="206" t="n">
        <v>29</v>
      </c>
      <c r="B113" s="207" t="n">
        <v>5</v>
      </c>
      <c r="C113" s="207" t="n">
        <v>1</v>
      </c>
      <c r="D113" s="207" t="n">
        <v>2</v>
      </c>
      <c r="E113" s="207" t="n">
        <v>0.47</v>
      </c>
      <c r="F113" s="207" t="n">
        <v>0.035</v>
      </c>
      <c r="G113" s="207" t="n">
        <v>1</v>
      </c>
      <c r="H113" s="208" t="n">
        <v>0.2201388888888889</v>
      </c>
      <c r="I113" s="208" t="n">
        <v>0.2243055555555556</v>
      </c>
      <c r="J113" s="209">
        <f>I113-H113</f>
        <v/>
      </c>
    </row>
    <row r="114" ht="15.75" customHeight="1" s="109">
      <c r="A114" s="216" t="n">
        <v>29</v>
      </c>
      <c r="B114" s="217" t="n">
        <v>7</v>
      </c>
      <c r="C114" s="217" t="n">
        <v>2</v>
      </c>
      <c r="D114" s="217" t="n">
        <v>3</v>
      </c>
      <c r="E114" s="217" t="n">
        <v>7</v>
      </c>
      <c r="F114" s="217" t="n">
        <v>0.024</v>
      </c>
      <c r="G114" s="217" t="n">
        <v>1</v>
      </c>
      <c r="H114" s="218" t="n"/>
      <c r="I114" s="218" t="n"/>
      <c r="J114" s="219">
        <f>I114-H114</f>
        <v/>
      </c>
    </row>
    <row r="115" ht="15.75" customHeight="1" s="109">
      <c r="A115" s="206" t="n">
        <v>29</v>
      </c>
      <c r="B115" s="207" t="n">
        <v>16</v>
      </c>
      <c r="C115" s="207" t="n">
        <v>1</v>
      </c>
      <c r="D115" s="207" t="n">
        <v>2</v>
      </c>
      <c r="E115" s="207" t="n">
        <v>0.38</v>
      </c>
      <c r="F115" s="207" t="n">
        <v>0.003</v>
      </c>
      <c r="G115" s="207" t="n">
        <v>1</v>
      </c>
      <c r="H115" s="208" t="n">
        <v>0.2083333333333333</v>
      </c>
      <c r="I115" s="208" t="n">
        <v>0.21875</v>
      </c>
      <c r="J115" s="209">
        <f>I115-H115</f>
        <v/>
      </c>
    </row>
    <row r="116" ht="15.75" customHeight="1" s="109">
      <c r="A116" s="216" t="n">
        <v>29</v>
      </c>
      <c r="B116" s="217" t="n">
        <v>17</v>
      </c>
      <c r="C116" s="217" t="n">
        <v>9</v>
      </c>
      <c r="D116" s="217" t="n">
        <v>54</v>
      </c>
      <c r="E116" s="217" t="n">
        <v>2.46</v>
      </c>
      <c r="F116" s="217" t="n">
        <v>0.023</v>
      </c>
      <c r="G116" s="217" t="n">
        <v>1</v>
      </c>
      <c r="H116" s="218" t="n"/>
      <c r="I116" s="218" t="n"/>
      <c r="J116" s="219">
        <f>I116-H116</f>
        <v/>
      </c>
    </row>
    <row r="117" ht="15.75" customHeight="1" s="109">
      <c r="A117" s="206" t="n">
        <v>29</v>
      </c>
      <c r="B117" s="207" t="n">
        <v>8</v>
      </c>
      <c r="C117" s="207" t="n">
        <v>28</v>
      </c>
      <c r="D117" s="207" t="n">
        <v>110</v>
      </c>
      <c r="E117" s="207" t="n">
        <v>192.16</v>
      </c>
      <c r="F117" s="207" t="n">
        <v>0.662</v>
      </c>
      <c r="G117" s="207" t="n">
        <v>1</v>
      </c>
      <c r="H117" s="208" t="n">
        <v>0.1652777777777778</v>
      </c>
      <c r="I117" s="208" t="n">
        <v>0.2013888888888889</v>
      </c>
      <c r="J117" s="209">
        <f>I117-H117</f>
        <v/>
      </c>
    </row>
    <row r="118" ht="15.75" customHeight="1" s="109">
      <c r="A118" s="216" t="n">
        <v>29</v>
      </c>
      <c r="B118" s="217" t="n">
        <v>4</v>
      </c>
      <c r="C118" s="217" t="n">
        <v>1</v>
      </c>
      <c r="D118" s="217" t="n">
        <v>6</v>
      </c>
      <c r="E118" s="217" t="n">
        <v>1.5</v>
      </c>
      <c r="F118" s="217" t="n">
        <v>0.031</v>
      </c>
      <c r="G118" s="217" t="n">
        <v>1</v>
      </c>
      <c r="H118" s="218" t="n">
        <v>0.1451388888888889</v>
      </c>
      <c r="I118" s="218" t="n">
        <v>0.1548611111111111</v>
      </c>
      <c r="J118" s="219">
        <f>I118-H118</f>
        <v/>
      </c>
    </row>
    <row r="119" ht="15.75" customHeight="1" s="109">
      <c r="A119" s="206" t="n">
        <v>29</v>
      </c>
      <c r="B119" s="207" t="n">
        <v>5</v>
      </c>
      <c r="C119" s="207" t="n">
        <v>1</v>
      </c>
      <c r="D119" s="207" t="n">
        <v>4</v>
      </c>
      <c r="E119" s="207" t="n">
        <v>1.8</v>
      </c>
      <c r="F119" s="207" t="n">
        <v>0.08599999999999999</v>
      </c>
      <c r="G119" s="207" t="n">
        <v>1</v>
      </c>
      <c r="H119" s="208" t="n"/>
      <c r="I119" s="208" t="n"/>
      <c r="J119" s="209">
        <f>I119-H119</f>
        <v/>
      </c>
    </row>
    <row r="120" ht="15.75" customHeight="1" s="109">
      <c r="A120" s="216" t="n">
        <v>29</v>
      </c>
      <c r="B120" s="217" t="n">
        <v>6</v>
      </c>
      <c r="C120" s="217" t="n">
        <v>2</v>
      </c>
      <c r="D120" s="217" t="n">
        <v>6</v>
      </c>
      <c r="E120" s="217" t="n">
        <v>1.74</v>
      </c>
      <c r="F120" s="217" t="n">
        <v>0.036</v>
      </c>
      <c r="G120" s="217" t="n">
        <v>1</v>
      </c>
      <c r="H120" s="218" t="n"/>
      <c r="I120" s="218" t="n"/>
      <c r="J120" s="219">
        <f>I120-H120</f>
        <v/>
      </c>
    </row>
    <row r="121" ht="15.75" customHeight="1" s="109">
      <c r="A121" s="206" t="n">
        <v>29</v>
      </c>
      <c r="B121" s="207" t="n">
        <v>7</v>
      </c>
      <c r="C121" s="207" t="n">
        <v>6</v>
      </c>
      <c r="D121" s="207" t="n">
        <v>33</v>
      </c>
      <c r="E121" s="207" t="n">
        <v>17.05</v>
      </c>
      <c r="F121" s="207" t="n">
        <v>0.106</v>
      </c>
      <c r="G121" s="207" t="n">
        <v>1</v>
      </c>
      <c r="H121" s="208" t="n"/>
      <c r="I121" s="208" t="n"/>
      <c r="J121" s="209">
        <f>I121-H121</f>
        <v/>
      </c>
    </row>
    <row r="122" ht="15.75" customHeight="1" s="109">
      <c r="A122" s="216" t="n">
        <v>29</v>
      </c>
      <c r="B122" s="217" t="n">
        <v>30</v>
      </c>
      <c r="C122" s="217" t="n">
        <v>15</v>
      </c>
      <c r="D122" s="217" t="n">
        <v>17</v>
      </c>
      <c r="E122" s="217" t="n">
        <v>122.53</v>
      </c>
      <c r="F122" s="217" t="n">
        <v>0.46</v>
      </c>
      <c r="G122" s="217" t="n">
        <v>1</v>
      </c>
      <c r="H122" s="218" t="n">
        <v>0.1298611111111111</v>
      </c>
      <c r="I122" s="218" t="n">
        <v>0.1430555555555555</v>
      </c>
      <c r="J122" s="219">
        <f>I122-H122</f>
        <v/>
      </c>
    </row>
    <row r="123" ht="15.75" customHeight="1" s="109">
      <c r="A123" s="206" t="n">
        <v>29</v>
      </c>
      <c r="B123" s="207" t="n">
        <v>16</v>
      </c>
      <c r="C123" s="207" t="n">
        <v>17</v>
      </c>
      <c r="D123" s="207" t="n">
        <v>154</v>
      </c>
      <c r="E123" s="207" t="n">
        <v>7.22</v>
      </c>
      <c r="F123" s="207" t="n">
        <v>0.031</v>
      </c>
      <c r="G123" s="207" t="n">
        <v>1</v>
      </c>
      <c r="H123" s="208" t="n">
        <v>0.1125</v>
      </c>
      <c r="I123" s="208" t="n">
        <v>0.1291666666666667</v>
      </c>
      <c r="J123" s="209">
        <f>I123-H123</f>
        <v/>
      </c>
    </row>
    <row r="124" ht="15.75" customHeight="1" s="109">
      <c r="A124" s="216" t="n">
        <v>29</v>
      </c>
      <c r="B124" s="217" t="n">
        <v>1</v>
      </c>
      <c r="C124" s="217" t="n">
        <v>21</v>
      </c>
      <c r="D124" s="217" t="n">
        <v>99</v>
      </c>
      <c r="E124" s="217" t="n">
        <v>313.9</v>
      </c>
      <c r="F124" s="217" t="n">
        <v>0.49</v>
      </c>
      <c r="G124" s="217" t="n">
        <v>1</v>
      </c>
      <c r="H124" s="218" t="n">
        <v>0.09722222222222222</v>
      </c>
      <c r="I124" s="218" t="n">
        <v>0.1111111111111111</v>
      </c>
      <c r="J124" s="219">
        <f>I124-H124</f>
        <v/>
      </c>
    </row>
    <row r="125" ht="15.75" customHeight="1" s="109">
      <c r="A125" s="206" t="n">
        <v>29</v>
      </c>
      <c r="B125" s="207" t="n">
        <v>8</v>
      </c>
      <c r="C125" s="207" t="n">
        <v>12</v>
      </c>
      <c r="D125" s="207" t="n">
        <v>14</v>
      </c>
      <c r="E125" s="207" t="n">
        <v>56.89</v>
      </c>
      <c r="F125" s="207" t="n">
        <v>0.19</v>
      </c>
      <c r="G125" s="207" t="n">
        <v>1</v>
      </c>
      <c r="H125" s="208" t="n">
        <v>0.08819444444444445</v>
      </c>
      <c r="I125" s="208" t="n">
        <v>0.09583333333333334</v>
      </c>
      <c r="J125" s="209">
        <f>I125-H125</f>
        <v/>
      </c>
    </row>
    <row r="126" ht="15.75" customHeight="1" s="109">
      <c r="A126" s="216" t="n">
        <v>29</v>
      </c>
      <c r="B126" s="217" t="n">
        <v>8</v>
      </c>
      <c r="C126" s="217" t="n">
        <v>15</v>
      </c>
      <c r="D126" s="217" t="n">
        <v>46</v>
      </c>
      <c r="E126" s="217" t="n">
        <v>104.67</v>
      </c>
      <c r="F126" s="217" t="n">
        <v>0.295</v>
      </c>
      <c r="G126" s="217" t="n">
        <v>1</v>
      </c>
      <c r="H126" s="218" t="n">
        <v>0.07916666666666666</v>
      </c>
      <c r="I126" s="218" t="n">
        <v>0.08749999999999999</v>
      </c>
      <c r="J126" s="219">
        <f>I126-H126</f>
        <v/>
      </c>
    </row>
    <row r="127" ht="15.75" customHeight="1" s="109">
      <c r="A127" s="206" t="n">
        <v>29</v>
      </c>
      <c r="B127" s="207" t="n">
        <v>1</v>
      </c>
      <c r="C127" s="207" t="n">
        <v>7</v>
      </c>
      <c r="D127" s="207" t="n">
        <v>23</v>
      </c>
      <c r="E127" s="207" t="n">
        <v>58.28</v>
      </c>
      <c r="F127" s="207" t="n">
        <v>0.092</v>
      </c>
      <c r="G127" s="207" t="n">
        <v>1</v>
      </c>
      <c r="H127" s="208" t="n">
        <v>0.07291666666666667</v>
      </c>
      <c r="I127" s="208" t="n">
        <v>0.07777777777777778</v>
      </c>
      <c r="J127" s="209">
        <f>I127-H127</f>
        <v/>
      </c>
    </row>
    <row r="128" ht="15.75" customHeight="1" s="109">
      <c r="A128" s="216" t="n">
        <v>29</v>
      </c>
      <c r="B128" s="217" t="n">
        <v>2</v>
      </c>
      <c r="C128" s="217" t="n">
        <v>1</v>
      </c>
      <c r="D128" s="217" t="n">
        <v>12</v>
      </c>
      <c r="E128" s="217" t="n">
        <v>0.72</v>
      </c>
      <c r="F128" s="217" t="n">
        <v>0.006</v>
      </c>
      <c r="G128" s="217" t="n">
        <v>1</v>
      </c>
      <c r="H128" s="218" t="n"/>
      <c r="I128" s="218" t="n"/>
      <c r="J128" s="219">
        <f>I128-H128</f>
        <v/>
      </c>
    </row>
    <row r="129" ht="15.75" customHeight="1" s="109">
      <c r="A129" s="206" t="n">
        <v>29</v>
      </c>
      <c r="B129" s="207" t="n">
        <v>3</v>
      </c>
      <c r="C129" s="207" t="n">
        <v>7</v>
      </c>
      <c r="D129" s="207" t="n">
        <v>18</v>
      </c>
      <c r="E129" s="207" t="n">
        <v>39.08</v>
      </c>
      <c r="F129" s="207" t="n">
        <v>0.197</v>
      </c>
      <c r="G129" s="207" t="n">
        <v>1</v>
      </c>
      <c r="H129" s="208" t="n">
        <v>0.06597222222222222</v>
      </c>
      <c r="I129" s="208" t="n">
        <v>0.07152777777777777</v>
      </c>
      <c r="J129" s="209">
        <f>I129-H129</f>
        <v/>
      </c>
    </row>
    <row r="130" ht="15.75" customHeight="1" s="109">
      <c r="A130" s="216" t="n">
        <v>29</v>
      </c>
      <c r="B130" s="217" t="n">
        <v>18</v>
      </c>
      <c r="C130" s="217" t="n">
        <v>15</v>
      </c>
      <c r="D130" s="217" t="n">
        <v>73</v>
      </c>
      <c r="E130" s="217" t="n">
        <v>128.01</v>
      </c>
      <c r="F130" s="217" t="n">
        <v>0.215</v>
      </c>
      <c r="G130" s="217" t="n">
        <v>1</v>
      </c>
      <c r="H130" s="218" t="n">
        <v>0.05833333333333333</v>
      </c>
      <c r="I130" s="218" t="n">
        <v>0.06527777777777778</v>
      </c>
      <c r="J130" s="219">
        <f>I130-H130</f>
        <v/>
      </c>
    </row>
    <row r="131" ht="15.75" customHeight="1" s="109">
      <c r="A131" s="206" t="n">
        <v>29</v>
      </c>
      <c r="B131" s="207" t="n">
        <v>15</v>
      </c>
      <c r="C131" s="207" t="n">
        <v>5</v>
      </c>
      <c r="D131" s="207" t="n">
        <v>42</v>
      </c>
      <c r="E131" s="207" t="n">
        <v>195.91</v>
      </c>
      <c r="F131" s="207" t="n">
        <v>0.431</v>
      </c>
      <c r="G131" s="207" t="n">
        <v>1</v>
      </c>
      <c r="H131" s="208" t="n">
        <v>0.04722222222222222</v>
      </c>
      <c r="I131" s="208" t="n">
        <v>0.05694444444444444</v>
      </c>
      <c r="J131" s="209">
        <f>I131-H131</f>
        <v/>
      </c>
    </row>
    <row r="132" ht="15.75" customHeight="1" s="109">
      <c r="A132" s="216" t="n">
        <v>29</v>
      </c>
      <c r="B132" s="217" t="n">
        <v>2</v>
      </c>
      <c r="C132" s="217" t="n">
        <v>16</v>
      </c>
      <c r="D132" s="217" t="n">
        <v>115</v>
      </c>
      <c r="E132" s="217" t="n">
        <v>20.37</v>
      </c>
      <c r="F132" s="217" t="n">
        <v>0.298</v>
      </c>
      <c r="G132" s="217" t="n">
        <v>1</v>
      </c>
      <c r="H132" s="218" t="n">
        <v>0.03333333333333333</v>
      </c>
      <c r="I132" s="218" t="n">
        <v>0.04444444444444445</v>
      </c>
      <c r="J132" s="219">
        <f>I132-H132</f>
        <v/>
      </c>
    </row>
    <row r="133" ht="15.75" customHeight="1" s="109">
      <c r="A133" s="206" t="n">
        <v>29</v>
      </c>
      <c r="B133" s="207" t="n">
        <v>14</v>
      </c>
      <c r="C133" s="207" t="n">
        <v>12</v>
      </c>
      <c r="D133" s="207" t="n">
        <v>119</v>
      </c>
      <c r="E133" s="207" t="n">
        <v>2867.44</v>
      </c>
      <c r="F133" s="207" t="n">
        <v>3.763</v>
      </c>
      <c r="G133" s="207" t="n">
        <v>1</v>
      </c>
      <c r="H133" s="208" t="n">
        <v>0.01041666666666667</v>
      </c>
      <c r="I133" s="208" t="n">
        <v>0.02777777777777778</v>
      </c>
      <c r="J133" s="209">
        <f>I133-H133</f>
        <v/>
      </c>
    </row>
    <row r="134" ht="15.75" customHeight="1" s="109">
      <c r="A134" s="216" t="n">
        <v>29</v>
      </c>
      <c r="B134" s="217" t="n">
        <v>1</v>
      </c>
      <c r="C134" s="217" t="n">
        <v>18</v>
      </c>
      <c r="D134" s="217" t="n">
        <v>86</v>
      </c>
      <c r="E134" s="217" t="n">
        <v>287.32</v>
      </c>
      <c r="F134" s="217" t="n">
        <v>0.522</v>
      </c>
      <c r="G134" s="217" t="n">
        <v>1</v>
      </c>
      <c r="H134" s="218" t="n">
        <v>0.9513888888888888</v>
      </c>
      <c r="I134" s="218" t="n">
        <v>0.9583333333333334</v>
      </c>
      <c r="J134" s="219">
        <f>I134-H134</f>
        <v/>
      </c>
    </row>
    <row r="135" ht="15.75" customHeight="1" s="109">
      <c r="A135" s="206" t="n">
        <v>29</v>
      </c>
      <c r="B135" s="207" t="n">
        <v>8</v>
      </c>
      <c r="C135" s="207" t="n">
        <v>40</v>
      </c>
      <c r="D135" s="207" t="n">
        <v>404</v>
      </c>
      <c r="E135" s="207" t="n">
        <v>1458.64</v>
      </c>
      <c r="F135" s="207" t="n">
        <v>5.778</v>
      </c>
      <c r="G135" s="207" t="n">
        <v>1</v>
      </c>
      <c r="H135" s="208" t="n">
        <v>0.9</v>
      </c>
      <c r="I135" s="208" t="n">
        <v>0.9465277777777777</v>
      </c>
      <c r="J135" s="209">
        <f>I135-H135</f>
        <v/>
      </c>
    </row>
    <row r="136" ht="15.75" customHeight="1" s="109">
      <c r="A136" s="216" t="n">
        <v>29</v>
      </c>
      <c r="B136" s="217" t="n">
        <v>12</v>
      </c>
      <c r="C136" s="217" t="n">
        <v>13</v>
      </c>
      <c r="D136" s="217" t="n">
        <v>33</v>
      </c>
      <c r="E136" s="217" t="n">
        <v>46.31</v>
      </c>
      <c r="F136" s="217" t="n">
        <v>0.246</v>
      </c>
      <c r="G136" s="217" t="n">
        <v>1</v>
      </c>
      <c r="H136" s="218" t="n">
        <v>0.8875</v>
      </c>
      <c r="I136" s="218" t="n">
        <v>0.8986111111111111</v>
      </c>
      <c r="J136" s="219">
        <f>I136-H136</f>
        <v/>
      </c>
    </row>
    <row r="137" ht="15.75" customHeight="1" s="109">
      <c r="A137" s="206" t="n">
        <v>29</v>
      </c>
      <c r="B137" s="207" t="n">
        <v>11</v>
      </c>
      <c r="C137" s="207" t="n">
        <v>13</v>
      </c>
      <c r="D137" s="207" t="n">
        <v>29</v>
      </c>
      <c r="E137" s="207" t="n">
        <v>57.63</v>
      </c>
      <c r="F137" s="207" t="n">
        <v>0.097</v>
      </c>
      <c r="G137" s="207" t="n">
        <v>1</v>
      </c>
      <c r="H137" s="208" t="n">
        <v>0.8791666666666667</v>
      </c>
      <c r="I137" s="208" t="n">
        <v>0.8868055555555555</v>
      </c>
      <c r="J137" s="209">
        <f>I137-H137</f>
        <v/>
      </c>
    </row>
    <row r="138" ht="15.75" customHeight="1" s="109">
      <c r="A138" s="216" t="n">
        <v>29</v>
      </c>
      <c r="B138" s="217" t="n">
        <v>14</v>
      </c>
      <c r="C138" s="217" t="n">
        <v>9</v>
      </c>
      <c r="D138" s="217" t="n">
        <v>60</v>
      </c>
      <c r="E138" s="217" t="n">
        <v>1386.35</v>
      </c>
      <c r="F138" s="217" t="n">
        <v>1.766</v>
      </c>
      <c r="G138" s="217" t="n">
        <v>1</v>
      </c>
      <c r="H138" s="218" t="n">
        <v>0.8694444444444445</v>
      </c>
      <c r="I138" s="218" t="n">
        <v>0.8784722222222222</v>
      </c>
      <c r="J138" s="219">
        <f>I138-H138</f>
        <v/>
      </c>
    </row>
    <row r="139" ht="15.75" customHeight="1" s="109">
      <c r="A139" s="206" t="n">
        <v>29</v>
      </c>
      <c r="B139" s="207" t="n">
        <v>17</v>
      </c>
      <c r="C139" s="207" t="n">
        <v>17</v>
      </c>
      <c r="D139" s="207" t="n">
        <v>142</v>
      </c>
      <c r="E139" s="207" t="n">
        <v>17.85</v>
      </c>
      <c r="F139" s="207" t="n">
        <v>0.138</v>
      </c>
      <c r="G139" s="207" t="n">
        <v>1</v>
      </c>
      <c r="H139" s="208" t="n">
        <v>0.8486111111111111</v>
      </c>
      <c r="I139" s="208" t="n">
        <v>0.8611111111111112</v>
      </c>
      <c r="J139" s="209">
        <f>I139-H139</f>
        <v/>
      </c>
    </row>
    <row r="140" ht="15.75" customHeight="1" s="109">
      <c r="A140" s="216" t="n">
        <v>29</v>
      </c>
      <c r="B140" s="217" t="n">
        <v>9</v>
      </c>
      <c r="C140" s="217" t="n">
        <v>2</v>
      </c>
      <c r="D140" s="217" t="n">
        <v>51</v>
      </c>
      <c r="E140" s="217" t="n">
        <v>485.26</v>
      </c>
      <c r="F140" s="217" t="n">
        <v>1.879</v>
      </c>
      <c r="G140" s="217" t="n">
        <v>1</v>
      </c>
      <c r="H140" s="218" t="n">
        <v>0.8444444444444444</v>
      </c>
      <c r="I140" s="218" t="n">
        <v>0.8472222222222222</v>
      </c>
      <c r="J140" s="219">
        <f>I140-H140</f>
        <v/>
      </c>
    </row>
    <row r="141" ht="15.75" customHeight="1" s="109">
      <c r="A141" s="206" t="n">
        <v>29</v>
      </c>
      <c r="B141" s="207" t="n">
        <v>16</v>
      </c>
      <c r="C141" s="207" t="n">
        <v>9</v>
      </c>
      <c r="D141" s="207" t="n">
        <v>36</v>
      </c>
      <c r="E141" s="207" t="n">
        <v>1.46</v>
      </c>
      <c r="F141" s="207" t="n">
        <v>0.022</v>
      </c>
      <c r="G141" s="207" t="n">
        <v>1</v>
      </c>
      <c r="H141" s="208" t="n">
        <v>0.83125</v>
      </c>
      <c r="I141" s="208" t="n">
        <v>0.8444444444444444</v>
      </c>
      <c r="J141" s="209">
        <f>I141-H141</f>
        <v/>
      </c>
    </row>
    <row r="142" ht="15.75" customHeight="1" s="109">
      <c r="A142" s="216" t="n">
        <v>29</v>
      </c>
      <c r="B142" s="217" t="n">
        <v>17</v>
      </c>
      <c r="C142" s="217" t="n">
        <v>11</v>
      </c>
      <c r="D142" s="217" t="n">
        <v>79</v>
      </c>
      <c r="E142" s="217" t="n">
        <v>13.8</v>
      </c>
      <c r="F142" s="217" t="n">
        <v>0.059</v>
      </c>
      <c r="G142" s="217" t="n">
        <v>1</v>
      </c>
      <c r="H142" s="218" t="n">
        <v>0.8444444444444444</v>
      </c>
      <c r="I142" s="218" t="n"/>
      <c r="J142" s="219">
        <f>I142-H142</f>
        <v/>
      </c>
    </row>
    <row r="143" ht="15.75" customHeight="1" s="109">
      <c r="A143" s="206" t="n">
        <v>29</v>
      </c>
      <c r="B143" s="207" t="n">
        <v>14</v>
      </c>
      <c r="C143" s="207" t="n">
        <v>12</v>
      </c>
      <c r="D143" s="207" t="n">
        <v>33</v>
      </c>
      <c r="E143" s="207" t="n">
        <v>713.37</v>
      </c>
      <c r="F143" s="207" t="n">
        <v>0.946</v>
      </c>
      <c r="G143" s="207" t="n">
        <v>1</v>
      </c>
      <c r="H143" s="208" t="n">
        <v>0.8194444444444444</v>
      </c>
      <c r="I143" s="208" t="n">
        <v>0.8298611111111112</v>
      </c>
      <c r="J143" s="209">
        <f>I143-H143</f>
        <v/>
      </c>
    </row>
    <row r="144" ht="15.75" customHeight="1" s="109">
      <c r="A144" s="216" t="n">
        <v>30</v>
      </c>
      <c r="B144" s="217" t="n">
        <v>2</v>
      </c>
      <c r="C144" s="217" t="n">
        <v>23</v>
      </c>
      <c r="D144" s="217" t="n">
        <v>333</v>
      </c>
      <c r="E144" s="217" t="n">
        <v>47.47</v>
      </c>
      <c r="F144" s="217" t="n">
        <v>0.5679999999999999</v>
      </c>
      <c r="G144" s="217" t="n">
        <v>1</v>
      </c>
      <c r="H144" s="218" t="n">
        <v>0.1763888888888889</v>
      </c>
      <c r="I144" s="218" t="n">
        <v>0.1944444444444444</v>
      </c>
      <c r="J144" s="219">
        <f>I144-H144</f>
        <v/>
      </c>
    </row>
    <row r="145" ht="15.75" customHeight="1" s="109">
      <c r="A145" s="206" t="n">
        <v>30</v>
      </c>
      <c r="B145" s="207" t="n">
        <v>20</v>
      </c>
      <c r="C145" s="207" t="n">
        <v>4</v>
      </c>
      <c r="D145" s="207" t="n">
        <v>4</v>
      </c>
      <c r="E145" s="207" t="n">
        <v>4.54</v>
      </c>
      <c r="F145" s="207" t="n">
        <v>0.005</v>
      </c>
      <c r="G145" s="207" t="n">
        <v>1</v>
      </c>
      <c r="H145" s="208" t="n">
        <v>0.1618055555555556</v>
      </c>
      <c r="I145" s="208" t="n">
        <v>0.1736111111111111</v>
      </c>
      <c r="J145" s="209">
        <f>I145-H145</f>
        <v/>
      </c>
    </row>
    <row r="146" ht="15.75" customHeight="1" s="109">
      <c r="A146" s="216" t="n">
        <v>30</v>
      </c>
      <c r="B146" s="217" t="n">
        <v>21</v>
      </c>
      <c r="C146" s="217" t="n">
        <v>4</v>
      </c>
      <c r="D146" s="217" t="n">
        <v>12</v>
      </c>
      <c r="E146" s="217" t="n">
        <v>12.8</v>
      </c>
      <c r="F146" s="217" t="n">
        <v>0.083</v>
      </c>
      <c r="G146" s="217" t="n">
        <v>1</v>
      </c>
      <c r="H146" s="218" t="n"/>
      <c r="I146" s="218" t="n"/>
      <c r="J146" s="219">
        <f>I146-H146</f>
        <v/>
      </c>
    </row>
    <row r="147" ht="15.75" customHeight="1" s="109">
      <c r="A147" s="206" t="n">
        <v>30</v>
      </c>
      <c r="B147" s="207" t="n">
        <v>15</v>
      </c>
      <c r="C147" s="207" t="n">
        <v>6</v>
      </c>
      <c r="D147" s="207" t="n">
        <v>38</v>
      </c>
      <c r="E147" s="207" t="n">
        <v>67.43000000000001</v>
      </c>
      <c r="F147" s="207" t="n">
        <v>0.124</v>
      </c>
      <c r="G147" s="207" t="n">
        <v>1</v>
      </c>
      <c r="H147" s="208" t="n">
        <v>0.1520833333333333</v>
      </c>
      <c r="I147" s="208" t="n">
        <v>0.1597222222222222</v>
      </c>
      <c r="J147" s="209">
        <f>I147-H147</f>
        <v/>
      </c>
    </row>
    <row r="148" ht="15.75" customHeight="1" s="109">
      <c r="A148" s="216" t="n">
        <v>30</v>
      </c>
      <c r="B148" s="217" t="n">
        <v>4</v>
      </c>
      <c r="C148" s="217" t="n">
        <v>4</v>
      </c>
      <c r="D148" s="217" t="n">
        <v>13</v>
      </c>
      <c r="E148" s="217" t="n">
        <v>21.01</v>
      </c>
      <c r="F148" s="217" t="n">
        <v>0.179</v>
      </c>
      <c r="G148" s="217" t="n">
        <v>1</v>
      </c>
      <c r="H148" s="218" t="n">
        <v>0.1395833333333333</v>
      </c>
      <c r="I148" s="218" t="n">
        <v>0.1493055555555556</v>
      </c>
      <c r="J148" s="219">
        <f>I148-H148</f>
        <v/>
      </c>
    </row>
    <row r="149" ht="15.75" customHeight="1" s="109">
      <c r="A149" s="206" t="n">
        <v>30</v>
      </c>
      <c r="B149" s="207" t="n">
        <v>5</v>
      </c>
      <c r="C149" s="207" t="n">
        <v>6</v>
      </c>
      <c r="D149" s="207" t="n">
        <v>14</v>
      </c>
      <c r="E149" s="207" t="n">
        <v>4.96</v>
      </c>
      <c r="F149" s="207" t="n">
        <v>0.529</v>
      </c>
      <c r="G149" s="207" t="n">
        <v>1</v>
      </c>
      <c r="H149" s="208" t="n"/>
      <c r="I149" s="208" t="n"/>
      <c r="J149" s="209">
        <f>I149-H149</f>
        <v/>
      </c>
    </row>
    <row r="150" ht="15.75" customHeight="1" s="109">
      <c r="A150" s="216" t="n">
        <v>30</v>
      </c>
      <c r="B150" s="217" t="n">
        <v>11</v>
      </c>
      <c r="C150" s="217" t="n">
        <v>11</v>
      </c>
      <c r="D150" s="217" t="n">
        <v>414</v>
      </c>
      <c r="E150" s="217" t="n">
        <v>130.99</v>
      </c>
      <c r="F150" s="217" t="n">
        <v>0.328</v>
      </c>
      <c r="G150" s="217" t="n">
        <v>1</v>
      </c>
      <c r="H150" s="218" t="n">
        <v>0.1319444444444444</v>
      </c>
      <c r="I150" s="218" t="n">
        <v>0.1375</v>
      </c>
      <c r="J150" s="219">
        <f>I150-H150</f>
        <v/>
      </c>
    </row>
    <row r="151" ht="15.75" customHeight="1" s="109">
      <c r="A151" s="206" t="n">
        <v>30</v>
      </c>
      <c r="B151" s="207" t="n">
        <v>11</v>
      </c>
      <c r="C151" s="207" t="n">
        <v>40</v>
      </c>
      <c r="D151" s="207" t="n">
        <v>181</v>
      </c>
      <c r="E151" s="207" t="n">
        <v>175.37</v>
      </c>
      <c r="F151" s="207" t="n">
        <v>0.367</v>
      </c>
      <c r="G151" s="207" t="n">
        <v>1</v>
      </c>
      <c r="H151" s="208" t="n">
        <v>0.07291666666666667</v>
      </c>
      <c r="I151" s="208" t="n">
        <v>0.1180555555555556</v>
      </c>
      <c r="J151" s="209">
        <f>I151-H151</f>
        <v/>
      </c>
    </row>
    <row r="152" ht="15.75" customHeight="1" s="109">
      <c r="A152" s="216" t="n">
        <v>30</v>
      </c>
      <c r="B152" s="217" t="n">
        <v>2</v>
      </c>
      <c r="C152" s="217" t="n">
        <v>22</v>
      </c>
      <c r="D152" s="217" t="n">
        <v>128</v>
      </c>
      <c r="E152" s="217" t="n">
        <v>48.8</v>
      </c>
      <c r="F152" s="217" t="n">
        <v>0.467</v>
      </c>
      <c r="G152" s="217" t="n">
        <v>1</v>
      </c>
      <c r="H152" s="218" t="n">
        <v>0.05625</v>
      </c>
      <c r="I152" s="218" t="n">
        <v>0.06944444444444445</v>
      </c>
      <c r="J152" s="219">
        <f>I152-H152</f>
        <v/>
      </c>
    </row>
    <row r="153" ht="15.75" customHeight="1" s="109">
      <c r="A153" s="206" t="n">
        <v>30</v>
      </c>
      <c r="B153" s="207" t="n">
        <v>14</v>
      </c>
      <c r="C153" s="207" t="n">
        <v>9</v>
      </c>
      <c r="D153" s="207" t="n">
        <v>172</v>
      </c>
      <c r="E153" s="207" t="n">
        <v>2030</v>
      </c>
      <c r="F153" s="207" t="n">
        <v>2.987</v>
      </c>
      <c r="G153" s="207" t="n">
        <v>1</v>
      </c>
      <c r="H153" s="208" t="n">
        <v>0.025</v>
      </c>
      <c r="I153" s="208" t="n">
        <v>0.04166666666666666</v>
      </c>
      <c r="J153" s="209">
        <f>I153-H153</f>
        <v/>
      </c>
    </row>
    <row r="154" ht="15.75" customHeight="1" s="109">
      <c r="A154" s="216" t="n">
        <v>30</v>
      </c>
      <c r="B154" s="217" t="n">
        <v>17</v>
      </c>
      <c r="C154" s="217" t="n">
        <v>19</v>
      </c>
      <c r="D154" s="217" t="n">
        <v>150</v>
      </c>
      <c r="E154" s="217" t="n">
        <v>28.17</v>
      </c>
      <c r="F154" s="217" t="n">
        <v>0.129</v>
      </c>
      <c r="G154" s="217" t="n">
        <v>1</v>
      </c>
      <c r="H154" s="218" t="n">
        <v>0.01041666666666667</v>
      </c>
      <c r="I154" s="218" t="n">
        <v>0.02430555555555556</v>
      </c>
      <c r="J154" s="219">
        <f>I154-H154</f>
        <v/>
      </c>
    </row>
    <row r="155" ht="15.75" customHeight="1" s="109">
      <c r="A155" s="206" t="n">
        <v>30</v>
      </c>
      <c r="B155" s="207" t="n">
        <v>15</v>
      </c>
      <c r="C155" s="207" t="n">
        <v>6</v>
      </c>
      <c r="D155" s="207" t="n">
        <v>225</v>
      </c>
      <c r="E155" s="207" t="n">
        <v>757.75</v>
      </c>
      <c r="F155" s="207" t="n">
        <v>2.16</v>
      </c>
      <c r="G155" s="207" t="n">
        <v>1</v>
      </c>
      <c r="H155" s="208" t="n">
        <v>0.9166666666666666</v>
      </c>
      <c r="I155" s="208" t="n">
        <v>0.9291666666666667</v>
      </c>
      <c r="J155" s="209">
        <f>I155-H155</f>
        <v/>
      </c>
    </row>
    <row r="156" ht="15.75" customHeight="1" s="109">
      <c r="A156" s="216" t="n">
        <v>30</v>
      </c>
      <c r="B156" s="217" t="n">
        <v>10</v>
      </c>
      <c r="C156" s="217" t="n">
        <v>9</v>
      </c>
      <c r="D156" s="217" t="n">
        <v>37</v>
      </c>
      <c r="E156" s="217" t="n">
        <v>46.19</v>
      </c>
      <c r="F156" s="217" t="n">
        <v>0.091</v>
      </c>
      <c r="G156" s="217" t="n">
        <v>1</v>
      </c>
      <c r="H156" s="218" t="n">
        <v>0.9076388888888889</v>
      </c>
      <c r="I156" s="218" t="n">
        <v>0.9145833333333333</v>
      </c>
      <c r="J156" s="219">
        <f>I156-H156</f>
        <v/>
      </c>
    </row>
    <row r="157" ht="15.75" customHeight="1" s="109">
      <c r="A157" s="206" t="n">
        <v>30</v>
      </c>
      <c r="B157" s="207" t="n">
        <v>5</v>
      </c>
      <c r="C157" s="207" t="n">
        <v>2</v>
      </c>
      <c r="D157" s="207" t="n">
        <v>3</v>
      </c>
      <c r="E157" s="207" t="n">
        <v>4.25</v>
      </c>
      <c r="F157" s="207" t="n">
        <v>0.43</v>
      </c>
      <c r="G157" s="207" t="n">
        <v>1</v>
      </c>
      <c r="H157" s="208" t="n">
        <v>0.89375</v>
      </c>
      <c r="I157" s="208" t="n">
        <v>0.9027777777777778</v>
      </c>
      <c r="J157" s="209">
        <f>I157-H157</f>
        <v/>
      </c>
    </row>
    <row r="158" ht="15.75" customHeight="1" s="109">
      <c r="A158" s="216" t="n">
        <v>30</v>
      </c>
      <c r="B158" s="217" t="n">
        <v>7</v>
      </c>
      <c r="C158" s="217" t="n">
        <v>3</v>
      </c>
      <c r="D158" s="217" t="n">
        <v>24</v>
      </c>
      <c r="E158" s="217" t="n">
        <v>113.05</v>
      </c>
      <c r="F158" s="217" t="n">
        <v>0.347</v>
      </c>
      <c r="G158" s="217" t="n">
        <v>1</v>
      </c>
      <c r="H158" s="218" t="n"/>
      <c r="I158" s="218" t="n"/>
      <c r="J158" s="219">
        <f>I158-H158</f>
        <v/>
      </c>
    </row>
    <row r="159" ht="15.75" customHeight="1" s="109">
      <c r="A159" s="206" t="n">
        <v>30</v>
      </c>
      <c r="B159" s="207" t="n">
        <v>15</v>
      </c>
      <c r="C159" s="207" t="n">
        <v>5</v>
      </c>
      <c r="D159" s="207" t="n">
        <v>53</v>
      </c>
      <c r="E159" s="207" t="n">
        <v>174.63</v>
      </c>
      <c r="F159" s="207" t="n">
        <v>0.426</v>
      </c>
      <c r="G159" s="207" t="n">
        <v>1</v>
      </c>
      <c r="H159" s="208" t="n">
        <v>0.8583333333333333</v>
      </c>
      <c r="I159" s="208" t="n">
        <v>0.8625</v>
      </c>
      <c r="J159" s="209">
        <f>I159-H159</f>
        <v/>
      </c>
    </row>
    <row r="160" ht="15.75" customHeight="1" s="109">
      <c r="A160" s="216" t="n">
        <v>30</v>
      </c>
      <c r="B160" s="217" t="n">
        <v>16</v>
      </c>
      <c r="C160" s="217" t="n">
        <v>3</v>
      </c>
      <c r="D160" s="217" t="n">
        <v>13</v>
      </c>
      <c r="E160" s="217" t="n">
        <v>0.5600000000000001</v>
      </c>
      <c r="F160" s="217" t="n">
        <v>0.008999999999999999</v>
      </c>
      <c r="G160" s="217" t="n">
        <v>1</v>
      </c>
      <c r="H160" s="218" t="n">
        <v>0.8451388888888889</v>
      </c>
      <c r="I160" s="218" t="n">
        <v>0.8569444444444444</v>
      </c>
      <c r="J160" s="219">
        <f>I160-H160</f>
        <v/>
      </c>
    </row>
    <row r="161" ht="15.75" customHeight="1" s="109">
      <c r="A161" s="206" t="n">
        <v>30</v>
      </c>
      <c r="B161" s="207" t="n">
        <v>17</v>
      </c>
      <c r="C161" s="207" t="n">
        <v>18</v>
      </c>
      <c r="D161" s="207" t="n">
        <v>57</v>
      </c>
      <c r="E161" s="207" t="n">
        <v>5.64</v>
      </c>
      <c r="F161" s="207" t="n">
        <v>0.037</v>
      </c>
      <c r="G161" s="207" t="n">
        <v>1</v>
      </c>
      <c r="H161" s="208" t="n"/>
      <c r="I161" s="208" t="n"/>
      <c r="J161" s="209">
        <f>I161-H161</f>
        <v/>
      </c>
    </row>
    <row r="162" ht="15.75" customHeight="1" s="109">
      <c r="A162" s="216" t="n">
        <v>30</v>
      </c>
      <c r="B162" s="217" t="n">
        <v>8</v>
      </c>
      <c r="C162" s="217" t="n">
        <v>5</v>
      </c>
      <c r="D162" s="217" t="n">
        <v>6</v>
      </c>
      <c r="E162" s="217" t="n">
        <v>26.65</v>
      </c>
      <c r="F162" s="217" t="n">
        <v>0.08400000000000001</v>
      </c>
      <c r="G162" s="217" t="n">
        <v>1</v>
      </c>
      <c r="H162" s="218" t="n">
        <v>0.8402777777777778</v>
      </c>
      <c r="I162" s="218" t="n">
        <v>0.8444444444444444</v>
      </c>
      <c r="J162" s="219">
        <f>I162-H162</f>
        <v/>
      </c>
    </row>
    <row r="163" ht="15.75" customHeight="1" s="109">
      <c r="A163" s="206" t="n">
        <v>30</v>
      </c>
      <c r="B163" s="207" t="n">
        <v>9</v>
      </c>
      <c r="C163" s="207" t="n">
        <v>1</v>
      </c>
      <c r="D163" s="207" t="n">
        <v>2</v>
      </c>
      <c r="E163" s="207" t="n">
        <v>0.76</v>
      </c>
      <c r="F163" s="207" t="n">
        <v>0.002</v>
      </c>
      <c r="G163" s="207" t="n">
        <v>1</v>
      </c>
      <c r="H163" s="208" t="n"/>
      <c r="I163" s="208" t="n"/>
      <c r="J163" s="209">
        <f>I163-H163</f>
        <v/>
      </c>
    </row>
    <row r="164" ht="15.75" customHeight="1" s="109">
      <c r="A164" s="216" t="n">
        <v>30</v>
      </c>
      <c r="B164" s="217" t="n">
        <v>16</v>
      </c>
      <c r="C164" s="217" t="n">
        <v>16</v>
      </c>
      <c r="D164" s="217" t="n">
        <v>82</v>
      </c>
      <c r="E164" s="217" t="n">
        <v>4.54</v>
      </c>
      <c r="F164" s="217" t="n">
        <v>0.037</v>
      </c>
      <c r="G164" s="217" t="n">
        <v>1</v>
      </c>
      <c r="H164" s="218" t="n">
        <v>0.8194444444444444</v>
      </c>
      <c r="I164" s="218" t="n">
        <v>0.8263888888888888</v>
      </c>
      <c r="J164" s="219">
        <f>I164-H164</f>
        <v/>
      </c>
    </row>
    <row r="165" ht="15.75" customHeight="1" s="109">
      <c r="A165" s="206" t="n">
        <v>31</v>
      </c>
      <c r="B165" s="207" t="n">
        <v>8</v>
      </c>
      <c r="C165" s="207" t="n">
        <v>6</v>
      </c>
      <c r="D165" s="207" t="n">
        <v>40</v>
      </c>
      <c r="E165" s="207" t="n">
        <v>33.07</v>
      </c>
      <c r="F165" s="207" t="n">
        <v>0.159</v>
      </c>
      <c r="G165" s="207" t="n">
        <v>1</v>
      </c>
      <c r="H165" s="208" t="n"/>
      <c r="I165" s="208" t="n"/>
      <c r="J165" s="209" t="n"/>
    </row>
    <row r="166" ht="15.75" customHeight="1" s="109">
      <c r="A166" s="216" t="n">
        <v>31</v>
      </c>
      <c r="B166" s="217" t="n">
        <v>17</v>
      </c>
      <c r="C166" s="217" t="n">
        <v>11</v>
      </c>
      <c r="D166" s="217" t="n">
        <v>57</v>
      </c>
      <c r="E166" s="217" t="n">
        <v>4.29</v>
      </c>
      <c r="F166" s="217" t="n">
        <v>0.032</v>
      </c>
      <c r="G166" s="217" t="n">
        <v>1</v>
      </c>
      <c r="H166" s="218" t="n"/>
      <c r="I166" s="218" t="n"/>
      <c r="J166" s="219" t="n"/>
    </row>
    <row r="167" ht="15.75" customHeight="1" s="109">
      <c r="A167" s="206" t="n">
        <v>31</v>
      </c>
      <c r="B167" s="207" t="n">
        <v>11</v>
      </c>
      <c r="C167" s="207" t="n">
        <v>25</v>
      </c>
      <c r="D167" s="207" t="n">
        <v>280</v>
      </c>
      <c r="E167" s="207" t="n">
        <v>65.48</v>
      </c>
      <c r="F167" s="207" t="n">
        <v>0.164</v>
      </c>
      <c r="G167" s="207" t="n">
        <v>1</v>
      </c>
      <c r="H167" s="208" t="n"/>
      <c r="I167" s="208" t="n"/>
      <c r="J167" s="209" t="n"/>
    </row>
    <row r="168" ht="15.75" customHeight="1" s="109">
      <c r="A168" s="216" t="n">
        <v>31</v>
      </c>
      <c r="B168" s="217" t="n">
        <v>16</v>
      </c>
      <c r="C168" s="217" t="n">
        <v>16</v>
      </c>
      <c r="D168" s="217" t="n">
        <v>159</v>
      </c>
      <c r="E168" s="217" t="n">
        <v>26.97</v>
      </c>
      <c r="F168" s="217" t="n">
        <v>0.204</v>
      </c>
      <c r="G168" s="217" t="n">
        <v>1</v>
      </c>
      <c r="H168" s="218" t="n"/>
      <c r="I168" s="218" t="n"/>
      <c r="J168" s="219" t="n"/>
    </row>
    <row r="169" ht="15.75" customHeight="1" s="109">
      <c r="A169" s="206" t="n">
        <v>31</v>
      </c>
      <c r="B169" s="207" t="n">
        <v>13</v>
      </c>
      <c r="C169" s="207" t="n">
        <v>1</v>
      </c>
      <c r="D169" s="207" t="n">
        <v>1</v>
      </c>
      <c r="E169" s="207" t="n">
        <v>10.22</v>
      </c>
      <c r="F169" s="207" t="n">
        <v>0.015</v>
      </c>
      <c r="G169" s="207" t="n">
        <v>1</v>
      </c>
      <c r="H169" s="208" t="n"/>
      <c r="I169" s="208" t="n"/>
      <c r="J169" s="209" t="n"/>
    </row>
    <row r="170" ht="15.75" customHeight="1" s="109">
      <c r="A170" s="216" t="n">
        <v>31</v>
      </c>
      <c r="B170" s="217" t="n">
        <v>14</v>
      </c>
      <c r="C170" s="217" t="n">
        <v>3</v>
      </c>
      <c r="D170" s="217" t="n">
        <v>61</v>
      </c>
      <c r="E170" s="217" t="n">
        <v>1215.8</v>
      </c>
      <c r="F170" s="217" t="n">
        <v>1.541</v>
      </c>
      <c r="G170" s="217" t="n">
        <v>1</v>
      </c>
      <c r="H170" s="218" t="n"/>
      <c r="I170" s="218" t="n"/>
      <c r="J170" s="219" t="n"/>
    </row>
    <row r="171" ht="15.75" customHeight="1" s="109">
      <c r="A171" s="206" t="n">
        <v>31</v>
      </c>
      <c r="B171" s="207" t="n">
        <v>3</v>
      </c>
      <c r="C171" s="207" t="n">
        <v>16</v>
      </c>
      <c r="D171" s="207" t="n">
        <v>42</v>
      </c>
      <c r="E171" s="207" t="n">
        <v>50.08</v>
      </c>
      <c r="F171" s="207" t="n">
        <v>0.255</v>
      </c>
      <c r="G171" s="207" t="n">
        <v>1</v>
      </c>
      <c r="H171" s="208" t="n"/>
      <c r="I171" s="208" t="n"/>
      <c r="J171" s="209" t="n"/>
    </row>
    <row r="172" ht="15.75" customHeight="1" s="109">
      <c r="A172" s="216" t="n">
        <v>31</v>
      </c>
      <c r="B172" s="217" t="n">
        <v>10</v>
      </c>
      <c r="C172" s="217" t="n">
        <v>4</v>
      </c>
      <c r="D172" s="217" t="n">
        <v>18</v>
      </c>
      <c r="E172" s="217" t="n">
        <v>7.74</v>
      </c>
      <c r="F172" s="217" t="n">
        <v>0.019</v>
      </c>
      <c r="G172" s="217" t="n">
        <v>1</v>
      </c>
      <c r="H172" s="218" t="n"/>
      <c r="I172" s="218" t="n"/>
      <c r="J172" s="219" t="n"/>
    </row>
    <row r="173" ht="15.75" customHeight="1" s="109">
      <c r="A173" s="206" t="n">
        <v>31</v>
      </c>
      <c r="B173" s="207" t="n">
        <v>11</v>
      </c>
      <c r="C173" s="207" t="n">
        <v>13</v>
      </c>
      <c r="D173" s="207" t="n">
        <v>579</v>
      </c>
      <c r="E173" s="207" t="n">
        <v>1112.25</v>
      </c>
      <c r="F173" s="207" t="n">
        <v>2.788</v>
      </c>
      <c r="G173" s="207" t="n">
        <v>1</v>
      </c>
      <c r="H173" s="208" t="n"/>
      <c r="I173" s="208" t="n"/>
      <c r="J173" s="209" t="n"/>
    </row>
    <row r="174" ht="15.75" customHeight="1" s="109">
      <c r="A174" s="216" t="n">
        <v>31</v>
      </c>
      <c r="B174" s="217" t="n">
        <v>14</v>
      </c>
      <c r="C174" s="217" t="n">
        <v>5</v>
      </c>
      <c r="D174" s="217" t="n">
        <v>7</v>
      </c>
      <c r="E174" s="217" t="n">
        <v>90.91</v>
      </c>
      <c r="F174" s="217" t="n">
        <v>0.126</v>
      </c>
      <c r="G174" s="217" t="n">
        <v>1</v>
      </c>
      <c r="H174" s="218" t="n"/>
      <c r="I174" s="218" t="n"/>
      <c r="J174" s="219" t="n"/>
    </row>
    <row r="175" ht="15.75" customHeight="1" s="109">
      <c r="A175" s="206" t="n">
        <v>31</v>
      </c>
      <c r="B175" s="207" t="n">
        <v>9</v>
      </c>
      <c r="C175" s="207" t="n">
        <v>35</v>
      </c>
      <c r="D175" s="207" t="n">
        <v>13</v>
      </c>
      <c r="E175" s="207" t="n">
        <v>1065.57</v>
      </c>
      <c r="F175" s="207" t="n">
        <v>2.79</v>
      </c>
      <c r="G175" s="207" t="n">
        <v>1</v>
      </c>
      <c r="H175" s="208" t="n"/>
      <c r="I175" s="208" t="n"/>
      <c r="J175" s="209" t="n"/>
    </row>
    <row r="176" ht="15.75" customHeight="1" s="109">
      <c r="A176" s="216" t="n">
        <v>31</v>
      </c>
      <c r="B176" s="217" t="n">
        <v>14</v>
      </c>
      <c r="C176" s="217" t="n">
        <v>11</v>
      </c>
      <c r="D176" s="217" t="n">
        <v>33</v>
      </c>
      <c r="E176" s="217" t="n">
        <v>635.74</v>
      </c>
      <c r="F176" s="217" t="n">
        <v>0.853</v>
      </c>
      <c r="G176" s="217" t="n">
        <v>1</v>
      </c>
      <c r="H176" s="218" t="n"/>
      <c r="I176" s="218" t="n"/>
      <c r="J176" s="219" t="n"/>
    </row>
    <row r="177" ht="15.75" customHeight="1" s="109">
      <c r="A177" s="206" t="n">
        <v>31</v>
      </c>
      <c r="B177" s="207" t="n">
        <v>12</v>
      </c>
      <c r="C177" s="207" t="n">
        <v>4</v>
      </c>
      <c r="D177" s="207" t="n">
        <v>104</v>
      </c>
      <c r="E177" s="207" t="n">
        <v>87.14</v>
      </c>
      <c r="F177" s="207" t="n">
        <v>0.108</v>
      </c>
      <c r="G177" s="207" t="n">
        <v>1</v>
      </c>
      <c r="H177" s="208" t="n"/>
      <c r="I177" s="208" t="n"/>
      <c r="J177" s="209" t="n"/>
    </row>
    <row r="178" ht="15.75" customHeight="1" s="109">
      <c r="A178" s="216" t="n">
        <v>31</v>
      </c>
      <c r="B178" s="217" t="n">
        <v>1</v>
      </c>
      <c r="C178" s="217" t="n">
        <v>3</v>
      </c>
      <c r="D178" s="217" t="n">
        <v>80</v>
      </c>
      <c r="E178" s="217" t="n">
        <v>51.52</v>
      </c>
      <c r="F178" s="217" t="n">
        <v>0.131</v>
      </c>
      <c r="G178" s="217" t="n">
        <v>1</v>
      </c>
      <c r="H178" s="218" t="n"/>
      <c r="I178" s="218" t="n"/>
      <c r="J178" s="219" t="n"/>
    </row>
    <row r="179" ht="15.75" customHeight="1" s="109">
      <c r="A179" s="206" t="n">
        <v>31</v>
      </c>
      <c r="B179" s="207" t="n">
        <v>16</v>
      </c>
      <c r="C179" s="207" t="n">
        <v>26</v>
      </c>
      <c r="D179" s="207" t="n">
        <v>141</v>
      </c>
      <c r="E179" s="207" t="n">
        <v>8.050000000000001</v>
      </c>
      <c r="F179" s="207" t="n">
        <v>0.041</v>
      </c>
      <c r="G179" s="207" t="n">
        <v>1</v>
      </c>
      <c r="H179" s="208" t="n"/>
      <c r="I179" s="208" t="n"/>
      <c r="J179" s="209" t="n"/>
    </row>
    <row r="180" ht="15.75" customHeight="1" s="109">
      <c r="A180" s="216" t="n">
        <v>31</v>
      </c>
      <c r="B180" s="217" t="n">
        <v>11</v>
      </c>
      <c r="C180" s="217" t="n">
        <v>2</v>
      </c>
      <c r="D180" s="217" t="n">
        <v>32</v>
      </c>
      <c r="E180" s="217" t="n">
        <v>280.68</v>
      </c>
      <c r="F180" s="217" t="n">
        <v>0.533</v>
      </c>
      <c r="G180" s="217" t="n">
        <v>1</v>
      </c>
      <c r="H180" s="218" t="n"/>
      <c r="I180" s="218" t="n"/>
      <c r="J180" s="219" t="n"/>
    </row>
    <row r="181" ht="15.75" customHeight="1" s="109">
      <c r="A181" s="206" t="n">
        <v>31</v>
      </c>
      <c r="B181" s="207" t="n">
        <v>16</v>
      </c>
      <c r="C181" s="207" t="n">
        <v>9</v>
      </c>
      <c r="D181" s="207" t="n">
        <v>54</v>
      </c>
      <c r="E181" s="207" t="n">
        <v>1.71</v>
      </c>
      <c r="F181" s="207" t="n">
        <v>0.007</v>
      </c>
      <c r="G181" s="207" t="n">
        <v>1</v>
      </c>
      <c r="H181" s="208" t="n"/>
      <c r="I181" s="208" t="n"/>
      <c r="J181" s="209" t="n"/>
    </row>
    <row r="182" ht="15.75" customHeight="1" s="109">
      <c r="A182" s="216" t="n">
        <v>31</v>
      </c>
      <c r="B182" s="217" t="n">
        <v>7</v>
      </c>
      <c r="C182" s="217" t="n">
        <v>19</v>
      </c>
      <c r="D182" s="217" t="n">
        <v>292</v>
      </c>
      <c r="E182" s="217" t="n">
        <v>285.15</v>
      </c>
      <c r="F182" s="217" t="n">
        <v>1.329</v>
      </c>
      <c r="G182" s="217" t="n">
        <v>1</v>
      </c>
      <c r="H182" s="218" t="n"/>
      <c r="I182" s="218" t="n"/>
      <c r="J182" s="219" t="n"/>
    </row>
    <row r="183" ht="15.75" customHeight="1" s="109">
      <c r="A183" s="206" t="n">
        <v>31</v>
      </c>
      <c r="B183" s="207" t="n">
        <v>14</v>
      </c>
      <c r="C183" s="207" t="n">
        <v>6</v>
      </c>
      <c r="D183" s="207" t="n">
        <v>35</v>
      </c>
      <c r="E183" s="207" t="n">
        <v>894.34</v>
      </c>
      <c r="F183" s="207" t="n">
        <v>1.156</v>
      </c>
      <c r="G183" s="207" t="n">
        <v>1</v>
      </c>
      <c r="H183" s="208" t="n"/>
      <c r="I183" s="208" t="n"/>
      <c r="J183" s="209" t="n"/>
    </row>
    <row r="184" ht="15.75" customHeight="1" s="109">
      <c r="A184" s="216" t="n">
        <v>31</v>
      </c>
      <c r="B184" s="217" t="n">
        <v>11</v>
      </c>
      <c r="C184" s="217" t="n">
        <v>7</v>
      </c>
      <c r="D184" s="217" t="n">
        <v>42</v>
      </c>
      <c r="E184" s="217" t="n">
        <v>35.84</v>
      </c>
      <c r="F184" s="217" t="n">
        <v>0.064</v>
      </c>
      <c r="G184" s="217" t="n">
        <v>1</v>
      </c>
      <c r="H184" s="218" t="n"/>
      <c r="I184" s="218" t="n"/>
      <c r="J184" s="219" t="n"/>
    </row>
    <row r="185" ht="15.75" customHeight="1" s="109">
      <c r="A185" s="206" t="n">
        <v>1</v>
      </c>
      <c r="B185" s="207" t="n">
        <v>8</v>
      </c>
      <c r="C185" s="207" t="n">
        <v>18</v>
      </c>
      <c r="D185" s="207" t="n">
        <v>100</v>
      </c>
      <c r="E185" s="207" t="n">
        <v>195.86</v>
      </c>
      <c r="F185" s="207" t="n">
        <v>0.536</v>
      </c>
      <c r="G185" s="207" t="n">
        <v>1</v>
      </c>
      <c r="H185" s="208" t="n"/>
      <c r="I185" s="208" t="n"/>
      <c r="J185" s="209" t="n"/>
    </row>
    <row r="186" ht="15.75" customHeight="1" s="109">
      <c r="A186" s="216" t="n">
        <v>1</v>
      </c>
      <c r="B186" s="217" t="n">
        <v>12</v>
      </c>
      <c r="C186" s="217" t="n">
        <v>2</v>
      </c>
      <c r="D186" s="217" t="n">
        <v>2</v>
      </c>
      <c r="E186" s="217" t="n">
        <v>1.94</v>
      </c>
      <c r="F186" s="217" t="n">
        <v>0.018</v>
      </c>
      <c r="G186" s="217" t="n">
        <v>1</v>
      </c>
      <c r="H186" s="218" t="n"/>
      <c r="I186" s="218" t="n"/>
      <c r="J186" s="219" t="n"/>
    </row>
    <row r="187" ht="15.75" customHeight="1" s="109">
      <c r="A187" s="206" t="n">
        <v>1</v>
      </c>
      <c r="B187" s="207" t="n">
        <v>13</v>
      </c>
      <c r="C187" s="207" t="n">
        <v>3</v>
      </c>
      <c r="D187" s="207" t="n">
        <v>3</v>
      </c>
      <c r="E187" s="207" t="n">
        <v>11.61</v>
      </c>
      <c r="F187" s="207" t="n">
        <v>0.028</v>
      </c>
      <c r="G187" s="207" t="n">
        <v>1</v>
      </c>
      <c r="H187" s="208" t="n"/>
      <c r="I187" s="208" t="n"/>
      <c r="J187" s="209" t="n"/>
    </row>
    <row r="188" ht="15.75" customHeight="1" s="109">
      <c r="A188" s="216" t="n">
        <v>1</v>
      </c>
      <c r="B188" s="217" t="n">
        <v>15</v>
      </c>
      <c r="C188" s="217" t="n">
        <v>3</v>
      </c>
      <c r="D188" s="217" t="n">
        <v>32</v>
      </c>
      <c r="E188" s="217" t="n">
        <v>372.48</v>
      </c>
      <c r="F188" s="217" t="n">
        <v>0.586</v>
      </c>
      <c r="G188" s="217" t="n">
        <v>1</v>
      </c>
      <c r="H188" s="218" t="n"/>
      <c r="I188" s="218" t="n"/>
      <c r="J188" s="219" t="n"/>
    </row>
    <row r="189" ht="15.75" customHeight="1" s="109">
      <c r="A189" s="206" t="n">
        <v>1</v>
      </c>
      <c r="B189" s="207" t="n">
        <v>8</v>
      </c>
      <c r="C189" s="207" t="n">
        <v>33</v>
      </c>
      <c r="D189" s="207" t="n">
        <v>145</v>
      </c>
      <c r="E189" s="207" t="n">
        <v>257.15</v>
      </c>
      <c r="F189" s="207" t="n">
        <v>1.04</v>
      </c>
      <c r="G189" s="207" t="n">
        <v>1</v>
      </c>
      <c r="H189" s="208" t="n">
        <v>0.03819444444444445</v>
      </c>
      <c r="I189" s="208" t="n">
        <v>0.05763888888888889</v>
      </c>
      <c r="J189" s="209">
        <f>I189-H189</f>
        <v/>
      </c>
    </row>
    <row r="190" ht="15.75" customHeight="1" s="109">
      <c r="A190" s="216" t="n">
        <v>1</v>
      </c>
      <c r="B190" s="217" t="n">
        <v>12</v>
      </c>
      <c r="C190" s="217" t="n">
        <v>1</v>
      </c>
      <c r="D190" s="217" t="n">
        <v>2</v>
      </c>
      <c r="E190" s="217" t="n">
        <v>5.56</v>
      </c>
      <c r="F190" s="217" t="n">
        <v>0.033</v>
      </c>
      <c r="G190" s="217" t="n">
        <v>1</v>
      </c>
      <c r="H190" s="218" t="n"/>
      <c r="I190" s="218" t="n"/>
      <c r="J190" s="219" t="n"/>
    </row>
    <row r="191" ht="15.75" customHeight="1" s="109">
      <c r="A191" s="206" t="n">
        <v>1</v>
      </c>
      <c r="B191" s="207" t="n">
        <v>14</v>
      </c>
      <c r="C191" s="207" t="n">
        <v>4</v>
      </c>
      <c r="D191" s="207" t="n">
        <v>34</v>
      </c>
      <c r="E191" s="207" t="n">
        <v>603.89</v>
      </c>
      <c r="F191" s="207" t="n">
        <v>0.773</v>
      </c>
      <c r="G191" s="207" t="n">
        <v>1</v>
      </c>
      <c r="H191" s="208" t="n"/>
      <c r="I191" s="208" t="n"/>
      <c r="J191" s="209" t="n"/>
    </row>
    <row r="192" ht="15.75" customHeight="1" s="109">
      <c r="A192" s="216" t="n">
        <v>1</v>
      </c>
      <c r="B192" s="217" t="n">
        <v>11</v>
      </c>
      <c r="C192" s="217" t="n">
        <v>8</v>
      </c>
      <c r="D192" s="217" t="n">
        <v>66</v>
      </c>
      <c r="E192" s="217" t="n">
        <v>102.81</v>
      </c>
      <c r="F192" s="217" t="n">
        <v>0.228</v>
      </c>
      <c r="G192" s="217" t="n">
        <v>1</v>
      </c>
      <c r="H192" s="218" t="n"/>
      <c r="I192" s="218" t="n"/>
      <c r="J192" s="219" t="n"/>
    </row>
    <row r="193" ht="15.75" customHeight="1" s="109">
      <c r="A193" s="206" t="n">
        <v>1</v>
      </c>
      <c r="B193" s="207" t="n">
        <v>8</v>
      </c>
      <c r="C193" s="207" t="n">
        <v>3</v>
      </c>
      <c r="D193" s="207" t="n">
        <v>13</v>
      </c>
      <c r="E193" s="207" t="n">
        <v>5.44</v>
      </c>
      <c r="F193" s="207" t="n">
        <v>0.038</v>
      </c>
      <c r="G193" s="207" t="n">
        <v>1</v>
      </c>
      <c r="H193" s="208" t="n"/>
      <c r="I193" s="208" t="n"/>
      <c r="J193" s="209" t="n"/>
    </row>
    <row r="194" ht="15.75" customHeight="1" s="109">
      <c r="A194" s="216" t="n">
        <v>1</v>
      </c>
      <c r="B194" s="217" t="n">
        <v>9</v>
      </c>
      <c r="C194" s="217" t="n">
        <v>5</v>
      </c>
      <c r="D194" s="217" t="n">
        <v>39</v>
      </c>
      <c r="E194" s="217" t="n">
        <v>347.73</v>
      </c>
      <c r="F194" s="217" t="n">
        <v>1.314</v>
      </c>
      <c r="G194" s="217" t="n">
        <v>1</v>
      </c>
      <c r="H194" s="218" t="n"/>
      <c r="I194" s="218" t="n"/>
      <c r="J194" s="219" t="n"/>
    </row>
    <row r="195" ht="15.75" customHeight="1" s="109">
      <c r="A195" s="206" t="n">
        <v>1</v>
      </c>
      <c r="B195" s="207" t="n">
        <v>18</v>
      </c>
      <c r="C195" s="207" t="n">
        <v>11</v>
      </c>
      <c r="D195" s="207" t="n">
        <v>13</v>
      </c>
      <c r="E195" s="207" t="n">
        <v>13.02</v>
      </c>
      <c r="F195" s="207" t="n">
        <v>0.04</v>
      </c>
      <c r="G195" s="207" t="n">
        <v>1</v>
      </c>
      <c r="H195" s="208" t="n"/>
      <c r="I195" s="208" t="n"/>
      <c r="J195" s="209" t="n"/>
    </row>
    <row r="196" ht="15.75" customHeight="1" s="109">
      <c r="A196" s="216" t="n">
        <v>1</v>
      </c>
      <c r="B196" s="217" t="n">
        <v>3</v>
      </c>
      <c r="C196" s="217" t="n">
        <v>18</v>
      </c>
      <c r="D196" s="217" t="n">
        <v>62</v>
      </c>
      <c r="E196" s="217" t="n">
        <v>116.24</v>
      </c>
      <c r="F196" s="217" t="n">
        <v>0.627</v>
      </c>
      <c r="G196" s="217" t="n">
        <v>1</v>
      </c>
      <c r="H196" s="218" t="n"/>
      <c r="I196" s="218" t="n"/>
      <c r="J196" s="219" t="n"/>
    </row>
    <row r="197" ht="15.75" customHeight="1" s="109">
      <c r="A197" s="206" t="n">
        <v>1</v>
      </c>
      <c r="B197" s="207" t="n">
        <v>10</v>
      </c>
      <c r="C197" s="207" t="n">
        <v>5</v>
      </c>
      <c r="D197" s="207" t="n">
        <v>27</v>
      </c>
      <c r="E197" s="207" t="n">
        <v>5.29</v>
      </c>
      <c r="F197" s="207" t="n">
        <v>0.008</v>
      </c>
      <c r="G197" s="207" t="n">
        <v>1</v>
      </c>
      <c r="H197" s="208" t="n"/>
      <c r="I197" s="208" t="n"/>
      <c r="J197" s="209" t="n"/>
    </row>
    <row r="198" ht="15.75" customHeight="1" s="109">
      <c r="A198" s="216" t="n">
        <v>1</v>
      </c>
      <c r="B198" s="217" t="n">
        <v>11</v>
      </c>
      <c r="C198" s="217" t="n">
        <v>9</v>
      </c>
      <c r="D198" s="217" t="n">
        <v>67</v>
      </c>
      <c r="E198" s="217" t="n">
        <v>9.17</v>
      </c>
      <c r="F198" s="217" t="n">
        <v>0.034</v>
      </c>
      <c r="G198" s="217" t="n">
        <v>1</v>
      </c>
      <c r="H198" s="218" t="n"/>
      <c r="I198" s="218" t="n"/>
      <c r="J198" s="219" t="n"/>
    </row>
    <row r="199" ht="15.75" customHeight="1" s="109">
      <c r="A199" s="206" t="n">
        <v>1</v>
      </c>
      <c r="B199" s="207" t="n">
        <v>7</v>
      </c>
      <c r="C199" s="207" t="n">
        <v>23</v>
      </c>
      <c r="D199" s="207" t="n">
        <v>143</v>
      </c>
      <c r="E199" s="207" t="n">
        <v>90.13</v>
      </c>
      <c r="F199" s="207" t="n">
        <v>0.308</v>
      </c>
      <c r="G199" s="207" t="n">
        <v>1</v>
      </c>
      <c r="H199" s="208" t="n"/>
      <c r="I199" s="208" t="n"/>
      <c r="J199" s="209" t="n"/>
    </row>
    <row r="200" ht="15.75" customHeight="1" s="109">
      <c r="A200" s="216" t="n">
        <v>1</v>
      </c>
      <c r="B200" s="217" t="n">
        <v>8</v>
      </c>
      <c r="C200" s="217" t="n">
        <v>23</v>
      </c>
      <c r="D200" s="217" t="n">
        <v>105</v>
      </c>
      <c r="E200" s="217" t="n">
        <v>296.96</v>
      </c>
      <c r="F200" s="217" t="n">
        <v>1.438</v>
      </c>
      <c r="G200" s="217" t="n">
        <v>1</v>
      </c>
      <c r="H200" s="218" t="n"/>
      <c r="I200" s="218" t="n"/>
      <c r="J200" s="219" t="n"/>
    </row>
    <row r="201" ht="15.75" customHeight="1" s="109">
      <c r="A201" s="206" t="n">
        <v>1</v>
      </c>
      <c r="B201" s="207" t="n">
        <v>3</v>
      </c>
      <c r="C201" s="207" t="n">
        <v>31</v>
      </c>
      <c r="D201" s="207" t="n">
        <v>139</v>
      </c>
      <c r="E201" s="207" t="n">
        <v>114.29</v>
      </c>
      <c r="F201" s="207" t="n">
        <v>1.474</v>
      </c>
      <c r="G201" s="207" t="n">
        <v>1</v>
      </c>
      <c r="H201" s="208" t="n"/>
      <c r="I201" s="208" t="n"/>
      <c r="J201" s="209" t="n"/>
    </row>
    <row r="202" ht="15.75" customHeight="1" s="109">
      <c r="A202" s="216" t="n">
        <v>1</v>
      </c>
      <c r="B202" s="217" t="n">
        <v>18</v>
      </c>
      <c r="C202" s="217" t="n">
        <v>1</v>
      </c>
      <c r="D202" s="217" t="n">
        <v>20</v>
      </c>
      <c r="E202" s="217" t="n">
        <v>48.2</v>
      </c>
      <c r="F202" s="217" t="n">
        <v>0.07099999999999999</v>
      </c>
      <c r="G202" s="217" t="n">
        <v>1</v>
      </c>
      <c r="H202" s="218" t="n"/>
      <c r="I202" s="218" t="n"/>
      <c r="J202" s="219" t="n"/>
    </row>
    <row r="203" ht="15.75" customHeight="1" s="109">
      <c r="A203" s="206" t="n">
        <v>1</v>
      </c>
      <c r="B203" s="207" t="n">
        <v>19</v>
      </c>
      <c r="C203" s="207" t="n">
        <v>1</v>
      </c>
      <c r="D203" s="207" t="n">
        <v>2</v>
      </c>
      <c r="E203" s="207" t="n">
        <v>0.44</v>
      </c>
      <c r="F203" s="207" t="n">
        <v>0</v>
      </c>
      <c r="G203" s="207" t="n">
        <v>1</v>
      </c>
      <c r="H203" s="208" t="n"/>
      <c r="I203" s="208" t="n"/>
      <c r="J203" s="209" t="n"/>
    </row>
    <row r="204" ht="15.75" customHeight="1" s="109">
      <c r="A204" s="216" t="n">
        <v>1</v>
      </c>
      <c r="B204" s="217" t="n">
        <v>20</v>
      </c>
      <c r="C204" s="217" t="n">
        <v>2</v>
      </c>
      <c r="D204" s="217" t="n">
        <v>3</v>
      </c>
      <c r="E204" s="217" t="n">
        <v>3.33</v>
      </c>
      <c r="F204" s="217" t="n">
        <v>0</v>
      </c>
      <c r="G204" s="217" t="n">
        <v>1</v>
      </c>
      <c r="H204" s="218" t="n"/>
      <c r="I204" s="218" t="n"/>
      <c r="J204" s="219" t="n"/>
    </row>
    <row r="205" ht="15.75" customHeight="1" s="109">
      <c r="A205" s="206" t="n">
        <v>1</v>
      </c>
      <c r="B205" s="207" t="n">
        <v>21</v>
      </c>
      <c r="C205" s="207" t="n">
        <v>8</v>
      </c>
      <c r="D205" s="207" t="n">
        <v>29</v>
      </c>
      <c r="E205" s="207" t="n">
        <v>59.83</v>
      </c>
      <c r="F205" s="207" t="n">
        <v>0.156</v>
      </c>
      <c r="G205" s="207" t="n">
        <v>1</v>
      </c>
      <c r="H205" s="208" t="n"/>
      <c r="I205" s="208" t="n"/>
      <c r="J205" s="209" t="n"/>
    </row>
    <row r="206" ht="15.75" customHeight="1" s="109">
      <c r="A206" s="216" t="n">
        <v>5</v>
      </c>
      <c r="B206" s="217" t="n">
        <v>2</v>
      </c>
      <c r="C206" s="217" t="n">
        <v>15</v>
      </c>
      <c r="D206" s="217" t="n">
        <v>72</v>
      </c>
      <c r="E206" s="217" t="n">
        <v>6.2</v>
      </c>
      <c r="F206" s="217" t="n">
        <v>0.1</v>
      </c>
      <c r="G206" s="217" t="n">
        <v>1</v>
      </c>
      <c r="H206" s="218" t="n">
        <v>0.8680555555555556</v>
      </c>
      <c r="I206" s="218" t="n">
        <v>0.8819444444444444</v>
      </c>
      <c r="J206" s="219">
        <f>I206-H206</f>
        <v/>
      </c>
    </row>
    <row r="207" ht="15.75" customHeight="1" s="109">
      <c r="A207" s="206" t="n">
        <v>5</v>
      </c>
      <c r="B207" s="207" t="n">
        <v>15</v>
      </c>
      <c r="C207" s="207" t="n">
        <v>2</v>
      </c>
      <c r="D207" s="207" t="n">
        <v>404</v>
      </c>
      <c r="E207" s="207" t="n">
        <v>733.42</v>
      </c>
      <c r="F207" s="207" t="n">
        <v>1.316</v>
      </c>
      <c r="G207" s="207" t="n">
        <v>1</v>
      </c>
      <c r="H207" s="208" t="n">
        <v>0.8527777777777777</v>
      </c>
      <c r="I207" s="208" t="n"/>
      <c r="J207" s="209">
        <f>I207-H207</f>
        <v/>
      </c>
    </row>
    <row r="208" ht="15.75" customHeight="1" s="109">
      <c r="A208" s="216" t="n">
        <v>5</v>
      </c>
      <c r="B208" s="217" t="n">
        <v>10</v>
      </c>
      <c r="C208" s="217" t="n">
        <v>7</v>
      </c>
      <c r="D208" s="217" t="n">
        <v>42</v>
      </c>
      <c r="E208" s="217" t="n">
        <v>80.09</v>
      </c>
      <c r="F208" s="217" t="n">
        <v>0.144</v>
      </c>
      <c r="G208" s="217" t="n">
        <v>1</v>
      </c>
      <c r="H208" s="218" t="n">
        <v>0.7916666666666666</v>
      </c>
      <c r="I208" s="218" t="n"/>
      <c r="J208" s="219">
        <f>I208-H208</f>
        <v/>
      </c>
    </row>
    <row r="209" ht="15.75" customHeight="1" s="109">
      <c r="A209" s="206" t="n">
        <v>5</v>
      </c>
      <c r="B209" s="207" t="n">
        <v>1</v>
      </c>
      <c r="C209" s="207" t="n">
        <v>10</v>
      </c>
      <c r="D209" s="207" t="n">
        <v>40</v>
      </c>
      <c r="E209" s="207" t="n">
        <v>55.65</v>
      </c>
      <c r="F209" s="207" t="n">
        <v>0.078</v>
      </c>
      <c r="G209" s="207" t="n">
        <v>1</v>
      </c>
      <c r="H209" s="208" t="n">
        <v>0.8847222222222222</v>
      </c>
      <c r="I209" s="208" t="n">
        <v>0.8951388888888889</v>
      </c>
      <c r="J209" s="209">
        <f>I209-H209</f>
        <v/>
      </c>
    </row>
    <row r="210" ht="15.75" customHeight="1" s="109">
      <c r="A210" s="216" t="n">
        <v>5</v>
      </c>
      <c r="B210" s="217" t="n">
        <v>7</v>
      </c>
      <c r="C210" s="217" t="n">
        <v>10</v>
      </c>
      <c r="D210" s="217" t="n">
        <v>71</v>
      </c>
      <c r="E210" s="217" t="n">
        <v>169.15</v>
      </c>
      <c r="F210" s="217" t="n">
        <v>0.39</v>
      </c>
      <c r="G210" s="217" t="n">
        <v>1</v>
      </c>
      <c r="H210" s="218" t="n">
        <v>0.01805555555555555</v>
      </c>
      <c r="I210" s="218" t="n">
        <v>0.04652777777777778</v>
      </c>
      <c r="J210" s="219">
        <f>I210-H210</f>
        <v/>
      </c>
    </row>
    <row r="211" ht="15.75" customHeight="1" s="109">
      <c r="A211" s="206" t="n">
        <v>5</v>
      </c>
      <c r="B211" s="207" t="n">
        <v>11</v>
      </c>
      <c r="C211" s="207" t="n">
        <v>26</v>
      </c>
      <c r="D211" s="207" t="n">
        <v>556</v>
      </c>
      <c r="E211" s="207" t="n">
        <v>374.95</v>
      </c>
      <c r="F211" s="207" t="n">
        <v>0.836</v>
      </c>
      <c r="G211" s="207" t="n">
        <v>1</v>
      </c>
      <c r="H211" s="208" t="n">
        <v>0.9430555555555555</v>
      </c>
      <c r="I211" s="208" t="n"/>
      <c r="J211" s="209">
        <f>I211-H211</f>
        <v/>
      </c>
    </row>
    <row r="212" ht="15.75" customHeight="1" s="109">
      <c r="A212" s="216" t="n">
        <v>5</v>
      </c>
      <c r="B212" s="217" t="n">
        <v>11</v>
      </c>
      <c r="C212" s="217" t="n">
        <v>25</v>
      </c>
      <c r="D212" s="217" t="n">
        <v>411</v>
      </c>
      <c r="E212" s="217" t="n">
        <v>247.48</v>
      </c>
      <c r="F212" s="217" t="n">
        <v>0.707</v>
      </c>
      <c r="G212" s="217" t="n">
        <v>1</v>
      </c>
      <c r="H212" s="218" t="n">
        <v>0.9270833333333334</v>
      </c>
      <c r="I212" s="218" t="n">
        <v>0.9416666666666667</v>
      </c>
      <c r="J212" s="219">
        <f>I212-H212</f>
        <v/>
      </c>
    </row>
    <row r="213" ht="15.75" customHeight="1" s="109">
      <c r="A213" s="206" t="n">
        <v>5</v>
      </c>
      <c r="B213" s="207" t="n">
        <v>15</v>
      </c>
      <c r="C213" s="207" t="n">
        <v>7</v>
      </c>
      <c r="D213" s="207" t="n">
        <v>93</v>
      </c>
      <c r="E213" s="207" t="n">
        <v>426.03</v>
      </c>
      <c r="F213" s="207" t="n">
        <v>0.9370000000000001</v>
      </c>
      <c r="G213" s="207" t="n">
        <v>1</v>
      </c>
      <c r="H213" s="208" t="n">
        <v>0.90625</v>
      </c>
      <c r="I213" s="208" t="n">
        <v>0.9236111111111112</v>
      </c>
      <c r="J213" s="209">
        <f>I213-H213</f>
        <v/>
      </c>
    </row>
    <row r="214" ht="15.75" customHeight="1" s="109">
      <c r="A214" s="216" t="n">
        <v>5</v>
      </c>
      <c r="B214" s="217" t="n">
        <v>16</v>
      </c>
      <c r="C214" s="217" t="n">
        <v>2</v>
      </c>
      <c r="D214" s="217" t="n">
        <v>18</v>
      </c>
      <c r="E214" s="217" t="n">
        <v>0.51</v>
      </c>
      <c r="F214" s="217" t="n">
        <v>0.005</v>
      </c>
      <c r="G214" s="217" t="n">
        <v>1</v>
      </c>
      <c r="H214" s="218" t="n">
        <v>0.8972222222222223</v>
      </c>
      <c r="I214" s="218" t="n">
        <v>0.9055555555555556</v>
      </c>
      <c r="J214" s="219">
        <f>I214-H214</f>
        <v/>
      </c>
    </row>
    <row r="215" ht="15.75" customHeight="1" s="109">
      <c r="A215" s="206" t="n">
        <v>5</v>
      </c>
      <c r="B215" s="207" t="n">
        <v>18</v>
      </c>
      <c r="C215" s="207" t="n">
        <v>8</v>
      </c>
      <c r="D215" s="207" t="n">
        <v>24</v>
      </c>
      <c r="E215" s="207" t="n">
        <v>4.79</v>
      </c>
      <c r="F215" s="207" t="n">
        <v>0.011</v>
      </c>
      <c r="G215" s="207" t="n">
        <v>1</v>
      </c>
      <c r="H215" s="208" t="n"/>
      <c r="I215" s="208" t="n"/>
      <c r="J215" s="209">
        <f>I215-H215</f>
        <v/>
      </c>
    </row>
    <row r="216" ht="15.75" customHeight="1" s="109">
      <c r="A216" s="216" t="n">
        <v>5</v>
      </c>
      <c r="B216" s="217" t="n">
        <v>19</v>
      </c>
      <c r="C216" s="217" t="n">
        <v>1</v>
      </c>
      <c r="D216" s="217" t="n">
        <v>2</v>
      </c>
      <c r="E216" s="217" t="n">
        <v>2.18</v>
      </c>
      <c r="F216" s="217" t="n">
        <v>0.004</v>
      </c>
      <c r="G216" s="217" t="n">
        <v>1</v>
      </c>
      <c r="H216" s="218" t="n"/>
      <c r="I216" s="218" t="n"/>
      <c r="J216" s="219">
        <f>I216-H216</f>
        <v/>
      </c>
    </row>
    <row r="217" ht="15.75" customHeight="1" s="109">
      <c r="A217" s="206" t="n">
        <v>5</v>
      </c>
      <c r="B217" s="207" t="n">
        <v>20</v>
      </c>
      <c r="C217" s="207" t="n">
        <v>1</v>
      </c>
      <c r="D217" s="207" t="n">
        <v>1</v>
      </c>
      <c r="E217" s="207" t="n">
        <v>0.72</v>
      </c>
      <c r="F217" s="207" t="n">
        <v>0.001</v>
      </c>
      <c r="G217" s="207" t="n">
        <v>1</v>
      </c>
      <c r="H217" s="208" t="n"/>
      <c r="I217" s="208" t="n"/>
      <c r="J217" s="209">
        <f>I217-H217</f>
        <v/>
      </c>
    </row>
    <row r="218" ht="15.75" customHeight="1" s="109">
      <c r="A218" s="216" t="n">
        <v>5</v>
      </c>
      <c r="B218" s="217" t="n">
        <v>21</v>
      </c>
      <c r="C218" s="217" t="n">
        <v>7</v>
      </c>
      <c r="D218" s="217" t="n">
        <v>11</v>
      </c>
      <c r="E218" s="217" t="n">
        <v>4.09</v>
      </c>
      <c r="F218" s="217" t="n">
        <v>0.008999999999999999</v>
      </c>
      <c r="G218" s="217" t="n">
        <v>1</v>
      </c>
      <c r="H218" s="218" t="n"/>
      <c r="I218" s="218" t="n"/>
      <c r="J218" s="219">
        <f>I218-H218</f>
        <v/>
      </c>
    </row>
    <row r="219" ht="15.75" customHeight="1" s="109">
      <c r="A219" s="206" t="n">
        <v>5</v>
      </c>
      <c r="B219" s="207" t="n">
        <v>8</v>
      </c>
      <c r="C219" s="207" t="n">
        <v>12</v>
      </c>
      <c r="D219" s="207" t="n">
        <v>13</v>
      </c>
      <c r="E219" s="207" t="n">
        <v>49.6</v>
      </c>
      <c r="F219" s="207" t="n">
        <v>0.147</v>
      </c>
      <c r="G219" s="207" t="n">
        <v>1</v>
      </c>
      <c r="H219" s="208" t="n"/>
      <c r="I219" s="208" t="n"/>
      <c r="J219" s="209">
        <f>I219-H219</f>
        <v/>
      </c>
    </row>
    <row r="220" ht="15.75" customHeight="1" s="109">
      <c r="A220" s="216" t="n">
        <v>5</v>
      </c>
      <c r="B220" s="217" t="n">
        <v>10</v>
      </c>
      <c r="C220" s="217" t="n">
        <v>12</v>
      </c>
      <c r="D220" s="217" t="n">
        <v>41</v>
      </c>
      <c r="E220" s="217" t="n">
        <v>21.78</v>
      </c>
      <c r="F220" s="217" t="n">
        <v>0.043</v>
      </c>
      <c r="G220" s="217" t="n">
        <v>1</v>
      </c>
      <c r="H220" s="218" t="n">
        <v>0.09166666666666666</v>
      </c>
      <c r="I220" s="218" t="n">
        <v>0.1</v>
      </c>
      <c r="J220" s="219">
        <f>I220-H220</f>
        <v/>
      </c>
    </row>
    <row r="221" ht="15.75" customHeight="1" s="109">
      <c r="A221" s="206" t="n">
        <v>5</v>
      </c>
      <c r="B221" s="207" t="n">
        <v>12</v>
      </c>
      <c r="C221" s="207" t="n">
        <v>14</v>
      </c>
      <c r="D221" s="207" t="n">
        <v>78</v>
      </c>
      <c r="E221" s="207" t="n">
        <v>157.67</v>
      </c>
      <c r="F221" s="207" t="n">
        <v>0.364</v>
      </c>
      <c r="G221" s="207" t="n">
        <v>1</v>
      </c>
      <c r="H221" s="208" t="n">
        <v>0.07430555555555556</v>
      </c>
      <c r="I221" s="208" t="n">
        <v>0.04930555555555555</v>
      </c>
      <c r="J221" s="209">
        <f>I221-H221</f>
        <v/>
      </c>
    </row>
    <row r="222" ht="15.75" customHeight="1" s="109">
      <c r="A222" s="216" t="n">
        <v>5</v>
      </c>
      <c r="B222" s="217" t="n">
        <v>3</v>
      </c>
      <c r="C222" s="217" t="n">
        <v>22</v>
      </c>
      <c r="D222" s="217" t="n">
        <v>183</v>
      </c>
      <c r="E222" s="217" t="n">
        <v>140.45</v>
      </c>
      <c r="F222" s="217" t="n">
        <v>1.023</v>
      </c>
      <c r="G222" s="217" t="n">
        <v>1</v>
      </c>
      <c r="H222" s="218" t="n">
        <v>0.05</v>
      </c>
      <c r="I222" s="218" t="n">
        <v>0.07083333333333333</v>
      </c>
      <c r="J222" s="219">
        <f>I222-H222</f>
        <v/>
      </c>
    </row>
    <row r="223" ht="15.75" customHeight="1" s="109">
      <c r="A223" s="206" t="n">
        <v>5</v>
      </c>
      <c r="B223" s="207" t="n">
        <v>15</v>
      </c>
      <c r="C223" s="207" t="n">
        <v>1</v>
      </c>
      <c r="D223" s="207" t="n">
        <v>2</v>
      </c>
      <c r="E223" s="207" t="n">
        <v>20.7</v>
      </c>
      <c r="F223" s="207" t="n">
        <v>0.05</v>
      </c>
      <c r="G223" s="207" t="n">
        <v>1</v>
      </c>
      <c r="H223" s="208" t="n">
        <v>0.1006944444444444</v>
      </c>
      <c r="I223" s="208" t="n">
        <v>0.1111111111111111</v>
      </c>
      <c r="J223" s="209">
        <f>I223-H223</f>
        <v/>
      </c>
    </row>
    <row r="224" ht="15.75" customHeight="1" s="109">
      <c r="A224" s="216" t="n">
        <v>5</v>
      </c>
      <c r="B224" s="217" t="n">
        <v>16</v>
      </c>
      <c r="C224" s="217" t="n">
        <v>3</v>
      </c>
      <c r="D224" s="217" t="n">
        <v>6</v>
      </c>
      <c r="E224" s="217" t="n">
        <v>1.08</v>
      </c>
      <c r="F224" s="217" t="n">
        <v>0.01</v>
      </c>
      <c r="G224" s="217" t="n">
        <v>1</v>
      </c>
      <c r="H224" s="218" t="n"/>
      <c r="I224" s="218" t="n"/>
      <c r="J224" s="219" t="n"/>
    </row>
    <row r="225" ht="15.75" customHeight="1" s="109">
      <c r="A225" s="206" t="n">
        <v>5</v>
      </c>
      <c r="B225" s="207" t="n">
        <v>17</v>
      </c>
      <c r="C225" s="207" t="n">
        <v>1</v>
      </c>
      <c r="D225" s="207" t="n">
        <v>1</v>
      </c>
      <c r="E225" s="207" t="n">
        <v>0.36</v>
      </c>
      <c r="F225" s="207" t="n">
        <v>0.002</v>
      </c>
      <c r="G225" s="207" t="n">
        <v>1</v>
      </c>
      <c r="H225" s="208" t="n"/>
      <c r="I225" s="208" t="n"/>
      <c r="J225" s="209" t="n"/>
    </row>
    <row r="226" ht="15.75" customHeight="1" s="109">
      <c r="A226" s="216" t="n">
        <v>5</v>
      </c>
      <c r="B226" s="217" t="n">
        <v>18</v>
      </c>
      <c r="C226" s="217" t="n">
        <v>3</v>
      </c>
      <c r="D226" s="217" t="n">
        <v>4</v>
      </c>
      <c r="E226" s="217" t="n">
        <v>5.55</v>
      </c>
      <c r="F226" s="217" t="n">
        <v>0.01</v>
      </c>
      <c r="G226" s="217" t="n">
        <v>1</v>
      </c>
      <c r="H226" s="218" t="n"/>
      <c r="I226" s="218" t="n"/>
      <c r="J226" s="219" t="n"/>
    </row>
    <row r="227" ht="15.75" customHeight="1" s="109">
      <c r="A227" s="206" t="n">
        <v>5</v>
      </c>
      <c r="B227" s="207" t="n">
        <v>19</v>
      </c>
      <c r="C227" s="207" t="n">
        <v>1</v>
      </c>
      <c r="D227" s="207" t="n">
        <v>1</v>
      </c>
      <c r="E227" s="207" t="n">
        <v>0.46</v>
      </c>
      <c r="F227" s="207" t="n">
        <v>0.005</v>
      </c>
      <c r="G227" s="207" t="n">
        <v>1</v>
      </c>
      <c r="H227" s="208" t="n"/>
      <c r="I227" s="208" t="n"/>
      <c r="J227" s="209" t="n"/>
    </row>
    <row r="228" ht="15.75" customHeight="1" s="109">
      <c r="A228" s="216" t="n">
        <v>6</v>
      </c>
      <c r="B228" s="217" t="n">
        <v>12</v>
      </c>
      <c r="C228" s="217" t="n">
        <v>8</v>
      </c>
      <c r="D228" s="217" t="n">
        <v>15</v>
      </c>
      <c r="E228" s="217" t="n">
        <v>20.91</v>
      </c>
      <c r="F228" s="217" t="n">
        <v>0.162</v>
      </c>
      <c r="G228" s="217" t="n">
        <v>1</v>
      </c>
      <c r="H228" s="218" t="n"/>
      <c r="I228" s="218" t="n"/>
      <c r="J228" s="219" t="n"/>
    </row>
    <row r="229" ht="15.75" customHeight="1" s="109">
      <c r="A229" s="206" t="n">
        <v>6</v>
      </c>
      <c r="B229" s="207" t="n">
        <v>18</v>
      </c>
      <c r="C229" s="207" t="n">
        <v>15</v>
      </c>
      <c r="D229" s="207" t="n">
        <v>47</v>
      </c>
      <c r="E229" s="207" t="n">
        <v>20.79</v>
      </c>
      <c r="F229" s="207" t="n">
        <v>0.042</v>
      </c>
      <c r="G229" s="207" t="n">
        <v>1</v>
      </c>
      <c r="H229" s="208" t="n"/>
      <c r="I229" s="208" t="n"/>
      <c r="J229" s="209" t="n"/>
    </row>
    <row r="230" ht="15.75" customHeight="1" s="109">
      <c r="A230" s="216" t="n">
        <v>6</v>
      </c>
      <c r="B230" s="217" t="n">
        <v>3</v>
      </c>
      <c r="C230" s="217" t="n">
        <v>6</v>
      </c>
      <c r="D230" s="217" t="n">
        <v>21</v>
      </c>
      <c r="E230" s="217" t="n">
        <v>18.16</v>
      </c>
      <c r="F230" s="217" t="n">
        <v>0.126</v>
      </c>
      <c r="G230" s="217" t="n">
        <v>1</v>
      </c>
      <c r="H230" s="218" t="n"/>
      <c r="I230" s="218" t="n"/>
      <c r="J230" s="219" t="n"/>
    </row>
    <row r="231" ht="15.75" customHeight="1" s="109">
      <c r="A231" s="206" t="n">
        <v>6</v>
      </c>
      <c r="B231" s="207" t="n">
        <v>7</v>
      </c>
      <c r="C231" s="207" t="n">
        <v>3</v>
      </c>
      <c r="D231" s="207" t="n">
        <v>14</v>
      </c>
      <c r="E231" s="207" t="n">
        <v>5.88</v>
      </c>
      <c r="F231" s="207" t="n">
        <v>0.043</v>
      </c>
      <c r="G231" s="207" t="n">
        <v>1</v>
      </c>
      <c r="H231" s="208" t="n"/>
      <c r="I231" s="208" t="n"/>
      <c r="J231" s="209" t="n"/>
    </row>
    <row r="232" ht="15.75" customHeight="1" s="109">
      <c r="A232" s="216" t="n">
        <v>6</v>
      </c>
      <c r="B232" s="217" t="n">
        <v>8</v>
      </c>
      <c r="C232" s="217" t="n">
        <v>1</v>
      </c>
      <c r="D232" s="217" t="n">
        <v>1</v>
      </c>
      <c r="E232" s="217" t="n">
        <v>4.51</v>
      </c>
      <c r="F232" s="217" t="n">
        <v>0.012</v>
      </c>
      <c r="G232" s="217" t="n">
        <v>1</v>
      </c>
      <c r="H232" s="218" t="n"/>
      <c r="I232" s="218" t="n"/>
      <c r="J232" s="219" t="n"/>
    </row>
    <row r="233" ht="15.75" customHeight="1" s="109">
      <c r="A233" s="206" t="n">
        <v>6</v>
      </c>
      <c r="B233" s="207" t="n">
        <v>2</v>
      </c>
      <c r="C233" s="207" t="n">
        <v>28</v>
      </c>
      <c r="D233" s="207" t="n">
        <v>293</v>
      </c>
      <c r="E233" s="207" t="n">
        <v>37.06</v>
      </c>
      <c r="F233" s="207" t="n">
        <v>0.613</v>
      </c>
      <c r="G233" s="207" t="n">
        <v>1</v>
      </c>
      <c r="H233" s="208" t="n">
        <v>0.1236111111111111</v>
      </c>
      <c r="I233" s="208" t="n">
        <v>0.1527777777777778</v>
      </c>
      <c r="J233" s="209" t="n"/>
    </row>
    <row r="234" ht="15.75" customHeight="1" s="109">
      <c r="A234" s="216" t="n">
        <v>6</v>
      </c>
      <c r="B234" s="217" t="n">
        <v>19</v>
      </c>
      <c r="C234" s="217" t="n">
        <v>6</v>
      </c>
      <c r="D234" s="217" t="n">
        <v>6</v>
      </c>
      <c r="E234" s="217" t="n">
        <v>20.41</v>
      </c>
      <c r="F234" s="217" t="n">
        <v>0.029</v>
      </c>
      <c r="G234" s="217" t="n">
        <v>1</v>
      </c>
      <c r="H234" s="218" t="n">
        <v>0.1069444444444444</v>
      </c>
      <c r="I234" s="218" t="n">
        <v>0.11875</v>
      </c>
      <c r="J234" s="219" t="n"/>
    </row>
    <row r="235" ht="15.75" customHeight="1" s="109">
      <c r="A235" s="206" t="n">
        <v>6</v>
      </c>
      <c r="B235" s="207" t="n">
        <v>20</v>
      </c>
      <c r="C235" s="207" t="n">
        <v>1</v>
      </c>
      <c r="D235" s="207" t="n">
        <v>5</v>
      </c>
      <c r="E235" s="207" t="n">
        <v>8</v>
      </c>
      <c r="F235" s="207" t="n">
        <v>0.002</v>
      </c>
      <c r="G235" s="207" t="n">
        <v>1</v>
      </c>
      <c r="H235" s="208" t="n"/>
      <c r="I235" s="208" t="n"/>
      <c r="J235" s="209" t="n"/>
    </row>
    <row r="236" ht="15.75" customHeight="1" s="109">
      <c r="A236" s="216" t="n">
        <v>6</v>
      </c>
      <c r="B236" s="217" t="n">
        <v>30</v>
      </c>
      <c r="C236" s="217" t="n">
        <v>1</v>
      </c>
      <c r="D236" s="217" t="n">
        <v>1</v>
      </c>
      <c r="E236" s="217" t="n">
        <v>1.15</v>
      </c>
      <c r="F236" s="217" t="n">
        <v>0.052</v>
      </c>
      <c r="G236" s="217" t="n">
        <v>1</v>
      </c>
      <c r="H236" s="218" t="n"/>
      <c r="I236" s="218" t="n"/>
      <c r="J236" s="219" t="n"/>
    </row>
    <row r="237" ht="15.75" customHeight="1" s="109">
      <c r="A237" s="206" t="n">
        <v>6</v>
      </c>
      <c r="B237" s="207" t="n">
        <v>14</v>
      </c>
      <c r="C237" s="207" t="n">
        <v>7</v>
      </c>
      <c r="D237" s="207" t="n">
        <v>15</v>
      </c>
      <c r="E237" s="207" t="n">
        <v>231.5</v>
      </c>
      <c r="F237" s="207" t="n">
        <v>0.317</v>
      </c>
      <c r="G237" s="207" t="n">
        <v>1</v>
      </c>
      <c r="H237" s="208" t="n">
        <v>0.09722222222222222</v>
      </c>
      <c r="I237" s="208" t="n">
        <v>0.1048611111111111</v>
      </c>
      <c r="J237" s="209" t="n"/>
    </row>
    <row r="238" ht="15.75" customHeight="1" s="109">
      <c r="A238" s="216" t="n">
        <v>6</v>
      </c>
      <c r="B238" s="217" t="n">
        <v>18</v>
      </c>
      <c r="C238" s="217" t="n">
        <v>14</v>
      </c>
      <c r="D238" s="217" t="n">
        <v>21</v>
      </c>
      <c r="E238" s="217" t="n">
        <v>11.25</v>
      </c>
      <c r="F238" s="217" t="n">
        <v>0.031</v>
      </c>
      <c r="G238" s="217" t="n">
        <v>1</v>
      </c>
      <c r="H238" s="218" t="n">
        <v>0.07916666666666666</v>
      </c>
      <c r="I238" s="218" t="n">
        <v>0.09166666666666666</v>
      </c>
      <c r="J238" s="219" t="n"/>
    </row>
    <row r="239" ht="15.75" customHeight="1" s="109">
      <c r="A239" s="206" t="n">
        <v>6</v>
      </c>
      <c r="B239" s="207" t="n">
        <v>17</v>
      </c>
      <c r="C239" s="207" t="n">
        <v>4</v>
      </c>
      <c r="D239" s="207" t="n">
        <v>4</v>
      </c>
      <c r="E239" s="207" t="n">
        <v>1.51</v>
      </c>
      <c r="F239" s="207" t="n">
        <v>0.007</v>
      </c>
      <c r="G239" s="207" t="n">
        <v>1</v>
      </c>
      <c r="H239" s="208" t="n">
        <v>0.07916666666666666</v>
      </c>
      <c r="I239" s="208" t="n">
        <v>0.09166666666666666</v>
      </c>
      <c r="J239" s="209" t="n"/>
    </row>
    <row r="240" ht="15.75" customHeight="1" s="109">
      <c r="A240" s="216" t="n">
        <v>6</v>
      </c>
      <c r="B240" s="217" t="n">
        <v>11</v>
      </c>
      <c r="C240" s="217" t="n">
        <v>32</v>
      </c>
      <c r="D240" s="217" t="n">
        <v>673</v>
      </c>
      <c r="E240" s="217" t="n">
        <v>170.65</v>
      </c>
      <c r="F240" s="217" t="n">
        <v>0.581</v>
      </c>
      <c r="G240" s="217" t="n">
        <v>1</v>
      </c>
      <c r="H240" s="218" t="n">
        <v>0.03263888888888889</v>
      </c>
      <c r="I240" s="218" t="n">
        <v>0.06805555555555555</v>
      </c>
      <c r="J240" s="219" t="n"/>
    </row>
    <row r="241" ht="15.75" customHeight="1" s="109">
      <c r="A241" s="206" t="n">
        <v>6</v>
      </c>
      <c r="B241" s="207" t="n">
        <v>14</v>
      </c>
      <c r="C241" s="207" t="n">
        <v>11</v>
      </c>
      <c r="D241" s="207" t="n">
        <v>96</v>
      </c>
      <c r="E241" s="207" t="n">
        <v>1135.09</v>
      </c>
      <c r="F241" s="207" t="n">
        <v>1.574</v>
      </c>
      <c r="G241" s="207" t="n">
        <v>1</v>
      </c>
      <c r="H241" s="208" t="n">
        <v>0.002083333333333333</v>
      </c>
      <c r="I241" s="208" t="n">
        <v>0.025</v>
      </c>
      <c r="J241" s="209" t="n"/>
    </row>
    <row r="242" ht="15.75" customHeight="1" s="109">
      <c r="A242" s="216" t="n">
        <v>6</v>
      </c>
      <c r="B242" s="217" t="n">
        <v>1</v>
      </c>
      <c r="C242" s="217" t="n">
        <v>10</v>
      </c>
      <c r="D242" s="217" t="n">
        <v>1787</v>
      </c>
      <c r="E242" s="217" t="n">
        <v>105.46</v>
      </c>
      <c r="F242" s="217" t="n">
        <v>1.37</v>
      </c>
      <c r="G242" s="217" t="n">
        <v>1</v>
      </c>
      <c r="H242" s="218" t="n">
        <v>0.9340277777777778</v>
      </c>
      <c r="I242" s="218" t="n">
        <v>0.9513888888888888</v>
      </c>
      <c r="J242" s="219" t="n"/>
    </row>
    <row r="243" ht="15.75" customHeight="1" s="109">
      <c r="A243" s="206" t="n">
        <v>6</v>
      </c>
      <c r="B243" s="207" t="n">
        <v>14</v>
      </c>
      <c r="C243" s="207" t="n">
        <v>4</v>
      </c>
      <c r="D243" s="207" t="n">
        <v>7</v>
      </c>
      <c r="E243" s="207" t="n">
        <v>130.56</v>
      </c>
      <c r="F243" s="207" t="n">
        <v>0.168</v>
      </c>
      <c r="G243" s="207" t="n">
        <v>1</v>
      </c>
      <c r="H243" s="208" t="n">
        <v>0.9291666666666667</v>
      </c>
      <c r="I243" s="208" t="n">
        <v>0.9340277777777778</v>
      </c>
      <c r="J243" s="209" t="n"/>
    </row>
    <row r="244" ht="15.75" customHeight="1" s="109">
      <c r="A244" s="216" t="n">
        <v>6</v>
      </c>
      <c r="B244" s="217" t="n">
        <v>15</v>
      </c>
      <c r="C244" s="217" t="n">
        <v>1</v>
      </c>
      <c r="D244" s="217" t="n">
        <v>4</v>
      </c>
      <c r="E244" s="217" t="n">
        <v>49.28</v>
      </c>
      <c r="F244" s="217" t="n">
        <v>0.078</v>
      </c>
      <c r="G244" s="217" t="n">
        <v>1</v>
      </c>
      <c r="H244" s="218" t="n"/>
      <c r="I244" s="218" t="n"/>
      <c r="J244" s="219" t="n"/>
    </row>
    <row r="245" ht="15.75" customHeight="1" s="109">
      <c r="A245" s="206" t="n">
        <v>6</v>
      </c>
      <c r="B245" s="207" t="n">
        <v>7</v>
      </c>
      <c r="C245" s="207" t="n">
        <v>17</v>
      </c>
      <c r="D245" s="207" t="n">
        <v>118</v>
      </c>
      <c r="E245" s="207" t="n">
        <v>34.05</v>
      </c>
      <c r="F245" s="207" t="n">
        <v>0.216</v>
      </c>
      <c r="G245" s="207" t="n">
        <v>1</v>
      </c>
      <c r="H245" s="208" t="n">
        <v>0.9166666666666666</v>
      </c>
      <c r="I245" s="208" t="n">
        <v>0.9291666666666667</v>
      </c>
      <c r="J245" s="209" t="n"/>
    </row>
    <row r="246" ht="15.75" customHeight="1" s="109">
      <c r="A246" s="216" t="n">
        <v>6</v>
      </c>
      <c r="B246" s="217" t="n">
        <v>4</v>
      </c>
      <c r="C246" s="217" t="n">
        <v>2</v>
      </c>
      <c r="D246" s="217" t="n">
        <v>2</v>
      </c>
      <c r="E246" s="217" t="n">
        <v>11.76</v>
      </c>
      <c r="F246" s="217" t="n">
        <v>0.024</v>
      </c>
      <c r="G246" s="217" t="n">
        <v>1</v>
      </c>
      <c r="H246" s="218" t="n">
        <v>0.90625</v>
      </c>
      <c r="I246" s="218" t="n">
        <v>0.9131944444444444</v>
      </c>
      <c r="J246" s="219" t="n"/>
    </row>
    <row r="247" ht="15.75" customHeight="1" s="109">
      <c r="A247" s="206" t="n">
        <v>6</v>
      </c>
      <c r="B247" s="207" t="n">
        <v>6</v>
      </c>
      <c r="C247" s="207" t="n">
        <v>1</v>
      </c>
      <c r="D247" s="207" t="n">
        <v>1</v>
      </c>
      <c r="E247" s="207" t="n">
        <v>1.03</v>
      </c>
      <c r="F247" s="207" t="n">
        <v>0.056</v>
      </c>
      <c r="G247" s="207" t="n">
        <v>1</v>
      </c>
      <c r="H247" s="208" t="n"/>
      <c r="I247" s="208" t="n"/>
      <c r="J247" s="209" t="n"/>
    </row>
    <row r="248" ht="15.75" customHeight="1" s="109">
      <c r="A248" s="216" t="n">
        <v>6</v>
      </c>
      <c r="B248" s="217" t="n">
        <v>7</v>
      </c>
      <c r="C248" s="217" t="n">
        <v>10</v>
      </c>
      <c r="D248" s="217" t="n">
        <v>158</v>
      </c>
      <c r="E248" s="217" t="n">
        <v>31.95</v>
      </c>
      <c r="F248" s="217" t="n">
        <v>0.174</v>
      </c>
      <c r="G248" s="217" t="n">
        <v>1</v>
      </c>
      <c r="H248" s="218" t="n"/>
      <c r="I248" s="218" t="n"/>
      <c r="J248" s="219" t="n"/>
    </row>
    <row r="249" ht="15.75" customHeight="1" s="109">
      <c r="A249" s="206" t="n">
        <v>6</v>
      </c>
      <c r="B249" s="207" t="n">
        <v>18</v>
      </c>
      <c r="C249" s="207" t="n">
        <v>26</v>
      </c>
      <c r="D249" s="207" t="n">
        <v>102</v>
      </c>
      <c r="E249" s="207" t="n">
        <v>171.67</v>
      </c>
      <c r="F249" s="207" t="n">
        <v>0.289</v>
      </c>
      <c r="G249" s="207" t="n">
        <v>1</v>
      </c>
      <c r="H249" s="208" t="n">
        <v>0.8916666666666667</v>
      </c>
      <c r="I249" s="208" t="n">
        <v>0.9041666666666667</v>
      </c>
      <c r="J249" s="209" t="n"/>
    </row>
    <row r="250" ht="15.75" customHeight="1" s="109">
      <c r="A250" s="216" t="n">
        <v>6</v>
      </c>
      <c r="B250" s="217" t="n">
        <v>11</v>
      </c>
      <c r="C250" s="217" t="n">
        <v>19</v>
      </c>
      <c r="D250" s="217" t="n">
        <v>1406</v>
      </c>
      <c r="E250" s="217" t="n">
        <v>118.36</v>
      </c>
      <c r="F250" s="217" t="n">
        <v>0.593</v>
      </c>
      <c r="G250" s="217" t="n">
        <v>1</v>
      </c>
      <c r="H250" s="218" t="n">
        <v>9.201388888888889</v>
      </c>
      <c r="I250" s="218" t="n">
        <v>0.8833333333333333</v>
      </c>
      <c r="J250" s="219" t="n"/>
    </row>
    <row r="251" ht="15.75" customHeight="1" s="109">
      <c r="A251" s="206" t="n">
        <v>6</v>
      </c>
      <c r="B251" s="207" t="n">
        <v>1</v>
      </c>
      <c r="C251" s="207" t="n">
        <v>2</v>
      </c>
      <c r="D251" s="207" t="n">
        <v>4</v>
      </c>
      <c r="E251" s="207" t="n">
        <v>0.65</v>
      </c>
      <c r="F251" s="207" t="n">
        <v>0.002</v>
      </c>
      <c r="G251" s="207" t="n">
        <v>1</v>
      </c>
      <c r="H251" s="208" t="n"/>
      <c r="I251" s="208" t="n"/>
      <c r="J251" s="209" t="n"/>
    </row>
    <row r="252" ht="15.75" customHeight="1" s="109">
      <c r="A252" s="216" t="n">
        <v>6</v>
      </c>
      <c r="B252" s="217" t="n">
        <v>31</v>
      </c>
      <c r="C252" s="217" t="n">
        <v>1</v>
      </c>
      <c r="D252" s="217" t="n">
        <v>1</v>
      </c>
      <c r="E252" s="217" t="n">
        <v>22</v>
      </c>
      <c r="F252" s="217" t="n">
        <v>0.237</v>
      </c>
      <c r="G252" s="217" t="n">
        <v>1</v>
      </c>
      <c r="H252" s="218" t="n"/>
      <c r="I252" s="218" t="n"/>
      <c r="J252" s="219" t="n"/>
    </row>
    <row r="253" ht="15.75" customHeight="1" s="109">
      <c r="A253" s="206" t="n">
        <v>6</v>
      </c>
      <c r="B253" s="207" t="n">
        <v>12</v>
      </c>
      <c r="C253" s="207" t="n">
        <v>24</v>
      </c>
      <c r="D253" s="207" t="n">
        <v>82</v>
      </c>
      <c r="E253" s="207" t="n">
        <v>58.66</v>
      </c>
      <c r="F253" s="207" t="n">
        <v>0.465</v>
      </c>
      <c r="G253" s="207" t="n">
        <v>1</v>
      </c>
      <c r="H253" s="208" t="n"/>
      <c r="I253" s="208" t="n"/>
      <c r="J253" s="209" t="n"/>
    </row>
    <row r="254" ht="15.75" customHeight="1" s="109">
      <c r="A254" s="216" t="n">
        <v>6</v>
      </c>
      <c r="B254" s="217" t="n">
        <v>15</v>
      </c>
      <c r="C254" s="217" t="n">
        <v>4</v>
      </c>
      <c r="D254" s="217" t="n">
        <v>50</v>
      </c>
      <c r="E254" s="217" t="n">
        <v>202.22</v>
      </c>
      <c r="F254" s="217" t="n">
        <v>0.416</v>
      </c>
      <c r="G254" s="217" t="n">
        <v>1</v>
      </c>
      <c r="H254" s="218" t="n"/>
      <c r="I254" s="218" t="n"/>
      <c r="J254" s="219" t="n"/>
    </row>
    <row r="255" ht="15.75" customHeight="1" s="109">
      <c r="A255" s="206" t="n">
        <v>6</v>
      </c>
      <c r="B255" s="207" t="n">
        <v>4</v>
      </c>
      <c r="C255" s="207" t="n">
        <v>3</v>
      </c>
      <c r="D255" s="207" t="n">
        <v>20</v>
      </c>
      <c r="E255" s="207" t="n">
        <v>26.6</v>
      </c>
      <c r="F255" s="207" t="n">
        <v>0.303</v>
      </c>
      <c r="G255" s="207" t="n">
        <v>1</v>
      </c>
      <c r="H255" s="208" t="n">
        <v>0.1145833333333333</v>
      </c>
      <c r="I255" s="208" t="n">
        <v>0.1388888888888889</v>
      </c>
      <c r="J255" s="209" t="n"/>
    </row>
    <row r="256" ht="15.75" customHeight="1" s="109">
      <c r="A256" s="216" t="n">
        <v>6</v>
      </c>
      <c r="B256" s="217" t="n">
        <v>5</v>
      </c>
      <c r="C256" s="217" t="n">
        <v>3</v>
      </c>
      <c r="D256" s="217" t="n">
        <v>4</v>
      </c>
      <c r="E256" s="217" t="n">
        <v>1.29</v>
      </c>
      <c r="F256" s="217" t="n">
        <v>0.141</v>
      </c>
      <c r="G256" s="217" t="n">
        <v>1</v>
      </c>
      <c r="H256" s="218" t="n"/>
      <c r="I256" s="218" t="n"/>
      <c r="J256" s="219" t="n"/>
    </row>
    <row r="257" ht="15.75" customHeight="1" s="109">
      <c r="A257" s="206" t="n">
        <v>6</v>
      </c>
      <c r="B257" s="207" t="n">
        <v>7</v>
      </c>
      <c r="C257" s="207" t="n">
        <v>7</v>
      </c>
      <c r="D257" s="207" t="n">
        <v>197</v>
      </c>
      <c r="E257" s="207" t="n">
        <v>64.67</v>
      </c>
      <c r="F257" s="207" t="n">
        <v>0.606</v>
      </c>
      <c r="G257" s="207" t="n">
        <v>1</v>
      </c>
      <c r="H257" s="208" t="n"/>
      <c r="I257" s="208" t="n"/>
      <c r="J257" s="209" t="n"/>
    </row>
    <row r="258" ht="15.75" customHeight="1" s="109">
      <c r="A258" s="216" t="n">
        <v>7</v>
      </c>
      <c r="B258" s="217" t="n">
        <v>14</v>
      </c>
      <c r="C258" s="217" t="n">
        <v>6</v>
      </c>
      <c r="D258" s="217" t="n">
        <v>65</v>
      </c>
      <c r="E258" s="217" t="n">
        <v>1296.7</v>
      </c>
      <c r="F258" s="217" t="n">
        <v>1.775</v>
      </c>
      <c r="G258" s="217" t="n">
        <v>1</v>
      </c>
      <c r="H258" s="218" t="n"/>
      <c r="I258" s="218" t="n"/>
      <c r="J258" s="219" t="n"/>
    </row>
    <row r="259" ht="15.75" customHeight="1" s="109">
      <c r="A259" s="206" t="n">
        <v>7</v>
      </c>
      <c r="B259" s="207" t="n">
        <v>4</v>
      </c>
      <c r="C259" s="207" t="n">
        <v>1</v>
      </c>
      <c r="D259" s="207" t="n">
        <v>1</v>
      </c>
      <c r="E259" s="207" t="n">
        <v>4.79</v>
      </c>
      <c r="F259" s="207" t="n">
        <v>0.032</v>
      </c>
      <c r="G259" s="207" t="n">
        <v>1</v>
      </c>
      <c r="H259" s="208" t="n"/>
      <c r="I259" s="208" t="n"/>
      <c r="J259" s="209" t="n"/>
    </row>
    <row r="260" ht="15.75" customHeight="1" s="109">
      <c r="A260" s="216" t="n">
        <v>7</v>
      </c>
      <c r="B260" s="217" t="n">
        <v>7</v>
      </c>
      <c r="C260" s="217" t="n">
        <v>3</v>
      </c>
      <c r="D260" s="217" t="n">
        <v>27</v>
      </c>
      <c r="E260" s="217" t="n">
        <v>5.29</v>
      </c>
      <c r="F260" s="217" t="n">
        <v>0.021</v>
      </c>
      <c r="G260" s="217" t="n">
        <v>1</v>
      </c>
      <c r="H260" s="218" t="n"/>
      <c r="I260" s="218" t="n"/>
      <c r="J260" s="219" t="n"/>
    </row>
    <row r="261" ht="15.75" customHeight="1" s="109">
      <c r="A261" s="206" t="n">
        <v>7</v>
      </c>
      <c r="B261" s="207" t="n">
        <v>11</v>
      </c>
      <c r="C261" s="207" t="n">
        <v>13</v>
      </c>
      <c r="D261" s="207" t="n">
        <v>114</v>
      </c>
      <c r="E261" s="207" t="n">
        <v>312.29</v>
      </c>
      <c r="F261" s="207" t="n">
        <v>0.668</v>
      </c>
      <c r="G261" s="207" t="n">
        <v>1</v>
      </c>
      <c r="H261" s="208" t="n"/>
      <c r="I261" s="208" t="n"/>
      <c r="J261" s="209" t="n"/>
    </row>
    <row r="262" ht="15.75" customHeight="1" s="109">
      <c r="A262" s="216" t="n">
        <v>7</v>
      </c>
      <c r="B262" s="217" t="n">
        <v>11</v>
      </c>
      <c r="C262" s="217" t="n">
        <v>23</v>
      </c>
      <c r="D262" s="217" t="n">
        <v>321</v>
      </c>
      <c r="E262" s="217" t="n">
        <v>160.42</v>
      </c>
      <c r="F262" s="217" t="n">
        <v>0.368</v>
      </c>
      <c r="G262" s="217" t="n">
        <v>1</v>
      </c>
      <c r="H262" s="218" t="n"/>
      <c r="I262" s="218" t="n"/>
      <c r="J262" s="219" t="n"/>
    </row>
    <row r="263" ht="15.75" customHeight="1" s="109">
      <c r="A263" s="206" t="n">
        <v>7</v>
      </c>
      <c r="B263" s="207" t="n">
        <v>14</v>
      </c>
      <c r="C263" s="207" t="n">
        <v>7</v>
      </c>
      <c r="D263" s="207" t="n">
        <v>53</v>
      </c>
      <c r="E263" s="207" t="n">
        <v>1194.43</v>
      </c>
      <c r="F263" s="207" t="n">
        <v>1.597</v>
      </c>
      <c r="G263" s="207" t="n">
        <v>1</v>
      </c>
      <c r="H263" s="208" t="n"/>
      <c r="I263" s="208" t="n"/>
      <c r="J263" s="209" t="n"/>
    </row>
    <row r="264" ht="15.75" customHeight="1" s="109">
      <c r="A264" s="216" t="n">
        <v>7</v>
      </c>
      <c r="B264" s="217" t="n">
        <v>5</v>
      </c>
      <c r="C264" s="217" t="n">
        <v>2</v>
      </c>
      <c r="D264" s="217" t="n">
        <v>12</v>
      </c>
      <c r="E264" s="217" t="n">
        <v>2.94</v>
      </c>
      <c r="F264" s="217" t="n">
        <v>0.145</v>
      </c>
      <c r="G264" s="217" t="n">
        <v>1</v>
      </c>
      <c r="H264" s="218" t="n"/>
      <c r="I264" s="218" t="n"/>
      <c r="J264" s="219" t="n"/>
    </row>
    <row r="265" ht="15.75" customHeight="1" s="109">
      <c r="A265" s="206" t="n">
        <v>7</v>
      </c>
      <c r="B265" s="207" t="n">
        <v>6</v>
      </c>
      <c r="C265" s="207" t="n">
        <v>1</v>
      </c>
      <c r="D265" s="207" t="n">
        <v>1</v>
      </c>
      <c r="E265" s="207" t="n">
        <v>3.87</v>
      </c>
      <c r="F265" s="207" t="n">
        <v>0.073</v>
      </c>
      <c r="G265" s="207" t="n">
        <v>1</v>
      </c>
      <c r="H265" s="208" t="n"/>
      <c r="I265" s="208" t="n"/>
      <c r="J265" s="209" t="n"/>
    </row>
    <row r="266" ht="15.75" customHeight="1" s="109">
      <c r="A266" s="216" t="n">
        <v>7</v>
      </c>
      <c r="B266" s="217" t="n">
        <v>7</v>
      </c>
      <c r="C266" s="217" t="n">
        <v>1</v>
      </c>
      <c r="D266" s="217" t="n">
        <v>3</v>
      </c>
      <c r="E266" s="217" t="n">
        <v>1.16</v>
      </c>
      <c r="F266" s="217" t="n">
        <v>0.003</v>
      </c>
      <c r="G266" s="217" t="n">
        <v>1</v>
      </c>
      <c r="H266" s="218" t="n"/>
      <c r="I266" s="218" t="n"/>
      <c r="J266" s="219" t="n"/>
    </row>
    <row r="267" ht="15.75" customHeight="1" s="109">
      <c r="A267" s="206" t="n">
        <v>7</v>
      </c>
      <c r="B267" s="207" t="n">
        <v>18</v>
      </c>
      <c r="C267" s="207" t="n">
        <v>17</v>
      </c>
      <c r="D267" s="207" t="n">
        <v>100</v>
      </c>
      <c r="E267" s="207" t="n">
        <v>41.12</v>
      </c>
      <c r="F267" s="207" t="n">
        <v>0.126</v>
      </c>
      <c r="G267" s="207" t="n">
        <v>1</v>
      </c>
      <c r="H267" s="208" t="n"/>
      <c r="I267" s="208" t="n"/>
      <c r="J267" s="209" t="n"/>
    </row>
    <row r="268" ht="15.75" customHeight="1" s="109">
      <c r="A268" s="216" t="n">
        <v>7</v>
      </c>
      <c r="B268" s="217" t="n">
        <v>4</v>
      </c>
      <c r="C268" s="217" t="n">
        <v>4</v>
      </c>
      <c r="D268" s="217" t="n">
        <v>15</v>
      </c>
      <c r="E268" s="217" t="n">
        <v>7.44</v>
      </c>
      <c r="F268" s="217" t="n">
        <v>0.119</v>
      </c>
      <c r="G268" s="217" t="n">
        <v>1</v>
      </c>
      <c r="H268" s="218" t="n"/>
      <c r="I268" s="218" t="n"/>
      <c r="J268" s="219" t="n"/>
    </row>
    <row r="269" ht="15.75" customHeight="1" s="109">
      <c r="A269" s="206" t="n">
        <v>7</v>
      </c>
      <c r="B269" s="207" t="n">
        <v>5</v>
      </c>
      <c r="C269" s="207" t="n">
        <v>4</v>
      </c>
      <c r="D269" s="207" t="n">
        <v>7</v>
      </c>
      <c r="E269" s="207" t="n">
        <v>5.34</v>
      </c>
      <c r="F269" s="207" t="n">
        <v>0.484</v>
      </c>
      <c r="G269" s="207" t="n">
        <v>1</v>
      </c>
      <c r="H269" s="208" t="n"/>
      <c r="I269" s="208" t="n"/>
      <c r="J269" s="209" t="n"/>
    </row>
    <row r="270" ht="15.75" customHeight="1" s="109">
      <c r="A270" s="216" t="n">
        <v>7</v>
      </c>
      <c r="B270" s="217" t="n">
        <v>11</v>
      </c>
      <c r="C270" s="217" t="n">
        <v>25</v>
      </c>
      <c r="D270" s="217" t="n">
        <v>391</v>
      </c>
      <c r="E270" s="217" t="n">
        <v>358.41</v>
      </c>
      <c r="F270" s="217" t="n">
        <v>0.959</v>
      </c>
      <c r="G270" s="217" t="n">
        <v>1</v>
      </c>
      <c r="H270" s="218" t="n"/>
      <c r="I270" s="218" t="n"/>
      <c r="J270" s="219" t="n"/>
    </row>
    <row r="271" ht="15.75" customHeight="1" s="109">
      <c r="A271" s="206" t="n">
        <v>7</v>
      </c>
      <c r="B271" s="207" t="n">
        <v>9</v>
      </c>
      <c r="C271" s="207" t="n">
        <v>16</v>
      </c>
      <c r="D271" s="207" t="n">
        <v>89</v>
      </c>
      <c r="E271" s="207" t="n">
        <v>342.63</v>
      </c>
      <c r="F271" s="207" t="n">
        <v>1.21</v>
      </c>
      <c r="G271" s="207" t="n">
        <v>1</v>
      </c>
      <c r="H271" s="208" t="n"/>
      <c r="I271" s="208" t="n"/>
      <c r="J271" s="209" t="n"/>
    </row>
    <row r="272" ht="15.75" customHeight="1" s="109">
      <c r="A272" s="216" t="n">
        <v>7</v>
      </c>
      <c r="B272" s="217" t="n">
        <v>2</v>
      </c>
      <c r="C272" s="217" t="n">
        <v>2</v>
      </c>
      <c r="D272" s="217" t="n">
        <v>32</v>
      </c>
      <c r="E272" s="217" t="n">
        <v>6.5</v>
      </c>
      <c r="F272" s="217" t="n">
        <v>0.044</v>
      </c>
      <c r="G272" s="217" t="n">
        <v>1</v>
      </c>
      <c r="H272" s="218" t="n"/>
      <c r="I272" s="218" t="n"/>
      <c r="J272" s="219" t="n"/>
    </row>
    <row r="273" ht="15.75" customHeight="1" s="109">
      <c r="A273" s="206" t="n">
        <v>7</v>
      </c>
      <c r="B273" s="207" t="n">
        <v>3</v>
      </c>
      <c r="C273" s="207" t="n">
        <v>3</v>
      </c>
      <c r="D273" s="207" t="n">
        <v>31</v>
      </c>
      <c r="E273" s="207" t="n">
        <v>14.93</v>
      </c>
      <c r="F273" s="207" t="n">
        <v>0.064</v>
      </c>
      <c r="G273" s="207" t="n">
        <v>1</v>
      </c>
      <c r="H273" s="208" t="n"/>
      <c r="I273" s="208" t="n"/>
      <c r="J273" s="209" t="n"/>
    </row>
    <row r="274" ht="15.75" customHeight="1" s="109">
      <c r="A274" s="216" t="n">
        <v>7</v>
      </c>
      <c r="B274" s="217" t="n">
        <v>14</v>
      </c>
      <c r="C274" s="217" t="n">
        <v>6</v>
      </c>
      <c r="D274" s="217" t="n">
        <v>33</v>
      </c>
      <c r="E274" s="217" t="n">
        <v>692</v>
      </c>
      <c r="F274" s="217" t="n">
        <v>0.915</v>
      </c>
      <c r="G274" s="217" t="n">
        <v>1</v>
      </c>
      <c r="H274" s="218" t="n"/>
      <c r="I274" s="218" t="n"/>
      <c r="J274" s="219" t="n"/>
    </row>
    <row r="275" ht="15.75" customHeight="1" s="109">
      <c r="A275" s="206" t="n">
        <v>7</v>
      </c>
      <c r="B275" s="207" t="n">
        <v>13</v>
      </c>
      <c r="C275" s="207" t="n">
        <v>1</v>
      </c>
      <c r="D275" s="207" t="n">
        <v>3</v>
      </c>
      <c r="E275" s="207" t="n">
        <v>30.24</v>
      </c>
      <c r="F275" s="207" t="n">
        <v>0.039</v>
      </c>
      <c r="G275" s="207" t="n">
        <v>1</v>
      </c>
      <c r="H275" s="208" t="n"/>
      <c r="I275" s="208" t="n"/>
      <c r="J275" s="209" t="n"/>
    </row>
    <row r="276" ht="15.75" customHeight="1" s="109">
      <c r="A276" s="216" t="n">
        <v>7</v>
      </c>
      <c r="B276" s="217" t="n">
        <v>14</v>
      </c>
      <c r="C276" s="217" t="n">
        <v>4</v>
      </c>
      <c r="D276" s="217" t="n">
        <v>5</v>
      </c>
      <c r="E276" s="217" t="n">
        <v>70.81999999999999</v>
      </c>
      <c r="F276" s="217" t="n">
        <v>0.098</v>
      </c>
      <c r="G276" s="217" t="n">
        <v>1</v>
      </c>
      <c r="H276" s="218" t="n"/>
      <c r="I276" s="218" t="n"/>
      <c r="J276" s="219" t="n"/>
    </row>
    <row r="277" ht="15.75" customHeight="1" s="109">
      <c r="A277" s="206" t="n">
        <v>7</v>
      </c>
      <c r="B277" s="207" t="n">
        <v>8</v>
      </c>
      <c r="C277" s="207" t="n">
        <v>1</v>
      </c>
      <c r="D277" s="207" t="n">
        <v>412</v>
      </c>
      <c r="E277" s="207" t="n">
        <v>2086.37</v>
      </c>
      <c r="F277" s="207" t="n">
        <v>1.95</v>
      </c>
      <c r="G277" s="207" t="n">
        <v>1</v>
      </c>
      <c r="H277" s="208" t="n"/>
      <c r="I277" s="208" t="n"/>
      <c r="J277" s="209" t="n"/>
    </row>
    <row r="278" ht="15.75" customHeight="1" s="109">
      <c r="A278" s="216" t="n">
        <v>7</v>
      </c>
      <c r="B278" s="217" t="n">
        <v>11</v>
      </c>
      <c r="C278" s="217" t="n">
        <v>21</v>
      </c>
      <c r="D278" s="217" t="n">
        <v>176</v>
      </c>
      <c r="E278" s="217" t="n">
        <v>72.3</v>
      </c>
      <c r="F278" s="217" t="n">
        <v>0.226</v>
      </c>
      <c r="G278" s="217" t="n">
        <v>1</v>
      </c>
      <c r="H278" s="218" t="n"/>
      <c r="I278" s="218" t="n"/>
      <c r="J278" s="219" t="n"/>
    </row>
    <row r="279" ht="15.75" customHeight="1" s="109">
      <c r="A279" s="206" t="n">
        <v>7</v>
      </c>
      <c r="B279" s="207" t="n">
        <v>9</v>
      </c>
      <c r="C279" s="207" t="n">
        <v>9</v>
      </c>
      <c r="D279" s="207" t="n">
        <v>12</v>
      </c>
      <c r="E279" s="207" t="n">
        <v>85.45999999999999</v>
      </c>
      <c r="F279" s="207" t="n">
        <v>0.313</v>
      </c>
      <c r="G279" s="207" t="n">
        <v>1</v>
      </c>
      <c r="H279" s="208" t="n"/>
      <c r="I279" s="208" t="n"/>
      <c r="J279" s="209" t="n"/>
    </row>
    <row r="280" ht="15.75" customHeight="1" s="109">
      <c r="A280" s="216" t="n">
        <v>7</v>
      </c>
      <c r="B280" s="217" t="n">
        <v>10</v>
      </c>
      <c r="C280" s="217" t="n">
        <v>8</v>
      </c>
      <c r="D280" s="217" t="n">
        <v>58</v>
      </c>
      <c r="E280" s="217" t="n">
        <v>22.8</v>
      </c>
      <c r="F280" s="217" t="n">
        <v>0.05</v>
      </c>
      <c r="G280" s="217" t="n">
        <v>1</v>
      </c>
      <c r="H280" s="218" t="n"/>
      <c r="I280" s="218" t="n"/>
      <c r="J280" s="219" t="n"/>
    </row>
    <row r="281" ht="15.75" customHeight="1" s="109">
      <c r="A281" s="206" t="n">
        <v>7</v>
      </c>
      <c r="B281" s="207" t="n">
        <v>8</v>
      </c>
      <c r="C281" s="207" t="n">
        <v>16</v>
      </c>
      <c r="D281" s="207" t="n">
        <v>45</v>
      </c>
      <c r="E281" s="207" t="n">
        <v>66.55</v>
      </c>
      <c r="F281" s="207" t="n">
        <v>0.211</v>
      </c>
      <c r="G281" s="207" t="n">
        <v>1</v>
      </c>
      <c r="H281" s="208" t="n"/>
      <c r="I281" s="208" t="n"/>
      <c r="J281" s="209" t="n"/>
    </row>
    <row r="282" ht="15.75" customHeight="1" s="109">
      <c r="A282" s="216" t="n">
        <v>7</v>
      </c>
      <c r="B282" s="217" t="n">
        <v>2</v>
      </c>
      <c r="C282" s="217" t="n">
        <v>43</v>
      </c>
      <c r="D282" s="217" t="n">
        <v>304</v>
      </c>
      <c r="E282" s="217" t="n">
        <v>129.87</v>
      </c>
      <c r="F282" s="217" t="n">
        <v>1.202</v>
      </c>
      <c r="G282" s="217" t="n">
        <v>1</v>
      </c>
      <c r="H282" s="218" t="n"/>
      <c r="I282" s="218" t="n"/>
      <c r="J282" s="219" t="n"/>
    </row>
    <row r="283" ht="15.75" customHeight="1" s="109">
      <c r="A283" s="206" t="n">
        <v>7</v>
      </c>
      <c r="B283" s="207" t="n">
        <v>4</v>
      </c>
      <c r="C283" s="207" t="n">
        <v>1</v>
      </c>
      <c r="D283" s="207" t="n">
        <v>1</v>
      </c>
      <c r="E283" s="207" t="n">
        <v>5.63</v>
      </c>
      <c r="F283" s="207" t="n">
        <v>0.012</v>
      </c>
      <c r="G283" s="207" t="n">
        <v>1</v>
      </c>
      <c r="H283" s="208" t="n"/>
      <c r="I283" s="208" t="n"/>
      <c r="J283" s="209" t="n"/>
    </row>
    <row r="284" ht="15.75" customHeight="1" s="109">
      <c r="A284" s="216" t="n">
        <v>7</v>
      </c>
      <c r="B284" s="217" t="n">
        <v>5</v>
      </c>
      <c r="C284" s="217" t="n">
        <v>4</v>
      </c>
      <c r="D284" s="217" t="n">
        <v>24</v>
      </c>
      <c r="E284" s="217" t="n">
        <v>7.7</v>
      </c>
      <c r="F284" s="217" t="n">
        <v>0.398</v>
      </c>
      <c r="G284" s="217" t="n">
        <v>1</v>
      </c>
      <c r="H284" s="218" t="n"/>
      <c r="I284" s="218" t="n"/>
      <c r="J284" s="219" t="n"/>
    </row>
    <row r="285" ht="15.75" customHeight="1" s="109">
      <c r="A285" s="206" t="n">
        <v>7</v>
      </c>
      <c r="B285" s="207" t="n">
        <v>6</v>
      </c>
      <c r="C285" s="207" t="n">
        <v>2</v>
      </c>
      <c r="D285" s="207" t="n">
        <v>2</v>
      </c>
      <c r="E285" s="207" t="n">
        <v>4.61</v>
      </c>
      <c r="F285" s="207" t="n">
        <v>0.145</v>
      </c>
      <c r="G285" s="207" t="n">
        <v>1</v>
      </c>
      <c r="H285" s="208" t="n"/>
      <c r="I285" s="208" t="n"/>
      <c r="J285" s="209" t="n"/>
    </row>
    <row r="286" ht="15.75" customHeight="1" s="109">
      <c r="A286" s="216" t="n">
        <v>7</v>
      </c>
      <c r="B286" s="217" t="n">
        <v>8</v>
      </c>
      <c r="C286" s="217" t="n">
        <v>27</v>
      </c>
      <c r="D286" s="217" t="n">
        <v>105</v>
      </c>
      <c r="E286" s="217" t="n">
        <v>225.01</v>
      </c>
      <c r="F286" s="217" t="n">
        <v>0.758</v>
      </c>
      <c r="G286" s="217" t="n">
        <v>1</v>
      </c>
      <c r="H286" s="218" t="n">
        <v>0.3194444444444444</v>
      </c>
      <c r="I286" s="218" t="n">
        <v>0.3333333333333333</v>
      </c>
      <c r="J286" s="219" t="n">
        <v>0.01388888888888889</v>
      </c>
    </row>
    <row r="287" ht="15.75" customHeight="1" s="109">
      <c r="A287" s="206" t="n">
        <v>7</v>
      </c>
      <c r="B287" s="207" t="n">
        <v>8</v>
      </c>
      <c r="C287" s="207" t="n">
        <v>22</v>
      </c>
      <c r="D287" s="207" t="n">
        <v>89</v>
      </c>
      <c r="E287" s="207" t="n">
        <v>312.96</v>
      </c>
      <c r="F287" s="207" t="n">
        <v>1.326</v>
      </c>
      <c r="G287" s="207" t="n">
        <v>1</v>
      </c>
      <c r="H287" s="208" t="n">
        <v>0.2951388888888889</v>
      </c>
      <c r="I287" s="208" t="n">
        <v>0.3138888888888889</v>
      </c>
      <c r="J287" s="209">
        <f>I287-H287</f>
        <v/>
      </c>
    </row>
    <row r="288" ht="15.75" customHeight="1" s="109">
      <c r="A288" s="216" t="n">
        <v>9</v>
      </c>
      <c r="B288" s="217" t="n">
        <v>19</v>
      </c>
      <c r="C288" s="217" t="n">
        <v>7</v>
      </c>
      <c r="D288" s="217" t="n">
        <v>24</v>
      </c>
      <c r="E288" s="217" t="n">
        <v>7.36</v>
      </c>
      <c r="F288" s="217" t="n">
        <v>0.022</v>
      </c>
      <c r="G288" s="217" t="n">
        <v>1</v>
      </c>
      <c r="H288" s="218" t="n">
        <v>0.008333333333333333</v>
      </c>
      <c r="I288" s="218" t="n">
        <v>0.02569444444444444</v>
      </c>
      <c r="J288" s="219" t="n"/>
    </row>
    <row r="289" ht="15.75" customHeight="1" s="109">
      <c r="A289" s="206" t="n">
        <v>9</v>
      </c>
      <c r="B289" s="207" t="n">
        <v>20</v>
      </c>
      <c r="C289" s="207" t="n">
        <v>2</v>
      </c>
      <c r="D289" s="207" t="n">
        <v>2</v>
      </c>
      <c r="E289" s="207" t="n">
        <v>1.68</v>
      </c>
      <c r="F289" s="207" t="n">
        <v>0.004</v>
      </c>
      <c r="G289" s="207" t="n">
        <v>1</v>
      </c>
      <c r="H289" s="208" t="n"/>
      <c r="I289" s="208" t="n"/>
      <c r="J289" s="209" t="n"/>
    </row>
    <row r="290" ht="15.75" customHeight="1" s="109">
      <c r="A290" s="216" t="n">
        <v>9</v>
      </c>
      <c r="B290" s="217" t="n">
        <v>21</v>
      </c>
      <c r="C290" s="217" t="n">
        <v>7</v>
      </c>
      <c r="D290" s="217" t="n">
        <v>15</v>
      </c>
      <c r="E290" s="217" t="n">
        <v>8.380000000000001</v>
      </c>
      <c r="F290" s="217" t="n">
        <v>0.018</v>
      </c>
      <c r="G290" s="217" t="n">
        <v>1</v>
      </c>
      <c r="H290" s="218" t="n"/>
      <c r="I290" s="218" t="n"/>
      <c r="J290" s="219" t="n"/>
    </row>
    <row r="291" ht="15.75" customHeight="1" s="109">
      <c r="A291" s="206" t="n">
        <v>9</v>
      </c>
      <c r="B291" s="207" t="n">
        <v>30</v>
      </c>
      <c r="C291" s="207" t="n">
        <v>1</v>
      </c>
      <c r="D291" s="207" t="n">
        <v>2</v>
      </c>
      <c r="E291" s="207" t="n">
        <v>50.2</v>
      </c>
      <c r="F291" s="207" t="n">
        <v>0.142</v>
      </c>
      <c r="G291" s="207" t="n">
        <v>1</v>
      </c>
      <c r="H291" s="208" t="n">
        <v>0.8333333333333334</v>
      </c>
      <c r="I291" s="208" t="n">
        <v>0.8368055555555556</v>
      </c>
      <c r="J291" s="209">
        <f>I291-H291</f>
        <v/>
      </c>
    </row>
    <row r="292" ht="15.75" customHeight="1" s="109">
      <c r="A292" s="216" t="n">
        <v>9</v>
      </c>
      <c r="B292" s="217" t="n">
        <v>14</v>
      </c>
      <c r="C292" s="217" t="n">
        <v>6</v>
      </c>
      <c r="D292" s="217" t="n">
        <v>7</v>
      </c>
      <c r="E292" s="217" t="n">
        <v>70.92</v>
      </c>
      <c r="F292" s="217" t="n">
        <v>0.112</v>
      </c>
      <c r="G292" s="217" t="n">
        <v>1</v>
      </c>
      <c r="H292" s="218" t="n">
        <v>0.8263888888888888</v>
      </c>
      <c r="I292" s="218" t="n">
        <v>0.83125</v>
      </c>
      <c r="J292" s="219">
        <f>I292-H292</f>
        <v/>
      </c>
    </row>
    <row r="293" ht="15.75" customHeight="1" s="109">
      <c r="A293" s="206" t="n">
        <v>9</v>
      </c>
      <c r="B293" s="207" t="n">
        <v>15</v>
      </c>
      <c r="C293" s="207" t="n">
        <v>2</v>
      </c>
      <c r="D293" s="207" t="n">
        <v>21</v>
      </c>
      <c r="E293" s="207" t="n">
        <v>15.52</v>
      </c>
      <c r="F293" s="207" t="n">
        <v>0.043</v>
      </c>
      <c r="G293" s="207" t="n">
        <v>1</v>
      </c>
      <c r="H293" s="208" t="n"/>
      <c r="I293" s="208" t="n"/>
      <c r="J293" s="209" t="n"/>
    </row>
    <row r="294" ht="15.75" customHeight="1" s="109">
      <c r="A294" s="216" t="n">
        <v>9</v>
      </c>
      <c r="B294" s="217" t="n">
        <v>7</v>
      </c>
      <c r="C294" s="217" t="n">
        <v>6</v>
      </c>
      <c r="D294" s="217" t="n">
        <v>35</v>
      </c>
      <c r="E294" s="217" t="n">
        <v>60.35</v>
      </c>
      <c r="F294" s="217" t="n">
        <v>0.171</v>
      </c>
      <c r="G294" s="217" t="n">
        <v>1</v>
      </c>
      <c r="H294" s="218" t="n">
        <v>0.8229166666666666</v>
      </c>
      <c r="I294" s="218" t="n">
        <v>0.8277777777777777</v>
      </c>
      <c r="J294" s="219">
        <f>I294-H294</f>
        <v/>
      </c>
    </row>
    <row r="295" ht="15.75" customHeight="1" s="109">
      <c r="A295" s="206" t="n">
        <v>12</v>
      </c>
      <c r="B295" s="207" t="n">
        <v>11</v>
      </c>
      <c r="C295" s="207" t="n">
        <v>2</v>
      </c>
      <c r="D295" s="207" t="n">
        <v>750</v>
      </c>
      <c r="E295" s="207" t="n">
        <v>307.5</v>
      </c>
      <c r="F295" s="207" t="n">
        <v>0.675</v>
      </c>
      <c r="G295" s="207" t="n">
        <v>1</v>
      </c>
      <c r="H295" s="208" t="n">
        <v>0.1805555555555556</v>
      </c>
      <c r="I295" s="208" t="n">
        <v>0.1909722222222222</v>
      </c>
      <c r="J295" s="209">
        <f>I295-H295</f>
        <v/>
      </c>
    </row>
    <row r="296" ht="15.75" customHeight="1" s="109">
      <c r="A296" s="216" t="n">
        <v>12</v>
      </c>
      <c r="B296" s="217" t="n">
        <v>10</v>
      </c>
      <c r="C296" s="217" t="n">
        <v>10</v>
      </c>
      <c r="D296" s="217" t="n">
        <v>463</v>
      </c>
      <c r="E296" s="217" t="n">
        <v>602.66</v>
      </c>
      <c r="F296" s="217" t="n">
        <v>1.121</v>
      </c>
      <c r="G296" s="217" t="n">
        <v>1</v>
      </c>
      <c r="H296" s="218" t="n">
        <v>0.1527777777777778</v>
      </c>
      <c r="I296" s="218" t="n">
        <v>0.1798611111111111</v>
      </c>
      <c r="J296" s="219">
        <f>I296-H296</f>
        <v/>
      </c>
    </row>
    <row r="297" ht="15.75" customHeight="1" s="109">
      <c r="A297" s="206" t="n">
        <v>12</v>
      </c>
      <c r="B297" s="207" t="n">
        <v>16</v>
      </c>
      <c r="C297" s="207" t="n">
        <v>6</v>
      </c>
      <c r="D297" s="207" t="n">
        <v>44</v>
      </c>
      <c r="E297" s="207" t="n">
        <v>1.42</v>
      </c>
      <c r="F297" s="207" t="n">
        <v>0.013</v>
      </c>
      <c r="G297" s="207" t="n">
        <v>1</v>
      </c>
      <c r="H297" s="208" t="n">
        <v>0.1423611111111111</v>
      </c>
      <c r="I297" s="208" t="n">
        <v>0.1513888888888889</v>
      </c>
      <c r="J297" s="209">
        <f>I297-H297</f>
        <v/>
      </c>
    </row>
    <row r="298" ht="15.75" customHeight="1" s="109">
      <c r="A298" s="216" t="n">
        <v>12</v>
      </c>
      <c r="B298" s="217" t="n">
        <v>17</v>
      </c>
      <c r="C298" s="217" t="n">
        <v>14</v>
      </c>
      <c r="D298" s="217" t="n">
        <v>74</v>
      </c>
      <c r="E298" s="217" t="n">
        <v>8.715</v>
      </c>
      <c r="F298" s="217" t="n">
        <v>0.061</v>
      </c>
      <c r="G298" s="217" t="n">
        <v>1</v>
      </c>
      <c r="H298" s="218" t="n"/>
      <c r="I298" s="218" t="n"/>
      <c r="J298" s="219">
        <f>I298-H298</f>
        <v/>
      </c>
    </row>
    <row r="299" ht="15.75" customHeight="1" s="109">
      <c r="A299" s="206" t="n">
        <v>12</v>
      </c>
      <c r="B299" s="207" t="n">
        <v>4</v>
      </c>
      <c r="C299" s="207" t="n">
        <v>6</v>
      </c>
      <c r="D299" s="207" t="n">
        <v>42</v>
      </c>
      <c r="E299" s="207" t="n">
        <v>40.96</v>
      </c>
      <c r="F299" s="207" t="n">
        <v>0.269</v>
      </c>
      <c r="G299" s="207" t="n">
        <v>1</v>
      </c>
      <c r="H299" s="208" t="n">
        <v>0.1298611111111111</v>
      </c>
      <c r="I299" s="208" t="n">
        <v>0.1375</v>
      </c>
      <c r="J299" s="209">
        <f>I299-H299</f>
        <v/>
      </c>
    </row>
    <row r="300" ht="15.75" customHeight="1" s="109">
      <c r="A300" s="216" t="n">
        <v>12</v>
      </c>
      <c r="B300" s="217" t="n">
        <v>5</v>
      </c>
      <c r="C300" s="217" t="n">
        <v>3</v>
      </c>
      <c r="D300" s="217" t="n">
        <v>9</v>
      </c>
      <c r="E300" s="217" t="n">
        <v>5.505</v>
      </c>
      <c r="F300" s="217" t="n">
        <v>0.444</v>
      </c>
      <c r="G300" s="217" t="n">
        <v>1</v>
      </c>
      <c r="H300" s="218" t="n"/>
      <c r="I300" s="218" t="n"/>
      <c r="J300" s="219">
        <f>I300-H300</f>
        <v/>
      </c>
    </row>
    <row r="301" ht="15.75" customHeight="1" s="109">
      <c r="A301" s="206" t="n">
        <v>12</v>
      </c>
      <c r="B301" s="207" t="n">
        <v>9</v>
      </c>
      <c r="C301" s="207" t="n">
        <v>18</v>
      </c>
      <c r="D301" s="207" t="n">
        <v>54</v>
      </c>
      <c r="E301" s="207" t="n">
        <v>361.35</v>
      </c>
      <c r="F301" s="207" t="n">
        <v>1.387</v>
      </c>
      <c r="G301" s="207" t="n">
        <v>1</v>
      </c>
      <c r="H301" s="208" t="n">
        <v>0.09930555555555555</v>
      </c>
      <c r="I301" s="208" t="n">
        <v>0.1284722222222222</v>
      </c>
      <c r="J301" s="209">
        <f>I301-H301</f>
        <v/>
      </c>
    </row>
    <row r="302" ht="15.75" customHeight="1" s="109">
      <c r="A302" s="216" t="n">
        <v>12</v>
      </c>
      <c r="B302" s="217" t="n">
        <v>10</v>
      </c>
      <c r="C302" s="217" t="n">
        <v>24</v>
      </c>
      <c r="D302" s="217" t="n">
        <v>51</v>
      </c>
      <c r="E302" s="217" t="n">
        <v>54.6</v>
      </c>
      <c r="F302" s="217" t="n">
        <v>0.131</v>
      </c>
      <c r="G302" s="217" t="n">
        <v>1</v>
      </c>
      <c r="H302" s="218" t="n">
        <v>0.08194444444444444</v>
      </c>
      <c r="I302" s="218" t="n">
        <v>0.09791666666666667</v>
      </c>
      <c r="J302" s="219">
        <f>I302-H302</f>
        <v/>
      </c>
    </row>
    <row r="303" ht="15.75" customHeight="1" s="109">
      <c r="A303" s="206" t="n">
        <v>12</v>
      </c>
      <c r="B303" s="207" t="n">
        <v>3</v>
      </c>
      <c r="C303" s="207" t="n">
        <v>3</v>
      </c>
      <c r="D303" s="207" t="n">
        <v>12</v>
      </c>
      <c r="E303" s="207" t="n">
        <v>18.14</v>
      </c>
      <c r="F303" s="207" t="n">
        <v>0.039</v>
      </c>
      <c r="G303" s="207" t="n">
        <v>1</v>
      </c>
      <c r="H303" s="208" t="n">
        <v>0.06597222222222222</v>
      </c>
      <c r="I303" s="208" t="n">
        <v>0.08125</v>
      </c>
      <c r="J303" s="209">
        <f>I303-H303</f>
        <v/>
      </c>
    </row>
    <row r="304" ht="15.75" customHeight="1" s="109">
      <c r="A304" s="216" t="n">
        <v>12</v>
      </c>
      <c r="B304" s="217" t="n">
        <v>4</v>
      </c>
      <c r="C304" s="217" t="n">
        <v>7</v>
      </c>
      <c r="D304" s="217" t="n">
        <v>28</v>
      </c>
      <c r="E304" s="217" t="n">
        <v>37.14</v>
      </c>
      <c r="F304" s="217" t="n">
        <v>0.211</v>
      </c>
      <c r="G304" s="217" t="n">
        <v>1</v>
      </c>
      <c r="H304" s="218" t="n"/>
      <c r="I304" s="218" t="n"/>
      <c r="J304" s="219">
        <f>I304-H304</f>
        <v/>
      </c>
    </row>
    <row r="305" ht="15.75" customHeight="1" s="109">
      <c r="A305" s="206" t="n">
        <v>12</v>
      </c>
      <c r="B305" s="207" t="n">
        <v>14</v>
      </c>
      <c r="C305" s="207" t="n">
        <v>6</v>
      </c>
      <c r="D305" s="207" t="n">
        <v>28</v>
      </c>
      <c r="E305" s="207" t="n">
        <v>283.65</v>
      </c>
      <c r="F305" s="207" t="n">
        <v>0.41</v>
      </c>
      <c r="G305" s="207" t="n">
        <v>1</v>
      </c>
      <c r="H305" s="208" t="n">
        <v>0.05694444444444444</v>
      </c>
      <c r="I305" s="208" t="n">
        <v>0.06527777777777778</v>
      </c>
      <c r="J305" s="209">
        <f>I305-H305</f>
        <v/>
      </c>
    </row>
    <row r="306" ht="15.75" customHeight="1" s="109">
      <c r="A306" s="216" t="n">
        <v>12</v>
      </c>
      <c r="B306" s="217" t="n">
        <v>2</v>
      </c>
      <c r="C306" s="217" t="n">
        <v>1</v>
      </c>
      <c r="D306" s="217" t="n">
        <v>1</v>
      </c>
      <c r="E306" s="217" t="n">
        <v>0.106</v>
      </c>
      <c r="F306" s="217" t="n">
        <v>0.002</v>
      </c>
      <c r="G306" s="217" t="n">
        <v>1</v>
      </c>
      <c r="H306" s="218" t="n">
        <v>0.02986111111111111</v>
      </c>
      <c r="I306" s="218" t="n">
        <v>0.05555555555555555</v>
      </c>
      <c r="J306" s="219">
        <f>I306-H306</f>
        <v/>
      </c>
    </row>
    <row r="307" ht="15.75" customHeight="1" s="109">
      <c r="A307" s="206" t="n">
        <v>12</v>
      </c>
      <c r="B307" s="207" t="n">
        <v>5</v>
      </c>
      <c r="C307" s="207" t="n">
        <v>4</v>
      </c>
      <c r="D307" s="207" t="n">
        <v>65</v>
      </c>
      <c r="E307" s="207" t="n">
        <v>29.195</v>
      </c>
      <c r="F307" s="207" t="n">
        <v>2.918</v>
      </c>
      <c r="G307" s="207" t="n">
        <v>1</v>
      </c>
      <c r="H307" s="208" t="n"/>
      <c r="I307" s="208" t="n"/>
      <c r="J307" s="209">
        <f>I307-H307</f>
        <v/>
      </c>
    </row>
    <row r="308" ht="15.75" customHeight="1" s="109">
      <c r="A308" s="216" t="n">
        <v>12</v>
      </c>
      <c r="B308" s="217" t="n">
        <v>12</v>
      </c>
      <c r="C308" s="217" t="n">
        <v>27</v>
      </c>
      <c r="D308" s="217" t="n">
        <v>220</v>
      </c>
      <c r="E308" s="217" t="n">
        <v>167.87</v>
      </c>
      <c r="F308" s="217" t="n">
        <v>1.384</v>
      </c>
      <c r="G308" s="217" t="n">
        <v>1</v>
      </c>
      <c r="H308" s="218" t="n">
        <v>0.9375</v>
      </c>
      <c r="I308" s="218" t="n">
        <v>0.9583333333333334</v>
      </c>
      <c r="J308" s="219">
        <f>I308-H308</f>
        <v/>
      </c>
    </row>
    <row r="309" ht="15.75" customHeight="1" s="109">
      <c r="A309" s="206" t="n">
        <v>12</v>
      </c>
      <c r="B309" s="207" t="n">
        <v>12</v>
      </c>
      <c r="C309" s="207" t="n">
        <v>31</v>
      </c>
      <c r="D309" s="207" t="n">
        <v>438</v>
      </c>
      <c r="E309" s="207" t="n">
        <v>302.4</v>
      </c>
      <c r="F309" s="207" t="n">
        <v>2.098</v>
      </c>
      <c r="G309" s="207" t="n">
        <v>1</v>
      </c>
      <c r="H309" s="208" t="n">
        <v>0.9027777777777778</v>
      </c>
      <c r="I309" s="208" t="n">
        <v>0.9305555555555556</v>
      </c>
      <c r="J309" s="209">
        <f>I309-H309</f>
        <v/>
      </c>
    </row>
    <row r="310" ht="15.75" customHeight="1" s="109">
      <c r="A310" s="216" t="n">
        <v>12</v>
      </c>
      <c r="B310" s="217" t="n">
        <v>12</v>
      </c>
      <c r="C310" s="217" t="n">
        <v>7</v>
      </c>
      <c r="D310" s="217" t="n">
        <v>96</v>
      </c>
      <c r="E310" s="217" t="n">
        <v>57.7</v>
      </c>
      <c r="F310" s="217" t="n">
        <v>0.249</v>
      </c>
      <c r="G310" s="217" t="n">
        <v>1</v>
      </c>
      <c r="H310" s="218" t="n">
        <v>0.8784722222222222</v>
      </c>
      <c r="I310" s="218" t="n">
        <v>0.8979166666666667</v>
      </c>
      <c r="J310" s="219">
        <f>I310-H310</f>
        <v/>
      </c>
    </row>
    <row r="311" ht="15.75" customHeight="1" s="109">
      <c r="A311" s="206" t="n">
        <v>12</v>
      </c>
      <c r="B311" s="207" t="n">
        <v>11</v>
      </c>
      <c r="C311" s="207" t="n">
        <v>1</v>
      </c>
      <c r="D311" s="207" t="n">
        <v>2</v>
      </c>
      <c r="E311" s="207" t="n">
        <v>2.9</v>
      </c>
      <c r="F311" s="207" t="n">
        <v>0.003</v>
      </c>
      <c r="G311" s="207" t="n">
        <v>1</v>
      </c>
      <c r="H311" s="208" t="n"/>
      <c r="I311" s="208" t="n"/>
      <c r="J311" s="209">
        <f>I311-H311</f>
        <v/>
      </c>
    </row>
    <row r="312" ht="15.75" customHeight="1" s="109">
      <c r="A312" s="216" t="n">
        <v>12</v>
      </c>
      <c r="B312" s="217" t="n">
        <v>13</v>
      </c>
      <c r="C312" s="217" t="n">
        <v>1</v>
      </c>
      <c r="D312" s="217" t="n">
        <v>12</v>
      </c>
      <c r="E312" s="217" t="n">
        <v>60.16</v>
      </c>
      <c r="F312" s="217" t="n">
        <v>0.079</v>
      </c>
      <c r="G312" s="217" t="n">
        <v>1</v>
      </c>
      <c r="H312" s="218" t="n"/>
      <c r="I312" s="218" t="n"/>
      <c r="J312" s="219">
        <f>I312-H312</f>
        <v/>
      </c>
    </row>
    <row r="313" ht="15.75" customHeight="1" s="109">
      <c r="A313" s="206" t="n">
        <v>12</v>
      </c>
      <c r="B313" s="207" t="n">
        <v>1</v>
      </c>
      <c r="C313" s="207" t="n">
        <v>9</v>
      </c>
      <c r="D313" s="207" t="n">
        <v>37</v>
      </c>
      <c r="E313" s="207" t="n">
        <v>244.8</v>
      </c>
      <c r="F313" s="207" t="n">
        <v>0.234</v>
      </c>
      <c r="G313" s="207" t="n">
        <v>1</v>
      </c>
      <c r="H313" s="208" t="n">
        <v>0.8618055555555556</v>
      </c>
      <c r="I313" s="208" t="n">
        <v>0.8715277777777778</v>
      </c>
      <c r="J313" s="209">
        <f>I313-H313</f>
        <v/>
      </c>
    </row>
    <row r="314" ht="15.75" customHeight="1" s="109">
      <c r="A314" s="216" t="n">
        <v>12</v>
      </c>
      <c r="B314" s="217" t="n">
        <v>13</v>
      </c>
      <c r="C314" s="217" t="n">
        <v>11</v>
      </c>
      <c r="D314" s="217" t="n">
        <v>432</v>
      </c>
      <c r="E314" s="217" t="n">
        <v>384.96</v>
      </c>
      <c r="F314" s="217" t="n">
        <v>0.731</v>
      </c>
      <c r="G314" s="217" t="n">
        <v>1</v>
      </c>
      <c r="H314" s="218" t="n">
        <v>0.85</v>
      </c>
      <c r="I314" s="218" t="n">
        <v>0.8611111111111112</v>
      </c>
      <c r="J314" s="219">
        <f>I314-H314</f>
        <v/>
      </c>
    </row>
    <row r="315" ht="15.75" customHeight="1" s="109">
      <c r="A315" s="206" t="n">
        <v>12</v>
      </c>
      <c r="B315" s="207" t="n">
        <v>30</v>
      </c>
      <c r="C315" s="207" t="n">
        <v>2</v>
      </c>
      <c r="D315" s="207" t="n">
        <v>32</v>
      </c>
      <c r="E315" s="207" t="n">
        <v>33.28</v>
      </c>
      <c r="F315" s="207" t="n">
        <v>0.076</v>
      </c>
      <c r="G315" s="207" t="n">
        <v>1</v>
      </c>
      <c r="H315" s="208" t="n">
        <v>0.8458333333333333</v>
      </c>
      <c r="I315" s="208" t="n">
        <v>0.8486111111111111</v>
      </c>
      <c r="J315" s="209">
        <f>I315-H315</f>
        <v/>
      </c>
    </row>
    <row r="316" ht="15.75" customHeight="1" s="109">
      <c r="A316" s="216" t="n">
        <v>12</v>
      </c>
      <c r="B316" s="217" t="n">
        <v>1</v>
      </c>
      <c r="C316" s="217" t="n">
        <v>19</v>
      </c>
      <c r="D316" s="217" t="n">
        <v>63</v>
      </c>
      <c r="E316" s="217" t="n">
        <v>460.83</v>
      </c>
      <c r="F316" s="217" t="n">
        <v>0.838</v>
      </c>
      <c r="G316" s="217" t="n">
        <v>1</v>
      </c>
      <c r="H316" s="218" t="n">
        <v>0.8194444444444444</v>
      </c>
      <c r="I316" s="218" t="n">
        <v>0.8298611111111112</v>
      </c>
      <c r="J316" s="219">
        <f>I316-H316</f>
        <v/>
      </c>
    </row>
    <row r="317" ht="15.75" customHeight="1" s="109">
      <c r="A317" s="206" t="n">
        <v>13</v>
      </c>
      <c r="B317" s="207" t="n">
        <v>12</v>
      </c>
      <c r="C317" s="207" t="n">
        <v>13</v>
      </c>
      <c r="D317" s="207" t="n">
        <v>370</v>
      </c>
      <c r="E317" s="207" t="n">
        <v>264.34</v>
      </c>
      <c r="F317" s="207" t="n">
        <v>1.507</v>
      </c>
      <c r="G317" s="207" t="n">
        <v>1</v>
      </c>
      <c r="H317" s="208" t="n">
        <v>0.1527777777777778</v>
      </c>
      <c r="I317" s="208" t="n">
        <v>0.1805555555555556</v>
      </c>
      <c r="J317" s="209">
        <f>I317-H317</f>
        <v/>
      </c>
    </row>
    <row r="318" ht="15.75" customHeight="1" s="109">
      <c r="A318" s="216" t="n">
        <v>13</v>
      </c>
      <c r="B318" s="217" t="n">
        <v>12</v>
      </c>
      <c r="C318" s="217" t="n">
        <v>12</v>
      </c>
      <c r="D318" s="217" t="n">
        <v>40</v>
      </c>
      <c r="E318" s="217" t="n">
        <v>28.83</v>
      </c>
      <c r="F318" s="217" t="n">
        <v>0.29</v>
      </c>
      <c r="G318" s="217" t="n">
        <v>1</v>
      </c>
      <c r="H318" s="218" t="n">
        <v>0.1284722222222222</v>
      </c>
      <c r="I318" s="218" t="n">
        <v>0.1402777777777778</v>
      </c>
      <c r="J318" s="219">
        <f>I318-H318</f>
        <v/>
      </c>
    </row>
    <row r="319" ht="15.75" customHeight="1" s="109">
      <c r="A319" s="206" t="n">
        <v>13</v>
      </c>
      <c r="B319" s="207" t="n">
        <v>16</v>
      </c>
      <c r="C319" s="207" t="n">
        <v>54</v>
      </c>
      <c r="D319" s="207" t="n">
        <v>176</v>
      </c>
      <c r="E319" s="207" t="n">
        <v>8.81</v>
      </c>
      <c r="F319" s="207" t="n">
        <v>0.095</v>
      </c>
      <c r="G319" s="207" t="n">
        <v>1</v>
      </c>
      <c r="H319" s="208" t="n">
        <v>0.1131944444444444</v>
      </c>
      <c r="I319" s="208" t="n">
        <v>0.125</v>
      </c>
      <c r="J319" s="209">
        <f>I319-H319</f>
        <v/>
      </c>
    </row>
    <row r="320" ht="15.75" customHeight="1" s="109">
      <c r="A320" s="216" t="n">
        <v>13</v>
      </c>
      <c r="B320" s="217" t="n">
        <v>16</v>
      </c>
      <c r="C320" s="217" t="n">
        <v>2</v>
      </c>
      <c r="D320" s="217" t="n">
        <v>10</v>
      </c>
      <c r="E320" s="217" t="n">
        <v>0.64</v>
      </c>
      <c r="F320" s="217" t="n">
        <v>0.005</v>
      </c>
      <c r="G320" s="217" t="n">
        <v>1</v>
      </c>
      <c r="H320" s="218" t="n">
        <v>0.09166666666666666</v>
      </c>
      <c r="I320" s="218" t="n">
        <v>0.1111111111111111</v>
      </c>
      <c r="J320" s="219">
        <f>I320-H320</f>
        <v/>
      </c>
    </row>
    <row r="321" ht="15.75" customHeight="1" s="109">
      <c r="A321" s="206" t="n">
        <v>13</v>
      </c>
      <c r="B321" s="207" t="n">
        <v>18</v>
      </c>
      <c r="C321" s="207" t="n">
        <v>8</v>
      </c>
      <c r="D321" s="207" t="n">
        <v>47</v>
      </c>
      <c r="E321" s="207" t="n">
        <v>71.95</v>
      </c>
      <c r="F321" s="207" t="n">
        <v>0.124</v>
      </c>
      <c r="G321" s="207" t="n">
        <v>1</v>
      </c>
      <c r="H321" s="208" t="n"/>
      <c r="I321" s="208" t="n"/>
      <c r="J321" s="209">
        <f>I321-H321</f>
        <v/>
      </c>
    </row>
    <row r="322" ht="15.75" customHeight="1" s="109">
      <c r="A322" s="216" t="n">
        <v>13</v>
      </c>
      <c r="B322" s="217" t="n">
        <v>20</v>
      </c>
      <c r="C322" s="217" t="n">
        <v>2</v>
      </c>
      <c r="D322" s="217" t="n">
        <v>2</v>
      </c>
      <c r="E322" s="217" t="n">
        <v>1.4</v>
      </c>
      <c r="F322" s="217" t="n">
        <v>0.002</v>
      </c>
      <c r="G322" s="217" t="n">
        <v>1</v>
      </c>
      <c r="H322" s="218" t="n"/>
      <c r="I322" s="218" t="n"/>
      <c r="J322" s="219">
        <f>I322-H322</f>
        <v/>
      </c>
    </row>
    <row r="323" ht="15.75" customHeight="1" s="109">
      <c r="A323" s="206" t="n">
        <v>13</v>
      </c>
      <c r="B323" s="207" t="n">
        <v>21</v>
      </c>
      <c r="C323" s="207" t="n">
        <v>8</v>
      </c>
      <c r="D323" s="207" t="n">
        <v>10</v>
      </c>
      <c r="E323" s="207" t="n">
        <v>4.44</v>
      </c>
      <c r="F323" s="207" t="n">
        <v>0.02</v>
      </c>
      <c r="G323" s="207" t="n">
        <v>1</v>
      </c>
      <c r="H323" s="208" t="n"/>
      <c r="I323" s="208" t="n"/>
      <c r="J323" s="209">
        <f>I323-H323</f>
        <v/>
      </c>
    </row>
    <row r="324" ht="15.75" customHeight="1" s="109">
      <c r="A324" s="216" t="n">
        <v>13</v>
      </c>
      <c r="B324" s="217" t="n">
        <v>11</v>
      </c>
      <c r="C324" s="217" t="n">
        <v>8</v>
      </c>
      <c r="D324" s="217" t="n">
        <v>21</v>
      </c>
      <c r="E324" s="217" t="n">
        <v>17.33</v>
      </c>
      <c r="F324" s="217" t="n">
        <v>0.043</v>
      </c>
      <c r="G324" s="217" t="n">
        <v>1</v>
      </c>
      <c r="H324" s="218" t="n">
        <v>0.05347222222222222</v>
      </c>
      <c r="I324" s="218" t="n">
        <v>0.06111111111111111</v>
      </c>
      <c r="J324" s="219">
        <f>I324-H324</f>
        <v/>
      </c>
    </row>
    <row r="325" ht="15.75" customHeight="1" s="109">
      <c r="A325" s="206" t="n">
        <v>13</v>
      </c>
      <c r="B325" s="207" t="n">
        <v>11</v>
      </c>
      <c r="C325" s="207" t="n">
        <v>32</v>
      </c>
      <c r="D325" s="207" t="n">
        <v>810</v>
      </c>
      <c r="E325" s="207" t="n">
        <v>313.74</v>
      </c>
      <c r="F325" s="207" t="n">
        <v>0.733</v>
      </c>
      <c r="G325" s="207" t="n">
        <v>1</v>
      </c>
      <c r="H325" s="208" t="n">
        <v>0</v>
      </c>
      <c r="I325" s="208" t="n">
        <v>0.02430555555555556</v>
      </c>
      <c r="J325" s="209">
        <f>I325-H325</f>
        <v/>
      </c>
    </row>
    <row r="326" ht="15.75" customHeight="1" s="109">
      <c r="A326" s="216" t="n">
        <v>13</v>
      </c>
      <c r="B326" s="217" t="n">
        <v>12</v>
      </c>
      <c r="C326" s="217" t="n">
        <v>6</v>
      </c>
      <c r="D326" s="217" t="n">
        <v>11</v>
      </c>
      <c r="E326" s="217" t="n">
        <v>9.699999999999999</v>
      </c>
      <c r="F326" s="217" t="n">
        <v>0.1</v>
      </c>
      <c r="G326" s="217" t="n">
        <v>1</v>
      </c>
      <c r="H326" s="218" t="n">
        <v>0.9395833333333333</v>
      </c>
      <c r="I326" s="218" t="n">
        <v>0.9458333333333333</v>
      </c>
      <c r="J326" s="219">
        <f>I326-H326</f>
        <v/>
      </c>
    </row>
    <row r="327" ht="15.75" customHeight="1" s="109">
      <c r="A327" s="206" t="n">
        <v>13</v>
      </c>
      <c r="B327" s="207" t="n">
        <v>13</v>
      </c>
      <c r="C327" s="207" t="n">
        <v>4</v>
      </c>
      <c r="D327" s="207" t="n">
        <v>6</v>
      </c>
      <c r="E327" s="207" t="n">
        <v>63.14</v>
      </c>
      <c r="F327" s="207" t="n">
        <v>0.083</v>
      </c>
      <c r="G327" s="207" t="n">
        <v>1</v>
      </c>
      <c r="H327" s="208" t="n"/>
      <c r="I327" s="208" t="n"/>
      <c r="J327" s="209">
        <f>I327-H327</f>
        <v/>
      </c>
    </row>
    <row r="328" ht="15.75" customHeight="1" s="109">
      <c r="A328" s="216" t="n">
        <v>13</v>
      </c>
      <c r="B328" s="217" t="n">
        <v>14</v>
      </c>
      <c r="C328" s="217" t="n">
        <v>9</v>
      </c>
      <c r="D328" s="217" t="n">
        <v>48</v>
      </c>
      <c r="E328" s="217" t="n">
        <v>1165.42</v>
      </c>
      <c r="F328" s="217" t="n">
        <v>1.513</v>
      </c>
      <c r="G328" s="217" t="n">
        <v>1</v>
      </c>
      <c r="H328" s="218" t="n">
        <v>0.9270833333333334</v>
      </c>
      <c r="I328" s="218" t="n">
        <v>0.9375</v>
      </c>
      <c r="J328" s="219">
        <f>I328-H328</f>
        <v/>
      </c>
    </row>
    <row r="329" ht="15.75" customHeight="1" s="109">
      <c r="A329" s="206" t="n">
        <v>13</v>
      </c>
      <c r="B329" s="207" t="n">
        <v>1</v>
      </c>
      <c r="C329" s="207" t="n">
        <v>21</v>
      </c>
      <c r="D329" s="207" t="n">
        <v>75</v>
      </c>
      <c r="E329" s="207" t="n">
        <v>512.85</v>
      </c>
      <c r="F329" s="207" t="n">
        <v>0.9419999999999999</v>
      </c>
      <c r="G329" s="207" t="n">
        <v>1</v>
      </c>
      <c r="H329" s="208" t="n">
        <v>0.90625</v>
      </c>
      <c r="I329" s="208" t="n">
        <v>0.9256944444444445</v>
      </c>
      <c r="J329" s="209">
        <f>I329-H329</f>
        <v/>
      </c>
    </row>
    <row r="330" ht="15.75" customHeight="1" s="109">
      <c r="A330" s="216" t="n">
        <v>13</v>
      </c>
      <c r="B330" s="217" t="n">
        <v>9</v>
      </c>
      <c r="C330" s="217" t="n">
        <v>3</v>
      </c>
      <c r="D330" s="217" t="n">
        <v>4</v>
      </c>
      <c r="E330" s="217" t="n">
        <v>27.32</v>
      </c>
      <c r="F330" s="217" t="n">
        <v>0.07099999999999999</v>
      </c>
      <c r="G330" s="217" t="n">
        <v>1</v>
      </c>
      <c r="H330" s="218" t="n">
        <v>0.8923611111111112</v>
      </c>
      <c r="I330" s="218" t="n">
        <v>0.9</v>
      </c>
      <c r="J330" s="219">
        <f>I330-H330</f>
        <v/>
      </c>
    </row>
    <row r="331" ht="15.75" customHeight="1" s="109">
      <c r="A331" s="206" t="n">
        <v>13</v>
      </c>
      <c r="B331" s="207" t="n">
        <v>15</v>
      </c>
      <c r="C331" s="207" t="n">
        <v>6</v>
      </c>
      <c r="D331" s="207" t="n">
        <v>49</v>
      </c>
      <c r="E331" s="207" t="n">
        <v>121.16</v>
      </c>
      <c r="F331" s="207" t="n">
        <v>0.256</v>
      </c>
      <c r="G331" s="207" t="n">
        <v>1</v>
      </c>
      <c r="H331" s="208" t="n"/>
      <c r="I331" s="208" t="n"/>
      <c r="J331" s="209">
        <f>I331-H331</f>
        <v/>
      </c>
    </row>
    <row r="332" ht="15.75" customHeight="1" s="109">
      <c r="A332" s="216" t="n">
        <v>13</v>
      </c>
      <c r="B332" s="217" t="n">
        <v>16</v>
      </c>
      <c r="C332" s="217" t="n">
        <v>5</v>
      </c>
      <c r="D332" s="217" t="n">
        <v>60</v>
      </c>
      <c r="E332" s="217" t="n">
        <v>0.84</v>
      </c>
      <c r="F332" s="217" t="n">
        <v>0.008</v>
      </c>
      <c r="G332" s="217" t="n">
        <v>1</v>
      </c>
      <c r="H332" s="218" t="n">
        <v>0.8833333333333333</v>
      </c>
      <c r="I332" s="218" t="n">
        <v>0.8902777777777777</v>
      </c>
      <c r="J332" s="219">
        <f>I332-H332</f>
        <v/>
      </c>
    </row>
    <row r="333" ht="15.75" customHeight="1" s="109">
      <c r="A333" s="206" t="n">
        <v>13</v>
      </c>
      <c r="B333" s="207" t="n">
        <v>17</v>
      </c>
      <c r="C333" s="207" t="n">
        <v>4</v>
      </c>
      <c r="D333" s="207" t="n">
        <v>22</v>
      </c>
      <c r="E333" s="207" t="n">
        <v>1.99</v>
      </c>
      <c r="F333" s="207" t="n">
        <v>0.007</v>
      </c>
      <c r="G333" s="207" t="n">
        <v>1</v>
      </c>
      <c r="H333" s="208" t="n"/>
      <c r="I333" s="208" t="n"/>
      <c r="J333" s="209">
        <f>I333-H333</f>
        <v/>
      </c>
    </row>
    <row r="334" ht="15.75" customHeight="1" s="109">
      <c r="A334" s="216" t="n">
        <v>13</v>
      </c>
      <c r="B334" s="217" t="n">
        <v>10</v>
      </c>
      <c r="C334" s="217" t="n">
        <v>15</v>
      </c>
      <c r="D334" s="217" t="n">
        <v>42</v>
      </c>
      <c r="E334" s="217" t="n">
        <v>56.07</v>
      </c>
      <c r="F334" s="217" t="n">
        <v>0.129</v>
      </c>
      <c r="G334" s="217" t="n">
        <v>1</v>
      </c>
      <c r="H334" s="218" t="n">
        <v>0.875</v>
      </c>
      <c r="I334" s="218" t="n">
        <v>0.8826388888888889</v>
      </c>
      <c r="J334" s="219">
        <f>I334-H334</f>
        <v/>
      </c>
    </row>
    <row r="335" ht="15.75" customHeight="1" s="109">
      <c r="A335" s="206" t="n">
        <v>13</v>
      </c>
      <c r="B335" s="207" t="n">
        <v>16</v>
      </c>
      <c r="C335" s="207" t="n">
        <v>24</v>
      </c>
      <c r="D335" s="207" t="n">
        <v>264</v>
      </c>
      <c r="E335" s="207" t="n">
        <v>12.29</v>
      </c>
      <c r="F335" s="207" t="n">
        <v>0.198</v>
      </c>
      <c r="G335" s="207" t="n">
        <v>1</v>
      </c>
      <c r="H335" s="208" t="n">
        <v>0.8611111111111112</v>
      </c>
      <c r="I335" s="208" t="n">
        <v>0.8729166666666667</v>
      </c>
      <c r="J335" s="209">
        <f>I335-H335</f>
        <v/>
      </c>
    </row>
    <row r="336" ht="15.75" customHeight="1" s="109">
      <c r="A336" s="216" t="n">
        <v>13</v>
      </c>
      <c r="B336" s="217" t="n">
        <v>13</v>
      </c>
      <c r="C336" s="217" t="n">
        <v>6</v>
      </c>
      <c r="D336" s="217" t="n">
        <v>55</v>
      </c>
      <c r="E336" s="217" t="n">
        <v>50.32</v>
      </c>
      <c r="F336" s="217" t="n">
        <v>0.094</v>
      </c>
      <c r="G336" s="217" t="n">
        <v>1</v>
      </c>
      <c r="H336" s="218" t="n">
        <v>0.8520833333333333</v>
      </c>
      <c r="I336" s="218" t="n">
        <v>0.8576388888888888</v>
      </c>
      <c r="J336" s="219">
        <f>I336-H336</f>
        <v/>
      </c>
    </row>
    <row r="337" ht="15.75" customHeight="1" s="109">
      <c r="A337" s="206" t="n">
        <v>13</v>
      </c>
      <c r="B337" s="207" t="n">
        <v>10</v>
      </c>
      <c r="C337" s="207" t="n">
        <v>3</v>
      </c>
      <c r="D337" s="207" t="n">
        <v>20</v>
      </c>
      <c r="E337" s="207" t="n">
        <v>28.6</v>
      </c>
      <c r="F337" s="207" t="n">
        <v>0.073</v>
      </c>
      <c r="G337" s="207" t="n">
        <v>1</v>
      </c>
      <c r="H337" s="208" t="n">
        <v>0.84375</v>
      </c>
      <c r="I337" s="208" t="n">
        <v>0.8513888888888889</v>
      </c>
      <c r="J337" s="209">
        <f>I337-H337</f>
        <v/>
      </c>
    </row>
    <row r="338" ht="15.75" customHeight="1" s="109">
      <c r="A338" s="216" t="n">
        <v>13</v>
      </c>
      <c r="B338" s="217" t="n">
        <v>12</v>
      </c>
      <c r="C338" s="217" t="n">
        <v>4</v>
      </c>
      <c r="D338" s="217" t="n">
        <v>13</v>
      </c>
      <c r="E338" s="217" t="n">
        <v>11.27</v>
      </c>
      <c r="F338" s="217" t="n">
        <v>0.125</v>
      </c>
      <c r="G338" s="217" t="n">
        <v>1</v>
      </c>
      <c r="H338" s="218" t="n"/>
      <c r="I338" s="218" t="n"/>
      <c r="J338" s="219">
        <f>I338-H338</f>
        <v/>
      </c>
    </row>
    <row r="339" ht="15.75" customHeight="1" s="109">
      <c r="A339" s="206" t="n">
        <v>13</v>
      </c>
      <c r="B339" s="207" t="n">
        <v>11</v>
      </c>
      <c r="C339" s="207" t="n">
        <v>30</v>
      </c>
      <c r="D339" s="207" t="n">
        <v>393</v>
      </c>
      <c r="E339" s="207" t="n">
        <v>325.54</v>
      </c>
      <c r="F339" s="207" t="n">
        <v>0.487</v>
      </c>
      <c r="G339" s="207" t="n">
        <v>1</v>
      </c>
      <c r="H339" s="208" t="n">
        <v>0.8194444444444444</v>
      </c>
      <c r="I339" s="208" t="n">
        <v>0.8430555555555556</v>
      </c>
      <c r="J339" s="209">
        <f>I339-H339</f>
        <v/>
      </c>
    </row>
    <row r="340" ht="15.75" customHeight="1" s="109">
      <c r="A340" s="216" t="n">
        <v>14</v>
      </c>
      <c r="B340" s="217" t="n">
        <v>15</v>
      </c>
      <c r="C340" s="217" t="n">
        <v>1</v>
      </c>
      <c r="D340" s="217" t="n">
        <v>217</v>
      </c>
      <c r="E340" s="217" t="n">
        <v>2245.95</v>
      </c>
      <c r="F340" s="217" t="n">
        <v>5.424</v>
      </c>
      <c r="G340" s="217" t="n">
        <v>1</v>
      </c>
      <c r="H340" s="218" t="n">
        <v>0.1458333333333333</v>
      </c>
      <c r="I340" s="218" t="n">
        <v>0.1597222222222222</v>
      </c>
      <c r="J340" s="219">
        <f>I340-H340</f>
        <v/>
      </c>
    </row>
    <row r="341" ht="15.75" customHeight="1" s="109">
      <c r="A341" s="206" t="n">
        <v>14</v>
      </c>
      <c r="B341" s="207" t="n">
        <v>16</v>
      </c>
      <c r="C341" s="207" t="n">
        <v>2</v>
      </c>
      <c r="D341" s="207" t="n">
        <v>2</v>
      </c>
      <c r="E341" s="207" t="n">
        <v>0.37</v>
      </c>
      <c r="F341" s="207" t="n">
        <v>0.004</v>
      </c>
      <c r="G341" s="207" t="n">
        <v>1</v>
      </c>
      <c r="H341" s="208" t="n"/>
      <c r="I341" s="208" t="n"/>
      <c r="J341" s="209">
        <f>I341-H341</f>
        <v/>
      </c>
    </row>
    <row r="342" ht="15.75" customHeight="1" s="109">
      <c r="A342" s="216" t="n">
        <v>14</v>
      </c>
      <c r="B342" s="217" t="n">
        <v>17</v>
      </c>
      <c r="C342" s="217" t="n">
        <v>4</v>
      </c>
      <c r="D342" s="217" t="n">
        <v>23</v>
      </c>
      <c r="E342" s="217" t="n">
        <v>1.95</v>
      </c>
      <c r="F342" s="217" t="n">
        <v>0.007</v>
      </c>
      <c r="G342" s="217" t="n">
        <v>1</v>
      </c>
      <c r="H342" s="218" t="n"/>
      <c r="I342" s="218" t="n"/>
      <c r="J342" s="219">
        <f>I342-H342</f>
        <v/>
      </c>
    </row>
    <row r="343" ht="15.75" customHeight="1" s="109">
      <c r="A343" s="206" t="n">
        <v>14</v>
      </c>
      <c r="B343" s="207" t="n">
        <v>18</v>
      </c>
      <c r="C343" s="207" t="n">
        <v>2</v>
      </c>
      <c r="D343" s="207" t="n">
        <v>2</v>
      </c>
      <c r="E343" s="207" t="n">
        <v>0.785</v>
      </c>
      <c r="F343" s="207" t="n">
        <v>0.002</v>
      </c>
      <c r="G343" s="207" t="n">
        <v>1</v>
      </c>
      <c r="H343" s="208" t="n"/>
      <c r="I343" s="208" t="n"/>
      <c r="J343" s="209">
        <f>I343-H343</f>
        <v/>
      </c>
    </row>
    <row r="344" ht="15.75" customHeight="1" s="109">
      <c r="A344" s="216" t="n">
        <v>14</v>
      </c>
      <c r="B344" s="217" t="n">
        <v>10</v>
      </c>
      <c r="C344" s="217" t="n">
        <v>13</v>
      </c>
      <c r="D344" s="217" t="n">
        <v>51</v>
      </c>
      <c r="E344" s="217" t="n">
        <v>47.34</v>
      </c>
      <c r="F344" s="217" t="n">
        <v>0.08699999999999999</v>
      </c>
      <c r="G344" s="217" t="n">
        <v>1</v>
      </c>
      <c r="H344" s="218" t="n">
        <v>0.1298611111111111</v>
      </c>
      <c r="I344" s="218" t="n">
        <v>0.1395833333333333</v>
      </c>
      <c r="J344" s="219">
        <f>I344-H344</f>
        <v/>
      </c>
    </row>
    <row r="345" ht="15.75" customHeight="1" s="109">
      <c r="A345" s="206" t="n">
        <v>14</v>
      </c>
      <c r="B345" s="207" t="n">
        <v>16</v>
      </c>
      <c r="C345" s="207" t="n">
        <v>4</v>
      </c>
      <c r="D345" s="207" t="n">
        <v>18</v>
      </c>
      <c r="E345" s="207" t="n"/>
      <c r="F345" s="207" t="n">
        <v>0.004</v>
      </c>
      <c r="G345" s="207" t="n">
        <v>1</v>
      </c>
      <c r="H345" s="208" t="n">
        <v>0.1180555555555556</v>
      </c>
      <c r="I345" s="208" t="n">
        <v>0.1298611111111111</v>
      </c>
      <c r="J345" s="209">
        <f>I345-H345</f>
        <v/>
      </c>
    </row>
    <row r="346" ht="15.75" customHeight="1" s="109">
      <c r="A346" s="216" t="n">
        <v>14</v>
      </c>
      <c r="B346" s="217" t="n">
        <v>17</v>
      </c>
      <c r="C346" s="217" t="n">
        <v>2</v>
      </c>
      <c r="D346" s="217" t="n">
        <v>3</v>
      </c>
      <c r="E346" s="217" t="n">
        <v>1.33</v>
      </c>
      <c r="F346" s="217" t="n">
        <v>0.006</v>
      </c>
      <c r="G346" s="217" t="n">
        <v>1</v>
      </c>
      <c r="H346" s="218" t="n"/>
      <c r="I346" s="218" t="n"/>
      <c r="J346" s="219">
        <f>I346-H346</f>
        <v/>
      </c>
    </row>
    <row r="347" ht="15.75" customHeight="1" s="109">
      <c r="A347" s="206" t="n">
        <v>14</v>
      </c>
      <c r="B347" s="207" t="n">
        <v>16</v>
      </c>
      <c r="C347" s="207" t="n">
        <v>40</v>
      </c>
      <c r="D347" s="207" t="n">
        <v>282</v>
      </c>
      <c r="E347" s="207" t="n">
        <v>10.548</v>
      </c>
      <c r="F347" s="207" t="n">
        <v>0.19</v>
      </c>
      <c r="G347" s="207" t="n">
        <v>1</v>
      </c>
      <c r="H347" s="208" t="n">
        <v>0.09375</v>
      </c>
      <c r="I347" s="208" t="n">
        <v>0.1166666666666667</v>
      </c>
      <c r="J347" s="209">
        <f>I347-H347</f>
        <v/>
      </c>
    </row>
    <row r="348" ht="15.75" customHeight="1" s="109">
      <c r="A348" s="216" t="n">
        <v>14</v>
      </c>
      <c r="B348" s="217" t="n">
        <v>11</v>
      </c>
      <c r="C348" s="217" t="n">
        <v>20</v>
      </c>
      <c r="D348" s="217" t="n">
        <v>118</v>
      </c>
      <c r="E348" s="217" t="n">
        <v>142.855</v>
      </c>
      <c r="F348" s="217" t="n">
        <v>0.216</v>
      </c>
      <c r="G348" s="217" t="n">
        <v>1</v>
      </c>
      <c r="H348" s="218" t="n">
        <v>0.06944444444444445</v>
      </c>
      <c r="I348" s="218" t="n">
        <v>0.08819444444444445</v>
      </c>
      <c r="J348" s="219">
        <f>I348-H348</f>
        <v/>
      </c>
    </row>
    <row r="349" ht="15.75" customHeight="1" s="109">
      <c r="A349" s="206" t="n">
        <v>14</v>
      </c>
      <c r="B349" s="207" t="n">
        <v>30</v>
      </c>
      <c r="C349" s="207" t="n">
        <v>5</v>
      </c>
      <c r="D349" s="207" t="n">
        <v>25</v>
      </c>
      <c r="E349" s="207" t="n">
        <v>328.35</v>
      </c>
      <c r="F349" s="207" t="n">
        <v>0.953</v>
      </c>
      <c r="G349" s="207" t="n">
        <v>1</v>
      </c>
      <c r="H349" s="208" t="n">
        <v>0.05069444444444444</v>
      </c>
      <c r="I349" s="208" t="n">
        <v>0.06805555555555555</v>
      </c>
      <c r="J349" s="209">
        <f>I349-H349</f>
        <v/>
      </c>
    </row>
    <row r="350" ht="15.75" customHeight="1" s="109">
      <c r="A350" s="216" t="n">
        <v>14</v>
      </c>
      <c r="B350" s="217" t="n">
        <v>21</v>
      </c>
      <c r="C350" s="217" t="n">
        <v>13</v>
      </c>
      <c r="D350" s="217" t="n">
        <v>17</v>
      </c>
      <c r="E350" s="217" t="n">
        <v>11.04</v>
      </c>
      <c r="F350" s="217" t="n">
        <v>0.02</v>
      </c>
      <c r="G350" s="217" t="n">
        <v>1</v>
      </c>
      <c r="H350" s="218" t="n">
        <v>0.008333333333333333</v>
      </c>
      <c r="I350" s="218" t="n">
        <v>0.04722222222222222</v>
      </c>
      <c r="J350" s="219">
        <f>I350-H350</f>
        <v/>
      </c>
    </row>
    <row r="351" ht="15.75" customHeight="1" s="109">
      <c r="A351" s="206" t="n">
        <v>14</v>
      </c>
      <c r="B351" s="207" t="n">
        <v>20</v>
      </c>
      <c r="C351" s="207" t="n">
        <v>11</v>
      </c>
      <c r="D351" s="207" t="n">
        <v>25</v>
      </c>
      <c r="E351" s="207" t="n">
        <v>5.84</v>
      </c>
      <c r="F351" s="207" t="n">
        <v>0.023</v>
      </c>
      <c r="G351" s="207" t="n">
        <v>1</v>
      </c>
      <c r="H351" s="208" t="n">
        <v>0.03958333333333333</v>
      </c>
      <c r="I351" s="208" t="n">
        <v>0.04652777777777778</v>
      </c>
      <c r="J351" s="209">
        <f>I351-H351</f>
        <v/>
      </c>
    </row>
    <row r="352" ht="15.75" customHeight="1" s="109">
      <c r="A352" s="216" t="n">
        <v>14</v>
      </c>
      <c r="B352" s="217" t="n">
        <v>14</v>
      </c>
      <c r="C352" s="217" t="n">
        <v>7</v>
      </c>
      <c r="D352" s="217" t="n">
        <v>92</v>
      </c>
      <c r="E352" s="217" t="n">
        <v>1175.71</v>
      </c>
      <c r="F352" s="217" t="n">
        <v>1.499</v>
      </c>
      <c r="G352" s="217" t="n">
        <v>1</v>
      </c>
      <c r="H352" s="218" t="n">
        <v>0.02083333333333333</v>
      </c>
      <c r="I352" s="218" t="n">
        <v>0.5381944444444444</v>
      </c>
      <c r="J352" s="219">
        <f>I352-H352</f>
        <v/>
      </c>
    </row>
    <row r="353" ht="15.75" customHeight="1" s="109">
      <c r="A353" s="206" t="n">
        <v>14</v>
      </c>
      <c r="B353" s="207" t="n">
        <v>5</v>
      </c>
      <c r="C353" s="207" t="n">
        <v>1</v>
      </c>
      <c r="D353" s="207" t="n">
        <v>1</v>
      </c>
      <c r="E353" s="207" t="n">
        <v>1.27</v>
      </c>
      <c r="F353" s="207" t="n">
        <v>0.145</v>
      </c>
      <c r="G353" s="207" t="n">
        <v>1</v>
      </c>
      <c r="H353" s="208" t="n">
        <v>0.01388888888888889</v>
      </c>
      <c r="I353" s="208" t="n">
        <v>0.01805555555555555</v>
      </c>
      <c r="J353" s="209">
        <f>I353-H353</f>
        <v/>
      </c>
    </row>
    <row r="354" ht="15.75" customHeight="1" s="109">
      <c r="A354" s="216" t="n">
        <v>14</v>
      </c>
      <c r="B354" s="217" t="n">
        <v>7</v>
      </c>
      <c r="C354" s="217" t="n">
        <v>1</v>
      </c>
      <c r="D354" s="217" t="n">
        <v>112</v>
      </c>
      <c r="E354" s="217" t="n">
        <v>11.2</v>
      </c>
      <c r="F354" s="217" t="n">
        <v>0.01</v>
      </c>
      <c r="G354" s="217" t="n">
        <v>1</v>
      </c>
      <c r="H354" s="218" t="n"/>
      <c r="I354" s="218" t="n"/>
      <c r="J354" s="219">
        <f>I354-H354</f>
        <v/>
      </c>
    </row>
    <row r="355" ht="15.75" customHeight="1" s="109">
      <c r="A355" s="206" t="n">
        <v>14</v>
      </c>
      <c r="B355" s="207" t="n">
        <v>9</v>
      </c>
      <c r="C355" s="207" t="n">
        <v>12</v>
      </c>
      <c r="D355" s="207" t="n">
        <v>28</v>
      </c>
      <c r="E355" s="207" t="n">
        <v>110.226</v>
      </c>
      <c r="F355" s="207" t="n">
        <v>0.397</v>
      </c>
      <c r="G355" s="207" t="n">
        <v>1</v>
      </c>
      <c r="H355" s="208" t="n">
        <v>0.008333333333333333</v>
      </c>
      <c r="I355" s="208" t="n">
        <v>0.0125</v>
      </c>
      <c r="J355" s="209">
        <f>I355-H355</f>
        <v/>
      </c>
    </row>
    <row r="356" ht="15.75" customHeight="1" s="109">
      <c r="A356" s="216" t="n">
        <v>14</v>
      </c>
      <c r="B356" s="217" t="n">
        <v>11</v>
      </c>
      <c r="C356" s="217" t="n">
        <v>28</v>
      </c>
      <c r="D356" s="217" t="n">
        <v>103</v>
      </c>
      <c r="E356" s="217" t="n">
        <v>129.382</v>
      </c>
      <c r="F356" s="217" t="n">
        <v>0.256</v>
      </c>
      <c r="G356" s="217" t="n">
        <v>1</v>
      </c>
      <c r="H356" s="218" t="n">
        <v>0.4375</v>
      </c>
      <c r="I356" s="218" t="n"/>
      <c r="J356" s="219">
        <f>I356-H356</f>
        <v/>
      </c>
    </row>
    <row r="357" ht="15.75" customHeight="1" s="109">
      <c r="A357" s="206" t="n">
        <v>14</v>
      </c>
      <c r="B357" s="207" t="n">
        <v>4</v>
      </c>
      <c r="C357" s="207" t="n">
        <v>6</v>
      </c>
      <c r="D357" s="207" t="n">
        <v>16</v>
      </c>
      <c r="E357" s="207" t="n">
        <v>15.03</v>
      </c>
      <c r="F357" s="207" t="n">
        <v>0.115</v>
      </c>
      <c r="G357" s="207" t="n">
        <v>1</v>
      </c>
      <c r="H357" s="208" t="n">
        <v>0.4256944444444444</v>
      </c>
      <c r="I357" s="208" t="n">
        <v>0.4319444444444445</v>
      </c>
      <c r="J357" s="209">
        <f>I357-H357</f>
        <v/>
      </c>
    </row>
    <row r="358" ht="15.75" customHeight="1" s="109">
      <c r="A358" s="216" t="n">
        <v>14</v>
      </c>
      <c r="B358" s="217" t="n">
        <v>5</v>
      </c>
      <c r="C358" s="217" t="n">
        <v>1</v>
      </c>
      <c r="D358" s="217" t="n">
        <v>4</v>
      </c>
      <c r="E358" s="217" t="n">
        <v>2.2</v>
      </c>
      <c r="F358" s="217" t="n">
        <v>0.102</v>
      </c>
      <c r="G358" s="217" t="n">
        <v>1</v>
      </c>
      <c r="H358" s="218" t="n"/>
      <c r="I358" s="218" t="n"/>
      <c r="J358" s="219">
        <f>I358-H358</f>
        <v/>
      </c>
    </row>
    <row r="359" ht="15.75" customHeight="1" s="109">
      <c r="A359" s="206" t="n">
        <v>14</v>
      </c>
      <c r="B359" s="207" t="n">
        <v>12</v>
      </c>
      <c r="C359" s="207" t="n">
        <v>10</v>
      </c>
      <c r="D359" s="207" t="n">
        <v>41</v>
      </c>
      <c r="E359" s="207" t="n">
        <v>22.885</v>
      </c>
      <c r="F359" s="207" t="n">
        <v>0.067</v>
      </c>
      <c r="G359" s="207" t="n">
        <v>1</v>
      </c>
      <c r="H359" s="208" t="n">
        <v>0.9041666666666667</v>
      </c>
      <c r="I359" s="208" t="n">
        <v>0.9125</v>
      </c>
      <c r="J359" s="209">
        <f>I359-H359</f>
        <v/>
      </c>
    </row>
    <row r="360" ht="15.75" customHeight="1" s="109">
      <c r="A360" s="216" t="n">
        <v>14</v>
      </c>
      <c r="B360" s="217" t="n">
        <v>10</v>
      </c>
      <c r="C360" s="217" t="n">
        <v>22</v>
      </c>
      <c r="D360" s="217" t="n">
        <v>59</v>
      </c>
      <c r="E360" s="217" t="n">
        <v>58.61</v>
      </c>
      <c r="F360" s="217" t="n">
        <v>0.102</v>
      </c>
      <c r="G360" s="217" t="n">
        <v>1</v>
      </c>
      <c r="H360" s="218" t="n">
        <v>0.8819444444444444</v>
      </c>
      <c r="I360" s="218" t="n">
        <v>0.8930555555555556</v>
      </c>
      <c r="J360" s="219">
        <f>I360-H360</f>
        <v/>
      </c>
    </row>
    <row r="361" ht="15.75" customHeight="1" s="109">
      <c r="A361" s="206" t="n">
        <v>14</v>
      </c>
      <c r="B361" s="207" t="n">
        <v>12</v>
      </c>
      <c r="C361" s="207" t="n">
        <v>19</v>
      </c>
      <c r="D361" s="207" t="n">
        <v>79</v>
      </c>
      <c r="E361" s="207" t="n">
        <v>103.772</v>
      </c>
      <c r="F361" s="207" t="n">
        <v>0.67</v>
      </c>
      <c r="G361" s="207" t="n">
        <v>1</v>
      </c>
      <c r="H361" s="208" t="n">
        <v>0.8666666666666667</v>
      </c>
      <c r="I361" s="208" t="n">
        <v>0.8805555555555555</v>
      </c>
      <c r="J361" s="209">
        <f>I361-H361</f>
        <v/>
      </c>
    </row>
    <row r="362" ht="15.75" customHeight="1" s="109">
      <c r="A362" s="216" t="n">
        <v>14</v>
      </c>
      <c r="B362" s="217" t="n">
        <v>19</v>
      </c>
      <c r="C362" s="217" t="n">
        <v>9</v>
      </c>
      <c r="D362" s="217" t="n">
        <v>9</v>
      </c>
      <c r="E362" s="217" t="n">
        <v>15.58</v>
      </c>
      <c r="F362" s="217" t="n">
        <v>0.026</v>
      </c>
      <c r="G362" s="217" t="n">
        <v>1</v>
      </c>
      <c r="H362" s="218" t="n">
        <v>0.8604166666666667</v>
      </c>
      <c r="I362" s="218" t="n">
        <v>0.8652777777777778</v>
      </c>
      <c r="J362" s="219">
        <f>I362-H362</f>
        <v/>
      </c>
    </row>
    <row r="363" ht="15.75" customHeight="1" s="109">
      <c r="A363" s="206" t="n">
        <v>14</v>
      </c>
      <c r="B363" s="207" t="n">
        <v>1</v>
      </c>
      <c r="C363" s="207" t="n">
        <v>4</v>
      </c>
      <c r="D363" s="207" t="n">
        <v>1440</v>
      </c>
      <c r="E363" s="207" t="n">
        <v>67.68000000000001</v>
      </c>
      <c r="F363" s="207" t="n">
        <v>1.23</v>
      </c>
      <c r="G363" s="207" t="n">
        <v>1</v>
      </c>
      <c r="H363" s="208" t="n">
        <v>0.8513888888888889</v>
      </c>
      <c r="I363" s="208" t="n">
        <v>0.8555555555555555</v>
      </c>
      <c r="J363" s="209">
        <f>I363-H363</f>
        <v/>
      </c>
    </row>
    <row r="364" ht="15.75" customHeight="1" s="109">
      <c r="A364" s="216" t="n">
        <v>14</v>
      </c>
      <c r="B364" s="217" t="n">
        <v>14</v>
      </c>
      <c r="C364" s="217" t="n">
        <v>1</v>
      </c>
      <c r="D364" s="217" t="n">
        <v>1</v>
      </c>
      <c r="E364" s="217" t="n">
        <v>10.1</v>
      </c>
      <c r="F364" s="217" t="n">
        <v>0.013</v>
      </c>
      <c r="G364" s="217" t="n">
        <v>1</v>
      </c>
      <c r="H364" s="218" t="n"/>
      <c r="I364" s="218" t="n"/>
      <c r="J364" s="219">
        <f>I364-H364</f>
        <v/>
      </c>
    </row>
    <row r="365" ht="15.75" customHeight="1" s="109">
      <c r="A365" s="206" t="n">
        <v>14</v>
      </c>
      <c r="B365" s="207" t="n">
        <v>8</v>
      </c>
      <c r="C365" s="207" t="n">
        <v>1</v>
      </c>
      <c r="D365" s="207" t="n">
        <v>3</v>
      </c>
      <c r="E365" s="207" t="n">
        <v>15.192</v>
      </c>
      <c r="F365" s="207" t="n">
        <v>0.014</v>
      </c>
      <c r="G365" s="207" t="n">
        <v>1</v>
      </c>
      <c r="H365" s="208" t="n">
        <v>0.8472222222222222</v>
      </c>
      <c r="I365" s="208" t="n">
        <v>0.85</v>
      </c>
      <c r="J365" s="209">
        <f>I365-H365</f>
        <v/>
      </c>
    </row>
    <row r="366" ht="15.75" customHeight="1" s="109">
      <c r="A366" s="216" t="n">
        <v>14</v>
      </c>
      <c r="B366" s="217" t="n">
        <v>10</v>
      </c>
      <c r="C366" s="217" t="n">
        <v>1</v>
      </c>
      <c r="D366" s="217" t="n">
        <v>3</v>
      </c>
      <c r="E366" s="217" t="n">
        <v>1.245</v>
      </c>
      <c r="F366" s="217" t="n">
        <v>0.002</v>
      </c>
      <c r="G366" s="217" t="n">
        <v>1</v>
      </c>
      <c r="H366" s="218" t="n"/>
      <c r="I366" s="218" t="n"/>
      <c r="J366" s="219">
        <f>I366-H366</f>
        <v/>
      </c>
    </row>
    <row r="367" ht="15.75" customHeight="1" s="109">
      <c r="A367" s="206" t="n">
        <v>14</v>
      </c>
      <c r="B367" s="207" t="n">
        <v>20</v>
      </c>
      <c r="C367" s="207" t="n">
        <v>7</v>
      </c>
      <c r="D367" s="207" t="n">
        <v>18</v>
      </c>
      <c r="E367" s="207" t="n">
        <v>7.045</v>
      </c>
      <c r="F367" s="207" t="n">
        <v>0.013</v>
      </c>
      <c r="G367" s="207" t="n">
        <v>1</v>
      </c>
      <c r="H367" s="208" t="n">
        <v>0.8277777777777777</v>
      </c>
      <c r="I367" s="208" t="n">
        <v>0.8458333333333333</v>
      </c>
      <c r="J367" s="209">
        <f>I367-H367</f>
        <v/>
      </c>
    </row>
    <row r="368" ht="15.75" customHeight="1" s="109">
      <c r="A368" s="216" t="n">
        <v>14</v>
      </c>
      <c r="B368" s="217" t="n">
        <v>21</v>
      </c>
      <c r="C368" s="217" t="n">
        <v>17</v>
      </c>
      <c r="D368" s="217" t="n">
        <v>53</v>
      </c>
      <c r="E368" s="217" t="n">
        <v>26.79</v>
      </c>
      <c r="F368" s="217" t="n">
        <v>0.063</v>
      </c>
      <c r="G368" s="217" t="n">
        <v>1</v>
      </c>
      <c r="H368" s="218" t="n"/>
      <c r="I368" s="218" t="n"/>
      <c r="J368" s="219">
        <f>I368-H368</f>
        <v/>
      </c>
    </row>
    <row r="369" ht="15.75" customHeight="1" s="109">
      <c r="A369" s="206" t="n">
        <v>15</v>
      </c>
      <c r="B369" s="207" t="n">
        <v>11</v>
      </c>
      <c r="C369" s="207" t="n">
        <v>4</v>
      </c>
      <c r="D369" s="207" t="n">
        <v>47</v>
      </c>
      <c r="E369" s="207" t="n">
        <v>133.39</v>
      </c>
      <c r="F369" s="207" t="n">
        <v>0.22</v>
      </c>
      <c r="G369" s="207" t="n">
        <v>1</v>
      </c>
      <c r="H369" s="208" t="n">
        <v>0.1506944444444444</v>
      </c>
      <c r="I369" s="208" t="n">
        <v>0.1673611111111111</v>
      </c>
      <c r="J369" s="209">
        <f>I369-H369</f>
        <v/>
      </c>
    </row>
    <row r="370" ht="15.75" customHeight="1" s="109">
      <c r="A370" s="216" t="n">
        <v>15</v>
      </c>
      <c r="B370" s="217" t="n">
        <v>15</v>
      </c>
      <c r="C370" s="217" t="n">
        <v>2</v>
      </c>
      <c r="D370" s="217" t="n">
        <v>2</v>
      </c>
      <c r="E370" s="217" t="n">
        <v>5.635</v>
      </c>
      <c r="F370" s="217" t="n">
        <v>0.017</v>
      </c>
      <c r="G370" s="217" t="n">
        <v>1</v>
      </c>
      <c r="H370" s="218" t="n">
        <v>0.1340277777777778</v>
      </c>
      <c r="I370" s="218" t="n">
        <v>0.1458333333333333</v>
      </c>
      <c r="J370" s="219">
        <f>I370-H370</f>
        <v/>
      </c>
    </row>
    <row r="371" ht="15.75" customHeight="1" s="109">
      <c r="A371" s="206" t="n">
        <v>15</v>
      </c>
      <c r="B371" s="207" t="n">
        <v>16</v>
      </c>
      <c r="C371" s="207" t="n">
        <v>14</v>
      </c>
      <c r="D371" s="207" t="n">
        <v>52</v>
      </c>
      <c r="E371" s="207" t="n">
        <v>3.995</v>
      </c>
      <c r="F371" s="207" t="n">
        <v>0.041</v>
      </c>
      <c r="G371" s="207" t="n">
        <v>1</v>
      </c>
      <c r="H371" s="208" t="n"/>
      <c r="I371" s="208" t="n"/>
      <c r="J371" s="209">
        <f>I371-H371</f>
        <v/>
      </c>
    </row>
    <row r="372" ht="15.75" customHeight="1" s="109">
      <c r="A372" s="216" t="n">
        <v>15</v>
      </c>
      <c r="B372" s="217" t="n">
        <v>30</v>
      </c>
      <c r="C372" s="217" t="n">
        <v>3</v>
      </c>
      <c r="D372" s="217" t="n">
        <v>9</v>
      </c>
      <c r="E372" s="217" t="n">
        <v>195.9</v>
      </c>
      <c r="F372" s="217" t="n">
        <v>0.542</v>
      </c>
      <c r="G372" s="217" t="n">
        <v>1</v>
      </c>
      <c r="H372" s="218" t="n">
        <v>0.1145833333333333</v>
      </c>
      <c r="I372" s="218" t="n">
        <v>0.125</v>
      </c>
      <c r="J372" s="219">
        <f>I372-H372</f>
        <v/>
      </c>
    </row>
    <row r="373" ht="15.75" customHeight="1" s="109">
      <c r="A373" s="206" t="n">
        <v>15</v>
      </c>
      <c r="B373" s="207" t="n">
        <v>16</v>
      </c>
      <c r="C373" s="207" t="n">
        <v>14</v>
      </c>
      <c r="D373" s="207" t="n">
        <v>44</v>
      </c>
      <c r="E373" s="207" t="n">
        <v>2.235</v>
      </c>
      <c r="F373" s="207" t="n">
        <v>0.017</v>
      </c>
      <c r="G373" s="207" t="n">
        <v>1</v>
      </c>
      <c r="H373" s="208" t="n">
        <v>0.09652777777777778</v>
      </c>
      <c r="I373" s="208" t="n">
        <v>0.1111111111111111</v>
      </c>
      <c r="J373" s="209">
        <f>I373-H373</f>
        <v/>
      </c>
    </row>
    <row r="374" ht="15.75" customHeight="1" s="109">
      <c r="A374" s="216" t="n">
        <v>15</v>
      </c>
      <c r="B374" s="217" t="n">
        <v>17</v>
      </c>
      <c r="C374" s="217" t="n">
        <v>9</v>
      </c>
      <c r="D374" s="217" t="n">
        <v>89</v>
      </c>
      <c r="E374" s="217" t="n">
        <v>43.98</v>
      </c>
      <c r="F374" s="217" t="n">
        <v>0.447</v>
      </c>
      <c r="G374" s="217" t="n">
        <v>1</v>
      </c>
      <c r="H374" s="218" t="n"/>
      <c r="I374" s="218" t="n"/>
      <c r="J374" s="219">
        <f>I374-H374</f>
        <v/>
      </c>
    </row>
    <row r="375" ht="15.75" customHeight="1" s="109">
      <c r="A375" s="206" t="n">
        <v>15</v>
      </c>
      <c r="B375" s="207" t="n">
        <v>11</v>
      </c>
      <c r="C375" s="207" t="n">
        <v>21</v>
      </c>
      <c r="D375" s="207" t="n">
        <v>150</v>
      </c>
      <c r="E375" s="207" t="n">
        <v>168.14</v>
      </c>
      <c r="F375" s="207" t="n">
        <v>0.307</v>
      </c>
      <c r="G375" s="207" t="n">
        <v>1</v>
      </c>
      <c r="H375" s="208" t="n">
        <v>0.06597222222222222</v>
      </c>
      <c r="I375" s="208" t="n">
        <v>0.09513888888888888</v>
      </c>
      <c r="J375" s="209">
        <f>I375-H375</f>
        <v/>
      </c>
    </row>
    <row r="376" ht="15.75" customHeight="1" s="109">
      <c r="A376" s="216" t="n">
        <v>15</v>
      </c>
      <c r="B376" s="217" t="n">
        <v>19</v>
      </c>
      <c r="C376" s="217" t="n">
        <v>2</v>
      </c>
      <c r="D376" s="217" t="n">
        <v>3</v>
      </c>
      <c r="E376" s="217" t="n">
        <v>5.15</v>
      </c>
      <c r="F376" s="217" t="n">
        <v>0.008</v>
      </c>
      <c r="G376" s="217" t="n">
        <v>1</v>
      </c>
      <c r="H376" s="218" t="n">
        <v>0.8923611111111112</v>
      </c>
      <c r="I376" s="218" t="n">
        <v>0.8979166666666667</v>
      </c>
      <c r="J376" s="219">
        <f>I376-H376</f>
        <v/>
      </c>
    </row>
    <row r="377" ht="15.75" customHeight="1" s="109">
      <c r="A377" s="206" t="n">
        <v>15</v>
      </c>
      <c r="B377" s="207" t="n">
        <v>20</v>
      </c>
      <c r="C377" s="207" t="n">
        <v>2</v>
      </c>
      <c r="D377" s="207" t="n">
        <v>2</v>
      </c>
      <c r="E377" s="207" t="n">
        <v>3.6</v>
      </c>
      <c r="F377" s="207" t="n">
        <v>0.005</v>
      </c>
      <c r="G377" s="207" t="n">
        <v>1</v>
      </c>
      <c r="H377" s="208" t="n"/>
      <c r="I377" s="208" t="n"/>
      <c r="J377" s="209">
        <f>I377-H377</f>
        <v/>
      </c>
    </row>
    <row r="378" ht="15.75" customHeight="1" s="109">
      <c r="A378" s="216" t="n">
        <v>15</v>
      </c>
      <c r="B378" s="217" t="n">
        <v>21</v>
      </c>
      <c r="C378" s="217" t="n">
        <v>3</v>
      </c>
      <c r="D378" s="217" t="n">
        <v>3</v>
      </c>
      <c r="E378" s="217" t="n">
        <v>4.425</v>
      </c>
      <c r="F378" s="217" t="n">
        <v>0.007</v>
      </c>
      <c r="G378" s="217" t="n">
        <v>1</v>
      </c>
      <c r="H378" s="218" t="n"/>
      <c r="I378" s="218" t="n"/>
      <c r="J378" s="219">
        <f>I378-H378</f>
        <v/>
      </c>
    </row>
    <row r="379" ht="15.75" customHeight="1" s="109">
      <c r="A379" s="206" t="n">
        <v>15</v>
      </c>
      <c r="B379" s="207" t="n">
        <v>13</v>
      </c>
      <c r="C379" s="207" t="n">
        <v>8</v>
      </c>
      <c r="D379" s="207" t="n">
        <v>620</v>
      </c>
      <c r="E379" s="207" t="n">
        <v>398.565</v>
      </c>
      <c r="F379" s="207" t="n">
        <v>0.865</v>
      </c>
      <c r="G379" s="207" t="n">
        <v>1</v>
      </c>
      <c r="H379" s="208" t="n">
        <v>0.01388888888888889</v>
      </c>
      <c r="I379" s="208" t="n">
        <v>0.03472222222222222</v>
      </c>
      <c r="J379" s="209">
        <f>I379-H379</f>
        <v/>
      </c>
    </row>
    <row r="380" ht="15.75" customHeight="1" s="109">
      <c r="A380" s="216" t="n">
        <v>15</v>
      </c>
      <c r="B380" s="217" t="n">
        <v>14</v>
      </c>
      <c r="C380" s="217" t="n">
        <v>2</v>
      </c>
      <c r="D380" s="217" t="n">
        <v>11</v>
      </c>
      <c r="E380" s="217" t="n">
        <v>111.1</v>
      </c>
      <c r="F380" s="217" t="n">
        <v>0.177</v>
      </c>
      <c r="G380" s="217" t="n">
        <v>1</v>
      </c>
      <c r="H380" s="218" t="n"/>
      <c r="I380" s="218" t="n"/>
      <c r="J380" s="219">
        <f>I380-H380</f>
        <v/>
      </c>
    </row>
    <row r="381" ht="15.75" customHeight="1" s="109">
      <c r="A381" s="206" t="n">
        <v>15</v>
      </c>
      <c r="B381" s="207" t="n">
        <v>12</v>
      </c>
      <c r="C381" s="207" t="n">
        <v>32</v>
      </c>
      <c r="D381" s="207" t="n">
        <v>243</v>
      </c>
      <c r="E381" s="207" t="n">
        <v>152.244</v>
      </c>
      <c r="F381" s="207" t="n">
        <v>1.832</v>
      </c>
      <c r="G381" s="207" t="n">
        <v>1</v>
      </c>
      <c r="H381" s="208" t="n">
        <v>0.9375</v>
      </c>
      <c r="I381" s="208" t="n"/>
      <c r="J381" s="209">
        <f>I381-H381</f>
        <v/>
      </c>
    </row>
    <row r="382" ht="15.75" customHeight="1" s="109">
      <c r="A382" s="216" t="n">
        <v>15</v>
      </c>
      <c r="B382" s="217" t="n">
        <v>5</v>
      </c>
      <c r="C382" s="217" t="n">
        <v>1</v>
      </c>
      <c r="D382" s="217" t="n">
        <v>4</v>
      </c>
      <c r="E382" s="217" t="n">
        <v>1.22</v>
      </c>
      <c r="F382" s="217" t="n">
        <v>0.064</v>
      </c>
      <c r="G382" s="217" t="n">
        <v>1</v>
      </c>
      <c r="H382" s="218" t="n">
        <v>0.9291666666666667</v>
      </c>
      <c r="I382" s="218" t="n">
        <v>0.9333333333333333</v>
      </c>
      <c r="J382" s="219">
        <f>I382-H382</f>
        <v/>
      </c>
    </row>
    <row r="383" ht="15.75" customHeight="1" s="109">
      <c r="A383" s="206" t="n">
        <v>15</v>
      </c>
      <c r="B383" s="207" t="n">
        <v>7</v>
      </c>
      <c r="C383" s="207" t="n">
        <v>2</v>
      </c>
      <c r="D383" s="207" t="n">
        <v>8</v>
      </c>
      <c r="E383" s="207" t="n">
        <v>8.199999999999999</v>
      </c>
      <c r="F383" s="207" t="n">
        <v>0.021</v>
      </c>
      <c r="G383" s="207" t="n">
        <v>1</v>
      </c>
      <c r="H383" s="208" t="n"/>
      <c r="I383" s="208" t="n"/>
      <c r="J383" s="209">
        <f>I383-H383</f>
        <v/>
      </c>
    </row>
    <row r="384" ht="15.75" customHeight="1" s="109">
      <c r="A384" s="216" t="n">
        <v>15</v>
      </c>
      <c r="B384" s="217" t="n">
        <v>10</v>
      </c>
      <c r="C384" s="217" t="n">
        <v>18</v>
      </c>
      <c r="D384" s="217" t="n">
        <v>112</v>
      </c>
      <c r="E384" s="217" t="n">
        <v>55.972</v>
      </c>
      <c r="F384" s="217" t="n">
        <v>0.2</v>
      </c>
      <c r="G384" s="217" t="n">
        <v>1</v>
      </c>
      <c r="H384" s="218" t="n">
        <v>0.9041666666666667</v>
      </c>
      <c r="I384" s="218" t="n">
        <v>0.9173611111111111</v>
      </c>
      <c r="J384" s="219">
        <f>I384-H384</f>
        <v/>
      </c>
    </row>
    <row r="385" ht="15.75" customHeight="1" s="109">
      <c r="A385" s="206" t="n">
        <v>15</v>
      </c>
      <c r="B385" s="207" t="n">
        <v>18</v>
      </c>
      <c r="C385" s="207" t="n">
        <v>9</v>
      </c>
      <c r="D385" s="207" t="n">
        <v>16</v>
      </c>
      <c r="E385" s="207" t="n">
        <v>5.86</v>
      </c>
      <c r="F385" s="207" t="n">
        <v>0.01</v>
      </c>
      <c r="G385" s="207" t="n">
        <v>1</v>
      </c>
      <c r="H385" s="208" t="n">
        <v>0.8972222222222223</v>
      </c>
      <c r="I385" s="208" t="n">
        <v>0.9041666666666667</v>
      </c>
      <c r="J385" s="209">
        <f>I385-H385</f>
        <v/>
      </c>
    </row>
    <row r="386" ht="15.75" customHeight="1" s="109">
      <c r="A386" s="216" t="n">
        <v>15</v>
      </c>
      <c r="B386" s="217" t="n">
        <v>19</v>
      </c>
      <c r="C386" s="217" t="n">
        <v>1</v>
      </c>
      <c r="D386" s="217" t="n">
        <v>1</v>
      </c>
      <c r="E386" s="217" t="n">
        <v>1.71</v>
      </c>
      <c r="F386" s="217" t="n">
        <v>0.002</v>
      </c>
      <c r="G386" s="217" t="n">
        <v>1</v>
      </c>
      <c r="H386" s="218" t="n"/>
      <c r="I386" s="218" t="n"/>
      <c r="J386" s="219">
        <f>I386-H386</f>
        <v/>
      </c>
    </row>
    <row r="387" ht="15.75" customHeight="1" s="109">
      <c r="A387" s="206" t="n">
        <v>15</v>
      </c>
      <c r="B387" s="207" t="n">
        <v>21</v>
      </c>
      <c r="C387" s="207" t="n">
        <v>4</v>
      </c>
      <c r="D387" s="207" t="n">
        <v>4</v>
      </c>
      <c r="E387" s="207" t="n">
        <v>4</v>
      </c>
      <c r="F387" s="207" t="n">
        <v>0.016</v>
      </c>
      <c r="G387" s="207" t="n">
        <v>1</v>
      </c>
      <c r="H387" s="208" t="n"/>
      <c r="I387" s="208" t="n"/>
      <c r="J387" s="209">
        <f>I387-H387</f>
        <v/>
      </c>
    </row>
    <row r="388" ht="15.75" customHeight="1" s="109">
      <c r="A388" s="216" t="n">
        <v>15</v>
      </c>
      <c r="B388" s="217" t="n">
        <v>4</v>
      </c>
      <c r="C388" s="217" t="n">
        <v>5</v>
      </c>
      <c r="D388" s="217" t="n">
        <v>34</v>
      </c>
      <c r="E388" s="217" t="n">
        <v>20.815</v>
      </c>
      <c r="F388" s="217" t="n">
        <v>0.153</v>
      </c>
      <c r="G388" s="217" t="n">
        <v>1</v>
      </c>
      <c r="H388" s="218" t="n">
        <v>0.8833333333333333</v>
      </c>
      <c r="I388" s="218" t="n">
        <v>0.8951388888888889</v>
      </c>
      <c r="J388" s="219">
        <f>I388-H388</f>
        <v/>
      </c>
    </row>
    <row r="389" ht="15.75" customHeight="1" s="109">
      <c r="A389" s="206" t="n">
        <v>15</v>
      </c>
      <c r="B389" s="207" t="n">
        <v>5</v>
      </c>
      <c r="C389" s="207" t="n">
        <v>4</v>
      </c>
      <c r="D389" s="207" t="n">
        <v>44</v>
      </c>
      <c r="E389" s="207" t="n">
        <v>2.83</v>
      </c>
      <c r="F389" s="207" t="n">
        <v>0.196</v>
      </c>
      <c r="G389" s="207" t="n">
        <v>1</v>
      </c>
      <c r="H389" s="208" t="n"/>
      <c r="I389" s="208" t="n"/>
      <c r="J389" s="209">
        <f>I389-H389</f>
        <v/>
      </c>
    </row>
    <row r="390" ht="15.75" customHeight="1" s="109">
      <c r="A390" s="216" t="n">
        <v>15</v>
      </c>
      <c r="B390" s="217" t="n">
        <v>11</v>
      </c>
      <c r="C390" s="217" t="n">
        <v>19</v>
      </c>
      <c r="D390" s="217" t="n">
        <v>116</v>
      </c>
      <c r="E390" s="217" t="n">
        <v>41.37</v>
      </c>
      <c r="F390" s="217" t="n">
        <v>0.094</v>
      </c>
      <c r="G390" s="217" t="n">
        <v>1</v>
      </c>
      <c r="H390" s="218" t="n">
        <v>0.8458333333333333</v>
      </c>
      <c r="I390" s="218" t="n">
        <v>0.8590277777777777</v>
      </c>
      <c r="J390" s="219">
        <f>I390-H390</f>
        <v/>
      </c>
    </row>
    <row r="391" ht="15.75" customHeight="1" s="109">
      <c r="A391" s="206" t="n">
        <v>15</v>
      </c>
      <c r="B391" s="207" t="n">
        <v>11</v>
      </c>
      <c r="C391" s="207" t="n">
        <v>6</v>
      </c>
      <c r="D391" s="207" t="n">
        <v>51</v>
      </c>
      <c r="E391" s="207" t="n">
        <v>1.695</v>
      </c>
      <c r="F391" s="207" t="n">
        <v>0.017</v>
      </c>
      <c r="G391" s="207" t="n">
        <v>1</v>
      </c>
      <c r="H391" s="208" t="n">
        <v>0.8409722222222222</v>
      </c>
      <c r="I391" s="208" t="n">
        <v>0.8451388888888889</v>
      </c>
      <c r="J391" s="209">
        <f>I391-H391</f>
        <v/>
      </c>
    </row>
    <row r="392" ht="15.75" customHeight="1" s="109">
      <c r="A392" s="216" t="n">
        <v>15</v>
      </c>
      <c r="B392" s="217" t="n">
        <v>17</v>
      </c>
      <c r="C392" s="217" t="n">
        <v>4</v>
      </c>
      <c r="D392" s="217" t="n">
        <v>23</v>
      </c>
      <c r="E392" s="217" t="n">
        <v>2.885</v>
      </c>
      <c r="F392" s="217" t="n">
        <v>0.01</v>
      </c>
      <c r="G392" s="217" t="n">
        <v>1</v>
      </c>
      <c r="H392" s="218" t="n">
        <v>0.8368055555555556</v>
      </c>
      <c r="I392" s="218" t="n">
        <v>0.8402777777777778</v>
      </c>
      <c r="J392" s="219">
        <f>I392-H392</f>
        <v/>
      </c>
    </row>
    <row r="393" ht="15.75" customHeight="1" s="109">
      <c r="A393" s="206" t="n">
        <v>15</v>
      </c>
      <c r="B393" s="207" t="n">
        <v>8</v>
      </c>
      <c r="C393" s="207" t="n">
        <v>7</v>
      </c>
      <c r="D393" s="207" t="n">
        <v>20</v>
      </c>
      <c r="E393" s="207" t="n">
        <v>64.925</v>
      </c>
      <c r="F393" s="207" t="n">
        <v>0.244</v>
      </c>
      <c r="G393" s="207" t="n">
        <v>1</v>
      </c>
      <c r="H393" s="208" t="n">
        <v>0.8222222222222222</v>
      </c>
      <c r="I393" s="208" t="n">
        <v>0.8354166666666667</v>
      </c>
      <c r="J393" s="209">
        <f>I393-H393</f>
        <v/>
      </c>
    </row>
    <row r="394" ht="15.75" customHeight="1" s="109">
      <c r="A394" s="216" t="n">
        <v>16</v>
      </c>
      <c r="B394" s="217" t="n">
        <v>1</v>
      </c>
      <c r="C394" s="217" t="n">
        <v>1</v>
      </c>
      <c r="D394" s="217" t="n">
        <v>12</v>
      </c>
      <c r="E394" s="217" t="n">
        <v>0.36</v>
      </c>
      <c r="F394" s="217" t="n">
        <v>0.002</v>
      </c>
      <c r="G394" s="217" t="n">
        <v>1</v>
      </c>
      <c r="H394" s="218" t="n">
        <v>0.9305555555555556</v>
      </c>
      <c r="I394" s="218" t="n">
        <v>0.9444444444444444</v>
      </c>
      <c r="J394" s="219">
        <f>I394-H394</f>
        <v/>
      </c>
    </row>
    <row r="395" ht="15.75" customHeight="1" s="109">
      <c r="A395" s="206" t="n">
        <v>16</v>
      </c>
      <c r="B395" s="207" t="n">
        <v>2</v>
      </c>
      <c r="C395" s="207" t="n">
        <v>14</v>
      </c>
      <c r="D395" s="207" t="n">
        <v>56</v>
      </c>
      <c r="E395" s="207" t="n">
        <v>26.345</v>
      </c>
      <c r="F395" s="207" t="n">
        <v>0.224</v>
      </c>
      <c r="G395" s="207" t="n">
        <v>1</v>
      </c>
      <c r="H395" s="208" t="n"/>
      <c r="I395" s="208" t="n"/>
      <c r="J395" s="209">
        <f>I395-H395</f>
        <v/>
      </c>
    </row>
    <row r="396" ht="15.75" customHeight="1" s="109">
      <c r="A396" s="216" t="n">
        <v>16</v>
      </c>
      <c r="B396" s="217" t="n">
        <v>11</v>
      </c>
      <c r="C396" s="217" t="n">
        <v>12</v>
      </c>
      <c r="D396" s="217" t="n">
        <v>74</v>
      </c>
      <c r="E396" s="217" t="n">
        <v>36.77</v>
      </c>
      <c r="F396" s="217" t="n">
        <v>0.064</v>
      </c>
      <c r="G396" s="217" t="n">
        <v>1</v>
      </c>
      <c r="H396" s="218" t="n">
        <v>0.9215277777777777</v>
      </c>
      <c r="I396" s="218" t="n">
        <v>0.9291666666666667</v>
      </c>
      <c r="J396" s="219">
        <f>I396-H396</f>
        <v/>
      </c>
    </row>
    <row r="397" ht="15.75" customHeight="1" s="109">
      <c r="A397" s="206" t="n">
        <v>16</v>
      </c>
      <c r="B397" s="207" t="n">
        <v>3</v>
      </c>
      <c r="C397" s="207" t="n">
        <v>7</v>
      </c>
      <c r="D397" s="207" t="n">
        <v>23</v>
      </c>
      <c r="E397" s="207" t="n">
        <v>9.380000000000001</v>
      </c>
      <c r="F397" s="207" t="n">
        <v>0.092</v>
      </c>
      <c r="G397" s="207" t="n">
        <v>1</v>
      </c>
      <c r="H397" s="208" t="n">
        <v>0.9111111111111111</v>
      </c>
      <c r="I397" s="208" t="n">
        <v>0.9215277777777777</v>
      </c>
      <c r="J397" s="209">
        <f>I397-H397</f>
        <v/>
      </c>
    </row>
    <row r="398" ht="15.75" customHeight="1" s="109">
      <c r="A398" s="216" t="n">
        <v>16</v>
      </c>
      <c r="B398" s="217" t="n">
        <v>4</v>
      </c>
      <c r="C398" s="217" t="n">
        <v>7</v>
      </c>
      <c r="D398" s="217" t="n">
        <v>22</v>
      </c>
      <c r="E398" s="217" t="n">
        <v>22.08</v>
      </c>
      <c r="F398" s="217" t="n">
        <v>0.132</v>
      </c>
      <c r="G398" s="217" t="n">
        <v>1</v>
      </c>
      <c r="H398" s="218" t="n"/>
      <c r="I398" s="218" t="n"/>
      <c r="J398" s="219">
        <f>I398-H398</f>
        <v/>
      </c>
    </row>
    <row r="399" ht="15.75" customHeight="1" s="109">
      <c r="A399" s="206" t="n">
        <v>16</v>
      </c>
      <c r="B399" s="207" t="n">
        <v>12</v>
      </c>
      <c r="C399" s="207" t="n">
        <v>6</v>
      </c>
      <c r="D399" s="207" t="n">
        <v>28</v>
      </c>
      <c r="E399" s="207" t="n">
        <v>6.895</v>
      </c>
      <c r="F399" s="207" t="n">
        <v>0.094</v>
      </c>
      <c r="G399" s="207" t="n">
        <v>1</v>
      </c>
      <c r="H399" s="208" t="n">
        <v>0.8958333333333334</v>
      </c>
      <c r="I399" s="208" t="n">
        <v>0.9</v>
      </c>
      <c r="J399" s="209">
        <f>I399-H399</f>
        <v/>
      </c>
    </row>
    <row r="400" ht="15.75" customHeight="1" s="109">
      <c r="A400" s="216" t="n">
        <v>16</v>
      </c>
      <c r="B400" s="217" t="n">
        <v>11</v>
      </c>
      <c r="C400" s="217" t="n">
        <v>9</v>
      </c>
      <c r="D400" s="217" t="n">
        <v>88</v>
      </c>
      <c r="E400" s="217" t="n">
        <v>28.472</v>
      </c>
      <c r="F400" s="217" t="n">
        <v>0.08400000000000001</v>
      </c>
      <c r="G400" s="217" t="n">
        <v>1</v>
      </c>
      <c r="H400" s="218" t="n">
        <v>0.8888888888888888</v>
      </c>
      <c r="I400" s="218" t="n">
        <v>0.8951388888888889</v>
      </c>
      <c r="J400" s="219">
        <f>I400-H400</f>
        <v/>
      </c>
    </row>
    <row r="401" ht="15.75" customHeight="1" s="109">
      <c r="A401" s="206" t="n">
        <v>16</v>
      </c>
      <c r="B401" s="207" t="n">
        <v>31</v>
      </c>
      <c r="C401" s="207" t="n">
        <v>1</v>
      </c>
      <c r="D401" s="207" t="n">
        <v>1</v>
      </c>
      <c r="E401" s="207" t="n">
        <v>1.38</v>
      </c>
      <c r="F401" s="207" t="n">
        <v>0.014</v>
      </c>
      <c r="G401" s="207" t="n">
        <v>1</v>
      </c>
      <c r="H401" s="208" t="n">
        <v>0.88125</v>
      </c>
      <c r="I401" s="208" t="n">
        <v>0.8868055555555555</v>
      </c>
      <c r="J401" s="209">
        <f>I401-H401</f>
        <v/>
      </c>
    </row>
    <row r="402" ht="15.75" customHeight="1" s="109">
      <c r="A402" s="216" t="n">
        <v>16</v>
      </c>
      <c r="B402" s="217" t="n">
        <v>17</v>
      </c>
      <c r="C402" s="217" t="n">
        <v>3</v>
      </c>
      <c r="D402" s="217" t="n">
        <v>28</v>
      </c>
      <c r="E402" s="217" t="n">
        <v>1.02</v>
      </c>
      <c r="F402" s="217" t="n">
        <v>0.005</v>
      </c>
      <c r="G402" s="217" t="n">
        <v>1</v>
      </c>
      <c r="H402" s="218" t="n"/>
      <c r="I402" s="218" t="n"/>
      <c r="J402" s="219">
        <f>I402-H402</f>
        <v/>
      </c>
    </row>
    <row r="403" ht="15.75" customHeight="1" s="109">
      <c r="A403" s="206" t="n">
        <v>16</v>
      </c>
      <c r="B403" s="207" t="n">
        <v>1</v>
      </c>
      <c r="C403" s="207" t="n">
        <v>11</v>
      </c>
      <c r="D403" s="207" t="n">
        <v>171</v>
      </c>
      <c r="E403" s="207" t="n">
        <v>8.487</v>
      </c>
      <c r="F403" s="207" t="n">
        <v>0.031</v>
      </c>
      <c r="G403" s="207" t="n">
        <v>1</v>
      </c>
      <c r="H403" s="208" t="n">
        <v>0.8583333333333333</v>
      </c>
      <c r="I403" s="208" t="n">
        <v>0.8638888888888889</v>
      </c>
      <c r="J403" s="209">
        <f>I403-H403</f>
        <v/>
      </c>
    </row>
    <row r="404" ht="15.75" customHeight="1" s="109">
      <c r="A404" s="216" t="n">
        <v>16</v>
      </c>
      <c r="B404" s="217" t="n">
        <v>12</v>
      </c>
      <c r="C404" s="217" t="n">
        <v>11</v>
      </c>
      <c r="D404" s="217" t="n">
        <v>87</v>
      </c>
      <c r="E404" s="217" t="n">
        <v>40.245</v>
      </c>
      <c r="F404" s="217" t="n">
        <v>0.527</v>
      </c>
      <c r="G404" s="217" t="n">
        <v>1</v>
      </c>
      <c r="H404" s="218" t="n">
        <v>0.8652777777777778</v>
      </c>
      <c r="I404" s="218" t="n">
        <v>0.8715277777777778</v>
      </c>
      <c r="J404" s="219">
        <f>I404-H404</f>
        <v/>
      </c>
    </row>
    <row r="405" ht="15.75" customHeight="1" s="109">
      <c r="A405" s="206" t="n">
        <v>19</v>
      </c>
      <c r="B405" s="207" t="n">
        <v>3</v>
      </c>
      <c r="C405" s="207" t="n">
        <v>7</v>
      </c>
      <c r="D405" s="207" t="n">
        <v>379</v>
      </c>
      <c r="E405" s="207" t="n">
        <v>674.4299999999999</v>
      </c>
      <c r="F405" s="207" t="n">
        <v>3.839</v>
      </c>
      <c r="G405" s="207" t="n">
        <v>1</v>
      </c>
      <c r="H405" s="208" t="n">
        <v>0.1097222222222222</v>
      </c>
      <c r="I405" s="208" t="n">
        <v>0.1263888888888889</v>
      </c>
      <c r="J405" s="209">
        <f>I405-H405</f>
        <v/>
      </c>
    </row>
    <row r="406" ht="15.75" customHeight="1" s="109">
      <c r="A406" s="216" t="n">
        <v>19</v>
      </c>
      <c r="B406" s="217" t="n">
        <v>18</v>
      </c>
      <c r="C406" s="217" t="n">
        <v>16</v>
      </c>
      <c r="D406" s="217" t="n">
        <v>39</v>
      </c>
      <c r="E406" s="217" t="n">
        <v>17.999</v>
      </c>
      <c r="F406" s="217" t="n">
        <v>0.037</v>
      </c>
      <c r="G406" s="217" t="n">
        <v>1</v>
      </c>
      <c r="H406" s="218" t="n">
        <v>0.1</v>
      </c>
      <c r="I406" s="218" t="n">
        <v>0.1090277777777778</v>
      </c>
      <c r="J406" s="219">
        <f>I406-H406</f>
        <v/>
      </c>
    </row>
    <row r="407" ht="15.75" customHeight="1" s="109">
      <c r="A407" s="206" t="n">
        <v>19</v>
      </c>
      <c r="B407" s="207" t="n">
        <v>12</v>
      </c>
      <c r="C407" s="207" t="n">
        <v>5</v>
      </c>
      <c r="D407" s="207" t="n">
        <v>22</v>
      </c>
      <c r="E407" s="207" t="n">
        <v>11.66</v>
      </c>
      <c r="F407" s="207" t="n">
        <v>0.157</v>
      </c>
      <c r="G407" s="207" t="n">
        <v>1</v>
      </c>
      <c r="H407" s="208" t="n">
        <v>0.07916666666666666</v>
      </c>
      <c r="I407" s="208" t="n">
        <v>0.09583333333333334</v>
      </c>
      <c r="J407" s="209">
        <f>I407-H407</f>
        <v/>
      </c>
    </row>
    <row r="408" ht="15.75" customHeight="1" s="109">
      <c r="A408" s="216" t="n">
        <v>19</v>
      </c>
      <c r="B408" s="217" t="n">
        <v>16</v>
      </c>
      <c r="C408" s="217" t="n">
        <v>2</v>
      </c>
      <c r="D408" s="217" t="n">
        <v>6</v>
      </c>
      <c r="E408" s="217" t="n">
        <v>1.155</v>
      </c>
      <c r="F408" s="217" t="n">
        <v>0.008</v>
      </c>
      <c r="G408" s="217" t="n">
        <v>1</v>
      </c>
      <c r="H408" s="218" t="n">
        <v>0.06597222222222222</v>
      </c>
      <c r="I408" s="218" t="n">
        <v>0.07291666666666667</v>
      </c>
      <c r="J408" s="219">
        <f>I408-H408</f>
        <v/>
      </c>
    </row>
    <row r="409" ht="15.75" customHeight="1" s="109">
      <c r="A409" s="206" t="n">
        <v>19</v>
      </c>
      <c r="B409" s="207" t="n">
        <v>17</v>
      </c>
      <c r="C409" s="207" t="n">
        <v>9</v>
      </c>
      <c r="D409" s="207" t="n">
        <v>161</v>
      </c>
      <c r="E409" s="207" t="n">
        <v>15.8</v>
      </c>
      <c r="F409" s="207" t="n">
        <v>0.068</v>
      </c>
      <c r="G409" s="207" t="n">
        <v>1</v>
      </c>
      <c r="H409" s="208" t="n"/>
      <c r="I409" s="208" t="n"/>
      <c r="J409" s="209">
        <f>I409-H409</f>
        <v/>
      </c>
    </row>
    <row r="410" ht="15.75" customHeight="1" s="109">
      <c r="A410" s="216" t="n">
        <v>19</v>
      </c>
      <c r="B410" s="217" t="n">
        <v>11</v>
      </c>
      <c r="C410" s="217" t="n">
        <v>15</v>
      </c>
      <c r="D410" s="217" t="n">
        <v>1361</v>
      </c>
      <c r="E410" s="217" t="n">
        <v>443.24</v>
      </c>
      <c r="F410" s="217" t="n">
        <v>0.955</v>
      </c>
      <c r="G410" s="217" t="n">
        <v>1</v>
      </c>
      <c r="H410" s="218" t="n">
        <v>0.03263888888888889</v>
      </c>
      <c r="I410" s="218" t="n">
        <v>0.06319444444444444</v>
      </c>
      <c r="J410" s="219">
        <f>I410-H410</f>
        <v/>
      </c>
    </row>
    <row r="411" ht="15.75" customHeight="1" s="109">
      <c r="A411" s="206" t="n">
        <v>19</v>
      </c>
      <c r="B411" s="207" t="n">
        <v>7</v>
      </c>
      <c r="C411" s="207" t="n">
        <v>11</v>
      </c>
      <c r="D411" s="207" t="n">
        <v>207</v>
      </c>
      <c r="E411" s="207" t="n">
        <v>20.74</v>
      </c>
      <c r="F411" s="207" t="n">
        <v>0.173</v>
      </c>
      <c r="G411" s="207" t="n">
        <v>1</v>
      </c>
      <c r="H411" s="208" t="n">
        <v>0.02291666666666667</v>
      </c>
      <c r="I411" s="208" t="n">
        <v>0.02986111111111111</v>
      </c>
      <c r="J411" s="209">
        <f>I411-H411</f>
        <v/>
      </c>
    </row>
    <row r="412" ht="15.75" customHeight="1" s="109">
      <c r="A412" s="216" t="n">
        <v>19</v>
      </c>
      <c r="B412" s="217" t="n">
        <v>2</v>
      </c>
      <c r="C412" s="217" t="n">
        <v>9</v>
      </c>
      <c r="D412" s="217" t="n">
        <v>83</v>
      </c>
      <c r="E412" s="217" t="n">
        <v>13.41</v>
      </c>
      <c r="F412" s="217" t="n">
        <v>0.192</v>
      </c>
      <c r="G412" s="217" t="n">
        <v>1</v>
      </c>
      <c r="H412" s="218" t="n">
        <v>0.01180555555555556</v>
      </c>
      <c r="I412" s="218" t="n">
        <v>0.02083333333333333</v>
      </c>
      <c r="J412" s="219">
        <f>I412-H412</f>
        <v/>
      </c>
    </row>
    <row r="413" ht="15.75" customHeight="1" s="109">
      <c r="A413" s="206" t="n">
        <v>19</v>
      </c>
      <c r="B413" s="207" t="n">
        <v>3</v>
      </c>
      <c r="C413" s="207" t="n">
        <v>7</v>
      </c>
      <c r="D413" s="207" t="n">
        <v>31</v>
      </c>
      <c r="E413" s="207" t="n">
        <v>6.835</v>
      </c>
      <c r="F413" s="207" t="n">
        <v>0.026</v>
      </c>
      <c r="G413" s="207" t="n">
        <v>1</v>
      </c>
      <c r="H413" s="208" t="n"/>
      <c r="I413" s="208" t="n"/>
      <c r="J413" s="209">
        <f>I413-H413</f>
        <v/>
      </c>
    </row>
    <row r="414" ht="15.75" customHeight="1" s="109">
      <c r="A414" s="216" t="n">
        <v>19</v>
      </c>
      <c r="B414" s="217" t="n">
        <v>30</v>
      </c>
      <c r="C414" s="217" t="n">
        <v>5</v>
      </c>
      <c r="D414" s="217" t="n">
        <v>33</v>
      </c>
      <c r="E414" s="217" t="n">
        <v>683.17</v>
      </c>
      <c r="F414" s="217" t="n">
        <v>1.875</v>
      </c>
      <c r="G414" s="217" t="n">
        <v>1</v>
      </c>
      <c r="H414" s="218" t="n">
        <v>0.002083333333333333</v>
      </c>
      <c r="I414" s="218" t="n">
        <v>0.009027777777777777</v>
      </c>
      <c r="J414" s="219">
        <f>I414-H414</f>
        <v/>
      </c>
    </row>
    <row r="415" ht="15.75" customHeight="1" s="109">
      <c r="A415" s="206" t="n">
        <v>19</v>
      </c>
      <c r="B415" s="207" t="n">
        <v>19</v>
      </c>
      <c r="C415" s="207" t="n">
        <v>6</v>
      </c>
      <c r="D415" s="207" t="n">
        <v>7</v>
      </c>
      <c r="E415" s="207" t="n">
        <v>8.58</v>
      </c>
      <c r="F415" s="207" t="n">
        <v>0.015</v>
      </c>
      <c r="G415" s="207" t="n">
        <v>1</v>
      </c>
      <c r="H415" s="208" t="n">
        <v>0.9486111111111111</v>
      </c>
      <c r="I415" s="208" t="n">
        <v>0.9590277777777778</v>
      </c>
      <c r="J415" s="209">
        <f>I415-H415</f>
        <v/>
      </c>
    </row>
    <row r="416" ht="15.75" customHeight="1" s="109">
      <c r="A416" s="216" t="n">
        <v>19</v>
      </c>
      <c r="B416" s="217" t="n">
        <v>20</v>
      </c>
      <c r="C416" s="217" t="n">
        <v>4</v>
      </c>
      <c r="D416" s="217" t="n">
        <v>4</v>
      </c>
      <c r="E416" s="217" t="n">
        <v>1.33</v>
      </c>
      <c r="F416" s="217" t="n">
        <v>0.006</v>
      </c>
      <c r="G416" s="217" t="n">
        <v>1</v>
      </c>
      <c r="H416" s="218" t="n"/>
      <c r="I416" s="218" t="n"/>
      <c r="J416" s="219">
        <f>I416-H416</f>
        <v/>
      </c>
    </row>
    <row r="417" ht="15.75" customHeight="1" s="109">
      <c r="A417" s="206" t="n">
        <v>19</v>
      </c>
      <c r="B417" s="207" t="n">
        <v>21</v>
      </c>
      <c r="C417" s="207" t="n">
        <v>3</v>
      </c>
      <c r="D417" s="207" t="n">
        <v>14</v>
      </c>
      <c r="E417" s="207" t="n">
        <v>7.31</v>
      </c>
      <c r="F417" s="207" t="n">
        <v>0.008999999999999999</v>
      </c>
      <c r="G417" s="207" t="n">
        <v>1</v>
      </c>
      <c r="H417" s="208" t="n"/>
      <c r="I417" s="208" t="n"/>
      <c r="J417" s="209">
        <f>I417-H417</f>
        <v/>
      </c>
    </row>
    <row r="418" ht="15.75" customHeight="1" s="109">
      <c r="A418" s="216" t="n">
        <v>19</v>
      </c>
      <c r="B418" s="217" t="n">
        <v>18</v>
      </c>
      <c r="C418" s="217" t="n">
        <v>11</v>
      </c>
      <c r="D418" s="217" t="n">
        <v>66</v>
      </c>
      <c r="E418" s="217" t="n">
        <v>126.765</v>
      </c>
      <c r="F418" s="217" t="n">
        <v>0.195</v>
      </c>
      <c r="G418" s="217" t="n">
        <v>1</v>
      </c>
      <c r="H418" s="218" t="n">
        <v>0.9458333333333333</v>
      </c>
      <c r="I418" s="218" t="n">
        <v>0.9479166666666666</v>
      </c>
      <c r="J418" s="219">
        <f>I418-H418</f>
        <v/>
      </c>
    </row>
    <row r="419" ht="15.75" customHeight="1" s="109">
      <c r="A419" s="206" t="n">
        <v>19</v>
      </c>
      <c r="B419" s="207" t="n">
        <v>11</v>
      </c>
      <c r="C419" s="207" t="n">
        <v>19</v>
      </c>
      <c r="D419" s="207" t="n">
        <v>87</v>
      </c>
      <c r="E419" s="207" t="n">
        <v>86.14</v>
      </c>
      <c r="F419" s="207" t="n">
        <v>0.153</v>
      </c>
      <c r="G419" s="207" t="n">
        <v>1</v>
      </c>
      <c r="H419" s="208" t="n">
        <v>0.9340277777777778</v>
      </c>
      <c r="I419" s="208" t="n">
        <v>0.9444444444444444</v>
      </c>
      <c r="J419" s="209">
        <f>I419-H419</f>
        <v/>
      </c>
    </row>
    <row r="420" ht="15.75" customHeight="1" s="109">
      <c r="A420" s="216" t="n">
        <v>19</v>
      </c>
      <c r="B420" s="217" t="n">
        <v>17</v>
      </c>
      <c r="C420" s="217" t="n">
        <v>48</v>
      </c>
      <c r="D420" s="217" t="n">
        <v>185</v>
      </c>
      <c r="E420" s="217" t="n">
        <v>29.095</v>
      </c>
      <c r="F420" s="217" t="n">
        <v>0.182</v>
      </c>
      <c r="G420" s="217" t="n">
        <v>1</v>
      </c>
      <c r="H420" s="218" t="n">
        <v>0.9041666666666667</v>
      </c>
      <c r="I420" s="218" t="n">
        <v>0.93125</v>
      </c>
      <c r="J420" s="219">
        <f>I420-H420</f>
        <v/>
      </c>
    </row>
    <row r="421" ht="15.75" customHeight="1" s="109">
      <c r="A421" s="206" t="n">
        <v>19</v>
      </c>
      <c r="B421" s="207" t="n">
        <v>9</v>
      </c>
      <c r="C421" s="207" t="n">
        <v>10</v>
      </c>
      <c r="D421" s="207" t="n">
        <v>20</v>
      </c>
      <c r="E421" s="207" t="n">
        <v>73.045</v>
      </c>
      <c r="F421" s="207" t="n">
        <v>0.376</v>
      </c>
      <c r="G421" s="207" t="n">
        <v>1</v>
      </c>
      <c r="H421" s="208" t="n">
        <v>0.8923611111111112</v>
      </c>
      <c r="I421" s="208" t="n">
        <v>0.9006944444444445</v>
      </c>
      <c r="J421" s="209">
        <f>I421-H421</f>
        <v/>
      </c>
    </row>
    <row r="422" ht="15.75" customHeight="1" s="109">
      <c r="A422" s="216" t="n">
        <v>19</v>
      </c>
      <c r="B422" s="217" t="n">
        <v>10</v>
      </c>
      <c r="C422" s="217" t="n">
        <v>5</v>
      </c>
      <c r="D422" s="217" t="n">
        <v>15</v>
      </c>
      <c r="E422" s="217" t="n">
        <v>41.16</v>
      </c>
      <c r="F422" s="217" t="n">
        <v>0.074</v>
      </c>
      <c r="G422" s="217" t="n">
        <v>1</v>
      </c>
      <c r="H422" s="218" t="n"/>
      <c r="I422" s="218" t="n"/>
      <c r="J422" s="219">
        <f>I422-H422</f>
        <v/>
      </c>
    </row>
    <row r="423" ht="15.75" customHeight="1" s="109">
      <c r="A423" s="206" t="n">
        <v>19</v>
      </c>
      <c r="B423" s="207" t="n">
        <v>15</v>
      </c>
      <c r="C423" s="207" t="n">
        <v>5</v>
      </c>
      <c r="D423" s="207" t="n">
        <v>39</v>
      </c>
      <c r="E423" s="207" t="n">
        <v>203.4</v>
      </c>
      <c r="F423" s="207" t="n">
        <v>0.465</v>
      </c>
      <c r="G423" s="207" t="n">
        <v>1</v>
      </c>
      <c r="H423" s="208" t="n">
        <v>0.8819444444444444</v>
      </c>
      <c r="I423" s="208" t="n">
        <v>0.8909722222222223</v>
      </c>
      <c r="J423" s="209">
        <f>I423-H423</f>
        <v/>
      </c>
    </row>
    <row r="424" ht="15.75" customHeight="1" s="109">
      <c r="A424" s="216" t="n">
        <v>19</v>
      </c>
      <c r="B424" s="217" t="n">
        <v>16</v>
      </c>
      <c r="C424" s="217" t="n">
        <v>29</v>
      </c>
      <c r="D424" s="217" t="n">
        <v>149</v>
      </c>
      <c r="E424" s="217" t="n">
        <v>7.015</v>
      </c>
      <c r="F424" s="217" t="n">
        <v>0.112</v>
      </c>
      <c r="G424" s="217" t="n">
        <v>1</v>
      </c>
      <c r="H424" s="218" t="n">
        <v>0.8638888888888889</v>
      </c>
      <c r="I424" s="218" t="n">
        <v>0.8784722222222222</v>
      </c>
      <c r="J424" s="219">
        <f>I424-H424</f>
        <v/>
      </c>
    </row>
    <row r="425" ht="15.75" customHeight="1" s="109">
      <c r="A425" s="206" t="n">
        <v>19</v>
      </c>
      <c r="B425" s="207" t="n">
        <v>6</v>
      </c>
      <c r="C425" s="207" t="n">
        <v>4</v>
      </c>
      <c r="D425" s="207" t="n">
        <v>6</v>
      </c>
      <c r="E425" s="207" t="n">
        <v>21.9</v>
      </c>
      <c r="F425" s="207" t="n">
        <v>0.441</v>
      </c>
      <c r="G425" s="207" t="n">
        <v>1</v>
      </c>
      <c r="H425" s="208" t="n">
        <v>0.8583333333333333</v>
      </c>
      <c r="I425" s="208" t="n">
        <v>0.8631944444444445</v>
      </c>
      <c r="J425" s="209">
        <f>I425-H425</f>
        <v/>
      </c>
    </row>
    <row r="426" ht="15.75" customHeight="1" s="109">
      <c r="A426" s="216" t="n">
        <v>19</v>
      </c>
      <c r="B426" s="217" t="n">
        <v>7</v>
      </c>
      <c r="C426" s="217" t="n">
        <v>1</v>
      </c>
      <c r="D426" s="217" t="n">
        <v>3</v>
      </c>
      <c r="E426" s="217" t="n">
        <v>0.18</v>
      </c>
      <c r="F426" s="217" t="n">
        <v>0.001</v>
      </c>
      <c r="G426" s="217" t="n">
        <v>1</v>
      </c>
      <c r="H426" s="218" t="n"/>
      <c r="I426" s="218" t="n"/>
      <c r="J426" s="219">
        <f>I426-H426</f>
        <v/>
      </c>
    </row>
    <row r="427" ht="15.75" customHeight="1" s="109">
      <c r="A427" s="206" t="n">
        <v>19</v>
      </c>
      <c r="B427" s="207" t="n">
        <v>5</v>
      </c>
      <c r="C427" s="207" t="n">
        <v>2</v>
      </c>
      <c r="D427" s="207" t="n">
        <v>5</v>
      </c>
      <c r="E427" s="207" t="n">
        <v>2.335</v>
      </c>
      <c r="F427" s="207" t="n">
        <v>0.159</v>
      </c>
      <c r="G427" s="207" t="n">
        <v>1</v>
      </c>
      <c r="H427" s="208" t="n">
        <v>0.7916666666666666</v>
      </c>
      <c r="I427" s="208" t="n">
        <v>0.8555555555555555</v>
      </c>
      <c r="J427" s="209">
        <f>I427-H427</f>
        <v/>
      </c>
    </row>
    <row r="428" ht="15.75" customHeight="1" s="109">
      <c r="A428" s="216" t="n">
        <v>19</v>
      </c>
      <c r="B428" s="217" t="n">
        <v>6</v>
      </c>
      <c r="C428" s="217" t="n">
        <v>1</v>
      </c>
      <c r="D428" s="217" t="n">
        <v>6</v>
      </c>
      <c r="E428" s="217" t="n">
        <v>0.8100000000000001</v>
      </c>
      <c r="F428" s="217" t="n">
        <v>0.016</v>
      </c>
      <c r="G428" s="217" t="n">
        <v>1</v>
      </c>
      <c r="H428" s="218" t="n"/>
      <c r="I428" s="218" t="n"/>
      <c r="J428" s="219">
        <f>I428-H428</f>
        <v/>
      </c>
    </row>
    <row r="429" ht="15.75" customHeight="1" s="109">
      <c r="A429" s="206" t="n">
        <v>19</v>
      </c>
      <c r="B429" s="207" t="n">
        <v>9</v>
      </c>
      <c r="C429" s="207" t="n">
        <v>3</v>
      </c>
      <c r="D429" s="207" t="n">
        <v>10</v>
      </c>
      <c r="E429" s="207" t="n">
        <v>4.158</v>
      </c>
      <c r="F429" s="207" t="n">
        <v>0.01</v>
      </c>
      <c r="G429" s="207" t="n">
        <v>1</v>
      </c>
      <c r="H429" s="208" t="n"/>
      <c r="I429" s="208" t="n"/>
      <c r="J429" s="209">
        <f>I429-H429</f>
        <v/>
      </c>
    </row>
    <row r="430" ht="15.75" customHeight="1" s="109">
      <c r="A430" s="216" t="n">
        <v>19</v>
      </c>
      <c r="B430" s="217" t="n">
        <v>19</v>
      </c>
      <c r="C430" s="217" t="n">
        <v>6</v>
      </c>
      <c r="D430" s="217" t="n">
        <v>14</v>
      </c>
      <c r="E430" s="217" t="n">
        <v>11.556</v>
      </c>
      <c r="F430" s="217" t="n">
        <v>0.029</v>
      </c>
      <c r="G430" s="217" t="n">
        <v>1</v>
      </c>
      <c r="H430" s="218" t="n">
        <v>0.8020833333333334</v>
      </c>
      <c r="I430" s="218" t="n">
        <v>0.8298611111111112</v>
      </c>
      <c r="J430" s="219">
        <f>I430-H430</f>
        <v/>
      </c>
    </row>
    <row r="431" ht="15.75" customHeight="1" s="109">
      <c r="A431" s="206" t="n">
        <v>19</v>
      </c>
      <c r="B431" s="207" t="n">
        <v>20</v>
      </c>
      <c r="C431" s="207" t="n">
        <v>4</v>
      </c>
      <c r="D431" s="207" t="n">
        <v>4</v>
      </c>
      <c r="E431" s="207" t="n">
        <v>1.831</v>
      </c>
      <c r="F431" s="207" t="n">
        <v>0.004</v>
      </c>
      <c r="G431" s="207" t="n">
        <v>1</v>
      </c>
      <c r="H431" s="208" t="n"/>
      <c r="I431" s="208" t="n"/>
      <c r="J431" s="209">
        <f>I431-H431</f>
        <v/>
      </c>
    </row>
    <row r="432" ht="15.75" customHeight="1" s="109">
      <c r="A432" s="216" t="n">
        <v>19</v>
      </c>
      <c r="B432" s="217" t="n">
        <v>18</v>
      </c>
      <c r="C432" s="217" t="n">
        <v>1</v>
      </c>
      <c r="D432" s="217" t="n">
        <v>10</v>
      </c>
      <c r="E432" s="217" t="n">
        <v>1.4</v>
      </c>
      <c r="F432" s="217" t="n">
        <v>0.001</v>
      </c>
      <c r="G432" s="217" t="n">
        <v>1</v>
      </c>
      <c r="H432" s="218" t="n">
        <v>0.8194444444444444</v>
      </c>
      <c r="I432" s="218" t="n">
        <v>0.8263888888888888</v>
      </c>
      <c r="J432" s="219">
        <f>I432-H432</f>
        <v/>
      </c>
    </row>
    <row r="433" ht="15.75" customHeight="1" s="109">
      <c r="A433" s="206" t="n">
        <v>19</v>
      </c>
      <c r="B433" s="207" t="n">
        <v>19</v>
      </c>
      <c r="C433" s="207" t="n">
        <v>2</v>
      </c>
      <c r="D433" s="207" t="n">
        <v>11</v>
      </c>
      <c r="E433" s="207" t="n">
        <v>6.82</v>
      </c>
      <c r="F433" s="207" t="n">
        <v>0.005</v>
      </c>
      <c r="G433" s="207" t="n">
        <v>1</v>
      </c>
      <c r="H433" s="208" t="n"/>
      <c r="I433" s="208" t="n"/>
      <c r="J433" s="209">
        <f>I433-H433</f>
        <v/>
      </c>
    </row>
    <row r="434" ht="15.75" customHeight="1" s="109">
      <c r="A434" s="216" t="n">
        <v>19</v>
      </c>
      <c r="B434" s="217" t="n">
        <v>30</v>
      </c>
      <c r="C434" s="217" t="n">
        <v>1</v>
      </c>
      <c r="D434" s="217" t="n">
        <v>1</v>
      </c>
      <c r="E434" s="217" t="n">
        <v>10.15</v>
      </c>
      <c r="F434" s="217" t="n">
        <v>0.017</v>
      </c>
      <c r="G434" s="217" t="n">
        <v>1</v>
      </c>
      <c r="H434" s="218" t="n"/>
      <c r="I434" s="218" t="n"/>
      <c r="J434" s="219">
        <f>I434-H434</f>
        <v/>
      </c>
    </row>
    <row r="435" ht="15.75" customHeight="1" s="109">
      <c r="A435" s="206" t="n">
        <v>20</v>
      </c>
      <c r="B435" s="207" t="n">
        <v>12</v>
      </c>
      <c r="C435" s="207" t="n">
        <v>8</v>
      </c>
      <c r="D435" s="207" t="n">
        <v>41</v>
      </c>
      <c r="E435" s="207" t="n">
        <v>44.952</v>
      </c>
      <c r="F435" s="207" t="n">
        <v>0.217</v>
      </c>
      <c r="G435" s="207" t="n">
        <v>1</v>
      </c>
      <c r="H435" s="208" t="n"/>
      <c r="I435" s="208" t="n"/>
      <c r="J435" s="209" t="n"/>
    </row>
    <row r="436" ht="15.75" customHeight="1" s="109">
      <c r="A436" s="216" t="n">
        <v>20</v>
      </c>
      <c r="B436" s="217" t="n">
        <v>16</v>
      </c>
      <c r="C436" s="217" t="n">
        <v>49</v>
      </c>
      <c r="D436" s="217" t="n">
        <v>245</v>
      </c>
      <c r="E436" s="217" t="n">
        <v>13.375</v>
      </c>
      <c r="F436" s="217" t="n">
        <v>0.129</v>
      </c>
      <c r="G436" s="217" t="n">
        <v>1</v>
      </c>
      <c r="H436" s="218" t="n"/>
      <c r="I436" s="218" t="n"/>
      <c r="J436" s="219" t="n"/>
    </row>
    <row r="437" ht="15.75" customHeight="1" s="109">
      <c r="A437" s="206" t="n">
        <v>20</v>
      </c>
      <c r="B437" s="207" t="n">
        <v>4</v>
      </c>
      <c r="C437" s="207" t="n">
        <v>9</v>
      </c>
      <c r="D437" s="207" t="n">
        <v>34</v>
      </c>
      <c r="E437" s="207" t="n">
        <v>32.2</v>
      </c>
      <c r="F437" s="207" t="n">
        <v>0.242</v>
      </c>
      <c r="G437" s="207" t="n">
        <v>1</v>
      </c>
      <c r="H437" s="208" t="n"/>
      <c r="I437" s="208" t="n"/>
      <c r="J437" s="209" t="n"/>
    </row>
    <row r="438" ht="15.75" customHeight="1" s="109">
      <c r="A438" s="216" t="n">
        <v>20</v>
      </c>
      <c r="B438" s="217" t="n">
        <v>8</v>
      </c>
      <c r="C438" s="217" t="n">
        <v>6</v>
      </c>
      <c r="D438" s="217" t="n">
        <v>12</v>
      </c>
      <c r="E438" s="217" t="n">
        <v>12.604</v>
      </c>
      <c r="F438" s="217" t="n">
        <v>0.046</v>
      </c>
      <c r="G438" s="217" t="n">
        <v>1</v>
      </c>
      <c r="H438" s="218" t="n"/>
      <c r="I438" s="218" t="n"/>
      <c r="J438" s="219" t="n"/>
    </row>
    <row r="439" ht="15.75" customHeight="1" s="109">
      <c r="A439" s="206" t="n">
        <v>20</v>
      </c>
      <c r="B439" s="207" t="n">
        <v>11</v>
      </c>
      <c r="C439" s="207" t="n">
        <v>10</v>
      </c>
      <c r="D439" s="207" t="n">
        <v>102</v>
      </c>
      <c r="E439" s="207" t="n">
        <v>669.97</v>
      </c>
      <c r="F439" s="207" t="n">
        <v>1.233</v>
      </c>
      <c r="G439" s="207" t="n">
        <v>1</v>
      </c>
      <c r="H439" s="208" t="n"/>
      <c r="I439" s="208" t="n"/>
      <c r="J439" s="209" t="n"/>
    </row>
    <row r="440" ht="15.75" customHeight="1" s="109">
      <c r="A440" s="216" t="n">
        <v>20</v>
      </c>
      <c r="B440" s="217" t="n">
        <v>16</v>
      </c>
      <c r="C440" s="217" t="n">
        <v>19</v>
      </c>
      <c r="D440" s="217" t="n">
        <v>83</v>
      </c>
      <c r="E440" s="217" t="n">
        <v>5.61</v>
      </c>
      <c r="F440" s="217" t="n">
        <v>0.034</v>
      </c>
      <c r="G440" s="217" t="n">
        <v>1</v>
      </c>
      <c r="H440" s="218" t="n"/>
      <c r="I440" s="218" t="n"/>
      <c r="J440" s="219" t="n"/>
    </row>
    <row r="441" ht="15.75" customHeight="1" s="109">
      <c r="A441" s="206" t="n">
        <v>20</v>
      </c>
      <c r="B441" s="207" t="n">
        <v>13</v>
      </c>
      <c r="C441" s="207" t="n">
        <v>4</v>
      </c>
      <c r="D441" s="207" t="n">
        <v>7</v>
      </c>
      <c r="E441" s="207" t="n">
        <v>40.94</v>
      </c>
      <c r="F441" s="207" t="n">
        <v>0.063</v>
      </c>
      <c r="G441" s="207" t="n">
        <v>1</v>
      </c>
      <c r="H441" s="208" t="n"/>
      <c r="I441" s="208" t="n"/>
      <c r="J441" s="209" t="n"/>
    </row>
    <row r="442" ht="15.75" customHeight="1" s="109">
      <c r="A442" s="216" t="n">
        <v>20</v>
      </c>
      <c r="B442" s="217" t="n">
        <v>14</v>
      </c>
      <c r="C442" s="217" t="n">
        <v>7</v>
      </c>
      <c r="D442" s="217" t="n">
        <v>13</v>
      </c>
      <c r="E442" s="217" t="n">
        <v>152.08</v>
      </c>
      <c r="F442" s="217" t="n">
        <v>0.218</v>
      </c>
      <c r="G442" s="217" t="n">
        <v>1</v>
      </c>
      <c r="H442" s="218" t="n"/>
      <c r="I442" s="218" t="n"/>
      <c r="J442" s="219" t="n"/>
    </row>
    <row r="443" ht="15.75" customHeight="1" s="109">
      <c r="A443" s="206" t="n">
        <v>20</v>
      </c>
      <c r="B443" s="207" t="n">
        <v>5</v>
      </c>
      <c r="C443" s="207" t="n">
        <v>2</v>
      </c>
      <c r="D443" s="207" t="n">
        <v>19</v>
      </c>
      <c r="E443" s="207" t="n">
        <v>5.075</v>
      </c>
      <c r="F443" s="207" t="n">
        <v>0.258</v>
      </c>
      <c r="G443" s="207" t="n">
        <v>1</v>
      </c>
      <c r="H443" s="208" t="n"/>
      <c r="I443" s="208" t="n"/>
      <c r="J443" s="209" t="n"/>
    </row>
    <row r="444" ht="15.75" customHeight="1" s="109">
      <c r="A444" s="216" t="n">
        <v>20</v>
      </c>
      <c r="B444" s="217" t="n">
        <v>6</v>
      </c>
      <c r="C444" s="217" t="n">
        <v>4</v>
      </c>
      <c r="D444" s="217" t="n">
        <v>7</v>
      </c>
      <c r="E444" s="217" t="n">
        <v>32.8</v>
      </c>
      <c r="F444" s="217" t="n">
        <v>0.515</v>
      </c>
      <c r="G444" s="217" t="n">
        <v>1</v>
      </c>
      <c r="H444" s="218" t="n"/>
      <c r="I444" s="218" t="n"/>
      <c r="J444" s="219" t="n"/>
    </row>
    <row r="445" ht="15.75" customHeight="1" s="109">
      <c r="A445" s="206" t="n">
        <v>20</v>
      </c>
      <c r="B445" s="207" t="n">
        <v>3</v>
      </c>
      <c r="C445" s="207" t="n">
        <v>19</v>
      </c>
      <c r="D445" s="207" t="n">
        <v>114</v>
      </c>
      <c r="E445" s="207" t="n">
        <v>196.48</v>
      </c>
      <c r="F445" s="207" t="n">
        <v>0.969</v>
      </c>
      <c r="G445" s="207" t="n">
        <v>1</v>
      </c>
      <c r="H445" s="208" t="n"/>
      <c r="I445" s="208" t="n"/>
      <c r="J445" s="209" t="n"/>
    </row>
    <row r="446" ht="15.75" customHeight="1" s="109">
      <c r="A446" s="216" t="n">
        <v>20</v>
      </c>
      <c r="B446" s="217" t="n">
        <v>10</v>
      </c>
      <c r="C446" s="217" t="n">
        <v>16</v>
      </c>
      <c r="D446" s="217" t="n">
        <v>28</v>
      </c>
      <c r="E446" s="217" t="n">
        <v>29.122</v>
      </c>
      <c r="F446" s="217" t="n">
        <v>0.048</v>
      </c>
      <c r="G446" s="217" t="n">
        <v>1</v>
      </c>
      <c r="H446" s="218" t="n"/>
      <c r="I446" s="218" t="n"/>
      <c r="J446" s="219" t="n"/>
    </row>
    <row r="447" ht="15.75" customHeight="1" s="109">
      <c r="A447" s="206" t="n">
        <v>20</v>
      </c>
      <c r="B447" s="207" t="n">
        <v>9</v>
      </c>
      <c r="C447" s="207" t="n">
        <v>8</v>
      </c>
      <c r="D447" s="207" t="n">
        <v>19</v>
      </c>
      <c r="E447" s="207" t="n">
        <v>136.613</v>
      </c>
      <c r="F447" s="207" t="n">
        <v>0.344</v>
      </c>
      <c r="G447" s="207" t="n">
        <v>1</v>
      </c>
      <c r="H447" s="208" t="n"/>
      <c r="I447" s="208" t="n"/>
      <c r="J447" s="209" t="n"/>
    </row>
    <row r="448" ht="15.75" customHeight="1" s="109">
      <c r="A448" s="216" t="n">
        <v>20</v>
      </c>
      <c r="B448" s="217" t="n">
        <v>10</v>
      </c>
      <c r="C448" s="217" t="n">
        <v>6</v>
      </c>
      <c r="D448" s="217" t="n">
        <v>12</v>
      </c>
      <c r="E448" s="217" t="n">
        <v>17.3</v>
      </c>
      <c r="F448" s="217" t="n">
        <v>0.061</v>
      </c>
      <c r="G448" s="217" t="n">
        <v>1</v>
      </c>
      <c r="H448" s="218" t="n"/>
      <c r="I448" s="218" t="n"/>
      <c r="J448" s="219" t="n"/>
    </row>
    <row r="449" ht="15.75" customHeight="1" s="109">
      <c r="A449" s="206" t="n">
        <v>20</v>
      </c>
      <c r="B449" s="207" t="n">
        <v>10</v>
      </c>
      <c r="C449" s="207" t="n">
        <v>9</v>
      </c>
      <c r="D449" s="207" t="n">
        <v>111</v>
      </c>
      <c r="E449" s="207" t="n">
        <v>99.97</v>
      </c>
      <c r="F449" s="207" t="n">
        <v>0.167</v>
      </c>
      <c r="G449" s="207" t="n">
        <v>1</v>
      </c>
      <c r="H449" s="208" t="n"/>
      <c r="I449" s="208" t="n"/>
      <c r="J449" s="209" t="n"/>
    </row>
    <row r="450" ht="15.75" customHeight="1" s="109">
      <c r="A450" s="216" t="n">
        <v>20</v>
      </c>
      <c r="B450" s="217" t="n">
        <v>3</v>
      </c>
      <c r="C450" s="217" t="n">
        <v>3</v>
      </c>
      <c r="D450" s="217" t="n">
        <v>12</v>
      </c>
      <c r="E450" s="217" t="n">
        <v>26.48</v>
      </c>
      <c r="F450" s="217" t="n">
        <v>0.138</v>
      </c>
      <c r="G450" s="217" t="n">
        <v>1</v>
      </c>
      <c r="H450" s="218" t="n"/>
      <c r="I450" s="218" t="n"/>
      <c r="J450" s="219" t="n"/>
    </row>
    <row r="451" ht="15.75" customHeight="1" s="109">
      <c r="A451" s="206" t="n">
        <v>20</v>
      </c>
      <c r="B451" s="207" t="n">
        <v>5</v>
      </c>
      <c r="C451" s="207" t="n">
        <v>5</v>
      </c>
      <c r="D451" s="207" t="n">
        <v>12</v>
      </c>
      <c r="E451" s="207" t="n">
        <v>2.43</v>
      </c>
      <c r="F451" s="207" t="n">
        <v>0.032</v>
      </c>
      <c r="G451" s="207" t="n">
        <v>1</v>
      </c>
      <c r="H451" s="208" t="n"/>
      <c r="I451" s="208" t="n"/>
      <c r="J451" s="209" t="n"/>
    </row>
    <row r="452" ht="15.75" customHeight="1" s="109">
      <c r="A452" s="216" t="n">
        <v>20</v>
      </c>
      <c r="B452" s="217" t="n">
        <v>1</v>
      </c>
      <c r="C452" s="217" t="n">
        <v>19</v>
      </c>
      <c r="D452" s="217" t="n">
        <v>51</v>
      </c>
      <c r="E452" s="217" t="n">
        <v>26.77</v>
      </c>
      <c r="F452" s="217" t="n">
        <v>0.063</v>
      </c>
      <c r="G452" s="217" t="n">
        <v>1</v>
      </c>
      <c r="H452" s="218" t="n"/>
      <c r="I452" s="218" t="n"/>
      <c r="J452" s="219" t="n"/>
    </row>
    <row r="453" ht="15.75" customHeight="1" s="109">
      <c r="A453" s="206" t="n">
        <v>20</v>
      </c>
      <c r="B453" s="207" t="n">
        <v>16</v>
      </c>
      <c r="C453" s="207" t="n">
        <v>11</v>
      </c>
      <c r="D453" s="207" t="n">
        <v>145</v>
      </c>
      <c r="E453" s="207" t="n">
        <v>12.655</v>
      </c>
      <c r="F453" s="207" t="n">
        <v>0.105</v>
      </c>
      <c r="G453" s="207" t="n">
        <v>1</v>
      </c>
      <c r="H453" s="208" t="n"/>
      <c r="I453" s="208" t="n"/>
      <c r="J453" s="209" t="n"/>
    </row>
    <row r="454" ht="15.75" customHeight="1" s="109">
      <c r="A454" s="216" t="n">
        <v>20</v>
      </c>
      <c r="B454" s="217" t="n">
        <v>17</v>
      </c>
      <c r="C454" s="217" t="n">
        <v>18</v>
      </c>
      <c r="D454" s="217" t="n">
        <v>62</v>
      </c>
      <c r="E454" s="217" t="n">
        <v>10.89</v>
      </c>
      <c r="F454" s="217" t="n">
        <v>0.082</v>
      </c>
      <c r="G454" s="217" t="n">
        <v>1</v>
      </c>
      <c r="H454" s="218" t="n"/>
      <c r="I454" s="218" t="n"/>
      <c r="J454" s="219" t="n"/>
    </row>
    <row r="455" ht="15.75" customHeight="1" s="109">
      <c r="A455" s="206" t="n">
        <v>20</v>
      </c>
      <c r="B455" s="207" t="n">
        <v>12</v>
      </c>
      <c r="C455" s="207" t="n">
        <v>14</v>
      </c>
      <c r="D455" s="207" t="n">
        <v>46</v>
      </c>
      <c r="E455" s="207" t="n">
        <v>58.365</v>
      </c>
      <c r="F455" s="207" t="n">
        <v>0.335</v>
      </c>
      <c r="G455" s="207" t="n">
        <v>1</v>
      </c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3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589" activePane="bottomLeft" state="frozen"/>
      <selection pane="topLeft" activeCell="A1" activeCellId="0" sqref="A1"/>
      <selection pane="bottomLeft" activeCell="G606" activeCellId="1" sqref="A430:G430 G606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CAPA!F16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8</v>
      </c>
      <c r="C7" s="207" t="n">
        <v>21</v>
      </c>
      <c r="D7" s="207" t="n">
        <v>1178</v>
      </c>
      <c r="E7" s="207" t="n">
        <v>3921.53</v>
      </c>
      <c r="F7" s="207" t="n">
        <v>10.594</v>
      </c>
      <c r="G7" s="207" t="n">
        <v>1</v>
      </c>
      <c r="H7" s="208" t="n">
        <v>0.09027777777777778</v>
      </c>
      <c r="I7" s="208" t="n">
        <v>0.1375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7</v>
      </c>
      <c r="C8" s="217" t="n">
        <v>11</v>
      </c>
      <c r="D8" s="217" t="n">
        <v>306</v>
      </c>
      <c r="E8" s="217" t="n">
        <v>44.13</v>
      </c>
      <c r="F8" s="217" t="n">
        <v>0.206</v>
      </c>
      <c r="G8" s="217" t="n">
        <v>1</v>
      </c>
      <c r="H8" s="218" t="n">
        <v>0.08263888888888889</v>
      </c>
      <c r="I8" s="218" t="n">
        <v>0.08749999999999999</v>
      </c>
      <c r="J8" s="20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19</v>
      </c>
      <c r="C9" s="207" t="n">
        <v>6</v>
      </c>
      <c r="D9" s="207" t="n">
        <v>9</v>
      </c>
      <c r="E9" s="207" t="n">
        <v>18.68</v>
      </c>
      <c r="F9" s="207" t="n">
        <v>0.033</v>
      </c>
      <c r="G9" s="207" t="n">
        <v>1</v>
      </c>
      <c r="H9" s="208" t="n">
        <v>0.07569444444444444</v>
      </c>
      <c r="I9" s="208" t="n">
        <v>0.07847222222222222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20</v>
      </c>
      <c r="C10" s="217" t="n">
        <v>3</v>
      </c>
      <c r="D10" s="217" t="n">
        <v>4</v>
      </c>
      <c r="E10" s="217" t="n">
        <v>704</v>
      </c>
      <c r="F10" s="217" t="n">
        <v>0.011</v>
      </c>
      <c r="G10" s="217" t="n">
        <v>1</v>
      </c>
      <c r="H10" s="218" t="n">
        <v>0.07916666666666666</v>
      </c>
      <c r="I10" s="218" t="n">
        <v>0.08055555555555556</v>
      </c>
      <c r="J10" s="20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21</v>
      </c>
      <c r="C11" s="207" t="n">
        <v>2</v>
      </c>
      <c r="D11" s="207" t="n">
        <v>3</v>
      </c>
      <c r="E11" s="207" t="n">
        <v>1.6</v>
      </c>
      <c r="F11" s="207" t="n">
        <v>0.003</v>
      </c>
      <c r="G11" s="207" t="n">
        <v>1</v>
      </c>
      <c r="H11" s="208" t="n">
        <v>0.04513888888888889</v>
      </c>
      <c r="I11" s="208" t="n">
        <v>0.08333333333333333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2</v>
      </c>
      <c r="C12" s="217" t="n">
        <v>16</v>
      </c>
      <c r="D12" s="217" t="n">
        <v>97</v>
      </c>
      <c r="E12" s="217" t="n">
        <v>29.11</v>
      </c>
      <c r="F12" s="217" t="n">
        <v>0.285</v>
      </c>
      <c r="G12" s="217" t="n">
        <v>1</v>
      </c>
      <c r="H12" s="218" t="n">
        <v>0.06597222222222222</v>
      </c>
      <c r="I12" s="218" t="n">
        <v>0.07430555555555556</v>
      </c>
      <c r="J12" s="20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3</v>
      </c>
      <c r="C13" s="207" t="n">
        <v>9</v>
      </c>
      <c r="D13" s="207" t="n">
        <v>58</v>
      </c>
      <c r="E13" s="207" t="n">
        <v>26.46</v>
      </c>
      <c r="F13" s="207" t="n">
        <v>0.177</v>
      </c>
      <c r="G13" s="207" t="n">
        <v>1</v>
      </c>
      <c r="H13" s="208" t="n">
        <v>0.05902777777777778</v>
      </c>
      <c r="I13" s="208" t="n">
        <v>0.05902777777777778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4</v>
      </c>
      <c r="C14" s="217" t="n">
        <v>1</v>
      </c>
      <c r="D14" s="217" t="n">
        <v>1</v>
      </c>
      <c r="E14" s="217" t="n">
        <v>1.21</v>
      </c>
      <c r="F14" s="217" t="n">
        <v>0.011</v>
      </c>
      <c r="G14" s="217" t="n">
        <v>1</v>
      </c>
      <c r="H14" s="218" t="n">
        <v>0.05902777777777778</v>
      </c>
      <c r="I14" s="218" t="n">
        <v>0.06041666666666667</v>
      </c>
      <c r="J14" s="20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1</v>
      </c>
      <c r="C15" s="207" t="n">
        <v>2</v>
      </c>
      <c r="D15" s="207" t="n">
        <v>48</v>
      </c>
      <c r="E15" s="207" t="n">
        <v>1.68</v>
      </c>
      <c r="F15" s="207" t="n">
        <v>0.008</v>
      </c>
      <c r="G15" s="207" t="n">
        <v>1</v>
      </c>
      <c r="H15" s="208" t="n">
        <v>0.05208333333333334</v>
      </c>
      <c r="I15" s="208" t="n">
        <v>0.05347222222222222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2</v>
      </c>
      <c r="C16" s="217" t="n">
        <v>4</v>
      </c>
      <c r="D16" s="217" t="n">
        <v>12</v>
      </c>
      <c r="E16" s="217" t="n">
        <v>9.83</v>
      </c>
      <c r="F16" s="217" t="n">
        <v>0.098</v>
      </c>
      <c r="G16" s="217" t="n">
        <v>1</v>
      </c>
      <c r="H16" s="218" t="n">
        <v>0.05347222222222222</v>
      </c>
      <c r="I16" s="218" t="n">
        <v>0.05555555555555555</v>
      </c>
      <c r="J16" s="20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30</v>
      </c>
      <c r="C17" s="207" t="n">
        <v>6</v>
      </c>
      <c r="D17" s="207" t="n">
        <v>13</v>
      </c>
      <c r="E17" s="207" t="n">
        <v>156.08</v>
      </c>
      <c r="F17" s="207" t="n">
        <v>1.589</v>
      </c>
      <c r="G17" s="207" t="n">
        <v>1</v>
      </c>
      <c r="H17" s="208" t="n">
        <v>0.03958333333333333</v>
      </c>
      <c r="I17" s="208" t="n">
        <v>0.04444444444444445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13</v>
      </c>
      <c r="C18" s="217" t="n">
        <v>10</v>
      </c>
      <c r="D18" s="217" t="n">
        <v>79</v>
      </c>
      <c r="E18" s="217" t="n">
        <v>218.92</v>
      </c>
      <c r="F18" s="217" t="n">
        <v>0.323</v>
      </c>
      <c r="G18" s="217" t="n">
        <v>1</v>
      </c>
      <c r="H18" s="218" t="n">
        <v>0.03055555555555555</v>
      </c>
      <c r="I18" s="218" t="n">
        <v>0.0375</v>
      </c>
      <c r="J18" s="20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15</v>
      </c>
      <c r="C19" s="207" t="n">
        <v>2</v>
      </c>
      <c r="D19" s="207" t="n">
        <v>102</v>
      </c>
      <c r="E19" s="207" t="n">
        <v>1016.02</v>
      </c>
      <c r="F19" s="207" t="n">
        <v>1.551</v>
      </c>
      <c r="G19" s="207" t="n">
        <v>1</v>
      </c>
      <c r="H19" s="208" t="n">
        <v>0.02222222222222222</v>
      </c>
      <c r="I19" s="208" t="n">
        <v>0.02986111111111111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14</v>
      </c>
      <c r="C20" s="217" t="n">
        <v>3</v>
      </c>
      <c r="D20" s="217" t="n">
        <v>54</v>
      </c>
      <c r="E20" s="217" t="n">
        <v>145.96</v>
      </c>
      <c r="F20" s="217" t="n">
        <v>2.011</v>
      </c>
      <c r="G20" s="217" t="n">
        <v>1</v>
      </c>
      <c r="H20" s="218" t="n">
        <v>0.01319444444444444</v>
      </c>
      <c r="I20" s="218" t="n">
        <v>0.02152777777777778</v>
      </c>
      <c r="J20" s="20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11</v>
      </c>
      <c r="C21" s="207" t="n">
        <v>28</v>
      </c>
      <c r="D21" s="207" t="n">
        <v>295</v>
      </c>
      <c r="E21" s="207" t="n">
        <v>277.26</v>
      </c>
      <c r="F21" s="207" t="n">
        <v>0.6840000000000001</v>
      </c>
      <c r="G21" s="207" t="n">
        <v>1</v>
      </c>
      <c r="H21" s="208" t="n">
        <v>0.9513888888888888</v>
      </c>
      <c r="I21" s="208" t="n">
        <v>0.01180555555555556</v>
      </c>
      <c r="J21" s="209" t="n">
        <v>0.01875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30</v>
      </c>
      <c r="C22" s="217" t="n">
        <v>5</v>
      </c>
      <c r="D22" s="217" t="n">
        <v>7</v>
      </c>
      <c r="E22" s="217" t="n">
        <v>69.08</v>
      </c>
      <c r="F22" s="217" t="n">
        <v>0.161</v>
      </c>
      <c r="G22" s="217" t="n">
        <v>1</v>
      </c>
      <c r="H22" s="218" t="n">
        <v>0.9423611111111111</v>
      </c>
      <c r="I22" s="218" t="n">
        <v>0.9486111111111111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20</v>
      </c>
      <c r="C23" s="207" t="n">
        <v>4</v>
      </c>
      <c r="D23" s="207" t="n">
        <v>4</v>
      </c>
      <c r="E23" s="207" t="n">
        <v>3</v>
      </c>
      <c r="F23" s="207" t="n">
        <v>0.003</v>
      </c>
      <c r="G23" s="207" t="n">
        <v>1</v>
      </c>
      <c r="H23" s="208" t="n">
        <v>0.9340277777777778</v>
      </c>
      <c r="I23" s="208" t="n">
        <v>0.9354166666666667</v>
      </c>
      <c r="J23" s="21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21</v>
      </c>
      <c r="C24" s="217" t="n">
        <v>5</v>
      </c>
      <c r="D24" s="217" t="n">
        <v>8</v>
      </c>
      <c r="E24" s="217" t="n">
        <v>10.06</v>
      </c>
      <c r="F24" s="217" t="n">
        <v>0.053</v>
      </c>
      <c r="G24" s="217" t="n">
        <v>1</v>
      </c>
      <c r="H24" s="218" t="n">
        <v>0.9361111111111111</v>
      </c>
      <c r="I24" s="218" t="n">
        <v>0.9381944444444444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</v>
      </c>
      <c r="C25" s="207" t="n">
        <v>28</v>
      </c>
      <c r="D25" s="207" t="n">
        <v>275</v>
      </c>
      <c r="E25" s="207" t="n">
        <v>96.59999999999999</v>
      </c>
      <c r="F25" s="207" t="n">
        <v>0.277</v>
      </c>
      <c r="G25" s="207" t="n">
        <v>1</v>
      </c>
      <c r="H25" s="208" t="n">
        <v>0.9083333333333333</v>
      </c>
      <c r="I25" s="208" t="n">
        <v>0.9305555555555556</v>
      </c>
      <c r="J25" s="21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</v>
      </c>
      <c r="C26" s="217" t="n">
        <v>3</v>
      </c>
      <c r="D26" s="217" t="n">
        <v>3</v>
      </c>
      <c r="E26" s="217" t="n">
        <v>1.67</v>
      </c>
      <c r="F26" s="217" t="n">
        <v>0.005</v>
      </c>
      <c r="G26" s="217" t="n">
        <v>1</v>
      </c>
      <c r="H26" s="218" t="n">
        <v>0.8986111111111111</v>
      </c>
      <c r="I26" s="218" t="n">
        <v>0.9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2</v>
      </c>
      <c r="C27" s="207" t="n">
        <v>2</v>
      </c>
      <c r="D27" s="207" t="n">
        <v>4</v>
      </c>
      <c r="E27" s="207" t="n">
        <v>0.66</v>
      </c>
      <c r="F27" s="207" t="n">
        <v>0.016</v>
      </c>
      <c r="G27" s="207" t="n">
        <v>1</v>
      </c>
      <c r="H27" s="208" t="n">
        <v>0.9</v>
      </c>
      <c r="I27" s="208" t="n">
        <v>0.9013888888888889</v>
      </c>
      <c r="J27" s="21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3</v>
      </c>
      <c r="C28" s="217" t="n">
        <v>5</v>
      </c>
      <c r="D28" s="217" t="n">
        <v>115</v>
      </c>
      <c r="E28" s="217" t="n">
        <v>18.03</v>
      </c>
      <c r="F28" s="217" t="n">
        <v>0.103</v>
      </c>
      <c r="G28" s="217" t="n">
        <v>1</v>
      </c>
      <c r="H28" s="218" t="n">
        <v>0.9041666666666667</v>
      </c>
      <c r="I28" s="218" t="n">
        <v>0.9069444444444444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14</v>
      </c>
      <c r="C29" s="207" t="n">
        <v>10</v>
      </c>
      <c r="D29" s="207" t="n">
        <v>112</v>
      </c>
      <c r="E29" s="207" t="n">
        <v>191.44</v>
      </c>
      <c r="F29" s="207" t="n">
        <v>1778</v>
      </c>
      <c r="G29" s="207" t="n">
        <v>1</v>
      </c>
      <c r="H29" s="208" t="n">
        <v>0.8854166666666666</v>
      </c>
      <c r="I29" s="208" t="n">
        <v>0.8958333333333334</v>
      </c>
      <c r="J29" s="21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22</v>
      </c>
      <c r="B30" s="217" t="n">
        <v>15</v>
      </c>
      <c r="C30" s="217" t="n">
        <v>1</v>
      </c>
      <c r="D30" s="217" t="n">
        <v>100</v>
      </c>
      <c r="E30" s="217" t="n">
        <v>1540</v>
      </c>
      <c r="F30" s="217" t="n">
        <v>2.249</v>
      </c>
      <c r="G30" s="217" t="n">
        <v>1</v>
      </c>
      <c r="H30" s="218" t="n">
        <v>0.8770833333333333</v>
      </c>
      <c r="I30" s="218" t="n">
        <v>0.8847222222222222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22</v>
      </c>
      <c r="B31" s="207" t="n">
        <v>15</v>
      </c>
      <c r="C31" s="207" t="n">
        <v>7</v>
      </c>
      <c r="D31" s="207" t="n">
        <v>61</v>
      </c>
      <c r="E31" s="207" t="n">
        <v>179.88</v>
      </c>
      <c r="F31" s="207" t="n">
        <v>0.406</v>
      </c>
      <c r="G31" s="207" t="n">
        <v>1</v>
      </c>
      <c r="H31" s="208" t="n">
        <v>0.8625</v>
      </c>
      <c r="I31" s="208" t="n">
        <v>0.8680555555555556</v>
      </c>
      <c r="J31" s="21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22</v>
      </c>
      <c r="B32" s="217" t="n">
        <v>13</v>
      </c>
      <c r="C32" s="217" t="n">
        <v>4</v>
      </c>
      <c r="D32" s="217" t="n">
        <v>55</v>
      </c>
      <c r="E32" s="217" t="n">
        <v>1144.66</v>
      </c>
      <c r="F32" s="217" t="n">
        <v>1.502</v>
      </c>
      <c r="G32" s="217" t="n">
        <v>1</v>
      </c>
      <c r="H32" s="218" t="n">
        <v>0.85</v>
      </c>
      <c r="I32" s="218" t="n">
        <v>0.8625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22</v>
      </c>
      <c r="B33" s="207" t="n">
        <v>18</v>
      </c>
      <c r="C33" s="207" t="n">
        <v>20</v>
      </c>
      <c r="D33" s="207" t="n">
        <v>30</v>
      </c>
      <c r="E33" s="207" t="n">
        <v>13.38</v>
      </c>
      <c r="F33" s="207" t="n">
        <v>0.034</v>
      </c>
      <c r="G33" s="207" t="n">
        <v>1</v>
      </c>
      <c r="H33" s="208" t="n">
        <v>0.8402777777777778</v>
      </c>
      <c r="I33" s="208" t="n">
        <v>0.8486111111111111</v>
      </c>
      <c r="J33" s="21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22</v>
      </c>
      <c r="B34" s="217" t="n">
        <v>14</v>
      </c>
      <c r="C34" s="217" t="n">
        <v>4</v>
      </c>
      <c r="D34" s="217" t="n">
        <v>9</v>
      </c>
      <c r="E34" s="217" t="n">
        <v>230.43</v>
      </c>
      <c r="F34" s="217" t="n">
        <v>0.3</v>
      </c>
      <c r="G34" s="217" t="n">
        <v>1</v>
      </c>
      <c r="H34" s="218" t="n">
        <v>0.8347222222222223</v>
      </c>
      <c r="I34" s="218" t="n">
        <v>0.8381944444444445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22</v>
      </c>
      <c r="B35" s="207" t="n">
        <v>15</v>
      </c>
      <c r="C35" s="207" t="n">
        <v>1</v>
      </c>
      <c r="D35" s="207" t="n">
        <v>1</v>
      </c>
      <c r="E35" s="207" t="n">
        <v>15.4</v>
      </c>
      <c r="F35" s="207" t="n">
        <v>0.022</v>
      </c>
      <c r="G35" s="207" t="n">
        <v>1</v>
      </c>
      <c r="H35" s="208" t="n">
        <v>0.8381944444444445</v>
      </c>
      <c r="I35" s="208" t="n">
        <v>0.8388888888888889</v>
      </c>
      <c r="J35" s="21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22</v>
      </c>
      <c r="B36" s="217" t="n">
        <v>18</v>
      </c>
      <c r="C36" s="217" t="n">
        <v>1</v>
      </c>
      <c r="D36" s="217" t="n">
        <v>1</v>
      </c>
      <c r="E36" s="217" t="n">
        <v>0.34</v>
      </c>
      <c r="F36" s="217" t="n">
        <v>0.001</v>
      </c>
      <c r="G36" s="217" t="n">
        <v>1</v>
      </c>
      <c r="H36" s="218" t="n"/>
      <c r="I36" s="218" t="n"/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22</v>
      </c>
      <c r="B37" s="207" t="n">
        <v>13</v>
      </c>
      <c r="C37" s="207" t="n">
        <v>1</v>
      </c>
      <c r="D37" s="207" t="n">
        <v>1</v>
      </c>
      <c r="E37" s="207" t="n">
        <v>10.15</v>
      </c>
      <c r="F37" s="207" t="n">
        <v>0.016</v>
      </c>
      <c r="G37" s="207" t="n">
        <v>1</v>
      </c>
      <c r="H37" s="208" t="n">
        <v>0.8333333333333334</v>
      </c>
      <c r="I37" s="208" t="n">
        <v>0.8340277777777778</v>
      </c>
      <c r="J37" s="209" t="n">
        <v>0.0006944444444444445</v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22</v>
      </c>
      <c r="B38" s="217" t="n">
        <v>2</v>
      </c>
      <c r="C38" s="217" t="n">
        <v>2</v>
      </c>
      <c r="D38" s="217" t="n">
        <v>12</v>
      </c>
      <c r="E38" s="217" t="n">
        <v>0.33</v>
      </c>
      <c r="F38" s="217" t="n">
        <v>0.008999999999999999</v>
      </c>
      <c r="G38" s="217" t="n">
        <v>1</v>
      </c>
      <c r="H38" s="218" t="n">
        <v>0.8243055555555555</v>
      </c>
      <c r="I38" s="218" t="n">
        <v>0.8256944444444444</v>
      </c>
      <c r="J38" s="219" t="n">
        <v>0.001388888888888889</v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22</v>
      </c>
      <c r="B39" s="207" t="n">
        <v>3</v>
      </c>
      <c r="C39" s="207" t="n">
        <v>7</v>
      </c>
      <c r="D39" s="207" t="n">
        <v>131</v>
      </c>
      <c r="E39" s="207" t="n">
        <v>15.71</v>
      </c>
      <c r="F39" s="207" t="n">
        <v>0.041</v>
      </c>
      <c r="G39" s="207" t="n">
        <v>1</v>
      </c>
      <c r="H39" s="208" t="n">
        <v>0.8201388888888889</v>
      </c>
      <c r="I39" s="208" t="n"/>
      <c r="J39" s="209" t="n"/>
    </row>
    <row r="40" ht="15.75" customHeight="1" s="109">
      <c r="A40" s="216" t="n">
        <v>22</v>
      </c>
      <c r="B40" s="217" t="n">
        <v>3</v>
      </c>
      <c r="C40" s="217" t="n">
        <v>11</v>
      </c>
      <c r="D40" s="217" t="n">
        <v>165</v>
      </c>
      <c r="E40" s="217" t="n">
        <v>150.07</v>
      </c>
      <c r="F40" s="217" t="n">
        <v>1.136</v>
      </c>
      <c r="G40" s="217" t="n">
        <v>1</v>
      </c>
      <c r="H40" s="218" t="n">
        <v>0.8104166666666667</v>
      </c>
      <c r="I40" s="218" t="n"/>
      <c r="J40" s="219" t="n"/>
    </row>
    <row r="41" ht="15.75" customHeight="1" s="109">
      <c r="A41" s="206" t="n">
        <v>23</v>
      </c>
      <c r="B41" s="207" t="n">
        <v>18</v>
      </c>
      <c r="C41" s="207" t="n">
        <v>11</v>
      </c>
      <c r="D41" s="207" t="n">
        <v>37</v>
      </c>
      <c r="E41" s="207" t="n">
        <v>7.13</v>
      </c>
      <c r="F41" s="207" t="n">
        <v>0.014</v>
      </c>
      <c r="G41" s="207" t="n">
        <v>1</v>
      </c>
      <c r="H41" s="208" t="n">
        <v>0.9347222222222222</v>
      </c>
      <c r="I41" s="208" t="n">
        <v>0.9402777777777778</v>
      </c>
      <c r="J41" s="209">
        <f>I41-H41</f>
        <v/>
      </c>
    </row>
    <row r="42" ht="15.75" customHeight="1" s="109">
      <c r="A42" s="216" t="n">
        <v>23</v>
      </c>
      <c r="B42" s="217" t="n">
        <v>20</v>
      </c>
      <c r="C42" s="217" t="n">
        <v>10</v>
      </c>
      <c r="D42" s="217" t="n">
        <v>11</v>
      </c>
      <c r="E42" s="217" t="n">
        <v>22.61</v>
      </c>
      <c r="F42" s="217" t="n">
        <v>0.037</v>
      </c>
      <c r="G42" s="217" t="n">
        <v>1</v>
      </c>
      <c r="H42" s="218" t="n">
        <v>0.9263888888888889</v>
      </c>
      <c r="I42" s="218" t="n">
        <v>0.9305555555555556</v>
      </c>
      <c r="J42" s="219">
        <f>I42-H42</f>
        <v/>
      </c>
    </row>
    <row r="43" ht="15.75" customHeight="1" s="109">
      <c r="A43" s="206" t="n">
        <v>23</v>
      </c>
      <c r="B43" s="207" t="n">
        <v>30</v>
      </c>
      <c r="C43" s="207" t="n">
        <v>1</v>
      </c>
      <c r="D43" s="207" t="n">
        <v>1</v>
      </c>
      <c r="E43" s="207" t="n">
        <v>2.15</v>
      </c>
      <c r="F43" s="207" t="n">
        <v>0.03</v>
      </c>
      <c r="G43" s="207" t="n">
        <v>1</v>
      </c>
      <c r="H43" s="208" t="n">
        <v>0.9305555555555556</v>
      </c>
      <c r="I43" s="208" t="n"/>
      <c r="J43" s="209" t="n"/>
    </row>
    <row r="44" ht="15.75" customHeight="1" s="109">
      <c r="A44" s="216" t="n">
        <v>23</v>
      </c>
      <c r="B44" s="217" t="n">
        <v>1</v>
      </c>
      <c r="C44" s="217" t="n">
        <v>11</v>
      </c>
      <c r="D44" s="217" t="n">
        <v>160</v>
      </c>
      <c r="E44" s="217" t="n">
        <v>27.48</v>
      </c>
      <c r="F44" s="217" t="n">
        <v>0.068</v>
      </c>
      <c r="G44" s="217" t="n">
        <v>1</v>
      </c>
      <c r="H44" s="218" t="n">
        <v>0.9201388888888888</v>
      </c>
      <c r="I44" s="218" t="n">
        <v>0.925</v>
      </c>
      <c r="J44" s="219">
        <f>I44-H44</f>
        <v/>
      </c>
    </row>
    <row r="45" ht="15.75" customHeight="1" s="109">
      <c r="A45" s="206" t="n">
        <v>23</v>
      </c>
      <c r="B45" s="207" t="n">
        <v>14</v>
      </c>
      <c r="C45" s="207" t="n">
        <v>6</v>
      </c>
      <c r="D45" s="207" t="n">
        <v>36</v>
      </c>
      <c r="E45" s="207" t="n">
        <v>263.6</v>
      </c>
      <c r="F45" s="207" t="n">
        <v>0.575</v>
      </c>
      <c r="G45" s="207" t="n">
        <v>1</v>
      </c>
      <c r="H45" s="208" t="n">
        <v>0.9125</v>
      </c>
      <c r="I45" s="208" t="n">
        <v>0.91875</v>
      </c>
      <c r="J45" s="209">
        <f>I45-H45</f>
        <v/>
      </c>
    </row>
    <row r="46" ht="15.75" customHeight="1" s="109">
      <c r="A46" s="216" t="n">
        <v>23</v>
      </c>
      <c r="B46" s="217" t="n">
        <v>18</v>
      </c>
      <c r="C46" s="217" t="n">
        <v>20</v>
      </c>
      <c r="D46" s="217" t="n">
        <v>80</v>
      </c>
      <c r="E46" s="217" t="n">
        <v>29.67</v>
      </c>
      <c r="F46" s="217" t="n">
        <v>0.076</v>
      </c>
      <c r="G46" s="217" t="n">
        <v>1</v>
      </c>
      <c r="H46" s="218" t="n">
        <v>0.9041666666666667</v>
      </c>
      <c r="I46" s="218" t="n">
        <v>0.9118055555555555</v>
      </c>
      <c r="J46" s="219">
        <f>I46-H46</f>
        <v/>
      </c>
    </row>
    <row r="47" ht="15.75" customHeight="1" s="109">
      <c r="A47" s="206" t="n">
        <v>23</v>
      </c>
      <c r="B47" s="207" t="n">
        <v>17</v>
      </c>
      <c r="C47" s="207" t="n">
        <v>40</v>
      </c>
      <c r="D47" s="207" t="n">
        <v>143</v>
      </c>
      <c r="E47" s="207" t="n">
        <v>15.97</v>
      </c>
      <c r="F47" s="207" t="n">
        <v>0.078</v>
      </c>
      <c r="G47" s="207" t="n">
        <v>1</v>
      </c>
      <c r="H47" s="208" t="n">
        <v>0.8979166666666667</v>
      </c>
      <c r="I47" s="208" t="n">
        <v>0.9013888888888889</v>
      </c>
      <c r="J47" s="209">
        <f>I47-H47</f>
        <v/>
      </c>
    </row>
    <row r="48" ht="15.75" customHeight="1" s="109">
      <c r="A48" s="216" t="n">
        <v>23</v>
      </c>
      <c r="B48" s="217" t="n">
        <v>4</v>
      </c>
      <c r="C48" s="217" t="n">
        <v>3</v>
      </c>
      <c r="D48" s="217" t="n">
        <v>6</v>
      </c>
      <c r="E48" s="217" t="n">
        <v>8.699999999999999</v>
      </c>
      <c r="F48" s="217" t="n">
        <v>0.11</v>
      </c>
      <c r="G48" s="217" t="n">
        <v>1</v>
      </c>
      <c r="H48" s="218" t="n">
        <v>0.8770833333333333</v>
      </c>
      <c r="I48" s="218" t="n">
        <v>0.8784722222222222</v>
      </c>
      <c r="J48" s="219">
        <f>I48-H48</f>
        <v/>
      </c>
    </row>
    <row r="49" ht="15.75" customHeight="1" s="109">
      <c r="A49" s="206" t="n">
        <v>23</v>
      </c>
      <c r="B49" s="207" t="n">
        <v>2</v>
      </c>
      <c r="C49" s="207" t="n">
        <v>7</v>
      </c>
      <c r="D49" s="207" t="n">
        <v>157</v>
      </c>
      <c r="E49" s="207" t="n">
        <v>20.14</v>
      </c>
      <c r="F49" s="207" t="n">
        <v>0.404</v>
      </c>
      <c r="G49" s="207" t="n">
        <v>1</v>
      </c>
      <c r="H49" s="208" t="n">
        <v>0.86875</v>
      </c>
      <c r="I49" s="208" t="n">
        <v>0.8763888888888889</v>
      </c>
      <c r="J49" s="209">
        <f>I49-H49</f>
        <v/>
      </c>
    </row>
    <row r="50" ht="15.75" customHeight="1" s="109">
      <c r="A50" s="216" t="n">
        <v>23</v>
      </c>
      <c r="B50" s="217" t="n">
        <v>1</v>
      </c>
      <c r="C50" s="217" t="n">
        <v>3</v>
      </c>
      <c r="D50" s="217" t="n">
        <v>5</v>
      </c>
      <c r="E50" s="217" t="n">
        <v>17.87</v>
      </c>
      <c r="F50" s="217" t="n">
        <v>0.018</v>
      </c>
      <c r="G50" s="217" t="n">
        <v>1</v>
      </c>
      <c r="H50" s="218" t="n">
        <v>0.8666666666666667</v>
      </c>
      <c r="I50" s="218" t="n">
        <v>0.8680555555555556</v>
      </c>
      <c r="J50" s="219">
        <f>I50-H50</f>
        <v/>
      </c>
    </row>
    <row r="51" ht="15.75" customHeight="1" s="109">
      <c r="A51" s="206" t="n">
        <v>23</v>
      </c>
      <c r="B51" s="207" t="n">
        <v>10</v>
      </c>
      <c r="C51" s="207" t="n">
        <v>7</v>
      </c>
      <c r="D51" s="207" t="n">
        <v>20</v>
      </c>
      <c r="E51" s="207" t="n">
        <v>26.39</v>
      </c>
      <c r="F51" s="207" t="n">
        <v>0.044</v>
      </c>
      <c r="G51" s="207" t="n">
        <v>1</v>
      </c>
      <c r="H51" s="208" t="n">
        <v>0.8611111111111112</v>
      </c>
      <c r="I51" s="208" t="n">
        <v>0.8645833333333334</v>
      </c>
      <c r="J51" s="209">
        <f>I51-H51</f>
        <v/>
      </c>
    </row>
    <row r="52" ht="15.75" customHeight="1" s="109">
      <c r="A52" s="216" t="n">
        <v>23</v>
      </c>
      <c r="B52" s="217" t="n">
        <v>9</v>
      </c>
      <c r="C52" s="217" t="n">
        <v>3</v>
      </c>
      <c r="D52" s="217" t="n">
        <v>9</v>
      </c>
      <c r="E52" s="217" t="n">
        <v>51.52</v>
      </c>
      <c r="F52" s="217" t="n">
        <v>0.254</v>
      </c>
      <c r="G52" s="217" t="n">
        <v>1</v>
      </c>
      <c r="H52" s="218" t="n">
        <v>0.8555555555555555</v>
      </c>
      <c r="I52" s="218" t="n">
        <v>0.8576388888888888</v>
      </c>
      <c r="J52" s="219">
        <f>I52-H52</f>
        <v/>
      </c>
    </row>
    <row r="53" ht="15.75" customHeight="1" s="109">
      <c r="A53" s="206" t="n">
        <v>23</v>
      </c>
      <c r="B53" s="207" t="n">
        <v>8</v>
      </c>
      <c r="C53" s="207" t="n">
        <v>3</v>
      </c>
      <c r="D53" s="207" t="n">
        <v>8</v>
      </c>
      <c r="E53" s="207" t="n">
        <v>39.61</v>
      </c>
      <c r="F53" s="207" t="n">
        <v>0.067</v>
      </c>
      <c r="G53" s="207" t="n">
        <v>1</v>
      </c>
      <c r="H53" s="208" t="n">
        <v>0.8541666666666666</v>
      </c>
      <c r="I53" s="208" t="n">
        <v>0.8555555555555555</v>
      </c>
      <c r="J53" s="209">
        <f>I53-H53</f>
        <v/>
      </c>
    </row>
    <row r="54" ht="15.75" customHeight="1" s="109">
      <c r="A54" s="216" t="n">
        <v>23</v>
      </c>
      <c r="B54" s="217" t="n">
        <v>11</v>
      </c>
      <c r="C54" s="217" t="n">
        <v>7</v>
      </c>
      <c r="D54" s="217" t="n">
        <v>150</v>
      </c>
      <c r="E54" s="217" t="n">
        <v>322.46</v>
      </c>
      <c r="F54" s="217" t="n">
        <v>0.587</v>
      </c>
      <c r="G54" s="217" t="n">
        <v>1</v>
      </c>
      <c r="H54" s="218" t="n">
        <v>0.8368055555555556</v>
      </c>
      <c r="I54" s="218" t="n">
        <v>0.8465277777777778</v>
      </c>
      <c r="J54" s="219">
        <f>I54-H54</f>
        <v/>
      </c>
    </row>
    <row r="55" ht="15.75" customHeight="1" s="109">
      <c r="A55" s="206" t="n">
        <v>23</v>
      </c>
      <c r="B55" s="207" t="n">
        <v>3</v>
      </c>
      <c r="C55" s="207" t="n">
        <v>11</v>
      </c>
      <c r="D55" s="207" t="n">
        <v>41</v>
      </c>
      <c r="E55" s="207" t="n">
        <v>23.52</v>
      </c>
      <c r="F55" s="207" t="n">
        <v>0.143</v>
      </c>
      <c r="G55" s="207" t="n">
        <v>1</v>
      </c>
      <c r="H55" s="208" t="n">
        <v>0.8305555555555556</v>
      </c>
      <c r="I55" s="208" t="n">
        <v>0.8361111111111111</v>
      </c>
      <c r="J55" s="209">
        <f>I55-H55</f>
        <v/>
      </c>
    </row>
    <row r="56" ht="15.75" customHeight="1" s="109">
      <c r="A56" s="216" t="n">
        <v>23</v>
      </c>
      <c r="B56" s="217" t="n">
        <v>7</v>
      </c>
      <c r="C56" s="217" t="n">
        <v>10</v>
      </c>
      <c r="D56" s="217" t="n">
        <v>67</v>
      </c>
      <c r="E56" s="217" t="n">
        <v>28.32</v>
      </c>
      <c r="F56" s="217" t="n">
        <v>0.073</v>
      </c>
      <c r="G56" s="217" t="n">
        <v>1</v>
      </c>
      <c r="H56" s="218" t="n">
        <v>0.8263888888888888</v>
      </c>
      <c r="I56" s="218" t="n">
        <v>0.8305555555555556</v>
      </c>
      <c r="J56" s="219">
        <f>I56-H56</f>
        <v/>
      </c>
    </row>
    <row r="57" ht="15.75" customHeight="1" s="109">
      <c r="A57" s="206" t="n">
        <v>23</v>
      </c>
      <c r="B57" s="207" t="n">
        <v>6</v>
      </c>
      <c r="C57" s="207" t="n">
        <v>3</v>
      </c>
      <c r="D57" s="207" t="n">
        <v>6</v>
      </c>
      <c r="E57" s="207" t="n">
        <v>25.05</v>
      </c>
      <c r="F57" s="207" t="n">
        <v>0.44</v>
      </c>
      <c r="G57" s="207" t="n">
        <v>1</v>
      </c>
      <c r="H57" s="208" t="n">
        <v>0.8236111111111111</v>
      </c>
      <c r="I57" s="208" t="n">
        <v>0.825</v>
      </c>
      <c r="J57" s="209">
        <f>I57-H57</f>
        <v/>
      </c>
    </row>
    <row r="58" ht="15.75" customHeight="1" s="109">
      <c r="A58" s="216" t="n">
        <v>23</v>
      </c>
      <c r="B58" s="217" t="n">
        <v>7</v>
      </c>
      <c r="C58" s="217" t="n">
        <v>8</v>
      </c>
      <c r="D58" s="217" t="n">
        <v>79</v>
      </c>
      <c r="E58" s="217" t="n">
        <v>93.19</v>
      </c>
      <c r="F58" s="217" t="n">
        <v>0.164</v>
      </c>
      <c r="G58" s="217" t="n">
        <v>1</v>
      </c>
      <c r="H58" s="218" t="n">
        <v>0.8479166666666667</v>
      </c>
      <c r="I58" s="218" t="n">
        <v>0.8534722222222222</v>
      </c>
      <c r="J58" s="219">
        <f>I58-H58</f>
        <v/>
      </c>
    </row>
    <row r="59" ht="15.75" customHeight="1" s="109">
      <c r="A59" s="206" t="n">
        <v>23</v>
      </c>
      <c r="B59" s="207" t="n">
        <v>9</v>
      </c>
      <c r="C59" s="207" t="n">
        <v>5</v>
      </c>
      <c r="D59" s="207" t="n">
        <v>28</v>
      </c>
      <c r="E59" s="207" t="n">
        <v>20.52</v>
      </c>
      <c r="F59" s="207" t="n">
        <v>0.041</v>
      </c>
      <c r="G59" s="207" t="n">
        <v>1</v>
      </c>
      <c r="H59" s="208" t="n">
        <v>0.1381944444444445</v>
      </c>
      <c r="I59" s="208" t="n">
        <v>0.1423611111111111</v>
      </c>
      <c r="J59" s="209">
        <f>I59-H59</f>
        <v/>
      </c>
    </row>
    <row r="60" ht="15.75" customHeight="1" s="109">
      <c r="A60" s="216" t="n">
        <v>23</v>
      </c>
      <c r="B60" s="217" t="n">
        <v>8</v>
      </c>
      <c r="C60" s="217" t="n">
        <v>6</v>
      </c>
      <c r="D60" s="217" t="n">
        <v>57</v>
      </c>
      <c r="E60" s="217" t="n">
        <v>252.57</v>
      </c>
      <c r="F60" s="217" t="n">
        <v>0.639</v>
      </c>
      <c r="G60" s="217" t="n">
        <v>1</v>
      </c>
      <c r="H60" s="218" t="n">
        <v>0.1291666666666667</v>
      </c>
      <c r="I60" s="218" t="n">
        <v>0.1375</v>
      </c>
      <c r="J60" s="219">
        <f>I60-H60</f>
        <v/>
      </c>
    </row>
    <row r="61" ht="15.75" customHeight="1" s="109">
      <c r="A61" s="206" t="n">
        <v>23</v>
      </c>
      <c r="B61" s="207" t="n">
        <v>8</v>
      </c>
      <c r="C61" s="207" t="n">
        <v>10</v>
      </c>
      <c r="D61" s="207" t="n">
        <v>13</v>
      </c>
      <c r="E61" s="207" t="n">
        <v>29.32</v>
      </c>
      <c r="F61" s="207" t="n">
        <v>0.08799999999999999</v>
      </c>
      <c r="G61" s="207" t="n">
        <v>1</v>
      </c>
      <c r="H61" s="208" t="n">
        <v>0.1194444444444445</v>
      </c>
      <c r="I61" s="208" t="n">
        <v>0.1243055555555556</v>
      </c>
      <c r="J61" s="209">
        <f>I61-H61</f>
        <v/>
      </c>
    </row>
    <row r="62" ht="15.75" customHeight="1" s="109">
      <c r="A62" s="216" t="n">
        <v>23</v>
      </c>
      <c r="B62" s="217" t="n">
        <v>9</v>
      </c>
      <c r="C62" s="217" t="n">
        <v>6</v>
      </c>
      <c r="D62" s="217" t="n">
        <v>8</v>
      </c>
      <c r="E62" s="217" t="n">
        <v>37.88</v>
      </c>
      <c r="F62" s="217" t="n">
        <v>0.137</v>
      </c>
      <c r="G62" s="217" t="n">
        <v>1</v>
      </c>
      <c r="H62" s="218" t="n">
        <v>0.1152777777777778</v>
      </c>
      <c r="I62" s="218" t="n">
        <v>0.1194444444444445</v>
      </c>
      <c r="J62" s="219">
        <f>I62-H62</f>
        <v/>
      </c>
    </row>
    <row r="63" ht="15.75" customHeight="1" s="109">
      <c r="A63" s="206" t="n">
        <v>23</v>
      </c>
      <c r="B63" s="207" t="n">
        <v>10</v>
      </c>
      <c r="C63" s="207" t="n">
        <v>6</v>
      </c>
      <c r="D63" s="207" t="n">
        <v>18</v>
      </c>
      <c r="E63" s="207" t="n">
        <v>11.95</v>
      </c>
      <c r="F63" s="207" t="n">
        <v>0.033</v>
      </c>
      <c r="G63" s="207" t="n">
        <v>1</v>
      </c>
      <c r="H63" s="208" t="n">
        <v>0.1118055555555556</v>
      </c>
      <c r="I63" s="208" t="n">
        <v>0.1145833333333333</v>
      </c>
      <c r="J63" s="209">
        <f>I63-H63</f>
        <v/>
      </c>
    </row>
    <row r="64" ht="15.75" customHeight="1" s="109">
      <c r="A64" s="216" t="n">
        <v>23</v>
      </c>
      <c r="B64" s="217" t="n">
        <v>11</v>
      </c>
      <c r="C64" s="217" t="n">
        <v>17</v>
      </c>
      <c r="D64" s="217" t="n">
        <v>191</v>
      </c>
      <c r="E64" s="217" t="n">
        <v>171.01</v>
      </c>
      <c r="F64" s="217" t="n">
        <v>0.355</v>
      </c>
      <c r="G64" s="217" t="n">
        <v>1</v>
      </c>
      <c r="H64" s="218" t="n">
        <v>0.09861111111111111</v>
      </c>
      <c r="I64" s="218" t="n">
        <v>0.1118055555555556</v>
      </c>
      <c r="J64" s="219">
        <f>I64-H64</f>
        <v/>
      </c>
    </row>
    <row r="65" ht="15.75" customHeight="1" s="109">
      <c r="A65" s="206" t="n">
        <v>23</v>
      </c>
      <c r="B65" s="207" t="n">
        <v>17</v>
      </c>
      <c r="C65" s="207" t="n">
        <v>35</v>
      </c>
      <c r="D65" s="207" t="n">
        <v>124</v>
      </c>
      <c r="E65" s="207" t="n">
        <v>19.55</v>
      </c>
      <c r="F65" s="207" t="n">
        <v>0.188</v>
      </c>
      <c r="G65" s="207" t="n">
        <v>1</v>
      </c>
      <c r="H65" s="208" t="n">
        <v>0.09722222222222222</v>
      </c>
      <c r="I65" s="208" t="n">
        <v>0.09861111111111111</v>
      </c>
      <c r="J65" s="209">
        <f>I65-H65</f>
        <v/>
      </c>
    </row>
    <row r="66" ht="15.75" customHeight="1" s="109">
      <c r="A66" s="216" t="n">
        <v>23</v>
      </c>
      <c r="B66" s="217" t="n">
        <v>13</v>
      </c>
      <c r="C66" s="217" t="n">
        <v>13</v>
      </c>
      <c r="D66" s="217" t="n">
        <v>91</v>
      </c>
      <c r="E66" s="217" t="n">
        <v>133.31</v>
      </c>
      <c r="F66" s="217" t="n">
        <v>0.224</v>
      </c>
      <c r="G66" s="217" t="n">
        <v>1</v>
      </c>
      <c r="H66" s="218" t="n">
        <v>0.07777777777777778</v>
      </c>
      <c r="I66" s="218" t="n">
        <v>0.08472222222222223</v>
      </c>
      <c r="J66" s="219">
        <f>I66-H66</f>
        <v/>
      </c>
    </row>
    <row r="67" ht="15.75" customHeight="1" s="109">
      <c r="A67" s="206" t="n">
        <v>23</v>
      </c>
      <c r="B67" s="207" t="n">
        <v>13</v>
      </c>
      <c r="C67" s="207" t="n">
        <v>1</v>
      </c>
      <c r="D67" s="207" t="n">
        <v>1</v>
      </c>
      <c r="E67" s="207" t="n">
        <v>10.08</v>
      </c>
      <c r="F67" s="207" t="n">
        <v>0.013</v>
      </c>
      <c r="G67" s="207" t="n">
        <v>1</v>
      </c>
      <c r="H67" s="208" t="n">
        <v>0.06944444444444445</v>
      </c>
      <c r="I67" s="208" t="n">
        <v>0.07083333333333333</v>
      </c>
      <c r="J67" s="209">
        <f>I67-H67</f>
        <v/>
      </c>
    </row>
    <row r="68" ht="15.75" customHeight="1" s="109">
      <c r="A68" s="216" t="n">
        <v>23</v>
      </c>
      <c r="B68" s="217" t="n">
        <v>14</v>
      </c>
      <c r="C68" s="217" t="n">
        <v>4</v>
      </c>
      <c r="D68" s="217" t="n">
        <v>7</v>
      </c>
      <c r="E68" s="217" t="n">
        <v>131.12</v>
      </c>
      <c r="F68" s="217" t="n">
        <v>0.188</v>
      </c>
      <c r="G68" s="217" t="n">
        <v>1</v>
      </c>
      <c r="H68" s="218" t="n">
        <v>0.07083333333333333</v>
      </c>
      <c r="I68" s="218" t="n">
        <v>0.07291666666666667</v>
      </c>
      <c r="J68" s="219">
        <f>I68-H68</f>
        <v/>
      </c>
    </row>
    <row r="69" ht="15.75" customHeight="1" s="109">
      <c r="A69" s="206" t="n">
        <v>23</v>
      </c>
      <c r="B69" s="207" t="n">
        <v>9</v>
      </c>
      <c r="C69" s="207" t="n">
        <v>4</v>
      </c>
      <c r="D69" s="207" t="n">
        <v>14</v>
      </c>
      <c r="E69" s="207" t="n">
        <v>37.66</v>
      </c>
      <c r="F69" s="207" t="n">
        <v>0.146</v>
      </c>
      <c r="G69" s="207" t="n">
        <v>1</v>
      </c>
      <c r="H69" s="208" t="n">
        <v>0.06180555555555556</v>
      </c>
      <c r="I69" s="208" t="n">
        <v>0.06597222222222222</v>
      </c>
      <c r="J69" s="209">
        <f>I69-H69</f>
        <v/>
      </c>
    </row>
    <row r="70" ht="15.75" customHeight="1" s="109">
      <c r="A70" s="216" t="n">
        <v>23</v>
      </c>
      <c r="B70" s="217" t="n">
        <v>11</v>
      </c>
      <c r="C70" s="217" t="n">
        <v>26</v>
      </c>
      <c r="D70" s="217" t="n">
        <v>94</v>
      </c>
      <c r="E70" s="217" t="n">
        <v>153.99</v>
      </c>
      <c r="F70" s="217" t="n">
        <v>0.298</v>
      </c>
      <c r="G70" s="217" t="n">
        <v>1</v>
      </c>
      <c r="H70" s="218" t="n">
        <v>0.02430555555555556</v>
      </c>
      <c r="I70" s="218" t="n">
        <v>0.03819444444444445</v>
      </c>
      <c r="J70" s="219">
        <f>I70-H70</f>
        <v/>
      </c>
    </row>
    <row r="71" ht="15.75" customHeight="1" s="109">
      <c r="A71" s="206" t="n">
        <v>23</v>
      </c>
      <c r="B71" s="207" t="n">
        <v>9</v>
      </c>
      <c r="C71" s="207" t="n">
        <v>9</v>
      </c>
      <c r="D71" s="207" t="n">
        <v>23</v>
      </c>
      <c r="E71" s="207" t="n">
        <v>102.6</v>
      </c>
      <c r="F71" s="207" t="n">
        <v>0.377</v>
      </c>
      <c r="G71" s="207" t="n">
        <v>1</v>
      </c>
      <c r="H71" s="208" t="n">
        <v>0.04791666666666667</v>
      </c>
      <c r="I71" s="208" t="n">
        <v>0.05347222222222222</v>
      </c>
      <c r="J71" s="209">
        <f>I71-H71</f>
        <v/>
      </c>
    </row>
    <row r="72" ht="15.75" customHeight="1" s="109">
      <c r="A72" s="216" t="n">
        <v>23</v>
      </c>
      <c r="B72" s="217" t="n">
        <v>10</v>
      </c>
      <c r="C72" s="217" t="n">
        <v>17</v>
      </c>
      <c r="D72" s="217" t="n">
        <v>32</v>
      </c>
      <c r="E72" s="217" t="n">
        <v>25.91</v>
      </c>
      <c r="F72" s="217" t="n">
        <v>0.06900000000000001</v>
      </c>
      <c r="G72" s="217" t="n">
        <v>1</v>
      </c>
      <c r="H72" s="218" t="n">
        <v>0.04236111111111111</v>
      </c>
      <c r="I72" s="218" t="n">
        <v>0.04722222222222222</v>
      </c>
      <c r="J72" s="219">
        <f>I72-H72</f>
        <v/>
      </c>
    </row>
    <row r="73" ht="15.75" customHeight="1" s="109">
      <c r="A73" s="206" t="n">
        <v>23</v>
      </c>
      <c r="B73" s="207" t="n">
        <v>13</v>
      </c>
      <c r="C73" s="207" t="n">
        <v>2</v>
      </c>
      <c r="D73" s="207" t="n">
        <v>32</v>
      </c>
      <c r="E73" s="207" t="n">
        <v>23.31</v>
      </c>
      <c r="F73" s="207" t="n">
        <v>0.039</v>
      </c>
      <c r="G73" s="207" t="n">
        <v>1</v>
      </c>
      <c r="H73" s="208" t="n">
        <v>0.01805555555555555</v>
      </c>
      <c r="I73" s="208" t="n">
        <v>0.02152777777777778</v>
      </c>
      <c r="J73" s="209">
        <f>I73-H73</f>
        <v/>
      </c>
    </row>
    <row r="74" ht="15.75" customHeight="1" s="109">
      <c r="A74" s="216" t="n">
        <v>23</v>
      </c>
      <c r="B74" s="217" t="n">
        <v>13</v>
      </c>
      <c r="C74" s="217" t="n">
        <v>6</v>
      </c>
      <c r="D74" s="217" t="n">
        <v>15</v>
      </c>
      <c r="E74" s="217" t="n">
        <v>172.74</v>
      </c>
      <c r="F74" s="217" t="n">
        <v>0.228</v>
      </c>
      <c r="G74" s="217" t="n">
        <v>1</v>
      </c>
      <c r="H74" s="218" t="n">
        <v>0.01388888888888889</v>
      </c>
      <c r="I74" s="218" t="n">
        <v>0.01736111111111111</v>
      </c>
      <c r="J74" s="219">
        <f>I74-H74</f>
        <v/>
      </c>
    </row>
    <row r="75" ht="15.75" customHeight="1" s="109">
      <c r="A75" s="206" t="n">
        <v>23</v>
      </c>
      <c r="B75" s="207" t="n">
        <v>16</v>
      </c>
      <c r="C75" s="207" t="n">
        <v>45</v>
      </c>
      <c r="D75" s="207" t="n">
        <v>130</v>
      </c>
      <c r="E75" s="207" t="n">
        <v>6.18</v>
      </c>
      <c r="F75" s="207" t="n">
        <v>0.06900000000000001</v>
      </c>
      <c r="G75" s="207" t="n">
        <v>1</v>
      </c>
      <c r="H75" s="208" t="n">
        <v>0.002083333333333333</v>
      </c>
      <c r="I75" s="208" t="n">
        <v>0.01041666666666667</v>
      </c>
      <c r="J75" s="209">
        <f>I75-H75</f>
        <v/>
      </c>
    </row>
    <row r="76" ht="15.75" customHeight="1" s="109">
      <c r="A76" s="216" t="n">
        <v>24</v>
      </c>
      <c r="B76" s="217" t="n">
        <v>11</v>
      </c>
      <c r="C76" s="217" t="n">
        <v>33</v>
      </c>
      <c r="D76" s="217" t="n">
        <v>867</v>
      </c>
      <c r="E76" s="217" t="n">
        <v>476.89</v>
      </c>
      <c r="F76" s="217" t="n">
        <v>1.477</v>
      </c>
      <c r="G76" s="217" t="n">
        <v>1</v>
      </c>
      <c r="H76" s="218" t="n">
        <v>0.1319444444444444</v>
      </c>
      <c r="I76" s="218" t="n">
        <v>0.1569444444444444</v>
      </c>
      <c r="J76" s="219">
        <f>I76-H76</f>
        <v/>
      </c>
    </row>
    <row r="77" ht="15.75" customHeight="1" s="109">
      <c r="A77" s="206" t="n">
        <v>24</v>
      </c>
      <c r="B77" s="207" t="n">
        <v>15</v>
      </c>
      <c r="C77" s="207" t="n">
        <v>1</v>
      </c>
      <c r="D77" s="207" t="n">
        <v>62</v>
      </c>
      <c r="E77" s="207" t="n">
        <v>942.4</v>
      </c>
      <c r="F77" s="207" t="n">
        <v>1.952</v>
      </c>
      <c r="G77" s="207" t="n">
        <v>1</v>
      </c>
      <c r="H77" s="208" t="n">
        <v>0.1118055555555556</v>
      </c>
      <c r="I77" s="208" t="n">
        <v>0.1215277777777778</v>
      </c>
      <c r="J77" s="209">
        <f>I77-H77</f>
        <v/>
      </c>
    </row>
    <row r="78" ht="15.75" customHeight="1" s="109">
      <c r="A78" s="216" t="n">
        <v>24</v>
      </c>
      <c r="B78" s="217" t="n">
        <v>13</v>
      </c>
      <c r="C78" s="217" t="n">
        <v>6</v>
      </c>
      <c r="D78" s="217" t="n">
        <v>159</v>
      </c>
      <c r="E78" s="217" t="n">
        <v>146.23</v>
      </c>
      <c r="F78" s="217" t="n">
        <v>0.278</v>
      </c>
      <c r="G78" s="217" t="n">
        <v>1</v>
      </c>
      <c r="H78" s="218" t="n">
        <v>0.1027777777777778</v>
      </c>
      <c r="I78" s="218" t="n">
        <v>0.1090277777777778</v>
      </c>
      <c r="J78" s="219">
        <f>I78-H78</f>
        <v/>
      </c>
    </row>
    <row r="79" ht="15.75" customHeight="1" s="109">
      <c r="A79" s="206" t="n">
        <v>24</v>
      </c>
      <c r="B79" s="207" t="n">
        <v>19</v>
      </c>
      <c r="C79" s="207" t="n">
        <v>2</v>
      </c>
      <c r="D79" s="207" t="n">
        <v>3</v>
      </c>
      <c r="E79" s="207" t="n">
        <v>4.2</v>
      </c>
      <c r="F79" s="207" t="n">
        <v>0.006</v>
      </c>
      <c r="G79" s="207" t="n">
        <v>1</v>
      </c>
      <c r="H79" s="208" t="n">
        <v>0.09444444444444444</v>
      </c>
      <c r="I79" s="208" t="n">
        <v>0.09583333333333334</v>
      </c>
      <c r="J79" s="209">
        <f>I79-H79</f>
        <v/>
      </c>
    </row>
    <row r="80" ht="15.75" customHeight="1" s="109">
      <c r="A80" s="216" t="n">
        <v>24</v>
      </c>
      <c r="B80" s="217" t="n">
        <v>20</v>
      </c>
      <c r="C80" s="217" t="n">
        <v>6</v>
      </c>
      <c r="D80" s="217" t="n">
        <v>6</v>
      </c>
      <c r="E80" s="217" t="n">
        <v>9.039999999999999</v>
      </c>
      <c r="F80" s="217" t="n">
        <v>0.014</v>
      </c>
      <c r="G80" s="217" t="n">
        <v>1</v>
      </c>
      <c r="H80" s="218" t="n">
        <v>0.09722222222222222</v>
      </c>
      <c r="I80" s="218" t="n">
        <v>0.09930555555555555</v>
      </c>
      <c r="J80" s="219">
        <f>I80-H80</f>
        <v/>
      </c>
    </row>
    <row r="81" ht="15.75" customHeight="1" s="109">
      <c r="A81" s="206" t="n">
        <v>24</v>
      </c>
      <c r="B81" s="207" t="n">
        <v>21</v>
      </c>
      <c r="C81" s="207" t="n">
        <v>3</v>
      </c>
      <c r="D81" s="207" t="n">
        <v>4</v>
      </c>
      <c r="E81" s="207" t="n">
        <v>1.99</v>
      </c>
      <c r="F81" s="207" t="n">
        <v>0.004</v>
      </c>
      <c r="G81" s="207" t="n">
        <v>1</v>
      </c>
      <c r="H81" s="208" t="n">
        <v>0.09930555555555555</v>
      </c>
      <c r="I81" s="208" t="n">
        <v>0.1006944444444444</v>
      </c>
      <c r="J81" s="209">
        <f>I81-H81</f>
        <v/>
      </c>
    </row>
    <row r="82" ht="15.75" customHeight="1" s="109">
      <c r="A82" s="216" t="n">
        <v>24</v>
      </c>
      <c r="B82" s="217" t="n">
        <v>1</v>
      </c>
      <c r="C82" s="217" t="n">
        <v>7</v>
      </c>
      <c r="D82" s="217" t="n">
        <v>38</v>
      </c>
      <c r="E82" s="217" t="n">
        <v>213.42</v>
      </c>
      <c r="F82" s="217" t="n">
        <v>0.372</v>
      </c>
      <c r="G82" s="217" t="n">
        <v>1</v>
      </c>
      <c r="H82" s="218" t="n">
        <v>0.08472222222222223</v>
      </c>
      <c r="I82" s="218" t="n">
        <v>0.09027777777777778</v>
      </c>
      <c r="J82" s="219">
        <f>I82-H82</f>
        <v/>
      </c>
    </row>
    <row r="83" ht="15.75" customHeight="1" s="109">
      <c r="A83" s="206" t="n">
        <v>24</v>
      </c>
      <c r="B83" s="207" t="n">
        <v>8</v>
      </c>
      <c r="C83" s="207" t="n">
        <v>10</v>
      </c>
      <c r="D83" s="207" t="n">
        <v>97</v>
      </c>
      <c r="E83" s="207" t="n">
        <v>154.8</v>
      </c>
      <c r="F83" s="207" t="n">
        <v>0.464</v>
      </c>
      <c r="G83" s="207" t="n">
        <v>1</v>
      </c>
      <c r="H83" s="208" t="n">
        <v>0.07083333333333333</v>
      </c>
      <c r="I83" s="208" t="n">
        <v>0.08055555555555556</v>
      </c>
      <c r="J83" s="209">
        <f>I83-H83</f>
        <v/>
      </c>
    </row>
    <row r="84" ht="15.75" customHeight="1" s="109">
      <c r="A84" s="216" t="n">
        <v>24</v>
      </c>
      <c r="B84" s="217" t="n">
        <v>10</v>
      </c>
      <c r="C84" s="217" t="n">
        <v>11</v>
      </c>
      <c r="D84" s="217" t="n">
        <v>193</v>
      </c>
      <c r="E84" s="217" t="n">
        <v>112.33</v>
      </c>
      <c r="F84" s="217" t="n">
        <v>0.224</v>
      </c>
      <c r="G84" s="217" t="n">
        <v>1</v>
      </c>
      <c r="H84" s="218" t="n">
        <v>0.0625</v>
      </c>
      <c r="I84" s="218" t="n">
        <v>0.07013888888888889</v>
      </c>
      <c r="J84" s="219">
        <f>I84-H84</f>
        <v/>
      </c>
    </row>
    <row r="85" ht="15.75" customHeight="1" s="109">
      <c r="A85" s="206" t="n">
        <v>24</v>
      </c>
      <c r="B85" s="207" t="n">
        <v>9</v>
      </c>
      <c r="C85" s="207" t="n">
        <v>20</v>
      </c>
      <c r="D85" s="207" t="n">
        <v>68</v>
      </c>
      <c r="E85" s="207" t="n">
        <v>433.8</v>
      </c>
      <c r="F85" s="207" t="n">
        <v>1.604</v>
      </c>
      <c r="G85" s="207" t="n">
        <v>1</v>
      </c>
      <c r="H85" s="208" t="n">
        <v>0.04722222222222222</v>
      </c>
      <c r="I85" s="208" t="n">
        <v>0.06041666666666667</v>
      </c>
      <c r="J85" s="209">
        <f>I85-H85</f>
        <v/>
      </c>
    </row>
    <row r="86" ht="15.75" customHeight="1" s="109">
      <c r="A86" s="216" t="n">
        <v>24</v>
      </c>
      <c r="B86" s="217" t="n">
        <v>8</v>
      </c>
      <c r="C86" s="217" t="n">
        <v>29</v>
      </c>
      <c r="D86" s="217" t="n">
        <v>123</v>
      </c>
      <c r="E86" s="217" t="n">
        <v>419.07</v>
      </c>
      <c r="F86" s="217" t="n">
        <v>1.248</v>
      </c>
      <c r="G86" s="217" t="n">
        <v>1</v>
      </c>
      <c r="H86" s="218" t="n">
        <v>0.02569444444444444</v>
      </c>
      <c r="I86" s="218" t="n">
        <v>0.04513888888888889</v>
      </c>
      <c r="J86" s="219">
        <f>I86-H86</f>
        <v/>
      </c>
    </row>
    <row r="87" ht="15.75" customHeight="1" s="109">
      <c r="A87" s="206" t="n">
        <v>24</v>
      </c>
      <c r="B87" s="207" t="n">
        <v>4</v>
      </c>
      <c r="C87" s="207" t="n">
        <v>2</v>
      </c>
      <c r="D87" s="207" t="n">
        <v>2</v>
      </c>
      <c r="E87" s="207" t="n">
        <v>8.01</v>
      </c>
      <c r="F87" s="207" t="n">
        <v>0.039</v>
      </c>
      <c r="G87" s="207" t="n">
        <v>1</v>
      </c>
      <c r="H87" s="208" t="n">
        <v>0.02013888888888889</v>
      </c>
      <c r="I87" s="208" t="n">
        <v>0.02152777777777778</v>
      </c>
      <c r="J87" s="209">
        <f>I87-H87</f>
        <v/>
      </c>
    </row>
    <row r="88" ht="15.75" customHeight="1" s="109">
      <c r="A88" s="216" t="n">
        <v>24</v>
      </c>
      <c r="B88" s="217" t="n">
        <v>5</v>
      </c>
      <c r="C88" s="217" t="n">
        <v>1</v>
      </c>
      <c r="D88" s="217" t="n">
        <v>1</v>
      </c>
      <c r="E88" s="217" t="n">
        <v>0.24</v>
      </c>
      <c r="F88" s="217" t="n">
        <v>0.012</v>
      </c>
      <c r="G88" s="217" t="n">
        <v>1</v>
      </c>
      <c r="H88" s="218" t="n">
        <v>0.02152777777777778</v>
      </c>
      <c r="I88" s="218" t="n">
        <v>0.02222222222222222</v>
      </c>
      <c r="J88" s="219">
        <f>I88-H88</f>
        <v/>
      </c>
    </row>
    <row r="89" ht="15.75" customHeight="1" s="109">
      <c r="A89" s="206" t="n">
        <v>24</v>
      </c>
      <c r="B89" s="207" t="n">
        <v>6</v>
      </c>
      <c r="C89" s="207" t="n">
        <v>2</v>
      </c>
      <c r="D89" s="207" t="n">
        <v>2</v>
      </c>
      <c r="E89" s="207" t="n">
        <v>8.33</v>
      </c>
      <c r="F89" s="207" t="n">
        <v>0.147</v>
      </c>
      <c r="G89" s="207" t="n">
        <v>1</v>
      </c>
      <c r="H89" s="208" t="n">
        <v>0.02222222222222222</v>
      </c>
      <c r="I89" s="208" t="n">
        <v>0.02361111111111111</v>
      </c>
      <c r="J89" s="209">
        <f>I89-H89</f>
        <v/>
      </c>
    </row>
    <row r="90" ht="15.75" customHeight="1" s="109">
      <c r="A90" s="216" t="n">
        <v>24</v>
      </c>
      <c r="B90" s="217" t="n">
        <v>14</v>
      </c>
      <c r="C90" s="217" t="n">
        <v>6</v>
      </c>
      <c r="D90" s="217" t="n">
        <v>8</v>
      </c>
      <c r="E90" s="217" t="n">
        <v>141.1</v>
      </c>
      <c r="F90" s="217" t="n">
        <v>0.201</v>
      </c>
      <c r="G90" s="217" t="n">
        <v>1</v>
      </c>
      <c r="H90" s="218" t="n">
        <v>0.01458333333333333</v>
      </c>
      <c r="I90" s="218" t="n">
        <v>0.01875</v>
      </c>
      <c r="J90" s="219">
        <f>I90-H90</f>
        <v/>
      </c>
    </row>
    <row r="91" ht="15.75" customHeight="1" s="109">
      <c r="A91" s="206" t="n">
        <v>24</v>
      </c>
      <c r="B91" s="207" t="n">
        <v>30</v>
      </c>
      <c r="C91" s="207" t="n">
        <v>3</v>
      </c>
      <c r="D91" s="207" t="n">
        <v>3</v>
      </c>
      <c r="E91" s="207" t="n">
        <v>65.3</v>
      </c>
      <c r="F91" s="207" t="n">
        <v>0.181</v>
      </c>
      <c r="G91" s="207" t="n">
        <v>1</v>
      </c>
      <c r="H91" s="208" t="n">
        <v>0.01041666666666667</v>
      </c>
      <c r="I91" s="208" t="n">
        <v>0.01388888888888889</v>
      </c>
      <c r="J91" s="209">
        <f>I91-H91</f>
        <v/>
      </c>
    </row>
    <row r="92" ht="15.75" customHeight="1" s="109">
      <c r="A92" s="216" t="n">
        <v>24</v>
      </c>
      <c r="B92" s="217" t="n">
        <v>1</v>
      </c>
      <c r="C92" s="217" t="n">
        <v>21</v>
      </c>
      <c r="D92" s="217" t="n">
        <v>140</v>
      </c>
      <c r="E92" s="217" t="n">
        <v>455.76</v>
      </c>
      <c r="F92" s="217" t="n">
        <v>0.8090000000000001</v>
      </c>
      <c r="G92" s="217" t="n">
        <v>1</v>
      </c>
      <c r="H92" s="218" t="n">
        <v>0.9493055555555555</v>
      </c>
      <c r="I92" s="218" t="n"/>
      <c r="J92" s="219" t="n"/>
    </row>
    <row r="93" ht="15.75" customHeight="1" s="109">
      <c r="A93" s="206" t="n">
        <v>24</v>
      </c>
      <c r="B93" s="207" t="n">
        <v>18</v>
      </c>
      <c r="C93" s="207" t="n">
        <v>43</v>
      </c>
      <c r="D93" s="207" t="n">
        <v>115</v>
      </c>
      <c r="E93" s="207" t="n">
        <v>53.36</v>
      </c>
      <c r="F93" s="207" t="n">
        <v>0.142</v>
      </c>
      <c r="G93" s="207" t="n">
        <v>1</v>
      </c>
      <c r="H93" s="208" t="n">
        <v>0.93125</v>
      </c>
      <c r="I93" s="208" t="n">
        <v>0.9423611111111111</v>
      </c>
      <c r="J93" s="209">
        <f>I93-H93</f>
        <v/>
      </c>
    </row>
    <row r="94" ht="15.75" customHeight="1" s="109">
      <c r="A94" s="216" t="n">
        <v>24</v>
      </c>
      <c r="B94" s="217" t="n">
        <v>17</v>
      </c>
      <c r="C94" s="217" t="n">
        <v>74</v>
      </c>
      <c r="D94" s="217" t="n">
        <v>169</v>
      </c>
      <c r="E94" s="217" t="n">
        <v>20.2</v>
      </c>
      <c r="F94" s="217" t="n">
        <v>0.163</v>
      </c>
      <c r="G94" s="217" t="n">
        <v>1</v>
      </c>
      <c r="H94" s="218" t="n">
        <v>0.9284722222222223</v>
      </c>
      <c r="I94" s="218" t="n">
        <v>0.9305555555555556</v>
      </c>
      <c r="J94" s="219">
        <f>I94-H94</f>
        <v/>
      </c>
    </row>
    <row r="95" ht="15.75" customHeight="1" s="109">
      <c r="A95" s="206" t="n">
        <v>24</v>
      </c>
      <c r="B95" s="207" t="n">
        <v>10</v>
      </c>
      <c r="C95" s="207" t="n">
        <v>14</v>
      </c>
      <c r="D95" s="207" t="n">
        <v>206</v>
      </c>
      <c r="E95" s="207" t="n">
        <v>218.69</v>
      </c>
      <c r="F95" s="207" t="n">
        <v>0.429</v>
      </c>
      <c r="G95" s="207" t="n">
        <v>1</v>
      </c>
      <c r="H95" s="208" t="n">
        <v>0.9201388888888888</v>
      </c>
      <c r="I95" s="208" t="n">
        <v>0.9270833333333334</v>
      </c>
      <c r="J95" s="209">
        <f>I95-H95</f>
        <v/>
      </c>
    </row>
    <row r="96" ht="15.75" customHeight="1" s="109">
      <c r="A96" s="216" t="n">
        <v>24</v>
      </c>
      <c r="B96" s="217" t="n">
        <v>11</v>
      </c>
      <c r="C96" s="217" t="n">
        <v>24</v>
      </c>
      <c r="D96" s="217" t="n">
        <v>1549</v>
      </c>
      <c r="E96" s="217" t="n">
        <v>1169.88</v>
      </c>
      <c r="F96" s="217" t="n">
        <v>2.548</v>
      </c>
      <c r="G96" s="217" t="n">
        <v>1</v>
      </c>
      <c r="H96" s="218" t="n">
        <v>0.8722222222222222</v>
      </c>
      <c r="I96" s="218" t="n">
        <v>0.8958333333333334</v>
      </c>
      <c r="J96" s="219">
        <f>I96-H96</f>
        <v/>
      </c>
    </row>
    <row r="97" ht="15.75" customHeight="1" s="109">
      <c r="A97" s="206" t="n">
        <v>24</v>
      </c>
      <c r="B97" s="207" t="n">
        <v>1</v>
      </c>
      <c r="C97" s="207" t="n">
        <v>6</v>
      </c>
      <c r="D97" s="207" t="n">
        <v>9</v>
      </c>
      <c r="E97" s="207" t="n">
        <v>7.04</v>
      </c>
      <c r="F97" s="207" t="n">
        <v>0.013</v>
      </c>
      <c r="G97" s="207" t="n">
        <v>1</v>
      </c>
      <c r="H97" s="208" t="n">
        <v>0.8659722222222223</v>
      </c>
      <c r="I97" s="208" t="n">
        <v>0.8680555555555556</v>
      </c>
      <c r="J97" s="209">
        <f>I97-H97</f>
        <v/>
      </c>
    </row>
    <row r="98" ht="15.75" customHeight="1" s="109">
      <c r="A98" s="216" t="n">
        <v>24</v>
      </c>
      <c r="B98" s="217" t="n">
        <v>2</v>
      </c>
      <c r="C98" s="217" t="n">
        <v>4</v>
      </c>
      <c r="D98" s="217" t="n">
        <v>19</v>
      </c>
      <c r="E98" s="217" t="n">
        <v>1.97</v>
      </c>
      <c r="F98" s="217" t="n">
        <v>0.018</v>
      </c>
      <c r="G98" s="217" t="n">
        <v>1</v>
      </c>
      <c r="H98" s="218" t="n">
        <v>0.86875</v>
      </c>
      <c r="I98" s="218" t="n">
        <v>0.8708333333333333</v>
      </c>
      <c r="J98" s="219">
        <f>I98-H98</f>
        <v/>
      </c>
    </row>
    <row r="99" ht="15.75" customHeight="1" s="109">
      <c r="A99" s="206" t="n">
        <v>24</v>
      </c>
      <c r="B99" s="207" t="n">
        <v>19</v>
      </c>
      <c r="C99" s="207" t="n">
        <v>8</v>
      </c>
      <c r="D99" s="207" t="n">
        <v>8</v>
      </c>
      <c r="E99" s="207" t="n">
        <v>11.82</v>
      </c>
      <c r="F99" s="207" t="n">
        <v>0.024</v>
      </c>
      <c r="G99" s="207" t="n">
        <v>1</v>
      </c>
      <c r="H99" s="208" t="n">
        <v>0.8611111111111112</v>
      </c>
      <c r="I99" s="208" t="n">
        <v>0.8652777777777778</v>
      </c>
      <c r="J99" s="209">
        <f>I99-H99</f>
        <v/>
      </c>
    </row>
    <row r="100" ht="15.75" customHeight="1" s="109">
      <c r="A100" s="216" t="n">
        <v>24</v>
      </c>
      <c r="B100" s="217" t="n">
        <v>18</v>
      </c>
      <c r="C100" s="217" t="n">
        <v>13</v>
      </c>
      <c r="D100" s="217" t="n">
        <v>20</v>
      </c>
      <c r="E100" s="217" t="n">
        <v>6.25</v>
      </c>
      <c r="F100" s="217" t="n">
        <v>0.029</v>
      </c>
      <c r="G100" s="217" t="n">
        <v>1</v>
      </c>
      <c r="H100" s="218" t="n">
        <v>0.8569444444444444</v>
      </c>
      <c r="I100" s="218" t="n">
        <v>0.8604166666666667</v>
      </c>
      <c r="J100" s="219">
        <f>I100-H100</f>
        <v/>
      </c>
    </row>
    <row r="101" ht="15.75" customHeight="1" s="109">
      <c r="A101" s="206" t="n">
        <v>24</v>
      </c>
      <c r="B101" s="207" t="n">
        <v>7</v>
      </c>
      <c r="C101" s="207" t="n">
        <v>9</v>
      </c>
      <c r="D101" s="207" t="n">
        <v>57</v>
      </c>
      <c r="E101" s="207" t="n">
        <v>42.5</v>
      </c>
      <c r="F101" s="207" t="n">
        <v>0.161</v>
      </c>
      <c r="G101" s="207" t="n">
        <v>1</v>
      </c>
      <c r="H101" s="208" t="n">
        <v>0.8493055555555555</v>
      </c>
      <c r="I101" s="208" t="n">
        <v>0.8527777777777777</v>
      </c>
      <c r="J101" s="209">
        <f>I101-H101</f>
        <v/>
      </c>
    </row>
    <row r="102" ht="15.75" customHeight="1" s="109">
      <c r="A102" s="216" t="n">
        <v>24</v>
      </c>
      <c r="B102" s="217" t="n">
        <v>8</v>
      </c>
      <c r="C102" s="217" t="n">
        <v>8</v>
      </c>
      <c r="D102" s="217" t="n">
        <v>16</v>
      </c>
      <c r="E102" s="217" t="n">
        <v>66.48999999999999</v>
      </c>
      <c r="F102" s="217" t="n">
        <v>0.328</v>
      </c>
      <c r="G102" s="217" t="n">
        <v>1</v>
      </c>
      <c r="H102" s="218" t="n">
        <v>0.8534722222222222</v>
      </c>
      <c r="I102" s="218" t="n">
        <v>0.85625</v>
      </c>
      <c r="J102" s="219">
        <f>I102-H102</f>
        <v/>
      </c>
    </row>
    <row r="103" ht="15.75" customHeight="1" s="109">
      <c r="A103" s="206" t="n">
        <v>24</v>
      </c>
      <c r="B103" s="207" t="n">
        <v>9</v>
      </c>
      <c r="C103" s="207" t="n">
        <v>6</v>
      </c>
      <c r="D103" s="207" t="n">
        <v>9</v>
      </c>
      <c r="E103" s="207" t="n">
        <v>60.74</v>
      </c>
      <c r="F103" s="207" t="n">
        <v>0.226</v>
      </c>
      <c r="G103" s="207" t="n">
        <v>1</v>
      </c>
      <c r="H103" s="208" t="n">
        <v>0.8458333333333333</v>
      </c>
      <c r="I103" s="208" t="n">
        <v>0.8486111111111111</v>
      </c>
      <c r="J103" s="209">
        <f>I103-H103</f>
        <v/>
      </c>
    </row>
    <row r="104" ht="15.75" customHeight="1" s="109">
      <c r="A104" s="216" t="n">
        <v>24</v>
      </c>
      <c r="B104" s="217" t="n">
        <v>8</v>
      </c>
      <c r="C104" s="217" t="n">
        <v>6</v>
      </c>
      <c r="D104" s="217" t="n">
        <v>36</v>
      </c>
      <c r="E104" s="217" t="n">
        <v>40.47</v>
      </c>
      <c r="F104" s="217" t="n">
        <v>0.149</v>
      </c>
      <c r="G104" s="217" t="n">
        <v>1</v>
      </c>
      <c r="H104" s="218" t="n">
        <v>0.8416666666666667</v>
      </c>
      <c r="I104" s="218" t="n">
        <v>0.8458333333333333</v>
      </c>
      <c r="J104" s="219">
        <f>I104-H104</f>
        <v/>
      </c>
    </row>
    <row r="105" ht="15.75" customHeight="1" s="109">
      <c r="A105" s="206" t="n">
        <v>24</v>
      </c>
      <c r="B105" s="207" t="n">
        <v>2</v>
      </c>
      <c r="C105" s="207" t="n">
        <v>2</v>
      </c>
      <c r="D105" s="207" t="n">
        <v>8</v>
      </c>
      <c r="E105" s="207" t="n">
        <v>0.76</v>
      </c>
      <c r="F105" s="207" t="n">
        <v>0.021</v>
      </c>
      <c r="G105" s="207" t="n">
        <v>1</v>
      </c>
      <c r="H105" s="208" t="n">
        <v>0.8326388888888889</v>
      </c>
      <c r="I105" s="208" t="n">
        <v>0.8340277777777778</v>
      </c>
      <c r="J105" s="209">
        <f>I105-H105</f>
        <v/>
      </c>
    </row>
    <row r="106" ht="15.75" customHeight="1" s="109">
      <c r="A106" s="216" t="n">
        <v>24</v>
      </c>
      <c r="B106" s="217" t="n">
        <v>3</v>
      </c>
      <c r="C106" s="217" t="n">
        <v>5</v>
      </c>
      <c r="D106" s="217" t="n">
        <v>58</v>
      </c>
      <c r="E106" s="217" t="n">
        <v>2.37</v>
      </c>
      <c r="F106" s="217" t="n">
        <v>0.048</v>
      </c>
      <c r="G106" s="217" t="n">
        <v>1</v>
      </c>
      <c r="H106" s="218" t="n">
        <v>0.8347222222222223</v>
      </c>
      <c r="I106" s="218" t="n">
        <v>0.8368055555555556</v>
      </c>
      <c r="J106" s="219">
        <f>I106-H106</f>
        <v/>
      </c>
    </row>
    <row r="107" ht="15.75" customHeight="1" s="109">
      <c r="A107" s="206" t="n">
        <v>24</v>
      </c>
      <c r="B107" s="207" t="n">
        <v>6</v>
      </c>
      <c r="C107" s="207" t="n">
        <v>1</v>
      </c>
      <c r="D107" s="207" t="n">
        <v>2</v>
      </c>
      <c r="E107" s="207" t="n">
        <v>12.4</v>
      </c>
      <c r="F107" s="207" t="n">
        <v>0.156</v>
      </c>
      <c r="G107" s="207" t="n">
        <v>1</v>
      </c>
      <c r="H107" s="208" t="n">
        <v>0.8375</v>
      </c>
      <c r="I107" s="208" t="n">
        <v>0.8388888888888889</v>
      </c>
      <c r="J107" s="209">
        <f>I107-H107</f>
        <v/>
      </c>
    </row>
    <row r="108" ht="15.75" customHeight="1" s="109">
      <c r="A108" s="216" t="n">
        <v>24</v>
      </c>
      <c r="B108" s="217" t="n">
        <v>7</v>
      </c>
      <c r="C108" s="217" t="n">
        <v>1</v>
      </c>
      <c r="D108" s="217" t="n">
        <v>5</v>
      </c>
      <c r="E108" s="217" t="n">
        <v>24.7</v>
      </c>
      <c r="F108" s="217" t="n">
        <v>0.05</v>
      </c>
      <c r="G108" s="217" t="n">
        <v>1</v>
      </c>
      <c r="H108" s="218" t="n">
        <v>0.8388888888888889</v>
      </c>
      <c r="I108" s="218" t="n">
        <v>0.8402777777777778</v>
      </c>
      <c r="J108" s="219">
        <f>I108-H108</f>
        <v/>
      </c>
    </row>
    <row r="109" ht="15.75" customHeight="1" s="109">
      <c r="A109" s="206" t="n">
        <v>24</v>
      </c>
      <c r="B109" s="207" t="n">
        <v>8</v>
      </c>
      <c r="C109" s="207" t="n">
        <v>20</v>
      </c>
      <c r="D109" s="207" t="n">
        <v>69</v>
      </c>
      <c r="E109" s="207" t="n">
        <v>233.94</v>
      </c>
      <c r="F109" s="207" t="n">
        <v>0.6860000000000001</v>
      </c>
      <c r="G109" s="207" t="n">
        <v>1</v>
      </c>
      <c r="H109" s="208" t="n">
        <v>0.8243055555555555</v>
      </c>
      <c r="I109" s="208" t="n">
        <v>0.8319444444444445</v>
      </c>
      <c r="J109" s="209">
        <f>I109-H109</f>
        <v/>
      </c>
    </row>
    <row r="110" ht="15.75" customHeight="1" s="109">
      <c r="A110" s="216" t="n">
        <v>24</v>
      </c>
      <c r="B110" s="217" t="n">
        <v>30</v>
      </c>
      <c r="C110" s="217" t="n">
        <v>4</v>
      </c>
      <c r="D110" s="217" t="n">
        <v>7</v>
      </c>
      <c r="E110" s="217" t="n">
        <v>151.63</v>
      </c>
      <c r="F110" s="217" t="n">
        <v>0.428</v>
      </c>
      <c r="G110" s="217" t="n">
        <v>1</v>
      </c>
      <c r="H110" s="218" t="n">
        <v>0.8201388888888889</v>
      </c>
      <c r="I110" s="218" t="n">
        <v>0.8236111111111111</v>
      </c>
      <c r="J110" s="219">
        <f>I110-H110</f>
        <v/>
      </c>
    </row>
    <row r="111" ht="15.75" customHeight="1" s="109">
      <c r="A111" s="206" t="n">
        <v>24</v>
      </c>
      <c r="B111" s="207" t="n">
        <v>8</v>
      </c>
      <c r="C111" s="207" t="n">
        <v>12</v>
      </c>
      <c r="D111" s="207" t="n">
        <v>18</v>
      </c>
      <c r="E111" s="207" t="n">
        <v>84.40000000000001</v>
      </c>
      <c r="F111" s="207" t="n">
        <v>0.247</v>
      </c>
      <c r="G111" s="207" t="n">
        <v>1</v>
      </c>
      <c r="H111" s="208" t="n">
        <v>0.8138888888888889</v>
      </c>
      <c r="I111" s="208" t="n">
        <v>0.8201388888888889</v>
      </c>
      <c r="J111" s="209">
        <f>I111-H111</f>
        <v/>
      </c>
    </row>
    <row r="112" ht="15.75" customHeight="1" s="109">
      <c r="A112" s="216" t="n">
        <v>24</v>
      </c>
      <c r="B112" s="217" t="n">
        <v>2</v>
      </c>
      <c r="C112" s="217" t="n">
        <v>5</v>
      </c>
      <c r="D112" s="217" t="n">
        <v>17</v>
      </c>
      <c r="E112" s="217" t="n">
        <v>7.96</v>
      </c>
      <c r="F112" s="217" t="n">
        <v>0.097</v>
      </c>
      <c r="G112" s="217" t="n">
        <v>1</v>
      </c>
      <c r="H112" s="218" t="n">
        <v>0.8090277777777778</v>
      </c>
      <c r="I112" s="218" t="n">
        <v>0.8111111111111111</v>
      </c>
      <c r="J112" s="219">
        <f>I112-H112</f>
        <v/>
      </c>
    </row>
    <row r="113" ht="15.75" customHeight="1" s="109">
      <c r="A113" s="206" t="n">
        <v>24</v>
      </c>
      <c r="B113" s="207" t="n">
        <v>3</v>
      </c>
      <c r="C113" s="207" t="n">
        <v>4</v>
      </c>
      <c r="D113" s="207" t="n">
        <v>11</v>
      </c>
      <c r="E113" s="207" t="n">
        <v>19.97</v>
      </c>
      <c r="F113" s="207" t="n">
        <v>0.046</v>
      </c>
      <c r="G113" s="207" t="n">
        <v>1</v>
      </c>
      <c r="H113" s="208" t="n">
        <v>0.8118055555555556</v>
      </c>
      <c r="I113" s="208" t="n">
        <v>0.8131944444444444</v>
      </c>
      <c r="J113" s="209">
        <f>I113-H113</f>
        <v/>
      </c>
    </row>
    <row r="114" ht="15.75" customHeight="1" s="109">
      <c r="A114" s="216" t="n">
        <v>24</v>
      </c>
      <c r="B114" s="217" t="n">
        <v>9</v>
      </c>
      <c r="C114" s="217" t="n">
        <v>7</v>
      </c>
      <c r="D114" s="217" t="n">
        <v>13</v>
      </c>
      <c r="E114" s="217" t="n">
        <v>68.43000000000001</v>
      </c>
      <c r="F114" s="217" t="n">
        <v>0.261</v>
      </c>
      <c r="G114" s="217" t="n">
        <v>1</v>
      </c>
      <c r="H114" s="218" t="n">
        <v>0.1604166666666667</v>
      </c>
      <c r="I114" s="218" t="n"/>
      <c r="J114" s="219" t="n"/>
    </row>
    <row r="115" ht="15.75" customHeight="1" s="109">
      <c r="A115" s="206" t="n">
        <v>25</v>
      </c>
      <c r="B115" s="207" t="n">
        <v>10</v>
      </c>
      <c r="C115" s="207" t="n">
        <v>9</v>
      </c>
      <c r="D115" s="207" t="n">
        <v>23</v>
      </c>
      <c r="E115" s="207" t="n">
        <v>5.28</v>
      </c>
      <c r="F115" s="207" t="n">
        <v>0.02</v>
      </c>
      <c r="G115" s="207" t="n">
        <v>1</v>
      </c>
      <c r="H115" s="208" t="n">
        <v>0.08333333333333333</v>
      </c>
      <c r="I115" s="208" t="n">
        <v>0.09027777777777778</v>
      </c>
      <c r="J115" s="209">
        <f>I115-H115</f>
        <v/>
      </c>
    </row>
    <row r="116" ht="15.75" customHeight="1" s="109">
      <c r="A116" s="216" t="n">
        <v>25</v>
      </c>
      <c r="B116" s="217" t="n">
        <v>11</v>
      </c>
      <c r="C116" s="217" t="n">
        <v>2</v>
      </c>
      <c r="D116" s="217" t="n">
        <v>3</v>
      </c>
      <c r="E116" s="217" t="n">
        <v>1.25</v>
      </c>
      <c r="F116" s="217" t="n">
        <v>0.002</v>
      </c>
      <c r="G116" s="217" t="n">
        <v>1</v>
      </c>
      <c r="H116" s="218" t="n">
        <v>0.09027777777777778</v>
      </c>
      <c r="I116" s="218" t="n">
        <v>0.09166666666666666</v>
      </c>
      <c r="J116" s="219">
        <f>I116-H116</f>
        <v/>
      </c>
    </row>
    <row r="117" ht="15.75" customHeight="1" s="109">
      <c r="A117" s="206" t="n">
        <v>25</v>
      </c>
      <c r="B117" s="207" t="n">
        <v>18</v>
      </c>
      <c r="C117" s="207" t="n">
        <v>15</v>
      </c>
      <c r="D117" s="207" t="n">
        <v>50</v>
      </c>
      <c r="E117" s="207" t="n">
        <v>19.2</v>
      </c>
      <c r="F117" s="207" t="n">
        <v>0.073</v>
      </c>
      <c r="G117" s="207" t="n">
        <v>1</v>
      </c>
      <c r="H117" s="208" t="n">
        <v>0.07361111111111111</v>
      </c>
      <c r="I117" s="208" t="n">
        <v>0.08055555555555556</v>
      </c>
      <c r="J117" s="209">
        <f>I117-H117</f>
        <v/>
      </c>
    </row>
    <row r="118" ht="15.75" customHeight="1" s="109">
      <c r="A118" s="216" t="n">
        <v>25</v>
      </c>
      <c r="B118" s="217" t="n">
        <v>15</v>
      </c>
      <c r="C118" s="217" t="n">
        <v>4</v>
      </c>
      <c r="D118" s="217" t="n">
        <v>27</v>
      </c>
      <c r="E118" s="217" t="n">
        <v>62.1</v>
      </c>
      <c r="F118" s="217" t="n">
        <v>0.112</v>
      </c>
      <c r="G118" s="217" t="n">
        <v>1</v>
      </c>
      <c r="H118" s="218" t="n">
        <v>0.06944444444444445</v>
      </c>
      <c r="I118" s="218" t="n">
        <v>0.07361111111111111</v>
      </c>
      <c r="J118" s="219">
        <f>I118-H118</f>
        <v/>
      </c>
    </row>
    <row r="119" ht="15.75" customHeight="1" s="109">
      <c r="A119" s="206" t="n">
        <v>25</v>
      </c>
      <c r="B119" s="207" t="n">
        <v>1</v>
      </c>
      <c r="C119" s="207" t="n">
        <v>7</v>
      </c>
      <c r="D119" s="207" t="n">
        <v>311</v>
      </c>
      <c r="E119" s="207" t="n">
        <v>4158.15</v>
      </c>
      <c r="F119" s="207" t="n">
        <v>7.411</v>
      </c>
      <c r="G119" s="207" t="n">
        <v>1</v>
      </c>
      <c r="H119" s="208" t="n">
        <v>0.03680555555555556</v>
      </c>
      <c r="I119" s="208" t="n">
        <v>0.06736111111111111</v>
      </c>
      <c r="J119" s="209">
        <f>I119-H119</f>
        <v/>
      </c>
    </row>
    <row r="120" ht="15.75" customHeight="1" s="109">
      <c r="A120" s="216" t="n">
        <v>25</v>
      </c>
      <c r="B120" s="217" t="n">
        <v>14</v>
      </c>
      <c r="C120" s="217" t="n">
        <v>11</v>
      </c>
      <c r="D120" s="217" t="n">
        <v>14</v>
      </c>
      <c r="E120" s="217" t="n">
        <v>222.41</v>
      </c>
      <c r="F120" s="217" t="n">
        <v>0.311</v>
      </c>
      <c r="G120" s="217" t="n">
        <v>1</v>
      </c>
      <c r="H120" s="218" t="n">
        <v>0.03125</v>
      </c>
      <c r="I120" s="218" t="n">
        <v>0.03611111111111111</v>
      </c>
      <c r="J120" s="219">
        <f>I120-H120</f>
        <v/>
      </c>
    </row>
    <row r="121" ht="15.75" customHeight="1" s="109">
      <c r="A121" s="206" t="n">
        <v>25</v>
      </c>
      <c r="B121" s="207" t="n">
        <v>15</v>
      </c>
      <c r="C121" s="207" t="n">
        <v>5</v>
      </c>
      <c r="D121" s="207" t="n">
        <v>47</v>
      </c>
      <c r="E121" s="207" t="n">
        <v>230.16</v>
      </c>
      <c r="F121" s="207" t="n">
        <v>0.359</v>
      </c>
      <c r="G121" s="207" t="n">
        <v>1</v>
      </c>
      <c r="H121" s="208" t="n">
        <v>0.02847222222222222</v>
      </c>
      <c r="I121" s="208" t="n">
        <v>0.03055555555555555</v>
      </c>
      <c r="J121" s="209">
        <f>I121-H121</f>
        <v/>
      </c>
    </row>
    <row r="122" ht="15.75" customHeight="1" s="109">
      <c r="A122" s="216" t="n">
        <v>25</v>
      </c>
      <c r="B122" s="217" t="n">
        <v>13</v>
      </c>
      <c r="C122" s="217" t="n">
        <v>5</v>
      </c>
      <c r="D122" s="217" t="n">
        <v>7</v>
      </c>
      <c r="E122" s="217" t="n">
        <v>23.81</v>
      </c>
      <c r="F122" s="217" t="n">
        <v>0.032</v>
      </c>
      <c r="G122" s="217" t="n">
        <v>1</v>
      </c>
      <c r="H122" s="218" t="n">
        <v>0.02430555555555556</v>
      </c>
      <c r="I122" s="218" t="n">
        <v>0.02777777777777778</v>
      </c>
      <c r="J122" s="219">
        <f>I122-H122</f>
        <v/>
      </c>
    </row>
    <row r="123" ht="15.75" customHeight="1" s="109">
      <c r="A123" s="206" t="n">
        <v>25</v>
      </c>
      <c r="B123" s="207" t="n">
        <v>17</v>
      </c>
      <c r="C123" s="207" t="n">
        <v>8</v>
      </c>
      <c r="D123" s="207" t="n">
        <v>130</v>
      </c>
      <c r="E123" s="207" t="n">
        <v>12.07</v>
      </c>
      <c r="F123" s="207" t="n">
        <v>0.053</v>
      </c>
      <c r="G123" s="207" t="n">
        <v>1</v>
      </c>
      <c r="H123" s="208" t="n">
        <v>0.0125</v>
      </c>
      <c r="I123" s="208" t="n">
        <v>0.02430555555555556</v>
      </c>
      <c r="J123" s="209">
        <f>I123-H123</f>
        <v/>
      </c>
    </row>
    <row r="124" ht="15.75" customHeight="1" s="109">
      <c r="A124" s="216" t="n">
        <v>25</v>
      </c>
      <c r="B124" s="217" t="n">
        <v>30</v>
      </c>
      <c r="C124" s="217" t="n">
        <v>2</v>
      </c>
      <c r="D124" s="217" t="n">
        <v>4</v>
      </c>
      <c r="E124" s="217" t="n">
        <v>100.4</v>
      </c>
      <c r="F124" s="217" t="n">
        <v>0.283</v>
      </c>
      <c r="G124" s="217" t="n">
        <v>1</v>
      </c>
      <c r="H124" s="218" t="n">
        <v>0.01388888888888889</v>
      </c>
      <c r="I124" s="218" t="n">
        <v>0.01527777777777778</v>
      </c>
      <c r="J124" s="219">
        <f>I124-H124</f>
        <v/>
      </c>
    </row>
    <row r="125" ht="15.75" customHeight="1" s="109">
      <c r="A125" s="206" t="n">
        <v>25</v>
      </c>
      <c r="B125" s="207" t="n">
        <v>9</v>
      </c>
      <c r="C125" s="207" t="n">
        <v>17</v>
      </c>
      <c r="D125" s="207" t="n">
        <v>27</v>
      </c>
      <c r="E125" s="207" t="n">
        <v>108.07</v>
      </c>
      <c r="F125" s="207" t="n">
        <v>0.399</v>
      </c>
      <c r="G125" s="207" t="n">
        <v>1</v>
      </c>
      <c r="H125" s="208" t="n">
        <v>0.9395833333333333</v>
      </c>
      <c r="I125" s="208" t="n">
        <v>0.9451388888888889</v>
      </c>
      <c r="J125" s="209">
        <f>I125-H125</f>
        <v/>
      </c>
    </row>
    <row r="126" ht="15.75" customHeight="1" s="109">
      <c r="A126" s="216" t="n">
        <v>25</v>
      </c>
      <c r="B126" s="217" t="n">
        <v>15</v>
      </c>
      <c r="C126" s="217" t="n">
        <v>6</v>
      </c>
      <c r="D126" s="217" t="n">
        <v>21</v>
      </c>
      <c r="E126" s="217" t="n">
        <v>150.66</v>
      </c>
      <c r="F126" s="217" t="n">
        <v>0.3</v>
      </c>
      <c r="G126" s="217" t="n">
        <v>1</v>
      </c>
      <c r="H126" s="218" t="n">
        <v>0.9333333333333333</v>
      </c>
      <c r="I126" s="218" t="n">
        <v>0.9388888888888889</v>
      </c>
      <c r="J126" s="219">
        <f>I126-H126</f>
        <v/>
      </c>
    </row>
    <row r="127" ht="15.75" customHeight="1" s="109">
      <c r="A127" s="206" t="n">
        <v>25</v>
      </c>
      <c r="B127" s="207" t="n">
        <v>10</v>
      </c>
      <c r="C127" s="207" t="n">
        <v>7</v>
      </c>
      <c r="D127" s="207" t="n">
        <v>79</v>
      </c>
      <c r="E127" s="207" t="n">
        <v>247.58</v>
      </c>
      <c r="F127" s="207" t="n">
        <v>0.764</v>
      </c>
      <c r="G127" s="207" t="n">
        <v>1</v>
      </c>
      <c r="H127" s="208" t="n">
        <v>0.8368055555555556</v>
      </c>
      <c r="I127" s="208" t="n">
        <v>0.9319444444444445</v>
      </c>
      <c r="J127" s="209">
        <f>I127-H127</f>
        <v/>
      </c>
    </row>
    <row r="128" ht="15.75" customHeight="1" s="109">
      <c r="A128" s="216" t="n">
        <v>25</v>
      </c>
      <c r="B128" s="217" t="n">
        <v>21</v>
      </c>
      <c r="C128" s="217" t="n">
        <v>6</v>
      </c>
      <c r="D128" s="217" t="n">
        <v>6</v>
      </c>
      <c r="E128" s="217" t="n">
        <v>2.94</v>
      </c>
      <c r="F128" s="217" t="n">
        <v>0.014</v>
      </c>
      <c r="G128" s="217" t="n">
        <v>1</v>
      </c>
      <c r="H128" s="218" t="n">
        <v>0.9166666666666666</v>
      </c>
      <c r="I128" s="218" t="n">
        <v>0.9201388888888888</v>
      </c>
      <c r="J128" s="219">
        <f>I128-H128</f>
        <v/>
      </c>
    </row>
    <row r="129" ht="15.75" customHeight="1" s="109">
      <c r="A129" s="206" t="n">
        <v>25</v>
      </c>
      <c r="B129" s="207" t="n">
        <v>20</v>
      </c>
      <c r="C129" s="207" t="n">
        <v>2</v>
      </c>
      <c r="D129" s="207" t="n">
        <v>2</v>
      </c>
      <c r="E129" s="207" t="n">
        <v>6.2</v>
      </c>
      <c r="F129" s="207" t="n">
        <v>0.01</v>
      </c>
      <c r="G129" s="207" t="n">
        <v>1</v>
      </c>
      <c r="H129" s="208" t="n">
        <v>0.9145833333333333</v>
      </c>
      <c r="I129" s="208" t="n">
        <v>0.9159722222222222</v>
      </c>
      <c r="J129" s="209">
        <f>I129-H129</f>
        <v/>
      </c>
    </row>
    <row r="130" ht="15.75" customHeight="1" s="109">
      <c r="A130" s="216" t="n">
        <v>25</v>
      </c>
      <c r="B130" s="217" t="n">
        <v>19</v>
      </c>
      <c r="C130" s="217" t="n">
        <v>8</v>
      </c>
      <c r="D130" s="217" t="n">
        <v>8</v>
      </c>
      <c r="E130" s="217" t="n">
        <v>6.23</v>
      </c>
      <c r="F130" s="217" t="n">
        <v>0.01</v>
      </c>
      <c r="G130" s="217" t="n">
        <v>1</v>
      </c>
      <c r="H130" s="218" t="n">
        <v>0.9118055555555555</v>
      </c>
      <c r="I130" s="218" t="n">
        <v>0.9138888888888889</v>
      </c>
      <c r="J130" s="219">
        <f>I130-H130</f>
        <v/>
      </c>
    </row>
    <row r="131" ht="15.75" customHeight="1" s="109">
      <c r="A131" s="206" t="n">
        <v>25</v>
      </c>
      <c r="B131" s="207" t="n">
        <v>18</v>
      </c>
      <c r="C131" s="207" t="n">
        <v>17</v>
      </c>
      <c r="D131" s="207" t="n">
        <v>40</v>
      </c>
      <c r="E131" s="207" t="n">
        <v>18.75</v>
      </c>
      <c r="F131" s="207" t="n">
        <v>0.055</v>
      </c>
      <c r="G131" s="207" t="n">
        <v>1</v>
      </c>
      <c r="H131" s="208" t="n">
        <v>0.9076388888888889</v>
      </c>
      <c r="I131" s="208" t="n">
        <v>0.9111111111111111</v>
      </c>
      <c r="J131" s="209">
        <f>I131-H131</f>
        <v/>
      </c>
    </row>
    <row r="132" ht="15.75" customHeight="1" s="109">
      <c r="A132" s="216" t="n">
        <v>25</v>
      </c>
      <c r="B132" s="217" t="n">
        <v>16</v>
      </c>
      <c r="C132" s="217" t="n">
        <v>1</v>
      </c>
      <c r="D132" s="217" t="n">
        <v>12</v>
      </c>
      <c r="E132" s="217" t="n">
        <v>0.42</v>
      </c>
      <c r="F132" s="217" t="n">
        <v>0.004</v>
      </c>
      <c r="G132" s="217" t="n">
        <v>1</v>
      </c>
      <c r="H132" s="218" t="n">
        <v>0.90625</v>
      </c>
      <c r="I132" s="218" t="n">
        <v>0.9069444444444444</v>
      </c>
      <c r="J132" s="219">
        <f>I132-H132</f>
        <v/>
      </c>
    </row>
    <row r="133" ht="15.75" customHeight="1" s="109">
      <c r="A133" s="206" t="n">
        <v>25</v>
      </c>
      <c r="B133" s="207" t="n">
        <v>9</v>
      </c>
      <c r="C133" s="207" t="n">
        <v>5</v>
      </c>
      <c r="D133" s="207" t="n">
        <v>10</v>
      </c>
      <c r="E133" s="207" t="n">
        <v>89.63</v>
      </c>
      <c r="F133" s="207" t="n">
        <v>0.334</v>
      </c>
      <c r="G133" s="207" t="n">
        <v>1</v>
      </c>
      <c r="H133" s="208" t="n">
        <v>0.9</v>
      </c>
      <c r="I133" s="208" t="n">
        <v>0.9041666666666667</v>
      </c>
      <c r="J133" s="209">
        <f>I133-H133</f>
        <v/>
      </c>
    </row>
    <row r="134" ht="15.75" customHeight="1" s="109">
      <c r="A134" s="216" t="n">
        <v>25</v>
      </c>
      <c r="B134" s="217" t="n">
        <v>10</v>
      </c>
      <c r="C134" s="217" t="n">
        <v>9</v>
      </c>
      <c r="D134" s="217" t="n">
        <v>118</v>
      </c>
      <c r="E134" s="217" t="n">
        <v>98.22</v>
      </c>
      <c r="F134" s="217" t="n">
        <v>0.245</v>
      </c>
      <c r="G134" s="217" t="n">
        <v>1</v>
      </c>
      <c r="H134" s="218" t="n">
        <v>0.8777777777777778</v>
      </c>
      <c r="I134" s="218" t="n">
        <v>0.8916666666666667</v>
      </c>
      <c r="J134" s="219">
        <f>I134-H134</f>
        <v/>
      </c>
    </row>
    <row r="135" ht="15.75" customHeight="1" s="109">
      <c r="A135" s="206" t="n">
        <v>25</v>
      </c>
      <c r="B135" s="207" t="n">
        <v>8</v>
      </c>
      <c r="C135" s="207" t="n">
        <v>15</v>
      </c>
      <c r="D135" s="207" t="n">
        <v>54</v>
      </c>
      <c r="E135" s="207" t="n">
        <v>52.94</v>
      </c>
      <c r="F135" s="207" t="n">
        <v>0.168</v>
      </c>
      <c r="G135" s="207" t="n">
        <v>1</v>
      </c>
      <c r="H135" s="208" t="n">
        <v>0.8923611111111112</v>
      </c>
      <c r="I135" s="208" t="n">
        <v>0.9</v>
      </c>
      <c r="J135" s="209">
        <f>I135-H135</f>
        <v/>
      </c>
    </row>
    <row r="136" ht="15.75" customHeight="1" s="109">
      <c r="A136" s="216" t="n">
        <v>25</v>
      </c>
      <c r="B136" s="217" t="n">
        <v>30</v>
      </c>
      <c r="C136" s="217" t="n">
        <v>2</v>
      </c>
      <c r="D136" s="217" t="n">
        <v>2</v>
      </c>
      <c r="E136" s="217" t="n">
        <v>12.31</v>
      </c>
      <c r="F136" s="217" t="n">
        <v>0.022</v>
      </c>
      <c r="G136" s="217" t="n">
        <v>1</v>
      </c>
      <c r="H136" s="218" t="n">
        <v>0.8701388888888889</v>
      </c>
      <c r="I136" s="218" t="n">
        <v>0.8736111111111111</v>
      </c>
      <c r="J136" s="219">
        <f>I136-H136</f>
        <v/>
      </c>
    </row>
    <row r="137" ht="15.75" customHeight="1" s="109">
      <c r="A137" s="206" t="n">
        <v>25</v>
      </c>
      <c r="B137" s="207" t="n">
        <v>17</v>
      </c>
      <c r="C137" s="207" t="n">
        <v>21</v>
      </c>
      <c r="D137" s="207" t="n">
        <v>108</v>
      </c>
      <c r="E137" s="207" t="n">
        <v>7.21</v>
      </c>
      <c r="F137" s="207" t="n">
        <v>0.051</v>
      </c>
      <c r="G137" s="207" t="n">
        <v>1</v>
      </c>
      <c r="H137" s="208" t="n">
        <v>0.8590277777777777</v>
      </c>
      <c r="I137" s="208" t="n">
        <v>0.8701388888888889</v>
      </c>
      <c r="J137" s="209">
        <f>I137-H137</f>
        <v/>
      </c>
    </row>
    <row r="138" ht="15.75" customHeight="1" s="109">
      <c r="A138" s="216" t="n">
        <v>25</v>
      </c>
      <c r="B138" s="217" t="n">
        <v>16</v>
      </c>
      <c r="C138" s="217" t="n">
        <v>2</v>
      </c>
      <c r="D138" s="217" t="n">
        <v>12</v>
      </c>
      <c r="E138" s="217" t="n">
        <v>0.12</v>
      </c>
      <c r="F138" s="217" t="n">
        <v>0.001</v>
      </c>
      <c r="G138" s="217" t="n">
        <v>1</v>
      </c>
      <c r="H138" s="218" t="n">
        <v>0.8576388888888888</v>
      </c>
      <c r="I138" s="218" t="n">
        <v>0.8583333333333333</v>
      </c>
      <c r="J138" s="219">
        <f>I138-H138</f>
        <v/>
      </c>
    </row>
    <row r="139" ht="15.75" customHeight="1" s="109">
      <c r="A139" s="206" t="n">
        <v>25</v>
      </c>
      <c r="B139" s="207" t="n">
        <v>1</v>
      </c>
      <c r="C139" s="207" t="n">
        <v>29</v>
      </c>
      <c r="D139" s="207" t="n">
        <v>296</v>
      </c>
      <c r="E139" s="207" t="n">
        <v>413.6</v>
      </c>
      <c r="F139" s="207" t="n">
        <v>0.795</v>
      </c>
      <c r="G139" s="207" t="n">
        <v>1</v>
      </c>
      <c r="H139" s="208" t="n">
        <v>0.8326388888888889</v>
      </c>
      <c r="I139" s="208" t="n">
        <v>0.85</v>
      </c>
      <c r="J139" s="209">
        <f>I139-H139</f>
        <v/>
      </c>
    </row>
    <row r="140" ht="15.75" customHeight="1" s="109">
      <c r="A140" s="216" t="n">
        <v>25</v>
      </c>
      <c r="B140" s="217" t="n">
        <v>9</v>
      </c>
      <c r="C140" s="217" t="n">
        <v>5</v>
      </c>
      <c r="D140" s="217" t="n">
        <v>11</v>
      </c>
      <c r="E140" s="217" t="n">
        <v>22.22</v>
      </c>
      <c r="F140" s="217" t="n">
        <v>0.077</v>
      </c>
      <c r="G140" s="217" t="n">
        <v>1</v>
      </c>
      <c r="H140" s="218" t="n">
        <v>0.8298611111111112</v>
      </c>
      <c r="I140" s="218" t="n">
        <v>0.8319444444444445</v>
      </c>
      <c r="J140" s="219">
        <f>I140-H140</f>
        <v/>
      </c>
    </row>
    <row r="141" ht="15.75" customHeight="1" s="109">
      <c r="A141" s="206" t="n">
        <v>25</v>
      </c>
      <c r="B141" s="207" t="n">
        <v>8</v>
      </c>
      <c r="C141" s="207" t="n">
        <v>6</v>
      </c>
      <c r="D141" s="207" t="n">
        <v>9</v>
      </c>
      <c r="E141" s="207" t="n">
        <v>26.42</v>
      </c>
      <c r="F141" s="207" t="n">
        <v>0.063</v>
      </c>
      <c r="G141" s="207" t="n">
        <v>1</v>
      </c>
      <c r="H141" s="208" t="n">
        <v>0.8256944444444444</v>
      </c>
      <c r="I141" s="208" t="n">
        <v>0.8291666666666667</v>
      </c>
      <c r="J141" s="209">
        <f>I141-H141</f>
        <v/>
      </c>
    </row>
    <row r="142" ht="15.75" customHeight="1" s="109">
      <c r="A142" s="216" t="n">
        <v>25</v>
      </c>
      <c r="B142" s="217" t="n">
        <v>7</v>
      </c>
      <c r="C142" s="217" t="n">
        <v>13</v>
      </c>
      <c r="D142" s="217" t="n">
        <v>102</v>
      </c>
      <c r="E142" s="217" t="n">
        <v>23.64</v>
      </c>
      <c r="F142" s="217" t="n">
        <v>0.165</v>
      </c>
      <c r="G142" s="217" t="n">
        <v>1</v>
      </c>
      <c r="H142" s="218" t="n">
        <v>0.8194444444444444</v>
      </c>
      <c r="I142" s="218" t="n">
        <v>0.8243055555555555</v>
      </c>
      <c r="J142" s="219">
        <f>I142-H142</f>
        <v/>
      </c>
    </row>
    <row r="143" ht="15.75" customHeight="1" s="109">
      <c r="A143" s="206" t="n">
        <v>25</v>
      </c>
      <c r="B143" s="207" t="n">
        <v>6</v>
      </c>
      <c r="C143" s="207" t="n">
        <v>3</v>
      </c>
      <c r="D143" s="207" t="n">
        <v>4</v>
      </c>
      <c r="E143" s="207" t="n">
        <v>9.81</v>
      </c>
      <c r="F143" s="207" t="n">
        <v>0.151</v>
      </c>
      <c r="G143" s="207" t="n">
        <v>1</v>
      </c>
      <c r="H143" s="208" t="n">
        <v>0.8152777777777778</v>
      </c>
      <c r="I143" s="208" t="n">
        <v>0.8194444444444444</v>
      </c>
      <c r="J143" s="209">
        <f>I143-H143</f>
        <v/>
      </c>
    </row>
    <row r="144" ht="15.75" customHeight="1" s="109">
      <c r="A144" s="216" t="n">
        <v>26</v>
      </c>
      <c r="B144" s="217" t="n">
        <v>9</v>
      </c>
      <c r="C144" s="217" t="n">
        <v>8</v>
      </c>
      <c r="D144" s="217" t="n">
        <v>105</v>
      </c>
      <c r="E144" s="217" t="n">
        <v>623.05</v>
      </c>
      <c r="F144" s="217" t="n">
        <v>2.559</v>
      </c>
      <c r="G144" s="217" t="n">
        <v>1</v>
      </c>
      <c r="H144" s="218" t="n">
        <v>0.9145833333333333</v>
      </c>
      <c r="I144" s="218" t="n">
        <v>0.9145833333333333</v>
      </c>
      <c r="J144" s="219">
        <f>I144-H144</f>
        <v/>
      </c>
    </row>
    <row r="145" ht="15.75" customHeight="1" s="109">
      <c r="A145" s="206" t="n">
        <v>26</v>
      </c>
      <c r="B145" s="207" t="n">
        <v>7</v>
      </c>
      <c r="C145" s="207" t="n">
        <v>6</v>
      </c>
      <c r="D145" s="207" t="n">
        <v>77</v>
      </c>
      <c r="E145" s="207" t="n">
        <v>76.84</v>
      </c>
      <c r="F145" s="207" t="n">
        <v>0.172</v>
      </c>
      <c r="G145" s="207" t="n">
        <v>1</v>
      </c>
      <c r="H145" s="208" t="n">
        <v>0.8909722222222223</v>
      </c>
      <c r="I145" s="208" t="n">
        <v>0.89375</v>
      </c>
      <c r="J145" s="209">
        <f>I145-H145</f>
        <v/>
      </c>
    </row>
    <row r="146" ht="15.75" customHeight="1" s="109">
      <c r="A146" s="216" t="n">
        <v>26</v>
      </c>
      <c r="B146" s="217" t="n">
        <v>6</v>
      </c>
      <c r="C146" s="217" t="n">
        <v>2</v>
      </c>
      <c r="D146" s="217" t="n">
        <v>2</v>
      </c>
      <c r="E146" s="217" t="n">
        <v>4.61</v>
      </c>
      <c r="F146" s="217" t="n">
        <v>0.145</v>
      </c>
      <c r="G146" s="217" t="n">
        <v>1</v>
      </c>
      <c r="H146" s="218" t="n">
        <v>0.8854166666666666</v>
      </c>
      <c r="I146" s="218" t="n">
        <v>0.8902777777777777</v>
      </c>
      <c r="J146" s="219">
        <f>I146-H146</f>
        <v/>
      </c>
    </row>
    <row r="147" ht="15.75" customHeight="1" s="109">
      <c r="A147" s="206" t="n">
        <v>26</v>
      </c>
      <c r="B147" s="207" t="n">
        <v>2</v>
      </c>
      <c r="C147" s="207" t="n">
        <v>2</v>
      </c>
      <c r="D147" s="207" t="n">
        <v>2</v>
      </c>
      <c r="E147" s="207" t="n">
        <v>0.7</v>
      </c>
      <c r="F147" s="207" t="n">
        <v>0.018</v>
      </c>
      <c r="G147" s="207" t="n">
        <v>1</v>
      </c>
      <c r="H147" s="208" t="n">
        <v>0.8243055555555555</v>
      </c>
      <c r="I147" s="208" t="n">
        <v>0.8256944444444444</v>
      </c>
      <c r="J147" s="209">
        <f>I147-H147</f>
        <v/>
      </c>
    </row>
    <row r="148" ht="15.75" customHeight="1" s="109">
      <c r="A148" s="216" t="n">
        <v>26</v>
      </c>
      <c r="B148" s="217" t="n">
        <v>3</v>
      </c>
      <c r="C148" s="217" t="n">
        <v>7</v>
      </c>
      <c r="D148" s="217" t="n">
        <v>60</v>
      </c>
      <c r="E148" s="217" t="n">
        <v>146.6</v>
      </c>
      <c r="F148" s="217" t="n">
        <v>0.95</v>
      </c>
      <c r="G148" s="217" t="n">
        <v>1</v>
      </c>
      <c r="H148" s="218" t="n">
        <v>0.8263888888888888</v>
      </c>
      <c r="I148" s="218" t="n">
        <v>0.8291666666666667</v>
      </c>
      <c r="J148" s="219">
        <f>I148-H148</f>
        <v/>
      </c>
    </row>
    <row r="149" ht="15.75" customHeight="1" s="109">
      <c r="A149" s="206" t="n">
        <v>26</v>
      </c>
      <c r="B149" s="207" t="n">
        <v>7</v>
      </c>
      <c r="C149" s="207" t="n">
        <v>1</v>
      </c>
      <c r="D149" s="207" t="n">
        <v>25</v>
      </c>
      <c r="E149" s="207" t="n">
        <v>1.5</v>
      </c>
      <c r="F149" s="207" t="n">
        <v>0.06900000000000001</v>
      </c>
      <c r="G149" s="207" t="n">
        <v>1</v>
      </c>
      <c r="H149" s="208" t="n">
        <v>0.83125</v>
      </c>
      <c r="I149" s="208" t="n">
        <v>0.8319444444444445</v>
      </c>
      <c r="J149" s="209">
        <f>I149-H149</f>
        <v/>
      </c>
    </row>
    <row r="150" ht="15.75" customHeight="1" s="109">
      <c r="A150" s="216" t="n">
        <v>26</v>
      </c>
      <c r="B150" s="217" t="n">
        <v>6</v>
      </c>
      <c r="C150" s="217" t="n">
        <v>2</v>
      </c>
      <c r="D150" s="217" t="n">
        <v>2</v>
      </c>
      <c r="E150" s="217" t="n">
        <v>11.8</v>
      </c>
      <c r="F150" s="217" t="n">
        <v>0.151</v>
      </c>
      <c r="G150" s="217" t="n">
        <v>1</v>
      </c>
      <c r="H150" s="218" t="n">
        <v>0.8298611111111112</v>
      </c>
      <c r="I150" s="218" t="n">
        <v>0.8305555555555556</v>
      </c>
      <c r="J150" s="219">
        <f>I150-H150</f>
        <v/>
      </c>
    </row>
    <row r="151" ht="15.75" customHeight="1" s="109">
      <c r="A151" s="206" t="n">
        <v>29</v>
      </c>
      <c r="B151" s="207" t="n">
        <v>17</v>
      </c>
      <c r="C151" s="207" t="n">
        <v>18</v>
      </c>
      <c r="D151" s="207" t="n">
        <v>61</v>
      </c>
      <c r="E151" s="207" t="n">
        <v>8.44</v>
      </c>
      <c r="F151" s="207" t="n">
        <v>0.049</v>
      </c>
      <c r="G151" s="207" t="n">
        <v>1</v>
      </c>
      <c r="H151" s="208" t="n">
        <v>0.9444444444444444</v>
      </c>
      <c r="I151" s="208" t="n">
        <v>0.9527777777777777</v>
      </c>
      <c r="J151" s="209">
        <f>I151-H151</f>
        <v/>
      </c>
    </row>
    <row r="152" ht="15.75" customHeight="1" s="109">
      <c r="A152" s="216" t="n">
        <v>29</v>
      </c>
      <c r="B152" s="217" t="n">
        <v>15</v>
      </c>
      <c r="C152" s="217" t="n">
        <v>6</v>
      </c>
      <c r="D152" s="217" t="n">
        <v>112</v>
      </c>
      <c r="E152" s="217" t="n">
        <v>634.54</v>
      </c>
      <c r="F152" s="217" t="n">
        <v>1.52</v>
      </c>
      <c r="G152" s="217" t="n">
        <v>1</v>
      </c>
      <c r="H152" s="218" t="n">
        <v>0.9375</v>
      </c>
      <c r="I152" s="218" t="n">
        <v>0.9444444444444444</v>
      </c>
      <c r="J152" s="219">
        <f>I152-H152</f>
        <v/>
      </c>
    </row>
    <row r="153" ht="15.75" customHeight="1" s="109">
      <c r="A153" s="206" t="n">
        <v>29</v>
      </c>
      <c r="B153" s="207" t="n">
        <v>16</v>
      </c>
      <c r="C153" s="207" t="n">
        <v>5</v>
      </c>
      <c r="D153" s="207" t="n">
        <v>29</v>
      </c>
      <c r="E153" s="207" t="n">
        <v>1.89</v>
      </c>
      <c r="F153" s="207" t="n">
        <v>0.014</v>
      </c>
      <c r="G153" s="207" t="n">
        <v>1</v>
      </c>
      <c r="H153" s="208" t="n">
        <v>0.9236111111111112</v>
      </c>
      <c r="I153" s="208" t="n">
        <v>0.9256944444444445</v>
      </c>
      <c r="J153" s="209">
        <f>I153-H153</f>
        <v/>
      </c>
    </row>
    <row r="154" ht="15.75" customHeight="1" s="109">
      <c r="A154" s="216" t="n">
        <v>29</v>
      </c>
      <c r="B154" s="217" t="n">
        <v>19</v>
      </c>
      <c r="C154" s="217" t="n">
        <v>4</v>
      </c>
      <c r="D154" s="217" t="n">
        <v>9</v>
      </c>
      <c r="E154" s="217" t="n">
        <v>7.24</v>
      </c>
      <c r="F154" s="217" t="n">
        <v>0.013</v>
      </c>
      <c r="G154" s="217" t="n">
        <v>1</v>
      </c>
      <c r="H154" s="218" t="n">
        <v>0.9256944444444445</v>
      </c>
      <c r="I154" s="218" t="n">
        <v>0.9270833333333334</v>
      </c>
      <c r="J154" s="219">
        <f>I154-H154</f>
        <v/>
      </c>
    </row>
    <row r="155" ht="15.75" customHeight="1" s="109">
      <c r="A155" s="206" t="n">
        <v>29</v>
      </c>
      <c r="B155" s="207" t="n">
        <v>20</v>
      </c>
      <c r="C155" s="207" t="n">
        <v>3</v>
      </c>
      <c r="D155" s="207" t="n">
        <v>3</v>
      </c>
      <c r="E155" s="207" t="n">
        <v>5.61</v>
      </c>
      <c r="F155" s="207" t="n">
        <v>0.008999999999999999</v>
      </c>
      <c r="G155" s="207" t="n">
        <v>1</v>
      </c>
      <c r="H155" s="208" t="n">
        <v>0.9270833333333334</v>
      </c>
      <c r="I155" s="208" t="n">
        <v>0.9291666666666667</v>
      </c>
      <c r="J155" s="209">
        <f>I155-H155</f>
        <v/>
      </c>
    </row>
    <row r="156" ht="15.75" customHeight="1" s="109">
      <c r="A156" s="216" t="n">
        <v>29</v>
      </c>
      <c r="B156" s="217" t="n">
        <v>21</v>
      </c>
      <c r="C156" s="217" t="n">
        <v>4</v>
      </c>
      <c r="D156" s="217" t="n">
        <v>6</v>
      </c>
      <c r="E156" s="217" t="n">
        <v>3.46</v>
      </c>
      <c r="F156" s="217" t="n">
        <v>0.015</v>
      </c>
      <c r="G156" s="217" t="n">
        <v>1</v>
      </c>
      <c r="H156" s="218" t="n">
        <v>0.9270833333333334</v>
      </c>
      <c r="I156" s="218" t="n">
        <v>0.9305555555555556</v>
      </c>
      <c r="J156" s="219">
        <f>I156-H156</f>
        <v/>
      </c>
    </row>
    <row r="157" ht="15.75" customHeight="1" s="109">
      <c r="A157" s="206" t="n">
        <v>29</v>
      </c>
      <c r="B157" s="207" t="n">
        <v>9</v>
      </c>
      <c r="C157" s="207" t="n">
        <v>8</v>
      </c>
      <c r="D157" s="207" t="n">
        <v>17</v>
      </c>
      <c r="E157" s="207" t="n">
        <v>112.97</v>
      </c>
      <c r="F157" s="207" t="n">
        <v>0.348</v>
      </c>
      <c r="G157" s="207" t="n">
        <v>1</v>
      </c>
      <c r="H157" s="208" t="n">
        <v>0.9097222222222222</v>
      </c>
      <c r="I157" s="208" t="n">
        <v>0.9152777777777777</v>
      </c>
      <c r="J157" s="209">
        <f>I157-H157</f>
        <v/>
      </c>
    </row>
    <row r="158" ht="15.75" customHeight="1" s="109">
      <c r="A158" s="216" t="n">
        <v>29</v>
      </c>
      <c r="B158" s="217" t="n">
        <v>10</v>
      </c>
      <c r="C158" s="217" t="n">
        <v>5</v>
      </c>
      <c r="D158" s="217" t="n">
        <v>53</v>
      </c>
      <c r="E158" s="217" t="n">
        <v>45.77</v>
      </c>
      <c r="F158" s="217" t="n">
        <v>0.063</v>
      </c>
      <c r="G158" s="217" t="n">
        <v>1</v>
      </c>
      <c r="H158" s="218" t="n">
        <v>0.9159722222222222</v>
      </c>
      <c r="I158" s="218" t="n">
        <v>0.9201388888888888</v>
      </c>
      <c r="J158" s="219">
        <f>I158-H158</f>
        <v/>
      </c>
    </row>
    <row r="159" ht="15.75" customHeight="1" s="109">
      <c r="A159" s="206" t="n">
        <v>29</v>
      </c>
      <c r="B159" s="207" t="n">
        <v>18</v>
      </c>
      <c r="C159" s="207" t="n">
        <v>18</v>
      </c>
      <c r="D159" s="207" t="n">
        <v>49</v>
      </c>
      <c r="E159" s="207" t="n">
        <v>40.97</v>
      </c>
      <c r="F159" s="207" t="n">
        <v>0.143</v>
      </c>
      <c r="G159" s="207" t="n">
        <v>1</v>
      </c>
      <c r="H159" s="208" t="n">
        <v>0.8972222222222223</v>
      </c>
      <c r="I159" s="208" t="n">
        <v>0.9069444444444444</v>
      </c>
      <c r="J159" s="209">
        <f>I159-H159</f>
        <v/>
      </c>
    </row>
    <row r="160" ht="15.75" customHeight="1" s="109">
      <c r="A160" s="216" t="n">
        <v>29</v>
      </c>
      <c r="B160" s="217" t="n">
        <v>7</v>
      </c>
      <c r="C160" s="217" t="n">
        <v>7</v>
      </c>
      <c r="D160" s="217" t="n">
        <v>107</v>
      </c>
      <c r="E160" s="217" t="n">
        <v>13.68</v>
      </c>
      <c r="F160" s="217" t="n">
        <v>0.08400000000000001</v>
      </c>
      <c r="G160" s="217" t="n">
        <v>1</v>
      </c>
      <c r="H160" s="218" t="n">
        <v>0.8923611111111112</v>
      </c>
      <c r="I160" s="218" t="n">
        <v>0.8958333333333334</v>
      </c>
      <c r="J160" s="219">
        <f>I160-H160</f>
        <v/>
      </c>
    </row>
    <row r="161" ht="15.75" customHeight="1" s="109">
      <c r="A161" s="206" t="n">
        <v>29</v>
      </c>
      <c r="B161" s="207" t="n">
        <v>6</v>
      </c>
      <c r="C161" s="207" t="n">
        <v>3</v>
      </c>
      <c r="D161" s="207" t="n">
        <v>3</v>
      </c>
      <c r="E161" s="207" t="n">
        <v>16.6</v>
      </c>
      <c r="F161" s="207" t="n">
        <v>0.223</v>
      </c>
      <c r="G161" s="207" t="n">
        <v>1</v>
      </c>
      <c r="H161" s="208" t="n">
        <v>0.8861111111111111</v>
      </c>
      <c r="I161" s="208" t="n">
        <v>0.8895833333333333</v>
      </c>
      <c r="J161" s="209">
        <f>I161-H161</f>
        <v/>
      </c>
    </row>
    <row r="162" ht="15.75" customHeight="1" s="109">
      <c r="A162" s="216" t="n">
        <v>29</v>
      </c>
      <c r="B162" s="217" t="n">
        <v>5</v>
      </c>
      <c r="C162" s="217" t="n">
        <v>7</v>
      </c>
      <c r="D162" s="217" t="n">
        <v>20</v>
      </c>
      <c r="E162" s="217" t="n">
        <v>5.36</v>
      </c>
      <c r="F162" s="217" t="n">
        <v>0.462</v>
      </c>
      <c r="G162" s="217" t="n">
        <v>1</v>
      </c>
      <c r="H162" s="218" t="n">
        <v>0.8784722222222222</v>
      </c>
      <c r="I162" s="218" t="n">
        <v>0.8833333333333333</v>
      </c>
      <c r="J162" s="219">
        <f>I162-H162</f>
        <v/>
      </c>
    </row>
    <row r="163" ht="15.75" customHeight="1" s="109">
      <c r="A163" s="206" t="n">
        <v>29</v>
      </c>
      <c r="B163" s="207" t="n">
        <v>30</v>
      </c>
      <c r="C163" s="207" t="n">
        <v>7</v>
      </c>
      <c r="D163" s="207" t="n">
        <v>16</v>
      </c>
      <c r="E163" s="207" t="n">
        <v>324.26</v>
      </c>
      <c r="F163" s="207" t="n">
        <v>0.995</v>
      </c>
      <c r="G163" s="207" t="n">
        <v>1</v>
      </c>
      <c r="H163" s="208" t="n">
        <v>0.8645833333333334</v>
      </c>
      <c r="I163" s="208" t="n">
        <v>0.8763888888888889</v>
      </c>
      <c r="J163" s="209">
        <f>I163-H163</f>
        <v/>
      </c>
    </row>
    <row r="164" ht="15.75" customHeight="1" s="109">
      <c r="A164" s="216" t="n">
        <v>29</v>
      </c>
      <c r="B164" s="217" t="n">
        <v>19</v>
      </c>
      <c r="C164" s="217" t="n">
        <v>2</v>
      </c>
      <c r="D164" s="217" t="n">
        <v>2</v>
      </c>
      <c r="E164" s="217" t="n">
        <v>1.49</v>
      </c>
      <c r="F164" s="217" t="n">
        <v>0.004</v>
      </c>
      <c r="G164" s="217" t="n">
        <v>1</v>
      </c>
      <c r="H164" s="218" t="n">
        <v>0.8576388888888888</v>
      </c>
      <c r="I164" s="218" t="n">
        <v>0.8590277777777777</v>
      </c>
      <c r="J164" s="219">
        <f>I164-H164</f>
        <v/>
      </c>
    </row>
    <row r="165" ht="15.75" customHeight="1" s="109">
      <c r="A165" s="206" t="n">
        <v>29</v>
      </c>
      <c r="B165" s="207" t="n">
        <v>20</v>
      </c>
      <c r="C165" s="207" t="n">
        <v>8</v>
      </c>
      <c r="D165" s="207" t="n">
        <v>17</v>
      </c>
      <c r="E165" s="207" t="n">
        <v>14.62</v>
      </c>
      <c r="F165" s="207" t="n">
        <v>0.022</v>
      </c>
      <c r="G165" s="207" t="n">
        <v>1</v>
      </c>
      <c r="H165" s="208" t="n">
        <v>0.8597222222222223</v>
      </c>
      <c r="I165" s="208" t="n">
        <v>0.8645833333333334</v>
      </c>
      <c r="J165" s="209">
        <f>I165-H165</f>
        <v/>
      </c>
    </row>
    <row r="166" ht="15.75" customHeight="1" s="109">
      <c r="A166" s="216" t="n">
        <v>29</v>
      </c>
      <c r="B166" s="217" t="n">
        <v>3</v>
      </c>
      <c r="C166" s="217" t="n">
        <v>12</v>
      </c>
      <c r="D166" s="217" t="n">
        <v>46</v>
      </c>
      <c r="E166" s="217" t="n">
        <v>119.23</v>
      </c>
      <c r="F166" s="217" t="n">
        <v>0.595</v>
      </c>
      <c r="G166" s="217" t="n">
        <v>1</v>
      </c>
      <c r="H166" s="218" t="n">
        <v>0.8465277777777778</v>
      </c>
      <c r="I166" s="218" t="n">
        <v>0.85625</v>
      </c>
      <c r="J166" s="219">
        <f>I166-H166</f>
        <v/>
      </c>
    </row>
    <row r="167" ht="15.75" customHeight="1" s="109">
      <c r="A167" s="206" t="n">
        <v>29</v>
      </c>
      <c r="B167" s="207" t="n">
        <v>6</v>
      </c>
      <c r="C167" s="207" t="n">
        <v>2</v>
      </c>
      <c r="D167" s="207" t="n">
        <v>2</v>
      </c>
      <c r="E167" s="207" t="n">
        <v>9.52</v>
      </c>
      <c r="F167" s="207" t="n">
        <v>0.146</v>
      </c>
      <c r="G167" s="207" t="n">
        <v>1</v>
      </c>
      <c r="H167" s="208" t="n">
        <v>0.8416666666666667</v>
      </c>
      <c r="I167" s="208" t="n">
        <v>0.8451388888888889</v>
      </c>
      <c r="J167" s="209">
        <f>I167-H167</f>
        <v/>
      </c>
    </row>
    <row r="168" ht="15.75" customHeight="1" s="109">
      <c r="A168" s="216" t="n">
        <v>29</v>
      </c>
      <c r="B168" s="217" t="n">
        <v>5</v>
      </c>
      <c r="C168" s="217" t="n">
        <v>2</v>
      </c>
      <c r="D168" s="217" t="n">
        <v>12</v>
      </c>
      <c r="E168" s="217" t="n">
        <v>5.85</v>
      </c>
      <c r="F168" s="217" t="n">
        <v>0.588</v>
      </c>
      <c r="G168" s="217" t="n">
        <v>1</v>
      </c>
      <c r="H168" s="218" t="n">
        <v>0.8402777777777778</v>
      </c>
      <c r="I168" s="218" t="n">
        <v>0.84375</v>
      </c>
      <c r="J168" s="219">
        <f>I168-H168</f>
        <v/>
      </c>
    </row>
    <row r="169" ht="15.75" customHeight="1" s="109">
      <c r="A169" s="206" t="n">
        <v>29</v>
      </c>
      <c r="B169" s="207" t="n">
        <v>2</v>
      </c>
      <c r="C169" s="207" t="n">
        <v>4</v>
      </c>
      <c r="D169" s="207" t="n">
        <v>47</v>
      </c>
      <c r="E169" s="207" t="n">
        <v>4.35</v>
      </c>
      <c r="F169" s="207" t="n">
        <v>0.035</v>
      </c>
      <c r="G169" s="207" t="n">
        <v>1</v>
      </c>
      <c r="H169" s="208" t="n">
        <v>0.8368055555555556</v>
      </c>
      <c r="I169" s="208" t="n">
        <v>0.8402777777777778</v>
      </c>
      <c r="J169" s="209">
        <f>I169-H169</f>
        <v/>
      </c>
    </row>
    <row r="170" ht="15.75" customHeight="1" s="109">
      <c r="A170" s="216" t="n">
        <v>29</v>
      </c>
      <c r="B170" s="217" t="n">
        <v>14</v>
      </c>
      <c r="C170" s="217" t="n">
        <v>4</v>
      </c>
      <c r="D170" s="217" t="n">
        <v>1200</v>
      </c>
      <c r="E170" s="217" t="n">
        <v>12191</v>
      </c>
      <c r="F170" s="217" t="n">
        <v>16.318</v>
      </c>
      <c r="G170" s="217" t="n">
        <v>1</v>
      </c>
      <c r="H170" s="218" t="n">
        <v>0.8125</v>
      </c>
      <c r="I170" s="218" t="n">
        <v>0.8333333333333334</v>
      </c>
      <c r="J170" s="219">
        <f>I170-H170</f>
        <v/>
      </c>
    </row>
    <row r="171" ht="15.75" customHeight="1" s="109">
      <c r="A171" s="206" t="n">
        <v>30</v>
      </c>
      <c r="B171" s="207" t="n">
        <v>8</v>
      </c>
      <c r="C171" s="207" t="n">
        <v>40</v>
      </c>
      <c r="D171" s="207" t="n">
        <v>331</v>
      </c>
      <c r="E171" s="207" t="n">
        <v>1133.41</v>
      </c>
      <c r="F171" s="207" t="n">
        <v>2.551</v>
      </c>
      <c r="G171" s="207" t="n">
        <v>1</v>
      </c>
      <c r="H171" s="208" t="n">
        <v>0.1784722222222222</v>
      </c>
      <c r="I171" s="208" t="n">
        <v>0.2291666666666667</v>
      </c>
      <c r="J171" s="209">
        <f>I171-H171</f>
        <v/>
      </c>
    </row>
    <row r="172" ht="15.75" customHeight="1" s="109">
      <c r="A172" s="216" t="n">
        <v>30</v>
      </c>
      <c r="B172" s="217" t="n">
        <v>15</v>
      </c>
      <c r="C172" s="217" t="n">
        <v>5</v>
      </c>
      <c r="D172" s="217" t="n">
        <v>44</v>
      </c>
      <c r="E172" s="217" t="n">
        <v>233.44</v>
      </c>
      <c r="F172" s="217" t="n">
        <v>0.505</v>
      </c>
      <c r="G172" s="217" t="n">
        <v>1</v>
      </c>
      <c r="H172" s="218" t="n">
        <v>0.1736111111111111</v>
      </c>
      <c r="I172" s="218" t="n">
        <v>0.1770833333333333</v>
      </c>
      <c r="J172" s="219">
        <f>I172-H172</f>
        <v/>
      </c>
    </row>
    <row r="173" ht="15.75" customHeight="1" s="109">
      <c r="A173" s="206" t="n">
        <v>30</v>
      </c>
      <c r="B173" s="207" t="n">
        <v>11</v>
      </c>
      <c r="C173" s="207" t="n">
        <v>36</v>
      </c>
      <c r="D173" s="207" t="n">
        <v>307</v>
      </c>
      <c r="E173" s="207" t="n">
        <v>402.38</v>
      </c>
      <c r="F173" s="207" t="n">
        <v>0.721</v>
      </c>
      <c r="G173" s="207" t="n">
        <v>1</v>
      </c>
      <c r="H173" s="208" t="n">
        <v>0.14375</v>
      </c>
      <c r="I173" s="208" t="n">
        <v>0.1666666666666667</v>
      </c>
      <c r="J173" s="209">
        <f>I173-H173</f>
        <v/>
      </c>
    </row>
    <row r="174" ht="15.75" customHeight="1" s="109">
      <c r="A174" s="216" t="n">
        <v>30</v>
      </c>
      <c r="B174" s="217" t="n">
        <v>1</v>
      </c>
      <c r="C174" s="217" t="n">
        <v>12</v>
      </c>
      <c r="D174" s="217" t="n">
        <v>47</v>
      </c>
      <c r="E174" s="217" t="n">
        <v>173.92</v>
      </c>
      <c r="F174" s="217" t="n">
        <v>0.325</v>
      </c>
      <c r="G174" s="217" t="n">
        <v>1</v>
      </c>
      <c r="H174" s="218" t="n">
        <v>0.1368055555555556</v>
      </c>
      <c r="I174" s="218" t="n">
        <v>0.1416666666666667</v>
      </c>
      <c r="J174" s="219">
        <f>I174-H174</f>
        <v/>
      </c>
    </row>
    <row r="175" ht="15.75" customHeight="1" s="109">
      <c r="A175" s="206" t="n">
        <v>30</v>
      </c>
      <c r="B175" s="207" t="n">
        <v>7</v>
      </c>
      <c r="C175" s="207" t="n">
        <v>12</v>
      </c>
      <c r="D175" s="207" t="n">
        <v>366</v>
      </c>
      <c r="E175" s="207" t="n">
        <v>527.02</v>
      </c>
      <c r="F175" s="207" t="n">
        <v>1.515</v>
      </c>
      <c r="G175" s="207" t="n">
        <v>1</v>
      </c>
      <c r="H175" s="208" t="n">
        <v>0.10625</v>
      </c>
      <c r="I175" s="208" t="n">
        <v>0.1361111111111111</v>
      </c>
      <c r="J175" s="209">
        <f>I175-H175</f>
        <v/>
      </c>
    </row>
    <row r="176" ht="15.75" customHeight="1" s="109">
      <c r="A176" s="216" t="n">
        <v>30</v>
      </c>
      <c r="B176" s="217" t="n">
        <v>1</v>
      </c>
      <c r="C176" s="217" t="n">
        <v>8</v>
      </c>
      <c r="D176" s="217" t="n">
        <v>89</v>
      </c>
      <c r="E176" s="217" t="n">
        <v>1080.03</v>
      </c>
      <c r="F176" s="217" t="n">
        <v>1.991</v>
      </c>
      <c r="G176" s="217" t="n">
        <v>1</v>
      </c>
      <c r="H176" s="218" t="n">
        <v>0.09097222222222222</v>
      </c>
      <c r="I176" s="218" t="n">
        <v>0.10625</v>
      </c>
      <c r="J176" s="219">
        <f>I176-H176</f>
        <v/>
      </c>
    </row>
    <row r="177" ht="15.75" customHeight="1" s="109">
      <c r="A177" s="206" t="n">
        <v>30</v>
      </c>
      <c r="B177" s="207" t="n">
        <v>3</v>
      </c>
      <c r="C177" s="207" t="n">
        <v>11</v>
      </c>
      <c r="D177" s="207" t="n">
        <v>42</v>
      </c>
      <c r="E177" s="207" t="n">
        <v>66.66</v>
      </c>
      <c r="F177" s="207" t="n">
        <v>0.401</v>
      </c>
      <c r="G177" s="207" t="n">
        <v>1</v>
      </c>
      <c r="H177" s="208" t="n">
        <v>0.0798611111111111</v>
      </c>
      <c r="I177" s="208" t="n">
        <v>0.09097222222222222</v>
      </c>
      <c r="J177" s="209">
        <f>I177-H177</f>
        <v/>
      </c>
    </row>
    <row r="178" ht="15.75" customHeight="1" s="109">
      <c r="A178" s="216" t="n">
        <v>30</v>
      </c>
      <c r="B178" s="217" t="n">
        <v>17</v>
      </c>
      <c r="C178" s="217" t="n">
        <v>58</v>
      </c>
      <c r="D178" s="217" t="n">
        <v>189</v>
      </c>
      <c r="E178" s="217" t="n">
        <v>29.42</v>
      </c>
      <c r="F178" s="217" t="n">
        <v>0.169</v>
      </c>
      <c r="G178" s="217" t="n">
        <v>1</v>
      </c>
      <c r="H178" s="218" t="n">
        <v>0.07361111111111111</v>
      </c>
      <c r="I178" s="218" t="n">
        <v>0.07916666666666666</v>
      </c>
      <c r="J178" s="219">
        <f>I178-H178</f>
        <v/>
      </c>
    </row>
    <row r="179" ht="15.75" customHeight="1" s="109">
      <c r="A179" s="206" t="n">
        <v>30</v>
      </c>
      <c r="B179" s="207" t="n">
        <v>13</v>
      </c>
      <c r="C179" s="207" t="n">
        <v>3</v>
      </c>
      <c r="D179" s="207" t="n">
        <v>3</v>
      </c>
      <c r="E179" s="207" t="n">
        <v>41.58</v>
      </c>
      <c r="F179" s="207" t="n">
        <v>0.054</v>
      </c>
      <c r="G179" s="207" t="n">
        <v>1</v>
      </c>
      <c r="H179" s="208" t="n">
        <v>0.05555555555555555</v>
      </c>
      <c r="I179" s="208" t="n">
        <v>0.05763888888888889</v>
      </c>
      <c r="J179" s="209">
        <f>I179-H179</f>
        <v/>
      </c>
    </row>
    <row r="180" ht="15.75" customHeight="1" s="109">
      <c r="A180" s="216" t="n">
        <v>30</v>
      </c>
      <c r="B180" s="217" t="n">
        <v>2</v>
      </c>
      <c r="C180" s="217" t="n">
        <v>2</v>
      </c>
      <c r="D180" s="217" t="n">
        <v>42</v>
      </c>
      <c r="E180" s="217" t="n">
        <v>2.43</v>
      </c>
      <c r="F180" s="217" t="n">
        <v>0.034</v>
      </c>
      <c r="G180" s="217" t="n">
        <v>1</v>
      </c>
      <c r="H180" s="218" t="n">
        <v>0.04791666666666667</v>
      </c>
      <c r="I180" s="218" t="n">
        <v>0.04930555555555555</v>
      </c>
      <c r="J180" s="219">
        <f>I180-H180</f>
        <v/>
      </c>
    </row>
    <row r="181" ht="15.75" customHeight="1" s="109">
      <c r="A181" s="206" t="n">
        <v>30</v>
      </c>
      <c r="B181" s="207" t="n">
        <v>3</v>
      </c>
      <c r="C181" s="207" t="n">
        <v>2</v>
      </c>
      <c r="D181" s="207" t="n">
        <v>2</v>
      </c>
      <c r="E181" s="207" t="n">
        <v>7.2</v>
      </c>
      <c r="F181" s="207" t="n">
        <v>0.02</v>
      </c>
      <c r="G181" s="207" t="n">
        <v>1</v>
      </c>
      <c r="H181" s="208" t="n">
        <v>0.05</v>
      </c>
      <c r="I181" s="208" t="n">
        <v>0.05138888888888889</v>
      </c>
      <c r="J181" s="209">
        <f>I181-H181</f>
        <v/>
      </c>
    </row>
    <row r="182" ht="15.75" customHeight="1" s="109">
      <c r="A182" s="216" t="n">
        <v>30</v>
      </c>
      <c r="B182" s="217" t="n">
        <v>1</v>
      </c>
      <c r="C182" s="217" t="n">
        <v>16</v>
      </c>
      <c r="D182" s="217" t="n">
        <v>258</v>
      </c>
      <c r="E182" s="217" t="n">
        <v>117.08</v>
      </c>
      <c r="F182" s="217" t="n">
        <v>0.241</v>
      </c>
      <c r="G182" s="217" t="n">
        <v>1</v>
      </c>
      <c r="H182" s="218" t="n">
        <v>0.03819444444444445</v>
      </c>
      <c r="I182" s="218" t="n">
        <v>0.04722222222222222</v>
      </c>
      <c r="J182" s="219">
        <f>I182-H182</f>
        <v/>
      </c>
    </row>
    <row r="183" ht="15.75" customHeight="1" s="109">
      <c r="A183" s="206" t="n">
        <v>30</v>
      </c>
      <c r="B183" s="207" t="n">
        <v>16</v>
      </c>
      <c r="C183" s="207" t="n">
        <v>16</v>
      </c>
      <c r="D183" s="207" t="n">
        <v>93</v>
      </c>
      <c r="E183" s="207" t="n">
        <v>6.31</v>
      </c>
      <c r="F183" s="207" t="n">
        <v>0.053</v>
      </c>
      <c r="G183" s="207" t="n">
        <v>1</v>
      </c>
      <c r="H183" s="208" t="n">
        <v>0.03055555555555555</v>
      </c>
      <c r="I183" s="208" t="n">
        <v>0.0375</v>
      </c>
      <c r="J183" s="209">
        <f>I183-H183</f>
        <v/>
      </c>
    </row>
    <row r="184" ht="15.75" customHeight="1" s="109">
      <c r="A184" s="216" t="n">
        <v>30</v>
      </c>
      <c r="B184" s="217" t="n">
        <v>10</v>
      </c>
      <c r="C184" s="217" t="n">
        <v>12</v>
      </c>
      <c r="D184" s="217" t="n">
        <v>31</v>
      </c>
      <c r="E184" s="217" t="n">
        <v>37.84</v>
      </c>
      <c r="F184" s="217" t="n">
        <v>0.07000000000000001</v>
      </c>
      <c r="G184" s="217" t="n">
        <v>1</v>
      </c>
      <c r="H184" s="218" t="n">
        <v>0.02291666666666667</v>
      </c>
      <c r="I184" s="218" t="n">
        <v>0.02916666666666667</v>
      </c>
      <c r="J184" s="219">
        <f>I184-H184</f>
        <v/>
      </c>
    </row>
    <row r="185" ht="15.75" customHeight="1" s="109">
      <c r="A185" s="206" t="n">
        <v>30</v>
      </c>
      <c r="B185" s="207" t="n">
        <v>9</v>
      </c>
      <c r="C185" s="207" t="n">
        <v>6</v>
      </c>
      <c r="D185" s="207" t="n">
        <v>110</v>
      </c>
      <c r="E185" s="207" t="n">
        <v>1052.19</v>
      </c>
      <c r="F185" s="207" t="n">
        <v>1.413</v>
      </c>
      <c r="G185" s="207" t="n">
        <v>1</v>
      </c>
      <c r="H185" s="208" t="n">
        <v>0.007638888888888889</v>
      </c>
      <c r="I185" s="208" t="n">
        <v>0.01319444444444444</v>
      </c>
      <c r="J185" s="209">
        <f>I185-H185</f>
        <v/>
      </c>
    </row>
    <row r="186" ht="15.75" customHeight="1" s="109">
      <c r="A186" s="216" t="n">
        <v>30</v>
      </c>
      <c r="B186" s="217" t="n">
        <v>30</v>
      </c>
      <c r="C186" s="217" t="n">
        <v>5</v>
      </c>
      <c r="D186" s="217" t="n">
        <v>32</v>
      </c>
      <c r="E186" s="217" t="n">
        <v>277.31</v>
      </c>
      <c r="F186" s="217" t="n">
        <v>0.774</v>
      </c>
      <c r="G186" s="217" t="n">
        <v>1</v>
      </c>
      <c r="H186" s="218" t="n">
        <v>0</v>
      </c>
      <c r="I186" s="218" t="n">
        <v>0.006944444444444444</v>
      </c>
      <c r="J186" s="219">
        <f>I186-H186</f>
        <v/>
      </c>
    </row>
    <row r="187" ht="15.75" customHeight="1" s="109">
      <c r="A187" s="206" t="n">
        <v>30</v>
      </c>
      <c r="B187" s="207" t="n">
        <v>1</v>
      </c>
      <c r="C187" s="207" t="n">
        <v>8</v>
      </c>
      <c r="D187" s="207" t="n">
        <v>112</v>
      </c>
      <c r="E187" s="207" t="n">
        <v>1049.94</v>
      </c>
      <c r="F187" s="207" t="n">
        <v>1.913</v>
      </c>
      <c r="G187" s="207" t="n">
        <v>1</v>
      </c>
      <c r="H187" s="208" t="n">
        <v>0.9333333333333333</v>
      </c>
      <c r="I187" s="208" t="n">
        <v>0.9548611111111112</v>
      </c>
      <c r="J187" s="209">
        <f>I187-H187</f>
        <v/>
      </c>
    </row>
    <row r="188" ht="15.75" customHeight="1" s="109">
      <c r="A188" s="216" t="n">
        <v>30</v>
      </c>
      <c r="B188" s="217" t="n">
        <v>8</v>
      </c>
      <c r="C188" s="217" t="n">
        <v>25</v>
      </c>
      <c r="D188" s="217" t="n">
        <v>113</v>
      </c>
      <c r="E188" s="217" t="n">
        <v>358.98</v>
      </c>
      <c r="F188" s="217" t="n">
        <v>0.995</v>
      </c>
      <c r="G188" s="217" t="n">
        <v>1</v>
      </c>
      <c r="H188" s="218" t="n">
        <v>0.9076388888888889</v>
      </c>
      <c r="I188" s="218" t="n">
        <v>0.925</v>
      </c>
      <c r="J188" s="219">
        <f>I188-H188</f>
        <v/>
      </c>
    </row>
    <row r="189" ht="15.75" customHeight="1" s="109">
      <c r="A189" s="206" t="n">
        <v>30</v>
      </c>
      <c r="B189" s="207" t="n">
        <v>11</v>
      </c>
      <c r="C189" s="207" t="n">
        <v>1</v>
      </c>
      <c r="D189" s="207" t="n">
        <v>80</v>
      </c>
      <c r="E189" s="207" t="n">
        <v>107.6</v>
      </c>
      <c r="F189" s="207" t="n">
        <v>0.304</v>
      </c>
      <c r="G189" s="207" t="n">
        <v>1</v>
      </c>
      <c r="H189" s="208" t="n">
        <v>0.9027777777777778</v>
      </c>
      <c r="I189" s="208" t="n"/>
      <c r="J189" s="209">
        <f>I189-H189</f>
        <v/>
      </c>
    </row>
    <row r="190" ht="15.75" customHeight="1" s="109">
      <c r="A190" s="216" t="n">
        <v>30</v>
      </c>
      <c r="B190" s="217" t="n">
        <v>8</v>
      </c>
      <c r="C190" s="217" t="n">
        <v>12</v>
      </c>
      <c r="D190" s="217" t="n">
        <v>18</v>
      </c>
      <c r="E190" s="217" t="n">
        <v>69.91</v>
      </c>
      <c r="F190" s="217" t="n">
        <v>0.232</v>
      </c>
      <c r="G190" s="217" t="n">
        <v>1</v>
      </c>
      <c r="H190" s="218" t="n">
        <v>0.8888888888888888</v>
      </c>
      <c r="I190" s="218" t="n">
        <v>0.8993055555555556</v>
      </c>
      <c r="J190" s="219">
        <f>I190-H190</f>
        <v/>
      </c>
    </row>
    <row r="191" ht="15.75" customHeight="1" s="109">
      <c r="A191" s="206" t="n">
        <v>30</v>
      </c>
      <c r="B191" s="207" t="n">
        <v>7</v>
      </c>
      <c r="C191" s="207" t="n">
        <v>15</v>
      </c>
      <c r="D191" s="207" t="n">
        <v>443</v>
      </c>
      <c r="E191" s="207" t="n">
        <v>42.71</v>
      </c>
      <c r="F191" s="207" t="n">
        <v>0.675</v>
      </c>
      <c r="G191" s="207" t="n">
        <v>1</v>
      </c>
      <c r="H191" s="208" t="n">
        <v>0.8819444444444444</v>
      </c>
      <c r="I191" s="208" t="n">
        <v>0.8881944444444444</v>
      </c>
      <c r="J191" s="209">
        <f>I191-H191</f>
        <v/>
      </c>
    </row>
    <row r="192" ht="15.75" customHeight="1" s="109">
      <c r="A192" s="216" t="n">
        <v>30</v>
      </c>
      <c r="B192" s="217" t="n">
        <v>6</v>
      </c>
      <c r="C192" s="217" t="n">
        <v>5</v>
      </c>
      <c r="D192" s="217" t="n">
        <v>44</v>
      </c>
      <c r="E192" s="217" t="n">
        <v>26.18</v>
      </c>
      <c r="F192" s="217" t="n">
        <v>0.481</v>
      </c>
      <c r="G192" s="217" t="n">
        <v>1</v>
      </c>
      <c r="H192" s="218" t="n">
        <v>0.8715277777777778</v>
      </c>
      <c r="I192" s="218" t="n">
        <v>0.8777777777777778</v>
      </c>
      <c r="J192" s="219">
        <f>I192-H192</f>
        <v/>
      </c>
    </row>
    <row r="193" ht="15.75" customHeight="1" s="109">
      <c r="A193" s="206" t="n">
        <v>30</v>
      </c>
      <c r="B193" s="207" t="n">
        <v>11</v>
      </c>
      <c r="C193" s="207" t="n">
        <v>11</v>
      </c>
      <c r="D193" s="207" t="n">
        <v>99</v>
      </c>
      <c r="E193" s="207" t="n">
        <v>53.05</v>
      </c>
      <c r="F193" s="207" t="n">
        <v>0.095</v>
      </c>
      <c r="G193" s="207" t="n">
        <v>1</v>
      </c>
      <c r="H193" s="208" t="n">
        <v>0.8583333333333333</v>
      </c>
      <c r="I193" s="208" t="n">
        <v>0.8715277777777778</v>
      </c>
      <c r="J193" s="209">
        <f>I193-H193</f>
        <v/>
      </c>
    </row>
    <row r="194" ht="15.75" customHeight="1" s="109">
      <c r="A194" s="216" t="n">
        <v>30</v>
      </c>
      <c r="B194" s="217" t="n">
        <v>3</v>
      </c>
      <c r="C194" s="217" t="n">
        <v>33</v>
      </c>
      <c r="D194" s="217" t="n">
        <v>88</v>
      </c>
      <c r="E194" s="217" t="n">
        <v>156.85</v>
      </c>
      <c r="F194" s="217" t="n">
        <v>0.846</v>
      </c>
      <c r="G194" s="217" t="n">
        <v>1</v>
      </c>
      <c r="H194" s="218" t="n">
        <v>0.8444444444444444</v>
      </c>
      <c r="I194" s="218" t="n">
        <v>0.8583333333333333</v>
      </c>
      <c r="J194" s="219">
        <f>I194-H194</f>
        <v/>
      </c>
    </row>
    <row r="195" ht="15.75" customHeight="1" s="109">
      <c r="A195" s="206" t="n">
        <v>30</v>
      </c>
      <c r="B195" s="207" t="n">
        <v>18</v>
      </c>
      <c r="C195" s="207" t="n">
        <v>1</v>
      </c>
      <c r="D195" s="207" t="n">
        <v>20</v>
      </c>
      <c r="E195" s="207" t="n">
        <v>46.1</v>
      </c>
      <c r="F195" s="207" t="n">
        <v>0.064</v>
      </c>
      <c r="G195" s="207" t="n">
        <v>1</v>
      </c>
      <c r="H195" s="208" t="n">
        <v>0.8409722222222222</v>
      </c>
      <c r="I195" s="208" t="n">
        <v>0.8444444444444444</v>
      </c>
      <c r="J195" s="209">
        <f>I195-H195</f>
        <v/>
      </c>
    </row>
    <row r="196" ht="15.75" customHeight="1" s="109">
      <c r="A196" s="216" t="n">
        <v>30</v>
      </c>
      <c r="B196" s="217" t="n">
        <v>30</v>
      </c>
      <c r="C196" s="217" t="n">
        <v>2</v>
      </c>
      <c r="D196" s="217" t="n">
        <v>21</v>
      </c>
      <c r="E196" s="217" t="n">
        <v>176.4</v>
      </c>
      <c r="F196" s="217" t="n">
        <v>0.516</v>
      </c>
      <c r="G196" s="217" t="n">
        <v>1</v>
      </c>
      <c r="H196" s="218" t="n">
        <v>0.8361111111111111</v>
      </c>
      <c r="I196" s="218" t="n">
        <v>0.8402777777777778</v>
      </c>
      <c r="J196" s="219">
        <f>I196-H196</f>
        <v/>
      </c>
    </row>
    <row r="197" ht="15.75" customHeight="1" s="109">
      <c r="A197" s="206" t="n">
        <v>30</v>
      </c>
      <c r="B197" s="207" t="n">
        <v>13</v>
      </c>
      <c r="C197" s="207" t="n">
        <v>5</v>
      </c>
      <c r="D197" s="207" t="n">
        <v>112</v>
      </c>
      <c r="E197" s="207" t="n">
        <v>95.55</v>
      </c>
      <c r="F197" s="207" t="n">
        <v>0.174</v>
      </c>
      <c r="G197" s="207" t="n">
        <v>1</v>
      </c>
      <c r="H197" s="208" t="n">
        <v>0.8298611111111112</v>
      </c>
      <c r="I197" s="208" t="n">
        <v>0.8340277777777778</v>
      </c>
      <c r="J197" s="209">
        <f>I197-H197</f>
        <v/>
      </c>
    </row>
    <row r="198" ht="15.75" customHeight="1" s="109">
      <c r="A198" s="216" t="n">
        <v>30</v>
      </c>
      <c r="B198" s="217" t="n">
        <v>4</v>
      </c>
      <c r="C198" s="217" t="n">
        <v>1</v>
      </c>
      <c r="D198" s="217" t="n">
        <v>1</v>
      </c>
      <c r="E198" s="217" t="n">
        <v>1.21</v>
      </c>
      <c r="F198" s="217" t="n">
        <v>0.011</v>
      </c>
      <c r="G198" s="217" t="n">
        <v>1</v>
      </c>
      <c r="H198" s="218" t="n">
        <v>0.8159722222222222</v>
      </c>
      <c r="I198" s="218" t="n">
        <v>0.8166666666666667</v>
      </c>
      <c r="J198" s="219">
        <f>I198-H198</f>
        <v/>
      </c>
    </row>
    <row r="199" ht="15.75" customHeight="1" s="109">
      <c r="A199" s="206" t="n">
        <v>30</v>
      </c>
      <c r="B199" s="207" t="n">
        <v>5</v>
      </c>
      <c r="C199" s="207" t="n">
        <v>5</v>
      </c>
      <c r="D199" s="207" t="n">
        <v>17</v>
      </c>
      <c r="E199" s="207" t="n">
        <v>12.05</v>
      </c>
      <c r="F199" s="207" t="n">
        <v>1.205</v>
      </c>
      <c r="G199" s="207" t="n">
        <v>1</v>
      </c>
      <c r="H199" s="208" t="n">
        <v>0.8166666666666667</v>
      </c>
      <c r="I199" s="208" t="n">
        <v>0.8229166666666666</v>
      </c>
      <c r="J199" s="209">
        <f>I199-H199</f>
        <v/>
      </c>
    </row>
    <row r="200" ht="15.75" customHeight="1" s="109">
      <c r="A200" s="216" t="n">
        <v>30</v>
      </c>
      <c r="B200" s="217" t="n">
        <v>11</v>
      </c>
      <c r="C200" s="217" t="n">
        <v>4</v>
      </c>
      <c r="D200" s="217" t="n">
        <v>24</v>
      </c>
      <c r="E200" s="217" t="n">
        <v>36.82</v>
      </c>
      <c r="F200" s="217" t="n">
        <v>0.09</v>
      </c>
      <c r="G200" s="217" t="n">
        <v>1</v>
      </c>
      <c r="H200" s="218" t="n">
        <v>0.8090277777777778</v>
      </c>
      <c r="I200" s="218" t="n">
        <v>0.8145833333333333</v>
      </c>
      <c r="J200" s="219">
        <f>I200-H200</f>
        <v/>
      </c>
    </row>
    <row r="201" ht="15.75" customHeight="1" s="109">
      <c r="A201" s="206" t="n">
        <v>31</v>
      </c>
      <c r="B201" s="207" t="n">
        <v>8</v>
      </c>
      <c r="C201" s="207" t="n">
        <v>21</v>
      </c>
      <c r="D201" s="207" t="n">
        <v>26</v>
      </c>
      <c r="E201" s="207" t="n">
        <v>65.5</v>
      </c>
      <c r="F201" s="207" t="n">
        <v>0.201</v>
      </c>
      <c r="G201" s="207" t="n">
        <v>1</v>
      </c>
      <c r="H201" s="208" t="n">
        <v>0.2298611111111111</v>
      </c>
      <c r="I201" s="208" t="n">
        <v>0.2388888888888889</v>
      </c>
      <c r="J201" s="209">
        <f>I201-H201</f>
        <v/>
      </c>
    </row>
    <row r="202" ht="15.75" customHeight="1" s="109">
      <c r="A202" s="216" t="n">
        <v>31</v>
      </c>
      <c r="B202" s="217" t="n">
        <v>15</v>
      </c>
      <c r="C202" s="217" t="n">
        <v>3</v>
      </c>
      <c r="D202" s="217" t="n">
        <v>12</v>
      </c>
      <c r="E202" s="217" t="n">
        <v>60.02</v>
      </c>
      <c r="F202" s="217" t="n">
        <v>0.13</v>
      </c>
      <c r="G202" s="217" t="n">
        <v>1</v>
      </c>
      <c r="H202" s="218" t="n">
        <v>0.2638888888888889</v>
      </c>
      <c r="I202" s="218" t="n">
        <v>0.2659722222222222</v>
      </c>
      <c r="J202" s="219">
        <f>I202-H202</f>
        <v/>
      </c>
    </row>
    <row r="203" ht="15.75" customHeight="1" s="109">
      <c r="A203" s="206" t="n">
        <v>31</v>
      </c>
      <c r="B203" s="207" t="n">
        <v>14</v>
      </c>
      <c r="C203" s="207" t="n">
        <v>4</v>
      </c>
      <c r="D203" s="207" t="n">
        <v>8</v>
      </c>
      <c r="E203" s="207" t="n">
        <v>81.44</v>
      </c>
      <c r="F203" s="207" t="n">
        <v>0.115</v>
      </c>
      <c r="G203" s="207" t="n">
        <v>1</v>
      </c>
      <c r="H203" s="208" t="n">
        <v>0.2611111111111111</v>
      </c>
      <c r="I203" s="208" t="n">
        <v>0.2638888888888889</v>
      </c>
      <c r="J203" s="209">
        <f>I203-H203</f>
        <v/>
      </c>
    </row>
    <row r="204" ht="15.75" customHeight="1" s="109">
      <c r="A204" s="216" t="n">
        <v>31</v>
      </c>
      <c r="B204" s="217" t="n">
        <v>2</v>
      </c>
      <c r="C204" s="217" t="n">
        <v>13</v>
      </c>
      <c r="D204" s="217" t="n">
        <v>87</v>
      </c>
      <c r="E204" s="217" t="n">
        <v>35.76</v>
      </c>
      <c r="F204" s="217" t="n">
        <v>0.34</v>
      </c>
      <c r="G204" s="217" t="n">
        <v>1</v>
      </c>
      <c r="H204" s="218" t="n">
        <v>0.2534722222222222</v>
      </c>
      <c r="I204" s="218" t="n">
        <v>0.2590277777777778</v>
      </c>
      <c r="J204" s="219">
        <f>I204-H204</f>
        <v/>
      </c>
    </row>
    <row r="205" ht="15.75" customHeight="1" s="109">
      <c r="A205" s="206" t="n">
        <v>31</v>
      </c>
      <c r="B205" s="207" t="n">
        <v>20</v>
      </c>
      <c r="C205" s="207" t="n">
        <v>13</v>
      </c>
      <c r="D205" s="207" t="n">
        <v>17</v>
      </c>
      <c r="E205" s="207" t="n">
        <v>18.07</v>
      </c>
      <c r="F205" s="207" t="n">
        <v>0.029</v>
      </c>
      <c r="G205" s="207" t="n">
        <v>1</v>
      </c>
      <c r="H205" s="208" t="n">
        <v>0.2368055555555555</v>
      </c>
      <c r="I205" s="208" t="n">
        <v>0.2430555555555556</v>
      </c>
      <c r="J205" s="209">
        <f>I205-H205</f>
        <v/>
      </c>
    </row>
    <row r="206" ht="15.75" customHeight="1" s="109">
      <c r="A206" s="216" t="n">
        <v>31</v>
      </c>
      <c r="B206" s="217" t="n">
        <v>16</v>
      </c>
      <c r="C206" s="217" t="n">
        <v>33</v>
      </c>
      <c r="D206" s="217" t="n">
        <v>119</v>
      </c>
      <c r="E206" s="217" t="n">
        <v>7086</v>
      </c>
      <c r="F206" s="217" t="n">
        <v>0.103</v>
      </c>
      <c r="G206" s="217" t="n">
        <v>1</v>
      </c>
      <c r="H206" s="218" t="n">
        <v>0.2215277777777778</v>
      </c>
      <c r="I206" s="218" t="n">
        <v>0.2354166666666667</v>
      </c>
      <c r="J206" s="219">
        <f>I206-H206</f>
        <v/>
      </c>
    </row>
    <row r="207" ht="15.75" customHeight="1" s="109">
      <c r="A207" s="206" t="n">
        <v>31</v>
      </c>
      <c r="B207" s="207" t="n">
        <v>17</v>
      </c>
      <c r="C207" s="207" t="n">
        <v>26</v>
      </c>
      <c r="D207" s="207" t="n">
        <v>177</v>
      </c>
      <c r="E207" s="207" t="n">
        <v>12.77</v>
      </c>
      <c r="F207" s="207" t="n">
        <v>0.06900000000000001</v>
      </c>
      <c r="G207" s="207" t="n">
        <v>1</v>
      </c>
      <c r="H207" s="208" t="n">
        <v>0.2083333333333333</v>
      </c>
      <c r="I207" s="208" t="n">
        <v>0.2208333333333333</v>
      </c>
      <c r="J207" s="209">
        <f>I207-H207</f>
        <v/>
      </c>
    </row>
    <row r="208" ht="15.75" customHeight="1" s="109">
      <c r="A208" s="216" t="n">
        <v>31</v>
      </c>
      <c r="B208" s="217" t="n">
        <v>18</v>
      </c>
      <c r="C208" s="217" t="n">
        <v>52</v>
      </c>
      <c r="D208" s="217" t="n">
        <v>89</v>
      </c>
      <c r="E208" s="217" t="n">
        <v>59.38</v>
      </c>
      <c r="F208" s="217" t="n">
        <v>0.156</v>
      </c>
      <c r="G208" s="217" t="n">
        <v>1</v>
      </c>
      <c r="H208" s="218" t="n">
        <v>0.175</v>
      </c>
      <c r="I208" s="218" t="n">
        <v>0.1805555555555556</v>
      </c>
      <c r="J208" s="219">
        <f>I208-H208</f>
        <v/>
      </c>
    </row>
    <row r="209" ht="15.75" customHeight="1" s="109">
      <c r="A209" s="206" t="n">
        <v>31</v>
      </c>
      <c r="B209" s="207" t="n">
        <v>5</v>
      </c>
      <c r="C209" s="207" t="n">
        <v>4</v>
      </c>
      <c r="D209" s="207" t="n">
        <v>20</v>
      </c>
      <c r="E209" s="207" t="n">
        <v>7.69</v>
      </c>
      <c r="F209" s="207" t="n">
        <v>0.6879999999999999</v>
      </c>
      <c r="G209" s="207" t="n">
        <v>1</v>
      </c>
      <c r="H209" s="208" t="n">
        <v>0.1666666666666667</v>
      </c>
      <c r="I209" s="208" t="n">
        <v>0.1736111111111111</v>
      </c>
      <c r="J209" s="209">
        <f>I209-H209</f>
        <v/>
      </c>
    </row>
    <row r="210" ht="15.75" customHeight="1" s="109">
      <c r="A210" s="216" t="n">
        <v>31</v>
      </c>
      <c r="B210" s="217" t="n">
        <v>4</v>
      </c>
      <c r="C210" s="217" t="n">
        <v>2</v>
      </c>
      <c r="D210" s="217" t="n">
        <v>3</v>
      </c>
      <c r="E210" s="217" t="n">
        <v>2.3</v>
      </c>
      <c r="F210" s="217" t="n">
        <v>0.019</v>
      </c>
      <c r="G210" s="217" t="n">
        <v>1</v>
      </c>
      <c r="H210" s="218" t="n">
        <v>0.1631944444444444</v>
      </c>
      <c r="I210" s="218" t="n">
        <v>0.1652777777777778</v>
      </c>
      <c r="J210" s="219">
        <f>I210-H210</f>
        <v/>
      </c>
    </row>
    <row r="211" ht="15.75" customHeight="1" s="109">
      <c r="A211" s="206" t="n">
        <v>31</v>
      </c>
      <c r="B211" s="207" t="n">
        <v>11</v>
      </c>
      <c r="C211" s="207" t="n">
        <v>28</v>
      </c>
      <c r="D211" s="207" t="n">
        <v>430</v>
      </c>
      <c r="E211" s="207" t="n">
        <v>627.63</v>
      </c>
      <c r="F211" s="207" t="n">
        <v>1.624</v>
      </c>
      <c r="G211" s="207" t="n">
        <v>1</v>
      </c>
      <c r="H211" s="208" t="n">
        <v>0.1340277777777778</v>
      </c>
      <c r="I211" s="208" t="n">
        <v>0.1625</v>
      </c>
      <c r="J211" s="209">
        <f>I211-H211</f>
        <v/>
      </c>
    </row>
    <row r="212" ht="15.75" customHeight="1" s="109">
      <c r="A212" s="216" t="n">
        <v>31</v>
      </c>
      <c r="B212" s="217" t="n">
        <v>16</v>
      </c>
      <c r="C212" s="217" t="n">
        <v>53</v>
      </c>
      <c r="D212" s="217" t="n">
        <v>538</v>
      </c>
      <c r="E212" s="217" t="n">
        <v>22.13</v>
      </c>
      <c r="F212" s="217" t="n">
        <v>0.219</v>
      </c>
      <c r="G212" s="217" t="n">
        <v>1</v>
      </c>
      <c r="H212" s="218" t="n">
        <v>0.125</v>
      </c>
      <c r="I212" s="218" t="n">
        <v>0.1319444444444444</v>
      </c>
      <c r="J212" s="219">
        <f>I212-H212</f>
        <v/>
      </c>
    </row>
    <row r="213" ht="15.75" customHeight="1" s="109">
      <c r="A213" s="206" t="n">
        <v>31</v>
      </c>
      <c r="B213" s="207" t="n">
        <v>20</v>
      </c>
      <c r="C213" s="207" t="n">
        <v>1</v>
      </c>
      <c r="D213" s="207" t="n">
        <v>1</v>
      </c>
      <c r="E213" s="207" t="n">
        <v>2.65</v>
      </c>
      <c r="F213" s="207" t="n">
        <v>0.004</v>
      </c>
      <c r="G213" s="207" t="n">
        <v>1</v>
      </c>
      <c r="H213" s="208" t="n">
        <v>0.1055555555555556</v>
      </c>
      <c r="I213" s="208" t="n">
        <v>0.10625</v>
      </c>
      <c r="J213" s="209">
        <f>I213-H213</f>
        <v/>
      </c>
    </row>
    <row r="214" ht="15.75" customHeight="1" s="109">
      <c r="A214" s="216" t="n">
        <v>31</v>
      </c>
      <c r="B214" s="217" t="n">
        <v>19</v>
      </c>
      <c r="C214" s="217" t="n">
        <v>1</v>
      </c>
      <c r="D214" s="217" t="n">
        <v>1</v>
      </c>
      <c r="E214" s="217" t="n">
        <v>1.71</v>
      </c>
      <c r="F214" s="217" t="n">
        <v>0.003</v>
      </c>
      <c r="G214" s="217" t="n">
        <v>1</v>
      </c>
      <c r="H214" s="218" t="n">
        <v>0.1048611111111111</v>
      </c>
      <c r="I214" s="218" t="n">
        <v>0.1048611111111111</v>
      </c>
      <c r="J214" s="219">
        <f>I214-H214</f>
        <v/>
      </c>
    </row>
    <row r="215" ht="15.75" customHeight="1" s="109">
      <c r="A215" s="206" t="n">
        <v>31</v>
      </c>
      <c r="B215" s="207" t="n">
        <v>17</v>
      </c>
      <c r="C215" s="207" t="n">
        <v>4</v>
      </c>
      <c r="D215" s="207" t="n">
        <v>22</v>
      </c>
      <c r="E215" s="207" t="n">
        <v>1.29</v>
      </c>
      <c r="F215" s="207" t="n">
        <v>0.006</v>
      </c>
      <c r="G215" s="207" t="n">
        <v>1</v>
      </c>
      <c r="H215" s="208" t="n">
        <v>0.1006944444444444</v>
      </c>
      <c r="I215" s="208" t="n">
        <v>0.1027777777777778</v>
      </c>
      <c r="J215" s="209">
        <f>I215-H215</f>
        <v/>
      </c>
    </row>
    <row r="216" ht="15.75" customHeight="1" s="109">
      <c r="A216" s="216" t="n">
        <v>31</v>
      </c>
      <c r="B216" s="217" t="n">
        <v>18</v>
      </c>
      <c r="C216" s="217" t="n">
        <v>1</v>
      </c>
      <c r="D216" s="217" t="n">
        <v>1</v>
      </c>
      <c r="E216" s="217" t="n">
        <v>0.34</v>
      </c>
      <c r="F216" s="217" t="n">
        <v>0.001</v>
      </c>
      <c r="G216" s="217" t="n">
        <v>1</v>
      </c>
      <c r="H216" s="218" t="n">
        <v>0.1041666666666667</v>
      </c>
      <c r="I216" s="218" t="n">
        <v>0.1041666666666667</v>
      </c>
      <c r="J216" s="219">
        <f>I216-H216</f>
        <v/>
      </c>
    </row>
    <row r="217" ht="15.75" customHeight="1" s="109">
      <c r="A217" s="206" t="n">
        <v>31</v>
      </c>
      <c r="B217" s="207" t="n">
        <v>16</v>
      </c>
      <c r="C217" s="207" t="n">
        <v>6</v>
      </c>
      <c r="D217" s="207" t="n">
        <v>33</v>
      </c>
      <c r="E217" s="207" t="n">
        <v>0.67</v>
      </c>
      <c r="F217" s="207" t="n">
        <v>0.006</v>
      </c>
      <c r="G217" s="207" t="n">
        <v>1</v>
      </c>
      <c r="H217" s="208" t="n">
        <v>0.09861111111111111</v>
      </c>
      <c r="I217" s="208" t="n">
        <v>0.1006944444444444</v>
      </c>
      <c r="J217" s="209">
        <f>I217-H217</f>
        <v/>
      </c>
    </row>
    <row r="218" ht="15.75" customHeight="1" s="109">
      <c r="A218" s="216" t="n">
        <v>31</v>
      </c>
      <c r="B218" s="217" t="n">
        <v>9</v>
      </c>
      <c r="C218" s="217" t="n">
        <v>17</v>
      </c>
      <c r="D218" s="217" t="n">
        <v>73</v>
      </c>
      <c r="E218" s="217" t="n">
        <v>450.03</v>
      </c>
      <c r="F218" s="217" t="n">
        <v>1.665</v>
      </c>
      <c r="G218" s="217" t="n">
        <v>1</v>
      </c>
      <c r="H218" s="218" t="n">
        <v>0.07430555555555556</v>
      </c>
      <c r="I218" s="218" t="n">
        <v>0.09583333333333334</v>
      </c>
      <c r="J218" s="219">
        <f>I218-H218</f>
        <v/>
      </c>
    </row>
    <row r="219" ht="15.75" customHeight="1" s="109">
      <c r="A219" s="206" t="n">
        <v>31</v>
      </c>
      <c r="B219" s="207" t="n">
        <v>14</v>
      </c>
      <c r="C219" s="207" t="n">
        <v>12</v>
      </c>
      <c r="D219" s="207" t="n">
        <v>31</v>
      </c>
      <c r="E219" s="207" t="n">
        <v>554.21</v>
      </c>
      <c r="F219" s="207" t="n">
        <v>0.741</v>
      </c>
      <c r="G219" s="207" t="n">
        <v>1</v>
      </c>
      <c r="H219" s="208" t="n">
        <v>0.06388888888888888</v>
      </c>
      <c r="I219" s="208" t="n">
        <v>0.07361111111111111</v>
      </c>
      <c r="J219" s="209">
        <f>I219-H219</f>
        <v/>
      </c>
    </row>
    <row r="220" ht="15.75" customHeight="1" s="109">
      <c r="A220" s="216" t="n">
        <v>31</v>
      </c>
      <c r="B220" s="217" t="n">
        <v>9</v>
      </c>
      <c r="C220" s="217" t="n">
        <v>26</v>
      </c>
      <c r="D220" s="217" t="n">
        <v>122</v>
      </c>
      <c r="E220" s="217" t="n">
        <v>871.98</v>
      </c>
      <c r="F220" s="217" t="n">
        <v>3.285</v>
      </c>
      <c r="G220" s="217" t="n">
        <v>1</v>
      </c>
      <c r="H220" s="218" t="n">
        <v>0.03958333333333333</v>
      </c>
      <c r="I220" s="218" t="n">
        <v>0.0625</v>
      </c>
      <c r="J220" s="219">
        <f>I220-H220</f>
        <v/>
      </c>
    </row>
    <row r="221" ht="15.75" customHeight="1" s="109">
      <c r="A221" s="206" t="n">
        <v>31</v>
      </c>
      <c r="B221" s="207" t="n">
        <v>11</v>
      </c>
      <c r="C221" s="207" t="n">
        <v>2</v>
      </c>
      <c r="D221" s="207" t="n">
        <v>3</v>
      </c>
      <c r="E221" s="207" t="n">
        <v>1.67</v>
      </c>
      <c r="F221" s="207" t="n">
        <v>0.003</v>
      </c>
      <c r="G221" s="207" t="n">
        <v>1</v>
      </c>
      <c r="H221" s="208" t="n">
        <v>0.03263888888888889</v>
      </c>
      <c r="I221" s="208" t="n">
        <v>0.03402777777777777</v>
      </c>
      <c r="J221" s="209">
        <f>I221-H221</f>
        <v/>
      </c>
    </row>
    <row r="222" ht="15.75" customHeight="1" s="109">
      <c r="A222" s="216" t="n">
        <v>31</v>
      </c>
      <c r="B222" s="217" t="n">
        <v>12</v>
      </c>
      <c r="C222" s="217" t="n">
        <v>2</v>
      </c>
      <c r="D222" s="217" t="n">
        <v>4</v>
      </c>
      <c r="E222" s="217" t="n">
        <v>1.1</v>
      </c>
      <c r="F222" s="217" t="n">
        <v>0.028</v>
      </c>
      <c r="G222" s="217" t="n">
        <v>1</v>
      </c>
      <c r="H222" s="218" t="n">
        <v>0.03472222222222222</v>
      </c>
      <c r="I222" s="218" t="n">
        <v>0.03611111111111111</v>
      </c>
      <c r="J222" s="219">
        <f>I222-H222</f>
        <v/>
      </c>
    </row>
    <row r="223" ht="15.75" customHeight="1" s="109">
      <c r="A223" s="206" t="n">
        <v>31</v>
      </c>
      <c r="B223" s="207" t="n">
        <v>13</v>
      </c>
      <c r="C223" s="207" t="n">
        <v>1</v>
      </c>
      <c r="D223" s="207" t="n">
        <v>1</v>
      </c>
      <c r="E223" s="207" t="n">
        <v>0.16</v>
      </c>
      <c r="F223" s="207" t="n">
        <v>0.001</v>
      </c>
      <c r="G223" s="207" t="n">
        <v>1</v>
      </c>
      <c r="H223" s="208" t="n">
        <v>0.03541666666666667</v>
      </c>
      <c r="I223" s="208" t="n">
        <v>0.03611111111111111</v>
      </c>
      <c r="J223" s="209">
        <f>I223-H223</f>
        <v/>
      </c>
    </row>
    <row r="224" ht="15.75" customHeight="1" s="109">
      <c r="A224" s="216" t="n">
        <v>31</v>
      </c>
      <c r="B224" s="217" t="n">
        <v>15</v>
      </c>
      <c r="C224" s="217" t="n">
        <v>6</v>
      </c>
      <c r="D224" s="217" t="n">
        <v>178</v>
      </c>
      <c r="E224" s="217" t="n">
        <v>479</v>
      </c>
      <c r="F224" s="217" t="n">
        <v>1.338</v>
      </c>
      <c r="G224" s="217" t="n">
        <v>1</v>
      </c>
      <c r="H224" s="218" t="n">
        <v>0.02083333333333333</v>
      </c>
      <c r="I224" s="218" t="n">
        <v>0.03194444444444444</v>
      </c>
      <c r="J224" s="219">
        <f>I224-H224</f>
        <v/>
      </c>
    </row>
    <row r="225" ht="15.75" customHeight="1" s="109">
      <c r="A225" s="206" t="n">
        <v>31</v>
      </c>
      <c r="B225" s="207" t="n">
        <v>7</v>
      </c>
      <c r="C225" s="207" t="n">
        <v>13</v>
      </c>
      <c r="D225" s="207" t="n">
        <v>79</v>
      </c>
      <c r="E225" s="207" t="n">
        <v>12.96</v>
      </c>
      <c r="F225" s="207" t="n">
        <v>0.076</v>
      </c>
      <c r="G225" s="207" t="n">
        <v>1</v>
      </c>
      <c r="H225" s="208" t="n">
        <v>0.0125</v>
      </c>
      <c r="I225" s="208" t="n">
        <v>0.02013888888888889</v>
      </c>
      <c r="J225" s="209">
        <f>I225-H225</f>
        <v/>
      </c>
    </row>
    <row r="226" ht="15.75" customHeight="1" s="109">
      <c r="A226" s="216" t="n">
        <v>31</v>
      </c>
      <c r="B226" s="217" t="n">
        <v>8</v>
      </c>
      <c r="C226" s="217" t="n">
        <v>16</v>
      </c>
      <c r="D226" s="217" t="n">
        <v>117</v>
      </c>
      <c r="E226" s="217" t="n">
        <v>328.92</v>
      </c>
      <c r="F226" s="217" t="n">
        <v>1.462</v>
      </c>
      <c r="G226" s="217" t="n">
        <v>1</v>
      </c>
      <c r="H226" s="218" t="n">
        <v>0.4305555555555556</v>
      </c>
      <c r="I226" s="218" t="n">
        <v>0.5118055555555555</v>
      </c>
      <c r="J226" s="219">
        <f>I226-H226</f>
        <v/>
      </c>
    </row>
    <row r="227" ht="15.75" customHeight="1" s="109">
      <c r="A227" s="206" t="n">
        <v>31</v>
      </c>
      <c r="B227" s="207" t="n">
        <v>14</v>
      </c>
      <c r="C227" s="207" t="n">
        <v>2</v>
      </c>
      <c r="D227" s="207" t="n">
        <v>95</v>
      </c>
      <c r="E227" s="207" t="n">
        <v>2857.62</v>
      </c>
      <c r="F227" s="207" t="n">
        <v>3.704</v>
      </c>
      <c r="G227" s="207" t="n">
        <v>1</v>
      </c>
      <c r="H227" s="208" t="n">
        <v>0.9166666666666666</v>
      </c>
      <c r="I227" s="208" t="n">
        <v>0.9270833333333334</v>
      </c>
      <c r="J227" s="209">
        <f>I227-H227</f>
        <v/>
      </c>
    </row>
    <row r="228" ht="15.75" customHeight="1" s="109">
      <c r="A228" s="216" t="n">
        <v>31</v>
      </c>
      <c r="B228" s="217" t="n">
        <v>15</v>
      </c>
      <c r="C228" s="217" t="n">
        <v>1</v>
      </c>
      <c r="D228" s="217" t="n">
        <v>32</v>
      </c>
      <c r="E228" s="217" t="n">
        <v>331.2</v>
      </c>
      <c r="F228" s="217" t="n">
        <v>0.8</v>
      </c>
      <c r="G228" s="217" t="n">
        <v>1</v>
      </c>
      <c r="H228" s="218" t="n">
        <v>0.9118055555555555</v>
      </c>
      <c r="I228" s="218" t="n">
        <v>0.9152777777777777</v>
      </c>
      <c r="J228" s="219">
        <f>I228-H228</f>
        <v/>
      </c>
    </row>
    <row r="229" ht="15.75" customHeight="1" s="109">
      <c r="A229" s="206" t="n">
        <v>31</v>
      </c>
      <c r="B229" s="207" t="n">
        <v>10</v>
      </c>
      <c r="C229" s="207" t="n">
        <v>2</v>
      </c>
      <c r="D229" s="207" t="n">
        <v>21</v>
      </c>
      <c r="E229" s="207" t="n">
        <v>8.710000000000001</v>
      </c>
      <c r="F229" s="207" t="n">
        <v>0.02</v>
      </c>
      <c r="G229" s="207" t="n">
        <v>1</v>
      </c>
      <c r="H229" s="208" t="n">
        <v>0.9090277777777778</v>
      </c>
      <c r="I229" s="208" t="n">
        <v>0.9111111111111111</v>
      </c>
      <c r="J229" s="209">
        <f>I229-H229</f>
        <v/>
      </c>
    </row>
    <row r="230" ht="15.75" customHeight="1" s="109">
      <c r="A230" s="216" t="n">
        <v>31</v>
      </c>
      <c r="B230" s="217" t="n">
        <v>9</v>
      </c>
      <c r="C230" s="217" t="n">
        <v>3</v>
      </c>
      <c r="D230" s="217" t="n">
        <v>12</v>
      </c>
      <c r="E230" s="217" t="n">
        <v>97.41</v>
      </c>
      <c r="F230" s="217" t="n">
        <v>0.373</v>
      </c>
      <c r="G230" s="217" t="n">
        <v>1</v>
      </c>
      <c r="H230" s="218" t="n">
        <v>0.9048611111111111</v>
      </c>
      <c r="I230" s="218" t="n">
        <v>0.9083333333333333</v>
      </c>
      <c r="J230" s="219">
        <f>I230-H230</f>
        <v/>
      </c>
    </row>
    <row r="231" ht="15.75" customHeight="1" s="109">
      <c r="A231" s="206" t="n">
        <v>31</v>
      </c>
      <c r="B231" s="207" t="n">
        <v>15</v>
      </c>
      <c r="C231" s="207" t="n">
        <v>3</v>
      </c>
      <c r="D231" s="207" t="n">
        <v>159</v>
      </c>
      <c r="E231" s="207" t="n">
        <v>613.9299999999999</v>
      </c>
      <c r="F231" s="207" t="n">
        <v>1.867</v>
      </c>
      <c r="G231" s="207" t="n">
        <v>1</v>
      </c>
      <c r="H231" s="208" t="n">
        <v>0.8888888888888888</v>
      </c>
      <c r="I231" s="208" t="n">
        <v>0.9041666666666667</v>
      </c>
      <c r="J231" s="209">
        <f>I231-H231</f>
        <v/>
      </c>
    </row>
    <row r="232" ht="15.75" customHeight="1" s="109">
      <c r="A232" s="216" t="n">
        <v>31</v>
      </c>
      <c r="B232" s="217" t="n">
        <v>7</v>
      </c>
      <c r="C232" s="217" t="n">
        <v>6</v>
      </c>
      <c r="D232" s="217" t="n">
        <v>25</v>
      </c>
      <c r="E232" s="217" t="n">
        <v>19.41</v>
      </c>
      <c r="F232" s="217" t="n">
        <v>0.08699999999999999</v>
      </c>
      <c r="G232" s="217" t="n">
        <v>1</v>
      </c>
      <c r="H232" s="218" t="n">
        <v>0.8763888888888889</v>
      </c>
      <c r="I232" s="218" t="n">
        <v>0.8819444444444444</v>
      </c>
      <c r="J232" s="219">
        <f>I232-H232</f>
        <v/>
      </c>
    </row>
    <row r="233" ht="15.75" customHeight="1" s="109">
      <c r="A233" s="206" t="n">
        <v>31</v>
      </c>
      <c r="B233" s="207" t="n">
        <v>6</v>
      </c>
      <c r="C233" s="207" t="n">
        <v>2</v>
      </c>
      <c r="D233" s="207" t="n">
        <v>2</v>
      </c>
      <c r="E233" s="207" t="n">
        <v>4.56</v>
      </c>
      <c r="F233" s="207" t="n">
        <v>0.147</v>
      </c>
      <c r="G233" s="207" t="n">
        <v>1</v>
      </c>
      <c r="H233" s="208" t="n">
        <v>0.8743055555555556</v>
      </c>
      <c r="I233" s="208" t="n">
        <v>0.8763888888888889</v>
      </c>
      <c r="J233" s="209">
        <f>I233-H233</f>
        <v/>
      </c>
    </row>
    <row r="234" ht="15.75" customHeight="1" s="109">
      <c r="A234" s="216" t="n">
        <v>31</v>
      </c>
      <c r="B234" s="217" t="n">
        <v>17</v>
      </c>
      <c r="C234" s="217" t="n">
        <v>12</v>
      </c>
      <c r="D234" s="217" t="n">
        <v>91</v>
      </c>
      <c r="E234" s="217" t="n">
        <v>12.95</v>
      </c>
      <c r="F234" s="217" t="n">
        <v>0.062</v>
      </c>
      <c r="G234" s="217" t="n">
        <v>1</v>
      </c>
      <c r="H234" s="218" t="n">
        <v>0.8680555555555556</v>
      </c>
      <c r="I234" s="218" t="n">
        <v>0.8736111111111111</v>
      </c>
      <c r="J234" s="219">
        <f>I234-H234</f>
        <v/>
      </c>
    </row>
    <row r="235" ht="15.75" customHeight="1" s="109">
      <c r="A235" s="206" t="n">
        <v>31</v>
      </c>
      <c r="B235" s="207" t="n">
        <v>16</v>
      </c>
      <c r="C235" s="207" t="n">
        <v>6</v>
      </c>
      <c r="D235" s="207" t="n">
        <v>22</v>
      </c>
      <c r="E235" s="207" t="n">
        <v>0.51</v>
      </c>
      <c r="F235" s="207" t="n">
        <v>0.008</v>
      </c>
      <c r="G235" s="207" t="n">
        <v>1</v>
      </c>
      <c r="H235" s="208" t="n">
        <v>0.8645833333333334</v>
      </c>
      <c r="I235" s="208" t="n">
        <v>0.8680555555555556</v>
      </c>
      <c r="J235" s="209">
        <f>I235-H235</f>
        <v/>
      </c>
    </row>
    <row r="236" ht="15.75" customHeight="1" s="109">
      <c r="A236" s="216" t="n">
        <v>31</v>
      </c>
      <c r="B236" s="217" t="n">
        <v>13</v>
      </c>
      <c r="C236" s="217" t="n">
        <v>13</v>
      </c>
      <c r="D236" s="217" t="n">
        <v>90</v>
      </c>
      <c r="E236" s="217" t="n">
        <v>364.45</v>
      </c>
      <c r="F236" s="217" t="n">
        <v>0.539</v>
      </c>
      <c r="G236" s="217" t="n">
        <v>1</v>
      </c>
      <c r="H236" s="218" t="n">
        <v>0.8576388888888888</v>
      </c>
      <c r="I236" s="218" t="n">
        <v>0.8631944444444445</v>
      </c>
      <c r="J236" s="219">
        <f>I236-H236</f>
        <v/>
      </c>
    </row>
    <row r="237" ht="15.75" customHeight="1" s="109">
      <c r="A237" s="206" t="n">
        <v>31</v>
      </c>
      <c r="B237" s="207" t="n">
        <v>13</v>
      </c>
      <c r="C237" s="207" t="n">
        <v>11</v>
      </c>
      <c r="D237" s="207" t="n">
        <v>48</v>
      </c>
      <c r="E237" s="207" t="n">
        <v>149.12</v>
      </c>
      <c r="F237" s="207" t="n">
        <v>0.224</v>
      </c>
      <c r="G237" s="207" t="n">
        <v>1</v>
      </c>
      <c r="H237" s="208" t="n">
        <v>0.8506944444444444</v>
      </c>
      <c r="I237" s="208" t="n">
        <v>0.85625</v>
      </c>
      <c r="J237" s="209">
        <f>I237-H237</f>
        <v/>
      </c>
    </row>
    <row r="238" ht="15.75" customHeight="1" s="109">
      <c r="A238" s="216" t="n">
        <v>31</v>
      </c>
      <c r="B238" s="217" t="n">
        <v>6</v>
      </c>
      <c r="C238" s="217" t="n">
        <v>1</v>
      </c>
      <c r="D238" s="217" t="n">
        <v>6</v>
      </c>
      <c r="E238" s="217" t="n">
        <v>1.35</v>
      </c>
      <c r="F238" s="217" t="n">
        <v>0.019</v>
      </c>
      <c r="G238" s="217" t="n">
        <v>1</v>
      </c>
      <c r="H238" s="218" t="n">
        <v>0.8472222222222222</v>
      </c>
      <c r="I238" s="218" t="n">
        <v>0.8479166666666667</v>
      </c>
      <c r="J238" s="219">
        <f>I238-H238</f>
        <v/>
      </c>
    </row>
    <row r="239" ht="15.75" customHeight="1" s="109">
      <c r="A239" s="206" t="n">
        <v>31</v>
      </c>
      <c r="B239" s="207" t="n">
        <v>5</v>
      </c>
      <c r="C239" s="207" t="n">
        <v>2</v>
      </c>
      <c r="D239" s="207" t="n">
        <v>24</v>
      </c>
      <c r="E239" s="207" t="n">
        <v>7.8</v>
      </c>
      <c r="F239" s="207" t="n">
        <v>0.35</v>
      </c>
      <c r="G239" s="207" t="n">
        <v>1</v>
      </c>
      <c r="H239" s="208" t="n">
        <v>0.8458333333333333</v>
      </c>
      <c r="I239" s="208" t="n">
        <v>0.8472222222222222</v>
      </c>
      <c r="J239" s="209">
        <f>I239-H239</f>
        <v/>
      </c>
    </row>
    <row r="240" ht="15.75" customHeight="1" s="109">
      <c r="A240" s="216" t="n">
        <v>1</v>
      </c>
      <c r="B240" s="217" t="n">
        <v>10</v>
      </c>
      <c r="C240" s="217" t="n">
        <v>11</v>
      </c>
      <c r="D240" s="217" t="n">
        <v>171</v>
      </c>
      <c r="E240" s="217" t="n">
        <v>37.45</v>
      </c>
      <c r="F240" s="217" t="n">
        <v>0.06900000000000001</v>
      </c>
      <c r="G240" s="217" t="n">
        <v>1</v>
      </c>
      <c r="H240" s="218" t="n">
        <v>0.08611111111111111</v>
      </c>
      <c r="I240" s="218" t="n">
        <v>0.09375</v>
      </c>
      <c r="J240" s="219">
        <f>I240-H240</f>
        <v/>
      </c>
    </row>
    <row r="241" ht="15.75" customHeight="1" s="109">
      <c r="A241" s="206" t="n">
        <v>1</v>
      </c>
      <c r="B241" s="207" t="n">
        <v>18</v>
      </c>
      <c r="C241" s="207" t="n">
        <v>9</v>
      </c>
      <c r="D241" s="207" t="n">
        <v>326</v>
      </c>
      <c r="E241" s="207" t="n">
        <v>541.1900000000001</v>
      </c>
      <c r="F241" s="207" t="n">
        <v>0.8</v>
      </c>
      <c r="G241" s="207" t="n">
        <v>1</v>
      </c>
      <c r="H241" s="208" t="n">
        <v>0.06319444444444444</v>
      </c>
      <c r="I241" s="208" t="n">
        <v>0.075</v>
      </c>
      <c r="J241" s="209">
        <f>I241-H241</f>
        <v/>
      </c>
    </row>
    <row r="242" ht="15.75" customHeight="1" s="109">
      <c r="A242" s="216" t="n">
        <v>1</v>
      </c>
      <c r="B242" s="217" t="n">
        <v>16</v>
      </c>
      <c r="C242" s="217" t="n">
        <v>5</v>
      </c>
      <c r="D242" s="217" t="n">
        <v>46</v>
      </c>
      <c r="E242" s="217" t="n">
        <v>3.39</v>
      </c>
      <c r="F242" s="217" t="n">
        <v>0.044</v>
      </c>
      <c r="G242" s="217" t="n">
        <v>1</v>
      </c>
      <c r="H242" s="218" t="n">
        <v>0.06111111111111111</v>
      </c>
      <c r="I242" s="218" t="n">
        <v>0.06388888888888888</v>
      </c>
      <c r="J242" s="219">
        <f>I242-H242</f>
        <v/>
      </c>
    </row>
    <row r="243" ht="15.75" customHeight="1" s="109">
      <c r="A243" s="206" t="n">
        <v>1</v>
      </c>
      <c r="B243" s="207" t="n">
        <v>6</v>
      </c>
      <c r="C243" s="207" t="n">
        <v>9</v>
      </c>
      <c r="D243" s="207" t="n">
        <v>65</v>
      </c>
      <c r="E243" s="207" t="n">
        <v>345.09</v>
      </c>
      <c r="F243" s="207" t="n">
        <v>4.635</v>
      </c>
      <c r="G243" s="207" t="n">
        <v>1</v>
      </c>
      <c r="H243" s="208" t="n">
        <v>0.04166666666666666</v>
      </c>
      <c r="I243" s="208" t="n">
        <v>0.05833333333333333</v>
      </c>
      <c r="J243" s="209">
        <f>I243-H243</f>
        <v/>
      </c>
    </row>
    <row r="244" ht="15.75" customHeight="1" s="109">
      <c r="A244" s="216" t="n">
        <v>1</v>
      </c>
      <c r="B244" s="217" t="n">
        <v>14</v>
      </c>
      <c r="C244" s="217" t="n">
        <v>7</v>
      </c>
      <c r="D244" s="217" t="n">
        <v>14</v>
      </c>
      <c r="E244" s="217" t="n">
        <v>241.68</v>
      </c>
      <c r="F244" s="217" t="n">
        <v>0.331</v>
      </c>
      <c r="G244" s="217" t="n">
        <v>1</v>
      </c>
      <c r="H244" s="218" t="n">
        <v>0.03194444444444444</v>
      </c>
      <c r="I244" s="218" t="n">
        <v>0.04097222222222222</v>
      </c>
      <c r="J244" s="219">
        <f>I244-H244</f>
        <v/>
      </c>
    </row>
    <row r="245" ht="15.75" customHeight="1" s="109">
      <c r="A245" s="206" t="n">
        <v>1</v>
      </c>
      <c r="B245" s="207" t="n">
        <v>9</v>
      </c>
      <c r="C245" s="207" t="n">
        <v>2</v>
      </c>
      <c r="D245" s="207" t="n">
        <v>54</v>
      </c>
      <c r="E245" s="207" t="n">
        <v>253.88</v>
      </c>
      <c r="F245" s="207" t="n">
        <v>0.621</v>
      </c>
      <c r="G245" s="207" t="n">
        <v>1</v>
      </c>
      <c r="H245" s="208" t="n">
        <v>0.02083333333333333</v>
      </c>
      <c r="I245" s="208" t="n">
        <v>0.02569444444444444</v>
      </c>
      <c r="J245" s="209">
        <f>I245-H245</f>
        <v/>
      </c>
    </row>
    <row r="246" ht="15.75" customHeight="1" s="109">
      <c r="A246" s="216" t="n">
        <v>1</v>
      </c>
      <c r="B246" s="217" t="n">
        <v>11</v>
      </c>
      <c r="C246" s="217" t="n">
        <v>33</v>
      </c>
      <c r="D246" s="217" t="n">
        <v>754</v>
      </c>
      <c r="E246" s="217" t="n">
        <v>353.15</v>
      </c>
      <c r="F246" s="217" t="n">
        <v>0.857</v>
      </c>
      <c r="G246" s="217" t="n">
        <v>1</v>
      </c>
      <c r="H246" s="218" t="n">
        <v>0.4472222222222222</v>
      </c>
      <c r="I246" s="218" t="n">
        <v>0.5208333333333334</v>
      </c>
      <c r="J246" s="219">
        <f>I246-H246</f>
        <v/>
      </c>
    </row>
    <row r="247" ht="15.75" customHeight="1" s="109">
      <c r="A247" s="206" t="n">
        <v>1</v>
      </c>
      <c r="B247" s="207" t="n">
        <v>13</v>
      </c>
      <c r="C247" s="207" t="n">
        <v>4</v>
      </c>
      <c r="D247" s="207" t="n">
        <v>109</v>
      </c>
      <c r="E247" s="207" t="n">
        <v>47.67</v>
      </c>
      <c r="F247" s="207" t="n">
        <v>0.121</v>
      </c>
      <c r="G247" s="207" t="n">
        <v>1</v>
      </c>
      <c r="H247" s="208" t="n">
        <v>0.9416666666666667</v>
      </c>
      <c r="I247" s="208" t="n">
        <v>0.9444444444444444</v>
      </c>
      <c r="J247" s="209">
        <f>I247-H247</f>
        <v/>
      </c>
    </row>
    <row r="248" ht="15.75" customHeight="1" s="109">
      <c r="A248" s="216" t="n">
        <v>1</v>
      </c>
      <c r="B248" s="217" t="n">
        <v>3</v>
      </c>
      <c r="C248" s="217" t="n">
        <v>16</v>
      </c>
      <c r="D248" s="217" t="n">
        <v>57</v>
      </c>
      <c r="E248" s="217" t="n">
        <v>62.71</v>
      </c>
      <c r="F248" s="217" t="n">
        <v>0.352</v>
      </c>
      <c r="G248" s="217" t="n">
        <v>1</v>
      </c>
      <c r="H248" s="218" t="n">
        <v>0.9326388888888889</v>
      </c>
      <c r="I248" s="218" t="n">
        <v>0.9402777777777778</v>
      </c>
      <c r="J248" s="219">
        <f>I248-H248</f>
        <v/>
      </c>
    </row>
    <row r="249" ht="15.75" customHeight="1" s="109">
      <c r="A249" s="206" t="n">
        <v>1</v>
      </c>
      <c r="B249" s="207" t="n">
        <v>30</v>
      </c>
      <c r="C249" s="207" t="n">
        <v>3</v>
      </c>
      <c r="D249" s="207" t="n">
        <v>30</v>
      </c>
      <c r="E249" s="207" t="n">
        <v>553</v>
      </c>
      <c r="F249" s="207" t="n">
        <v>1.577</v>
      </c>
      <c r="G249" s="207" t="n">
        <v>1</v>
      </c>
      <c r="H249" s="208" t="n">
        <v>0.9159722222222222</v>
      </c>
      <c r="I249" s="208" t="n">
        <v>0.9229166666666667</v>
      </c>
      <c r="J249" s="209">
        <f>I249-H249</f>
        <v/>
      </c>
    </row>
    <row r="250" ht="15.75" customHeight="1" s="109">
      <c r="A250" s="216" t="n">
        <v>1</v>
      </c>
      <c r="B250" s="217" t="n">
        <v>8</v>
      </c>
      <c r="C250" s="217" t="n">
        <v>12</v>
      </c>
      <c r="D250" s="217" t="n">
        <v>24</v>
      </c>
      <c r="E250" s="217" t="n">
        <v>54.66</v>
      </c>
      <c r="F250" s="217" t="n">
        <v>0.154</v>
      </c>
      <c r="G250" s="217" t="n">
        <v>1</v>
      </c>
      <c r="H250" s="218" t="n">
        <v>0.9090277777777778</v>
      </c>
      <c r="I250" s="218" t="n">
        <v>0.9152777777777777</v>
      </c>
      <c r="J250" s="219">
        <f>I250-H250</f>
        <v/>
      </c>
    </row>
    <row r="251" ht="15.75" customHeight="1" s="109">
      <c r="A251" s="206" t="n">
        <v>1</v>
      </c>
      <c r="B251" s="207" t="n">
        <v>11</v>
      </c>
      <c r="C251" s="207" t="n">
        <v>12</v>
      </c>
      <c r="D251" s="207" t="n">
        <v>49</v>
      </c>
      <c r="E251" s="207" t="n">
        <v>82.25</v>
      </c>
      <c r="F251" s="207" t="n">
        <v>0.131</v>
      </c>
      <c r="G251" s="207" t="n">
        <v>1</v>
      </c>
      <c r="H251" s="208" t="n">
        <v>0.8854166666666666</v>
      </c>
      <c r="I251" s="208" t="n">
        <v>0.9020833333333333</v>
      </c>
      <c r="J251" s="209">
        <f>I251-H251</f>
        <v/>
      </c>
    </row>
    <row r="252" ht="15.75" customHeight="1" s="109">
      <c r="A252" s="216" t="n">
        <v>1</v>
      </c>
      <c r="B252" s="217" t="n">
        <v>16</v>
      </c>
      <c r="C252" s="217" t="n">
        <v>9</v>
      </c>
      <c r="D252" s="217" t="n">
        <v>10</v>
      </c>
      <c r="E252" s="217" t="n">
        <v>0.58</v>
      </c>
      <c r="F252" s="217" t="n">
        <v>0.003</v>
      </c>
      <c r="G252" s="217" t="n">
        <v>1</v>
      </c>
      <c r="H252" s="218" t="n">
        <v>0.8826388888888889</v>
      </c>
      <c r="I252" s="218" t="n">
        <v>0.8854166666666666</v>
      </c>
      <c r="J252" s="219">
        <f>I252-H252</f>
        <v/>
      </c>
    </row>
    <row r="253" ht="15.75" customHeight="1" s="109">
      <c r="A253" s="206" t="n">
        <v>1</v>
      </c>
      <c r="B253" s="207" t="n">
        <v>17</v>
      </c>
      <c r="C253" s="207" t="n">
        <v>5</v>
      </c>
      <c r="D253" s="207" t="n">
        <v>42</v>
      </c>
      <c r="E253" s="207" t="n">
        <v>3.26</v>
      </c>
      <c r="F253" s="207" t="n">
        <v>0.018</v>
      </c>
      <c r="G253" s="207" t="n">
        <v>1</v>
      </c>
      <c r="H253" s="208" t="n">
        <v>0.8701388888888889</v>
      </c>
      <c r="I253" s="208" t="n">
        <v>0.875</v>
      </c>
      <c r="J253" s="209">
        <f>I253-H253</f>
        <v/>
      </c>
    </row>
    <row r="254" ht="15.75" customHeight="1" s="109">
      <c r="A254" s="216" t="n">
        <v>1</v>
      </c>
      <c r="B254" s="217" t="n">
        <v>18</v>
      </c>
      <c r="C254" s="217" t="n">
        <v>3</v>
      </c>
      <c r="D254" s="217" t="n">
        <v>9</v>
      </c>
      <c r="E254" s="217" t="n">
        <v>3.22</v>
      </c>
      <c r="F254" s="217" t="n">
        <v>0.006</v>
      </c>
      <c r="G254" s="217" t="n">
        <v>1</v>
      </c>
      <c r="H254" s="218" t="n">
        <v>0.875</v>
      </c>
      <c r="I254" s="218" t="n">
        <v>0.8770833333333333</v>
      </c>
      <c r="J254" s="219">
        <f>I254-H254</f>
        <v/>
      </c>
    </row>
    <row r="255" ht="15.75" customHeight="1" s="109">
      <c r="A255" s="206" t="n">
        <v>1</v>
      </c>
      <c r="B255" s="207" t="n">
        <v>20</v>
      </c>
      <c r="C255" s="207" t="n">
        <v>1</v>
      </c>
      <c r="D255" s="207" t="n">
        <v>1</v>
      </c>
      <c r="E255" s="207" t="n">
        <v>3.43</v>
      </c>
      <c r="F255" s="207" t="n">
        <v>0.005</v>
      </c>
      <c r="G255" s="207" t="n">
        <v>1</v>
      </c>
      <c r="H255" s="208" t="n">
        <v>0.8770833333333333</v>
      </c>
      <c r="I255" s="208" t="n">
        <v>0.8777777777777778</v>
      </c>
      <c r="J255" s="209">
        <f>I255-H255</f>
        <v/>
      </c>
    </row>
    <row r="256" ht="15.75" customHeight="1" s="109">
      <c r="A256" s="216" t="n">
        <v>1</v>
      </c>
      <c r="B256" s="217" t="n">
        <v>21</v>
      </c>
      <c r="C256" s="217" t="n">
        <v>3</v>
      </c>
      <c r="D256" s="217" t="n">
        <v>4</v>
      </c>
      <c r="E256" s="217" t="n">
        <v>0.38</v>
      </c>
      <c r="F256" s="217" t="n">
        <v>0.003</v>
      </c>
      <c r="G256" s="217" t="n">
        <v>1</v>
      </c>
      <c r="H256" s="218" t="n">
        <v>0.8784722222222222</v>
      </c>
      <c r="I256" s="218" t="n">
        <v>0.8791666666666667</v>
      </c>
      <c r="J256" s="219">
        <f>I256-H256</f>
        <v/>
      </c>
    </row>
    <row r="257" ht="15.75" customHeight="1" s="109">
      <c r="A257" s="206" t="n">
        <v>1</v>
      </c>
      <c r="B257" s="207" t="n">
        <v>8</v>
      </c>
      <c r="C257" s="207" t="n">
        <v>27</v>
      </c>
      <c r="D257" s="207" t="n">
        <v>78</v>
      </c>
      <c r="E257" s="207" t="n">
        <v>156.42</v>
      </c>
      <c r="F257" s="207" t="n">
        <v>0.548</v>
      </c>
      <c r="G257" s="207" t="n">
        <v>1</v>
      </c>
      <c r="H257" s="208" t="n">
        <v>0.8569444444444444</v>
      </c>
      <c r="I257" s="208" t="n">
        <v>0.8694444444444445</v>
      </c>
      <c r="J257" s="209">
        <f>I257-H257</f>
        <v/>
      </c>
    </row>
    <row r="258" ht="15.75" customHeight="1" s="109">
      <c r="A258" s="216" t="n">
        <v>1</v>
      </c>
      <c r="B258" s="217" t="n">
        <v>4</v>
      </c>
      <c r="C258" s="217" t="n">
        <v>3</v>
      </c>
      <c r="D258" s="217" t="n">
        <v>3</v>
      </c>
      <c r="E258" s="217" t="n">
        <v>5.28</v>
      </c>
      <c r="F258" s="217" t="n">
        <v>0.075</v>
      </c>
      <c r="G258" s="217" t="n">
        <v>1</v>
      </c>
      <c r="H258" s="218" t="n">
        <v>0.8368055555555556</v>
      </c>
      <c r="I258" s="218" t="n">
        <v>0.8402777777777778</v>
      </c>
      <c r="J258" s="219">
        <f>I258-H258</f>
        <v/>
      </c>
    </row>
    <row r="259" ht="15.75" customHeight="1" s="109">
      <c r="A259" s="206" t="n">
        <v>1</v>
      </c>
      <c r="B259" s="207" t="n">
        <v>5</v>
      </c>
      <c r="C259" s="207" t="n">
        <v>2</v>
      </c>
      <c r="D259" s="207" t="n">
        <v>4</v>
      </c>
      <c r="E259" s="207" t="n">
        <v>2.9</v>
      </c>
      <c r="F259" s="207" t="n">
        <v>0.206</v>
      </c>
      <c r="G259" s="207" t="n">
        <v>1</v>
      </c>
      <c r="H259" s="208" t="n">
        <v>0.8472222222222222</v>
      </c>
      <c r="I259" s="208" t="n">
        <v>0.8479166666666667</v>
      </c>
      <c r="J259" s="209">
        <f>I259-H259</f>
        <v/>
      </c>
    </row>
    <row r="260" ht="15.75" customHeight="1" s="109">
      <c r="A260" s="216" t="n">
        <v>1</v>
      </c>
      <c r="B260" s="217" t="n">
        <v>6</v>
      </c>
      <c r="C260" s="217" t="n">
        <v>2</v>
      </c>
      <c r="D260" s="217" t="n">
        <v>2</v>
      </c>
      <c r="E260" s="217" t="n">
        <v>4.61</v>
      </c>
      <c r="F260" s="217" t="n">
        <v>0.145</v>
      </c>
      <c r="G260" s="217" t="n">
        <v>1</v>
      </c>
      <c r="H260" s="218" t="n">
        <v>0.8486111111111111</v>
      </c>
      <c r="I260" s="218" t="n">
        <v>0.8493055555555555</v>
      </c>
      <c r="J260" s="219">
        <f>I260-H260</f>
        <v/>
      </c>
    </row>
    <row r="261" ht="15.75" customHeight="1" s="109">
      <c r="A261" s="206" t="n">
        <v>1</v>
      </c>
      <c r="B261" s="207" t="n">
        <v>7</v>
      </c>
      <c r="C261" s="207" t="n">
        <v>3</v>
      </c>
      <c r="D261" s="207" t="n">
        <v>13</v>
      </c>
      <c r="E261" s="207" t="n">
        <v>0.96</v>
      </c>
      <c r="F261" s="207" t="n">
        <v>0.008999999999999999</v>
      </c>
      <c r="G261" s="207" t="n">
        <v>1</v>
      </c>
      <c r="H261" s="208" t="n">
        <v>0.8493055555555555</v>
      </c>
      <c r="I261" s="208" t="n">
        <v>0.8513888888888889</v>
      </c>
      <c r="J261" s="209">
        <f>I261-H261</f>
        <v/>
      </c>
    </row>
    <row r="262" ht="15.75" customHeight="1" s="109">
      <c r="A262" s="216" t="n">
        <v>1</v>
      </c>
      <c r="B262" s="217" t="n">
        <v>14</v>
      </c>
      <c r="C262" s="217" t="n">
        <v>15</v>
      </c>
      <c r="D262" s="217" t="n">
        <v>26</v>
      </c>
      <c r="E262" s="217" t="n">
        <v>544.1</v>
      </c>
      <c r="F262" s="217" t="n">
        <v>0.711</v>
      </c>
      <c r="G262" s="217" t="n">
        <v>1</v>
      </c>
      <c r="H262" s="218" t="n">
        <v>0.8291666666666667</v>
      </c>
      <c r="I262" s="218" t="n">
        <v>0.8361111111111111</v>
      </c>
      <c r="J262" s="219">
        <f>I262-H262</f>
        <v/>
      </c>
    </row>
    <row r="263" ht="15.75" customHeight="1" s="109">
      <c r="A263" s="206" t="n">
        <v>1</v>
      </c>
      <c r="B263" s="207" t="n">
        <v>1</v>
      </c>
      <c r="C263" s="207" t="n">
        <v>12</v>
      </c>
      <c r="D263" s="207" t="n">
        <v>45</v>
      </c>
      <c r="E263" s="207" t="n">
        <v>28.07</v>
      </c>
      <c r="F263" s="207" t="n">
        <v>0.037</v>
      </c>
      <c r="G263" s="207" t="n">
        <v>1</v>
      </c>
      <c r="H263" s="208" t="n">
        <v>0.8215277777777777</v>
      </c>
      <c r="I263" s="208" t="n">
        <v>0.8277777777777777</v>
      </c>
      <c r="J263" s="209">
        <f>I263-H263</f>
        <v/>
      </c>
    </row>
    <row r="264" ht="15.75" customHeight="1" s="109">
      <c r="A264" s="216" t="n">
        <v>1</v>
      </c>
      <c r="B264" s="217" t="n">
        <v>13</v>
      </c>
      <c r="C264" s="217" t="n">
        <v>1</v>
      </c>
      <c r="D264" s="217" t="n">
        <v>150</v>
      </c>
      <c r="E264" s="217" t="n">
        <v>24</v>
      </c>
      <c r="F264" s="217" t="n">
        <v>0.114</v>
      </c>
      <c r="G264" s="217" t="n">
        <v>1</v>
      </c>
      <c r="H264" s="218" t="n">
        <v>0.8159722222222222</v>
      </c>
      <c r="I264" s="218" t="n">
        <v>0.8208333333333333</v>
      </c>
      <c r="J264" s="219">
        <f>I264-H264</f>
        <v/>
      </c>
    </row>
    <row r="265" ht="15.75" customHeight="1" s="109">
      <c r="A265" s="206" t="n">
        <v>1</v>
      </c>
      <c r="B265" s="207" t="n">
        <v>14</v>
      </c>
      <c r="C265" s="207" t="n">
        <v>6</v>
      </c>
      <c r="D265" s="207" t="n">
        <v>26</v>
      </c>
      <c r="E265" s="207" t="n">
        <v>302.84</v>
      </c>
      <c r="F265" s="207" t="n">
        <v>0.42</v>
      </c>
      <c r="G265" s="207" t="n">
        <v>1</v>
      </c>
      <c r="H265" s="208" t="n">
        <v>0.8125</v>
      </c>
      <c r="I265" s="208" t="n">
        <v>0.8159722222222222</v>
      </c>
      <c r="J265" s="209">
        <f>I265-H265</f>
        <v/>
      </c>
    </row>
    <row r="266" ht="15.75" customHeight="1" s="109">
      <c r="A266" s="216" t="n">
        <v>1</v>
      </c>
      <c r="B266" s="217" t="n">
        <v>15</v>
      </c>
      <c r="C266" s="217" t="n">
        <v>1</v>
      </c>
      <c r="D266" s="217" t="n">
        <v>52</v>
      </c>
      <c r="E266" s="217" t="n">
        <v>265.98</v>
      </c>
      <c r="F266" s="217" t="n">
        <v>0.852</v>
      </c>
      <c r="G266" s="217" t="n">
        <v>1</v>
      </c>
      <c r="H266" s="218" t="n">
        <v>0.09513888888888888</v>
      </c>
      <c r="I266" s="218" t="n">
        <v>0.1041666666666667</v>
      </c>
      <c r="J266" s="219">
        <f>I266-H266</f>
        <v/>
      </c>
    </row>
    <row r="267" ht="15.75" customHeight="1" s="109">
      <c r="A267" s="206" t="n">
        <v>5</v>
      </c>
      <c r="B267" s="207" t="n">
        <v>14</v>
      </c>
      <c r="C267" s="207" t="n">
        <v>8</v>
      </c>
      <c r="D267" s="207" t="n">
        <v>39</v>
      </c>
      <c r="E267" s="207" t="n">
        <v>756.98</v>
      </c>
      <c r="F267" s="207" t="n">
        <v>1.011</v>
      </c>
      <c r="G267" s="207" t="n">
        <v>1</v>
      </c>
      <c r="H267" s="208" t="n">
        <v>0.1493055555555556</v>
      </c>
      <c r="I267" s="208" t="n">
        <v>0.15625</v>
      </c>
      <c r="J267" s="209">
        <f>I267-H267</f>
        <v/>
      </c>
    </row>
    <row r="268" ht="15.75" customHeight="1" s="109">
      <c r="A268" s="216" t="n">
        <v>5</v>
      </c>
      <c r="B268" s="217" t="n">
        <v>1</v>
      </c>
      <c r="C268" s="217" t="n">
        <v>2</v>
      </c>
      <c r="D268" s="217" t="n">
        <v>3</v>
      </c>
      <c r="E268" s="217" t="n">
        <v>16.67</v>
      </c>
      <c r="F268" s="217" t="n">
        <v>0.016</v>
      </c>
      <c r="G268" s="217" t="n">
        <v>1</v>
      </c>
      <c r="H268" s="218" t="n">
        <v>0.1430555555555555</v>
      </c>
      <c r="I268" s="218" t="n">
        <v>0.1444444444444444</v>
      </c>
      <c r="J268" s="219">
        <f>I268-H268</f>
        <v/>
      </c>
    </row>
    <row r="269" ht="15.75" customHeight="1" s="109">
      <c r="A269" s="206" t="n">
        <v>5</v>
      </c>
      <c r="B269" s="207" t="n">
        <v>2</v>
      </c>
      <c r="C269" s="207" t="n">
        <v>4</v>
      </c>
      <c r="D269" s="207" t="n">
        <v>18</v>
      </c>
      <c r="E269" s="207" t="n">
        <v>6.85</v>
      </c>
      <c r="F269" s="207" t="n">
        <v>0.095</v>
      </c>
      <c r="G269" s="207" t="n">
        <v>1</v>
      </c>
      <c r="H269" s="208" t="n">
        <v>0.1451388888888889</v>
      </c>
      <c r="I269" s="208" t="n">
        <v>0.1472222222222222</v>
      </c>
      <c r="J269" s="209">
        <f>I269-H269</f>
        <v/>
      </c>
    </row>
    <row r="270" ht="15.75" customHeight="1" s="109">
      <c r="A270" s="216" t="n">
        <v>5</v>
      </c>
      <c r="B270" s="217" t="n">
        <v>6</v>
      </c>
      <c r="C270" s="217" t="n">
        <v>6</v>
      </c>
      <c r="D270" s="217" t="n">
        <v>105</v>
      </c>
      <c r="E270" s="217" t="n">
        <v>23.71</v>
      </c>
      <c r="F270" s="217" t="n">
        <v>0.55</v>
      </c>
      <c r="G270" s="217" t="n">
        <v>1</v>
      </c>
      <c r="H270" s="218" t="n">
        <v>0.1361111111111111</v>
      </c>
      <c r="I270" s="218" t="n">
        <v>0.1388888888888889</v>
      </c>
      <c r="J270" s="219">
        <f>I270-H270</f>
        <v/>
      </c>
    </row>
    <row r="271" ht="15.75" customHeight="1" s="109">
      <c r="A271" s="206" t="n">
        <v>5</v>
      </c>
      <c r="B271" s="207" t="n">
        <v>3</v>
      </c>
      <c r="C271" s="207" t="n">
        <v>5</v>
      </c>
      <c r="D271" s="207" t="n">
        <v>33</v>
      </c>
      <c r="E271" s="207" t="n">
        <v>11.63</v>
      </c>
      <c r="F271" s="207" t="n">
        <v>0.077</v>
      </c>
      <c r="G271" s="207" t="n">
        <v>1</v>
      </c>
      <c r="H271" s="208" t="n">
        <v>0.1201388888888889</v>
      </c>
      <c r="I271" s="208" t="n">
        <v>0.1236111111111111</v>
      </c>
      <c r="J271" s="209">
        <f>I271-H271</f>
        <v/>
      </c>
    </row>
    <row r="272" ht="15.75" customHeight="1" s="109">
      <c r="A272" s="216" t="n">
        <v>5</v>
      </c>
      <c r="B272" s="217" t="n">
        <v>4</v>
      </c>
      <c r="C272" s="217" t="n">
        <v>1</v>
      </c>
      <c r="D272" s="217" t="n">
        <v>10</v>
      </c>
      <c r="E272" s="217" t="n">
        <v>14</v>
      </c>
      <c r="F272" s="217" t="n">
        <v>0.178</v>
      </c>
      <c r="G272" s="217" t="n">
        <v>1</v>
      </c>
      <c r="H272" s="218" t="n">
        <v>0.125</v>
      </c>
      <c r="I272" s="218" t="n">
        <v>0.1284722222222222</v>
      </c>
      <c r="J272" s="219">
        <f>I272-H272</f>
        <v/>
      </c>
    </row>
    <row r="273" ht="15.75" customHeight="1" s="109">
      <c r="A273" s="206" t="n">
        <v>5</v>
      </c>
      <c r="B273" s="207" t="n">
        <v>5</v>
      </c>
      <c r="C273" s="207" t="n">
        <v>1</v>
      </c>
      <c r="D273" s="207" t="n">
        <v>8</v>
      </c>
      <c r="E273" s="207" t="n">
        <v>2.76</v>
      </c>
      <c r="F273" s="207" t="n">
        <v>0.133</v>
      </c>
      <c r="G273" s="207" t="n">
        <v>1</v>
      </c>
      <c r="H273" s="208" t="n">
        <v>0.1284722222222222</v>
      </c>
      <c r="I273" s="208" t="n">
        <v>0.1305555555555556</v>
      </c>
      <c r="J273" s="209">
        <f>I273-H273</f>
        <v/>
      </c>
    </row>
    <row r="274" ht="15.75" customHeight="1" s="109">
      <c r="A274" s="216" t="n">
        <v>5</v>
      </c>
      <c r="B274" s="217" t="n">
        <v>9</v>
      </c>
      <c r="C274" s="217" t="n">
        <v>12</v>
      </c>
      <c r="D274" s="217" t="n">
        <v>55</v>
      </c>
      <c r="E274" s="217" t="n">
        <v>481.11</v>
      </c>
      <c r="F274" s="217" t="n">
        <v>1.812</v>
      </c>
      <c r="G274" s="217" t="n">
        <v>1</v>
      </c>
      <c r="H274" s="218" t="n">
        <v>0.09097222222222222</v>
      </c>
      <c r="I274" s="218" t="n">
        <v>0.1048611111111111</v>
      </c>
      <c r="J274" s="219">
        <f>I274-H274</f>
        <v/>
      </c>
    </row>
    <row r="275" ht="15.75" customHeight="1" s="109">
      <c r="A275" s="206" t="n">
        <v>5</v>
      </c>
      <c r="B275" s="207" t="n">
        <v>1</v>
      </c>
      <c r="C275" s="207" t="n">
        <v>11</v>
      </c>
      <c r="D275" s="207" t="n">
        <v>71</v>
      </c>
      <c r="E275" s="207" t="n">
        <v>261.53</v>
      </c>
      <c r="F275" s="207" t="n">
        <v>0.458</v>
      </c>
      <c r="G275" s="207" t="n">
        <v>1</v>
      </c>
      <c r="H275" s="208" t="n">
        <v>0.08194444444444444</v>
      </c>
      <c r="I275" s="208" t="n">
        <v>0.09027777777777778</v>
      </c>
      <c r="J275" s="209">
        <f>I275-H275</f>
        <v/>
      </c>
    </row>
    <row r="276" ht="15.75" customHeight="1" s="109">
      <c r="A276" s="216" t="n">
        <v>5</v>
      </c>
      <c r="B276" s="217" t="n">
        <v>4</v>
      </c>
      <c r="C276" s="217" t="n">
        <v>2</v>
      </c>
      <c r="D276" s="217" t="n">
        <v>4</v>
      </c>
      <c r="E276" s="217" t="n">
        <v>33.81</v>
      </c>
      <c r="F276" s="217" t="n">
        <v>0.06900000000000001</v>
      </c>
      <c r="G276" s="217" t="n">
        <v>1</v>
      </c>
      <c r="H276" s="218" t="n">
        <v>0.0763888888888889</v>
      </c>
      <c r="I276" s="218" t="n">
        <v>0.07777777777777778</v>
      </c>
      <c r="J276" s="219">
        <f>I276-H276</f>
        <v/>
      </c>
    </row>
    <row r="277" ht="15.75" customHeight="1" s="109">
      <c r="A277" s="206" t="n">
        <v>5</v>
      </c>
      <c r="B277" s="207" t="n">
        <v>5</v>
      </c>
      <c r="C277" s="207" t="n">
        <v>3</v>
      </c>
      <c r="D277" s="207" t="n">
        <v>16</v>
      </c>
      <c r="E277" s="207" t="n">
        <v>8.050000000000001</v>
      </c>
      <c r="F277" s="207" t="n">
        <v>0.6909999999999999</v>
      </c>
      <c r="G277" s="207" t="n">
        <v>1</v>
      </c>
      <c r="H277" s="208" t="n">
        <v>0.07777777777777778</v>
      </c>
      <c r="I277" s="208" t="n">
        <v>0.08055555555555556</v>
      </c>
      <c r="J277" s="209">
        <f>I277-H277</f>
        <v/>
      </c>
    </row>
    <row r="278" ht="15.75" customHeight="1" s="109">
      <c r="A278" s="216" t="n">
        <v>5</v>
      </c>
      <c r="B278" s="217" t="n">
        <v>10</v>
      </c>
      <c r="C278" s="217" t="n">
        <v>13</v>
      </c>
      <c r="D278" s="217" t="n">
        <v>58</v>
      </c>
      <c r="E278" s="217" t="n">
        <v>21.09</v>
      </c>
      <c r="F278" s="217" t="n">
        <v>0.048</v>
      </c>
      <c r="G278" s="217" t="n">
        <v>1</v>
      </c>
      <c r="H278" s="218" t="n">
        <v>0.07013888888888889</v>
      </c>
      <c r="I278" s="218" t="n">
        <v>0.07569444444444444</v>
      </c>
      <c r="J278" s="219">
        <f>I278-H278</f>
        <v/>
      </c>
    </row>
    <row r="279" ht="15.75" customHeight="1" s="109">
      <c r="A279" s="206" t="n">
        <v>5</v>
      </c>
      <c r="B279" s="207" t="n">
        <v>10</v>
      </c>
      <c r="C279" s="207" t="n">
        <v>20</v>
      </c>
      <c r="D279" s="207" t="n">
        <v>70</v>
      </c>
      <c r="E279" s="207" t="n">
        <v>84.36</v>
      </c>
      <c r="F279" s="207" t="n">
        <v>0.22</v>
      </c>
      <c r="G279" s="207" t="n">
        <v>1</v>
      </c>
      <c r="H279" s="208" t="n">
        <v>0.05833333333333333</v>
      </c>
      <c r="I279" s="208" t="n">
        <v>0.06875000000000001</v>
      </c>
      <c r="J279" s="209">
        <f>I279-H279</f>
        <v/>
      </c>
    </row>
    <row r="280" ht="15.75" customHeight="1" s="109">
      <c r="A280" s="216" t="n">
        <v>5</v>
      </c>
      <c r="B280" s="217" t="n">
        <v>17</v>
      </c>
      <c r="C280" s="217" t="n">
        <v>2</v>
      </c>
      <c r="D280" s="217" t="n">
        <v>4</v>
      </c>
      <c r="E280" s="217" t="n">
        <v>2.06</v>
      </c>
      <c r="F280" s="217" t="n">
        <v>0.012</v>
      </c>
      <c r="G280" s="217" t="n">
        <v>1</v>
      </c>
      <c r="H280" s="218" t="n">
        <v>0.04930555555555555</v>
      </c>
      <c r="I280" s="218" t="n">
        <v>0.05069444444444444</v>
      </c>
      <c r="J280" s="219">
        <f>I280-H280</f>
        <v/>
      </c>
    </row>
    <row r="281" ht="15.75" customHeight="1" s="109">
      <c r="A281" s="206" t="n">
        <v>5</v>
      </c>
      <c r="B281" s="207" t="n">
        <v>18</v>
      </c>
      <c r="C281" s="207" t="n">
        <v>1</v>
      </c>
      <c r="D281" s="207" t="n">
        <v>50</v>
      </c>
      <c r="E281" s="207" t="n">
        <v>120.5</v>
      </c>
      <c r="F281" s="207" t="n">
        <v>0.177</v>
      </c>
      <c r="G281" s="207" t="n">
        <v>1</v>
      </c>
      <c r="H281" s="208" t="n">
        <v>0.05069444444444444</v>
      </c>
      <c r="I281" s="208" t="n">
        <v>0.05208333333333334</v>
      </c>
      <c r="J281" s="209">
        <f>I281-H281</f>
        <v/>
      </c>
    </row>
    <row r="282" ht="15.75" customHeight="1" s="109">
      <c r="A282" s="216" t="n">
        <v>5</v>
      </c>
      <c r="B282" s="217" t="n">
        <v>2</v>
      </c>
      <c r="C282" s="217" t="n">
        <v>4</v>
      </c>
      <c r="D282" s="217" t="n">
        <v>86</v>
      </c>
      <c r="E282" s="217" t="n">
        <v>7.33</v>
      </c>
      <c r="F282" s="217" t="n">
        <v>0.073</v>
      </c>
      <c r="G282" s="217" t="n">
        <v>1</v>
      </c>
      <c r="H282" s="218" t="n">
        <v>0.04305555555555556</v>
      </c>
      <c r="I282" s="218" t="n">
        <v>0.04861111111111111</v>
      </c>
      <c r="J282" s="219">
        <f>I282-H282</f>
        <v/>
      </c>
    </row>
    <row r="283" ht="15.75" customHeight="1" s="109">
      <c r="A283" s="206" t="n">
        <v>5</v>
      </c>
      <c r="B283" s="207" t="n">
        <v>15</v>
      </c>
      <c r="C283" s="207" t="n">
        <v>3</v>
      </c>
      <c r="D283" s="207" t="n">
        <v>190</v>
      </c>
      <c r="E283" s="207" t="n">
        <v>1889.26</v>
      </c>
      <c r="F283" s="207" t="n">
        <v>4.607</v>
      </c>
      <c r="G283" s="207" t="n">
        <v>1</v>
      </c>
      <c r="H283" s="208" t="n">
        <v>0.02430555555555556</v>
      </c>
      <c r="I283" s="208" t="n">
        <v>0.04166666666666666</v>
      </c>
      <c r="J283" s="209">
        <f>I283-H283</f>
        <v/>
      </c>
    </row>
    <row r="284" ht="15.75" customHeight="1" s="109">
      <c r="A284" s="216" t="n">
        <v>5</v>
      </c>
      <c r="B284" s="217" t="n">
        <v>10</v>
      </c>
      <c r="C284" s="217" t="n">
        <v>6</v>
      </c>
      <c r="D284" s="217" t="n">
        <v>21</v>
      </c>
      <c r="E284" s="217" t="n">
        <v>38.97</v>
      </c>
      <c r="F284" s="217" t="n">
        <v>0.107</v>
      </c>
      <c r="G284" s="217" t="n">
        <v>1</v>
      </c>
      <c r="H284" s="218" t="n">
        <v>0.01875</v>
      </c>
      <c r="I284" s="218" t="n">
        <v>0.02361111111111111</v>
      </c>
      <c r="J284" s="219">
        <f>I284-H284</f>
        <v/>
      </c>
    </row>
    <row r="285" ht="15.75" customHeight="1" s="109">
      <c r="A285" s="206" t="n">
        <v>5</v>
      </c>
      <c r="B285" s="207" t="n">
        <v>13</v>
      </c>
      <c r="C285" s="207" t="n">
        <v>5</v>
      </c>
      <c r="D285" s="207" t="n">
        <v>60</v>
      </c>
      <c r="E285" s="207" t="n">
        <v>80.79000000000001</v>
      </c>
      <c r="F285" s="207" t="n">
        <v>0.123</v>
      </c>
      <c r="G285" s="207" t="n">
        <v>1</v>
      </c>
      <c r="H285" s="208" t="n">
        <v>0.01388888888888889</v>
      </c>
      <c r="I285" s="208" t="n">
        <v>0.01805555555555555</v>
      </c>
      <c r="J285" s="209">
        <f>I285-H285</f>
        <v/>
      </c>
    </row>
    <row r="286" ht="15.75" customHeight="1" s="109">
      <c r="A286" s="216" t="n">
        <v>5</v>
      </c>
      <c r="B286" s="217" t="n">
        <v>2</v>
      </c>
      <c r="C286" s="217" t="n">
        <v>12</v>
      </c>
      <c r="D286" s="217" t="n">
        <v>84</v>
      </c>
      <c r="E286" s="217" t="n">
        <v>14.89</v>
      </c>
      <c r="F286" s="217" t="n">
        <v>0.237</v>
      </c>
      <c r="G286" s="217" t="n">
        <v>1</v>
      </c>
      <c r="H286" s="218" t="n">
        <v>0.4548611111111111</v>
      </c>
      <c r="I286" s="218" t="n">
        <v>0.5104166666666666</v>
      </c>
      <c r="J286" s="219">
        <f>I286-H286</f>
        <v/>
      </c>
    </row>
    <row r="287" ht="15.75" customHeight="1" s="109">
      <c r="A287" s="206" t="n">
        <v>5</v>
      </c>
      <c r="B287" s="207" t="n">
        <v>11</v>
      </c>
      <c r="C287" s="207" t="n">
        <v>4</v>
      </c>
      <c r="D287" s="207" t="n">
        <v>14</v>
      </c>
      <c r="E287" s="207" t="n">
        <v>85.39</v>
      </c>
      <c r="F287" s="207" t="n">
        <v>0.16</v>
      </c>
      <c r="G287" s="207" t="n">
        <v>1</v>
      </c>
      <c r="H287" s="208" t="n">
        <v>0.9486111111111111</v>
      </c>
      <c r="I287" s="208" t="n">
        <v>0.9541666666666667</v>
      </c>
      <c r="J287" s="209">
        <f>I287-H287</f>
        <v/>
      </c>
    </row>
    <row r="288" ht="15.75" customHeight="1" s="109">
      <c r="A288" s="216" t="n">
        <v>5</v>
      </c>
      <c r="B288" s="217" t="n">
        <v>11</v>
      </c>
      <c r="C288" s="217" t="n">
        <v>1</v>
      </c>
      <c r="D288" s="217" t="n">
        <v>8</v>
      </c>
      <c r="E288" s="217" t="n">
        <v>77.08</v>
      </c>
      <c r="F288" s="217" t="n">
        <v>0.152</v>
      </c>
      <c r="G288" s="217" t="n">
        <v>1</v>
      </c>
      <c r="H288" s="218" t="n">
        <v>0.9444444444444444</v>
      </c>
      <c r="I288" s="218" t="n">
        <v>0.9479166666666666</v>
      </c>
      <c r="J288" s="219">
        <f>I288-H288</f>
        <v/>
      </c>
    </row>
    <row r="289" ht="15.75" customHeight="1" s="109">
      <c r="A289" s="206" t="n">
        <v>5</v>
      </c>
      <c r="B289" s="207" t="n">
        <v>14</v>
      </c>
      <c r="C289" s="207" t="n">
        <v>10</v>
      </c>
      <c r="D289" s="207" t="n">
        <v>65</v>
      </c>
      <c r="E289" s="207" t="n">
        <v>1645.44</v>
      </c>
      <c r="F289" s="207" t="n">
        <v>2.137</v>
      </c>
      <c r="G289" s="207" t="n">
        <v>1</v>
      </c>
      <c r="H289" s="208" t="n">
        <v>0.9243055555555556</v>
      </c>
      <c r="I289" s="208" t="n">
        <v>0.9430555555555555</v>
      </c>
      <c r="J289" s="209">
        <f>I289-H289</f>
        <v/>
      </c>
    </row>
    <row r="290" ht="15.75" customHeight="1" s="109">
      <c r="A290" s="216" t="n">
        <v>5</v>
      </c>
      <c r="B290" s="217" t="n">
        <v>3</v>
      </c>
      <c r="C290" s="217" t="n">
        <v>5</v>
      </c>
      <c r="D290" s="217" t="n">
        <v>68</v>
      </c>
      <c r="E290" s="217" t="n">
        <v>15.46</v>
      </c>
      <c r="F290" s="217" t="n">
        <v>0.268</v>
      </c>
      <c r="G290" s="217" t="n">
        <v>1</v>
      </c>
      <c r="H290" s="218" t="n">
        <v>0.9208333333333333</v>
      </c>
      <c r="I290" s="218" t="n">
        <v>0.9243055555555556</v>
      </c>
      <c r="J290" s="219">
        <f>I290-H290</f>
        <v/>
      </c>
    </row>
    <row r="291" ht="15.75" customHeight="1" s="109">
      <c r="A291" s="206" t="n">
        <v>5</v>
      </c>
      <c r="B291" s="207" t="n">
        <v>6</v>
      </c>
      <c r="C291" s="207" t="n">
        <v>3</v>
      </c>
      <c r="D291" s="207" t="n">
        <v>3</v>
      </c>
      <c r="E291" s="207" t="n">
        <v>8.6</v>
      </c>
      <c r="F291" s="207" t="n">
        <v>0.197</v>
      </c>
      <c r="G291" s="207" t="n">
        <v>1</v>
      </c>
      <c r="H291" s="208" t="n">
        <v>0.9180555555555555</v>
      </c>
      <c r="I291" s="208" t="n">
        <v>0.9201388888888888</v>
      </c>
      <c r="J291" s="209">
        <f>I291-H291</f>
        <v/>
      </c>
    </row>
    <row r="292" ht="15.75" customHeight="1" s="109">
      <c r="A292" s="216" t="n">
        <v>5</v>
      </c>
      <c r="B292" s="217" t="n">
        <v>7</v>
      </c>
      <c r="C292" s="217" t="n">
        <v>6</v>
      </c>
      <c r="D292" s="217" t="n">
        <v>64</v>
      </c>
      <c r="E292" s="217" t="n">
        <v>90.29000000000001</v>
      </c>
      <c r="F292" s="217" t="n">
        <v>0.482</v>
      </c>
      <c r="G292" s="217" t="n">
        <v>1</v>
      </c>
      <c r="H292" s="218" t="n">
        <v>0.9083333333333333</v>
      </c>
      <c r="I292" s="218" t="n">
        <v>0.9166666666666666</v>
      </c>
      <c r="J292" s="219">
        <f>I292-H292</f>
        <v/>
      </c>
    </row>
    <row r="293" ht="15.75" customHeight="1" s="109">
      <c r="A293" s="206" t="n">
        <v>5</v>
      </c>
      <c r="B293" s="207" t="n">
        <v>10</v>
      </c>
      <c r="C293" s="207" t="n">
        <v>7</v>
      </c>
      <c r="D293" s="207" t="n">
        <v>33</v>
      </c>
      <c r="E293" s="207" t="n">
        <v>64.56</v>
      </c>
      <c r="F293" s="207" t="n">
        <v>0.126</v>
      </c>
      <c r="G293" s="207" t="n">
        <v>1</v>
      </c>
      <c r="H293" s="208" t="n">
        <v>0.9020833333333333</v>
      </c>
      <c r="I293" s="208" t="n">
        <v>0.9069444444444444</v>
      </c>
      <c r="J293" s="209">
        <f>I293-H293</f>
        <v/>
      </c>
    </row>
    <row r="294" ht="15.75" customHeight="1" s="109">
      <c r="A294" s="216" t="n">
        <v>5</v>
      </c>
      <c r="B294" s="217" t="n">
        <v>13</v>
      </c>
      <c r="C294" s="217" t="n">
        <v>6</v>
      </c>
      <c r="D294" s="217" t="n">
        <v>71</v>
      </c>
      <c r="E294" s="217" t="n">
        <v>170.93</v>
      </c>
      <c r="F294" s="217" t="n">
        <v>0.262</v>
      </c>
      <c r="G294" s="217" t="n">
        <v>1</v>
      </c>
      <c r="H294" s="218" t="n">
        <v>0.8895833333333333</v>
      </c>
      <c r="I294" s="218" t="n">
        <v>0.9006944444444445</v>
      </c>
      <c r="J294" s="219">
        <f>I294-H294</f>
        <v/>
      </c>
    </row>
    <row r="295" ht="15.75" customHeight="1" s="109">
      <c r="A295" s="206" t="n">
        <v>5</v>
      </c>
      <c r="B295" s="207" t="n">
        <v>9</v>
      </c>
      <c r="C295" s="207" t="n">
        <v>9</v>
      </c>
      <c r="D295" s="207" t="n">
        <v>11</v>
      </c>
      <c r="E295" s="207" t="n">
        <v>57.8</v>
      </c>
      <c r="F295" s="207" t="n">
        <v>0.208</v>
      </c>
      <c r="G295" s="207" t="n">
        <v>1</v>
      </c>
      <c r="H295" s="208" t="n">
        <v>0.8888888888888888</v>
      </c>
      <c r="I295" s="208" t="n">
        <v>0.89375</v>
      </c>
      <c r="J295" s="209">
        <f>I295-H295</f>
        <v/>
      </c>
    </row>
    <row r="296" ht="15.75" customHeight="1" s="109">
      <c r="A296" s="216" t="n">
        <v>5</v>
      </c>
      <c r="B296" s="217" t="n">
        <v>10</v>
      </c>
      <c r="C296" s="217" t="n">
        <v>3</v>
      </c>
      <c r="D296" s="217" t="n">
        <v>6</v>
      </c>
      <c r="E296" s="217" t="n">
        <v>13.21</v>
      </c>
      <c r="F296" s="217" t="n">
        <v>0.039</v>
      </c>
      <c r="G296" s="217" t="n">
        <v>1</v>
      </c>
      <c r="H296" s="218" t="n">
        <v>0.89375</v>
      </c>
      <c r="I296" s="218" t="n">
        <v>0.8951388888888889</v>
      </c>
      <c r="J296" s="219">
        <f>I296-H296</f>
        <v/>
      </c>
    </row>
    <row r="297" ht="15.75" customHeight="1" s="109">
      <c r="A297" s="206" t="n">
        <v>5</v>
      </c>
      <c r="B297" s="207" t="n">
        <v>19</v>
      </c>
      <c r="C297" s="207" t="n">
        <v>3</v>
      </c>
      <c r="D297" s="207" t="n">
        <v>4</v>
      </c>
      <c r="E297" s="207" t="n">
        <v>6.88</v>
      </c>
      <c r="F297" s="207" t="n">
        <v>0.008999999999999999</v>
      </c>
      <c r="G297" s="207" t="n">
        <v>1</v>
      </c>
      <c r="H297" s="208" t="n">
        <v>0.8819444444444444</v>
      </c>
      <c r="I297" s="208" t="n">
        <v>0.8833333333333333</v>
      </c>
      <c r="J297" s="209">
        <f>I297-H297</f>
        <v/>
      </c>
    </row>
    <row r="298" ht="15.75" customHeight="1" s="109">
      <c r="A298" s="216" t="n">
        <v>5</v>
      </c>
      <c r="B298" s="217" t="n">
        <v>20</v>
      </c>
      <c r="C298" s="217" t="n">
        <v>2</v>
      </c>
      <c r="D298" s="217" t="n">
        <v>2</v>
      </c>
      <c r="E298" s="217" t="n">
        <v>3.04</v>
      </c>
      <c r="F298" s="217" t="n">
        <v>0.005</v>
      </c>
      <c r="G298" s="217" t="n">
        <v>1</v>
      </c>
      <c r="H298" s="218" t="n">
        <v>0.8833333333333333</v>
      </c>
      <c r="I298" s="218" t="n">
        <v>0.8847222222222222</v>
      </c>
      <c r="J298" s="219">
        <f>I298-H298</f>
        <v/>
      </c>
    </row>
    <row r="299" ht="15.75" customHeight="1" s="109">
      <c r="A299" s="206" t="n">
        <v>5</v>
      </c>
      <c r="B299" s="207" t="n">
        <v>21</v>
      </c>
      <c r="C299" s="207" t="n">
        <v>2</v>
      </c>
      <c r="D299" s="207" t="n">
        <v>4</v>
      </c>
      <c r="E299" s="207" t="n">
        <v>1.14</v>
      </c>
      <c r="F299" s="207" t="n">
        <v>0.004</v>
      </c>
      <c r="G299" s="207" t="n">
        <v>1</v>
      </c>
      <c r="H299" s="208" t="n">
        <v>0.8854166666666666</v>
      </c>
      <c r="I299" s="208" t="n">
        <v>0.8888888888888888</v>
      </c>
      <c r="J299" s="209">
        <f>I299-H299</f>
        <v/>
      </c>
    </row>
    <row r="300" ht="15.75" customHeight="1" s="109">
      <c r="A300" s="216" t="n">
        <v>5</v>
      </c>
      <c r="B300" s="217" t="n">
        <v>15</v>
      </c>
      <c r="C300" s="217" t="n">
        <v>2</v>
      </c>
      <c r="D300" s="217" t="n">
        <v>122</v>
      </c>
      <c r="E300" s="217" t="n">
        <v>295.31</v>
      </c>
      <c r="F300" s="217" t="n">
        <v>0.365</v>
      </c>
      <c r="G300" s="217" t="n">
        <v>1</v>
      </c>
      <c r="H300" s="218" t="n">
        <v>0.8680555555555556</v>
      </c>
      <c r="I300" s="218" t="n">
        <v>0.8784722222222222</v>
      </c>
      <c r="J300" s="219">
        <f>I300-H300</f>
        <v/>
      </c>
    </row>
    <row r="301" ht="15.75" customHeight="1" s="109">
      <c r="A301" s="206" t="n">
        <v>5</v>
      </c>
      <c r="B301" s="207" t="n">
        <v>21</v>
      </c>
      <c r="C301" s="207" t="n">
        <v>5</v>
      </c>
      <c r="D301" s="207" t="n">
        <v>6</v>
      </c>
      <c r="E301" s="207" t="n">
        <v>2.33</v>
      </c>
      <c r="F301" s="207" t="n">
        <v>0.005</v>
      </c>
      <c r="G301" s="207" t="n">
        <v>1</v>
      </c>
      <c r="H301" s="208" t="n">
        <v>0.8618055555555556</v>
      </c>
      <c r="I301" s="208" t="n">
        <v>0.8645833333333334</v>
      </c>
      <c r="J301" s="209">
        <f>I301-H301</f>
        <v/>
      </c>
    </row>
    <row r="302" ht="15.75" customHeight="1" s="109">
      <c r="A302" s="216" t="n">
        <v>5</v>
      </c>
      <c r="B302" s="217" t="n">
        <v>20</v>
      </c>
      <c r="C302" s="217" t="n">
        <v>14</v>
      </c>
      <c r="D302" s="217" t="n">
        <v>26</v>
      </c>
      <c r="E302" s="217" t="n">
        <v>4.56</v>
      </c>
      <c r="F302" s="217" t="n">
        <v>0.022</v>
      </c>
      <c r="G302" s="217" t="n">
        <v>1</v>
      </c>
      <c r="H302" s="218" t="n">
        <v>0.85625</v>
      </c>
      <c r="I302" s="218" t="n">
        <v>0.8611111111111112</v>
      </c>
      <c r="J302" s="219">
        <f>I302-H302</f>
        <v/>
      </c>
    </row>
    <row r="303" ht="15.75" customHeight="1" s="109">
      <c r="A303" s="206" t="n">
        <v>5</v>
      </c>
      <c r="B303" s="207" t="n">
        <v>18</v>
      </c>
      <c r="C303" s="207" t="n">
        <v>5</v>
      </c>
      <c r="D303" s="207" t="n">
        <v>6</v>
      </c>
      <c r="E303" s="207" t="n">
        <v>2.76</v>
      </c>
      <c r="F303" s="207" t="n">
        <v>0.005</v>
      </c>
      <c r="G303" s="207" t="n">
        <v>1</v>
      </c>
      <c r="H303" s="208" t="n">
        <v>0.8541666666666666</v>
      </c>
      <c r="I303" s="208" t="n">
        <v>0.8555555555555555</v>
      </c>
      <c r="J303" s="209">
        <f>I303-H303</f>
        <v/>
      </c>
    </row>
    <row r="304" ht="15.75" customHeight="1" s="109">
      <c r="A304" s="216" t="n">
        <v>5</v>
      </c>
      <c r="B304" s="217" t="n">
        <v>13</v>
      </c>
      <c r="C304" s="217" t="n">
        <v>3</v>
      </c>
      <c r="D304" s="217" t="n">
        <v>5</v>
      </c>
      <c r="E304" s="217" t="n">
        <v>70.81999999999999</v>
      </c>
      <c r="F304" s="217" t="n">
        <v>0.1</v>
      </c>
      <c r="G304" s="217" t="n">
        <v>1</v>
      </c>
      <c r="H304" s="218" t="n">
        <v>0.8395833333333333</v>
      </c>
      <c r="I304" s="218" t="n">
        <v>0.84375</v>
      </c>
      <c r="J304" s="219">
        <f>I304-H304</f>
        <v/>
      </c>
    </row>
    <row r="305" ht="15.75" customHeight="1" s="109">
      <c r="A305" s="206" t="n">
        <v>5</v>
      </c>
      <c r="B305" s="207" t="n">
        <v>7</v>
      </c>
      <c r="C305" s="207" t="n">
        <v>1</v>
      </c>
      <c r="D305" s="207" t="n">
        <v>20</v>
      </c>
      <c r="E305" s="207" t="n">
        <v>1.2</v>
      </c>
      <c r="F305" s="207" t="n">
        <v>0.011</v>
      </c>
      <c r="G305" s="207" t="n">
        <v>1</v>
      </c>
      <c r="H305" s="208" t="n">
        <v>0.8381944444444445</v>
      </c>
      <c r="I305" s="208" t="n">
        <v>0.8388888888888889</v>
      </c>
      <c r="J305" s="209">
        <f>I305-H305</f>
        <v/>
      </c>
    </row>
    <row r="306" ht="15.75" customHeight="1" s="109">
      <c r="A306" s="216" t="n">
        <v>5</v>
      </c>
      <c r="B306" s="217" t="n">
        <v>10</v>
      </c>
      <c r="C306" s="217" t="n">
        <v>20</v>
      </c>
      <c r="D306" s="217" t="n">
        <v>868</v>
      </c>
      <c r="E306" s="217" t="n">
        <v>760.86</v>
      </c>
      <c r="F306" s="217" t="n">
        <v>1.262</v>
      </c>
      <c r="G306" s="217" t="n">
        <v>1</v>
      </c>
      <c r="H306" s="218" t="n">
        <v>0.8159722222222222</v>
      </c>
      <c r="I306" s="218" t="n">
        <v>0.8375</v>
      </c>
      <c r="J306" s="219">
        <f>I306-H306</f>
        <v/>
      </c>
    </row>
    <row r="307" ht="15.75" customHeight="1" s="109">
      <c r="A307" s="206" t="n">
        <v>6</v>
      </c>
      <c r="B307" s="207" t="n">
        <v>13</v>
      </c>
      <c r="C307" s="207" t="n">
        <v>10</v>
      </c>
      <c r="D307" s="207" t="n">
        <v>295</v>
      </c>
      <c r="E307" s="207" t="n">
        <v>101.92</v>
      </c>
      <c r="F307" s="207" t="n">
        <v>0.286</v>
      </c>
      <c r="G307" s="207" t="n">
        <v>1</v>
      </c>
      <c r="H307" s="208" t="n">
        <v>0.1805555555555556</v>
      </c>
      <c r="I307" s="208" t="n">
        <v>0.2152777777777778</v>
      </c>
      <c r="J307" s="209">
        <f>I307-H307</f>
        <v/>
      </c>
    </row>
    <row r="308" ht="15.75" customHeight="1" s="109">
      <c r="A308" s="216" t="n">
        <v>6</v>
      </c>
      <c r="B308" s="217" t="n">
        <v>11</v>
      </c>
      <c r="C308" s="217" t="n">
        <v>14</v>
      </c>
      <c r="D308" s="217" t="n">
        <v>303</v>
      </c>
      <c r="E308" s="217" t="n">
        <v>70.12</v>
      </c>
      <c r="F308" s="217" t="n">
        <v>0.196</v>
      </c>
      <c r="G308" s="217" t="n">
        <v>1</v>
      </c>
      <c r="H308" s="218" t="n">
        <v>0.1430555555555555</v>
      </c>
      <c r="I308" s="218" t="n">
        <v>0.1756944444444444</v>
      </c>
      <c r="J308" s="219">
        <f>I308-H308</f>
        <v/>
      </c>
    </row>
    <row r="309" ht="15.75" customHeight="1" s="109">
      <c r="A309" s="206" t="n">
        <v>6</v>
      </c>
      <c r="B309" s="207" t="n">
        <v>30</v>
      </c>
      <c r="C309" s="207" t="n">
        <v>8</v>
      </c>
      <c r="D309" s="207" t="n">
        <v>22</v>
      </c>
      <c r="E309" s="207" t="n">
        <v>234.02</v>
      </c>
      <c r="F309" s="207" t="n">
        <v>0.624</v>
      </c>
      <c r="G309" s="207" t="n">
        <v>1</v>
      </c>
      <c r="H309" s="208" t="n">
        <v>0.1354166666666667</v>
      </c>
      <c r="I309" s="208" t="n">
        <v>0.1416666666666667</v>
      </c>
      <c r="J309" s="209">
        <f>I309-H309</f>
        <v/>
      </c>
    </row>
    <row r="310" ht="15.75" customHeight="1" s="109">
      <c r="A310" s="216" t="n">
        <v>6</v>
      </c>
      <c r="B310" s="217" t="n">
        <v>3</v>
      </c>
      <c r="C310" s="217" t="n">
        <v>30</v>
      </c>
      <c r="D310" s="217" t="n">
        <v>168</v>
      </c>
      <c r="E310" s="217" t="n">
        <v>152.38</v>
      </c>
      <c r="F310" s="217" t="n">
        <v>0.966</v>
      </c>
      <c r="G310" s="217" t="n">
        <v>1</v>
      </c>
      <c r="H310" s="218" t="n">
        <v>0.1145833333333333</v>
      </c>
      <c r="I310" s="218" t="n">
        <v>0.1326388888888889</v>
      </c>
      <c r="J310" s="219">
        <f>I310-H310</f>
        <v/>
      </c>
    </row>
    <row r="311" ht="15.75" customHeight="1" s="109">
      <c r="A311" s="206" t="n">
        <v>6</v>
      </c>
      <c r="B311" s="207" t="n">
        <v>15</v>
      </c>
      <c r="C311" s="207" t="n">
        <v>4</v>
      </c>
      <c r="D311" s="207" t="n">
        <v>71</v>
      </c>
      <c r="E311" s="207" t="n">
        <v>353.25</v>
      </c>
      <c r="F311" s="207" t="n">
        <v>1.068</v>
      </c>
      <c r="G311" s="207" t="n">
        <v>1</v>
      </c>
      <c r="H311" s="208" t="n">
        <v>0.09444444444444444</v>
      </c>
      <c r="I311" s="208" t="n">
        <v>0.1055555555555556</v>
      </c>
      <c r="J311" s="209">
        <f>I311-H311</f>
        <v/>
      </c>
    </row>
    <row r="312" ht="15.75" customHeight="1" s="109">
      <c r="A312" s="216" t="n">
        <v>6</v>
      </c>
      <c r="B312" s="217" t="n">
        <v>12</v>
      </c>
      <c r="C312" s="217" t="n">
        <v>6</v>
      </c>
      <c r="D312" s="217" t="n">
        <v>127</v>
      </c>
      <c r="E312" s="217" t="n">
        <v>22.57</v>
      </c>
      <c r="F312" s="217" t="n">
        <v>0.311</v>
      </c>
      <c r="G312" s="217" t="n">
        <v>1</v>
      </c>
      <c r="H312" s="218" t="n">
        <v>0.08055555555555556</v>
      </c>
      <c r="I312" s="218" t="n">
        <v>0.09375</v>
      </c>
      <c r="J312" s="219">
        <f>I312-H312</f>
        <v/>
      </c>
    </row>
    <row r="313" ht="15.75" customHeight="1" s="109">
      <c r="A313" s="206" t="n">
        <v>6</v>
      </c>
      <c r="B313" s="207" t="n">
        <v>15</v>
      </c>
      <c r="C313" s="207" t="n">
        <v>4</v>
      </c>
      <c r="D313" s="207" t="n">
        <v>56</v>
      </c>
      <c r="E313" s="207" t="n">
        <v>178.75</v>
      </c>
      <c r="F313" s="207" t="n">
        <v>0.351</v>
      </c>
      <c r="G313" s="207" t="n">
        <v>1</v>
      </c>
      <c r="H313" s="208" t="n">
        <v>0.075</v>
      </c>
      <c r="I313" s="208" t="n">
        <v>0.07847222222222222</v>
      </c>
      <c r="J313" s="209">
        <f>I313-H313</f>
        <v/>
      </c>
    </row>
    <row r="314" ht="15.75" customHeight="1" s="109">
      <c r="A314" s="216" t="n">
        <v>6</v>
      </c>
      <c r="B314" s="217" t="n">
        <v>4</v>
      </c>
      <c r="C314" s="217" t="n">
        <v>3</v>
      </c>
      <c r="D314" s="217" t="n">
        <v>6</v>
      </c>
      <c r="E314" s="217" t="n">
        <v>5.13</v>
      </c>
      <c r="F314" s="217" t="n">
        <v>0.052</v>
      </c>
      <c r="G314" s="217" t="n">
        <v>1</v>
      </c>
      <c r="H314" s="218" t="n">
        <v>0.06388888888888888</v>
      </c>
      <c r="I314" s="218" t="n">
        <v>0.06736111111111111</v>
      </c>
      <c r="J314" s="219">
        <f>I314-H314</f>
        <v/>
      </c>
    </row>
    <row r="315" ht="15.75" customHeight="1" s="109">
      <c r="A315" s="206" t="n">
        <v>6</v>
      </c>
      <c r="B315" s="207" t="n">
        <v>5</v>
      </c>
      <c r="C315" s="207" t="n">
        <v>1</v>
      </c>
      <c r="D315" s="207" t="n">
        <v>4</v>
      </c>
      <c r="E315" s="207" t="n">
        <v>1.38</v>
      </c>
      <c r="F315" s="207" t="n">
        <v>0.066</v>
      </c>
      <c r="G315" s="207" t="n">
        <v>1</v>
      </c>
      <c r="H315" s="208" t="n">
        <v>0.06527777777777778</v>
      </c>
      <c r="I315" s="208" t="n">
        <v>0.06597222222222222</v>
      </c>
      <c r="J315" s="209">
        <f>I315-H315</f>
        <v/>
      </c>
    </row>
    <row r="316" ht="15.75" customHeight="1" s="109">
      <c r="A316" s="216" t="n">
        <v>6</v>
      </c>
      <c r="B316" s="217" t="n">
        <v>6</v>
      </c>
      <c r="C316" s="217" t="n">
        <v>1</v>
      </c>
      <c r="D316" s="217" t="n">
        <v>1</v>
      </c>
      <c r="E316" s="217" t="n">
        <v>0.1</v>
      </c>
      <c r="F316" s="217" t="n">
        <v>0.07199999999999999</v>
      </c>
      <c r="G316" s="217" t="n">
        <v>1</v>
      </c>
      <c r="H316" s="218" t="n">
        <v>0.06666666666666667</v>
      </c>
      <c r="I316" s="218" t="n">
        <v>0.06736111111111111</v>
      </c>
      <c r="J316" s="219">
        <f>I316-H316</f>
        <v/>
      </c>
    </row>
    <row r="317" ht="15.75" customHeight="1" s="109">
      <c r="A317" s="206" t="n">
        <v>6</v>
      </c>
      <c r="B317" s="207" t="n">
        <v>13</v>
      </c>
      <c r="C317" s="207" t="n">
        <v>1</v>
      </c>
      <c r="D317" s="207" t="n">
        <v>1</v>
      </c>
      <c r="E317" s="207" t="n">
        <v>30.08</v>
      </c>
      <c r="F317" s="207" t="n">
        <v>0.04</v>
      </c>
      <c r="G317" s="207" t="n">
        <v>1</v>
      </c>
      <c r="H317" s="208" t="n">
        <v>0.04166666666666666</v>
      </c>
      <c r="I317" s="208" t="n">
        <v>0.04375</v>
      </c>
      <c r="J317" s="209">
        <f>I317-H317</f>
        <v/>
      </c>
    </row>
    <row r="318" ht="15.75" customHeight="1" s="109">
      <c r="A318" s="216" t="n">
        <v>6</v>
      </c>
      <c r="B318" s="217" t="n">
        <v>14</v>
      </c>
      <c r="C318" s="217" t="n">
        <v>2</v>
      </c>
      <c r="D318" s="217" t="n">
        <v>2</v>
      </c>
      <c r="E318" s="217" t="n">
        <v>60.08</v>
      </c>
      <c r="F318" s="217" t="n">
        <v>0.07099999999999999</v>
      </c>
      <c r="G318" s="217" t="n">
        <v>1</v>
      </c>
      <c r="H318" s="218" t="n">
        <v>0.04375</v>
      </c>
      <c r="I318" s="218" t="n">
        <v>0.04513888888888889</v>
      </c>
      <c r="J318" s="219">
        <f>I318-H318</f>
        <v/>
      </c>
    </row>
    <row r="319" ht="15.75" customHeight="1" s="109">
      <c r="A319" s="206" t="n">
        <v>6</v>
      </c>
      <c r="B319" s="207" t="n">
        <v>9</v>
      </c>
      <c r="C319" s="207" t="n">
        <v>11</v>
      </c>
      <c r="D319" s="207" t="n">
        <v>18</v>
      </c>
      <c r="E319" s="207" t="n">
        <v>126.7</v>
      </c>
      <c r="F319" s="207" t="n">
        <v>0.478</v>
      </c>
      <c r="G319" s="207" t="n">
        <v>1</v>
      </c>
      <c r="H319" s="208" t="n">
        <v>0.04861111111111111</v>
      </c>
      <c r="I319" s="208" t="n">
        <v>0.05833333333333333</v>
      </c>
      <c r="J319" s="209">
        <f>I319-H319</f>
        <v/>
      </c>
    </row>
    <row r="320" ht="15.75" customHeight="1" s="109">
      <c r="A320" s="216" t="n">
        <v>6</v>
      </c>
      <c r="B320" s="217" t="n">
        <v>15</v>
      </c>
      <c r="C320" s="217" t="n">
        <v>1</v>
      </c>
      <c r="D320" s="217" t="n">
        <v>4</v>
      </c>
      <c r="E320" s="217" t="n">
        <v>9.42</v>
      </c>
      <c r="F320" s="217" t="n">
        <v>0.011</v>
      </c>
      <c r="G320" s="217" t="n">
        <v>1</v>
      </c>
      <c r="H320" s="218" t="n">
        <v>0.04722222222222222</v>
      </c>
      <c r="I320" s="218" t="n">
        <v>0.04861111111111111</v>
      </c>
      <c r="J320" s="219">
        <f>I320-H320</f>
        <v/>
      </c>
    </row>
    <row r="321" ht="15.75" customHeight="1" s="109">
      <c r="A321" s="206" t="n">
        <v>6</v>
      </c>
      <c r="B321" s="207" t="n">
        <v>16</v>
      </c>
      <c r="C321" s="207" t="n">
        <v>1</v>
      </c>
      <c r="D321" s="207" t="n">
        <v>3</v>
      </c>
      <c r="E321" s="207" t="n">
        <v>0.03</v>
      </c>
      <c r="F321" s="207" t="n">
        <v>0</v>
      </c>
      <c r="G321" s="207" t="n">
        <v>1</v>
      </c>
      <c r="H321" s="208" t="n">
        <v>0.04652777777777778</v>
      </c>
      <c r="I321" s="208" t="n">
        <v>0.04722222222222222</v>
      </c>
      <c r="J321" s="209">
        <f>I321-H321</f>
        <v/>
      </c>
    </row>
    <row r="322" ht="15.75" customHeight="1" s="109">
      <c r="A322" s="216" t="n">
        <v>6</v>
      </c>
      <c r="B322" s="217" t="n">
        <v>12</v>
      </c>
      <c r="C322" s="217" t="n">
        <v>23</v>
      </c>
      <c r="D322" s="217" t="n">
        <v>79</v>
      </c>
      <c r="E322" s="217" t="n">
        <v>179.78</v>
      </c>
      <c r="F322" s="217" t="n">
        <v>0.948</v>
      </c>
      <c r="G322" s="217" t="n">
        <v>1</v>
      </c>
      <c r="H322" s="218" t="n">
        <v>0.01805555555555555</v>
      </c>
      <c r="I322" s="218" t="n">
        <v>0.02222222222222222</v>
      </c>
      <c r="J322" s="219">
        <f>I322-H322</f>
        <v/>
      </c>
    </row>
    <row r="323" ht="15.75" customHeight="1" s="109">
      <c r="A323" s="206" t="n">
        <v>6</v>
      </c>
      <c r="B323" s="207" t="n">
        <v>10</v>
      </c>
      <c r="C323" s="207" t="n">
        <v>35</v>
      </c>
      <c r="D323" s="207" t="n">
        <v>104</v>
      </c>
      <c r="E323" s="207" t="n">
        <v>100.11</v>
      </c>
      <c r="F323" s="207" t="n">
        <v>0.189</v>
      </c>
      <c r="G323" s="207" t="n">
        <v>1</v>
      </c>
      <c r="H323" s="208" t="n">
        <v>0.4513888888888889</v>
      </c>
      <c r="I323" s="208" t="n">
        <v>0.5138888888888888</v>
      </c>
      <c r="J323" s="209">
        <f>I323-H323</f>
        <v/>
      </c>
    </row>
    <row r="324" ht="15.75" customHeight="1" s="109">
      <c r="A324" s="216" t="n">
        <v>6</v>
      </c>
      <c r="B324" s="217" t="n">
        <v>16</v>
      </c>
      <c r="C324" s="217" t="n">
        <v>28</v>
      </c>
      <c r="D324" s="217" t="n">
        <v>87</v>
      </c>
      <c r="E324" s="217" t="n">
        <v>5.78</v>
      </c>
      <c r="F324" s="217" t="n">
        <v>0.07099999999999999</v>
      </c>
      <c r="G324" s="217" t="n">
        <v>1</v>
      </c>
      <c r="H324" s="218" t="n">
        <v>0.9354166666666667</v>
      </c>
      <c r="I324" s="218" t="n">
        <v>0.9444444444444444</v>
      </c>
      <c r="J324" s="219">
        <f>I324-H324</f>
        <v/>
      </c>
    </row>
    <row r="325" ht="15.75" customHeight="1" s="109">
      <c r="A325" s="206" t="n">
        <v>6</v>
      </c>
      <c r="B325" s="207" t="n">
        <v>2</v>
      </c>
      <c r="C325" s="207" t="n">
        <v>1</v>
      </c>
      <c r="D325" s="207" t="n">
        <v>4</v>
      </c>
      <c r="E325" s="207" t="n">
        <v>2.44</v>
      </c>
      <c r="F325" s="207" t="n">
        <v>0.041</v>
      </c>
      <c r="G325" s="207" t="n">
        <v>1</v>
      </c>
      <c r="H325" s="208" t="n">
        <v>0.9270833333333334</v>
      </c>
      <c r="I325" s="208" t="n">
        <v>0.9277777777777778</v>
      </c>
      <c r="J325" s="209">
        <f>I325-H325</f>
        <v/>
      </c>
    </row>
    <row r="326" ht="15.75" customHeight="1" s="109">
      <c r="A326" s="216" t="n">
        <v>6</v>
      </c>
      <c r="B326" s="217" t="n">
        <v>9</v>
      </c>
      <c r="C326" s="217" t="n">
        <v>11</v>
      </c>
      <c r="D326" s="217" t="n">
        <v>38</v>
      </c>
      <c r="E326" s="217" t="n">
        <v>320.41</v>
      </c>
      <c r="F326" s="217" t="n">
        <v>1.206</v>
      </c>
      <c r="G326" s="217" t="n">
        <v>1</v>
      </c>
      <c r="H326" s="218" t="n">
        <v>0.9125</v>
      </c>
      <c r="I326" s="218" t="n">
        <v>0.9256944444444445</v>
      </c>
      <c r="J326" s="219">
        <f>I326-H326</f>
        <v/>
      </c>
    </row>
    <row r="327" ht="15.75" customHeight="1" s="109">
      <c r="A327" s="206" t="n">
        <v>6</v>
      </c>
      <c r="B327" s="207" t="n">
        <v>8</v>
      </c>
      <c r="C327" s="207" t="n">
        <v>24</v>
      </c>
      <c r="D327" s="207" t="n">
        <v>70</v>
      </c>
      <c r="E327" s="207" t="n">
        <v>196.94</v>
      </c>
      <c r="F327" s="207" t="n">
        <v>0.555</v>
      </c>
      <c r="G327" s="207" t="n">
        <v>1</v>
      </c>
      <c r="H327" s="208" t="n">
        <v>0.8993055555555556</v>
      </c>
      <c r="I327" s="208" t="n">
        <v>0.9118055555555555</v>
      </c>
      <c r="J327" s="209">
        <f>I327-H327</f>
        <v/>
      </c>
    </row>
    <row r="328" ht="15.75" customHeight="1" s="109">
      <c r="A328" s="216" t="n">
        <v>6</v>
      </c>
      <c r="B328" s="217" t="n">
        <v>4</v>
      </c>
      <c r="C328" s="217" t="n">
        <v>1</v>
      </c>
      <c r="D328" s="217" t="n">
        <v>12</v>
      </c>
      <c r="E328" s="217" t="n">
        <v>3</v>
      </c>
      <c r="F328" s="217" t="n">
        <v>0.062</v>
      </c>
      <c r="G328" s="217" t="n">
        <v>1</v>
      </c>
      <c r="H328" s="218" t="n">
        <v>0.8958333333333334</v>
      </c>
      <c r="I328" s="218" t="n">
        <v>0.8965277777777778</v>
      </c>
      <c r="J328" s="219">
        <f>I328-H328</f>
        <v/>
      </c>
    </row>
    <row r="329" ht="15.75" customHeight="1" s="109">
      <c r="A329" s="206" t="n">
        <v>6</v>
      </c>
      <c r="B329" s="207" t="n">
        <v>7</v>
      </c>
      <c r="C329" s="207" t="n">
        <v>7</v>
      </c>
      <c r="D329" s="207" t="n">
        <v>50</v>
      </c>
      <c r="E329" s="207" t="n">
        <v>13.07</v>
      </c>
      <c r="F329" s="207" t="n">
        <v>0.068</v>
      </c>
      <c r="G329" s="207" t="n">
        <v>1</v>
      </c>
      <c r="H329" s="208" t="n">
        <v>0.8965277777777778</v>
      </c>
      <c r="I329" s="208" t="n">
        <v>0.8993055555555556</v>
      </c>
      <c r="J329" s="209">
        <f>I329-H329</f>
        <v/>
      </c>
    </row>
    <row r="330" ht="15.75" customHeight="1" s="109">
      <c r="A330" s="216" t="n">
        <v>6</v>
      </c>
      <c r="B330" s="217" t="n">
        <v>11</v>
      </c>
      <c r="C330" s="217" t="n">
        <v>25</v>
      </c>
      <c r="D330" s="217" t="n">
        <v>195</v>
      </c>
      <c r="E330" s="217" t="n">
        <v>108.35</v>
      </c>
      <c r="F330" s="217" t="n">
        <v>0.242</v>
      </c>
      <c r="G330" s="217" t="n">
        <v>1</v>
      </c>
      <c r="H330" s="218" t="n">
        <v>0.8701388888888889</v>
      </c>
      <c r="I330" s="218" t="n">
        <v>0.8854166666666666</v>
      </c>
      <c r="J330" s="219">
        <f>I330-H330</f>
        <v/>
      </c>
    </row>
    <row r="331" ht="15.75" customHeight="1" s="109">
      <c r="A331" s="206" t="n">
        <v>6</v>
      </c>
      <c r="B331" s="207" t="n">
        <v>9</v>
      </c>
      <c r="C331" s="207" t="n">
        <v>6</v>
      </c>
      <c r="D331" s="207" t="n">
        <v>10</v>
      </c>
      <c r="E331" s="207" t="n">
        <v>41.87</v>
      </c>
      <c r="F331" s="207" t="n">
        <v>0.162</v>
      </c>
      <c r="G331" s="207" t="n">
        <v>1</v>
      </c>
      <c r="H331" s="208" t="n">
        <v>0.8659722222222223</v>
      </c>
      <c r="I331" s="208" t="n">
        <v>0.8680555555555556</v>
      </c>
      <c r="J331" s="209">
        <f>I331-H331</f>
        <v/>
      </c>
    </row>
    <row r="332" ht="15.75" customHeight="1" s="109">
      <c r="A332" s="216" t="n">
        <v>6</v>
      </c>
      <c r="B332" s="217" t="n">
        <v>10</v>
      </c>
      <c r="C332" s="217" t="n">
        <v>1</v>
      </c>
      <c r="D332" s="217" t="n">
        <v>1</v>
      </c>
      <c r="E332" s="217" t="n">
        <v>6.18</v>
      </c>
      <c r="F332" s="217" t="n">
        <v>0.008</v>
      </c>
      <c r="G332" s="217" t="n">
        <v>1</v>
      </c>
      <c r="H332" s="218" t="n">
        <v>0.8680555555555556</v>
      </c>
      <c r="I332" s="218" t="n">
        <v>0.86875</v>
      </c>
      <c r="J332" s="219">
        <f>I332-H332</f>
        <v/>
      </c>
    </row>
    <row r="333" ht="15.75" customHeight="1" s="109">
      <c r="A333" s="206" t="n">
        <v>6</v>
      </c>
      <c r="B333" s="207" t="n">
        <v>17</v>
      </c>
      <c r="C333" s="207" t="n">
        <v>30</v>
      </c>
      <c r="D333" s="207" t="n">
        <v>147</v>
      </c>
      <c r="E333" s="207" t="n">
        <v>13.29</v>
      </c>
      <c r="F333" s="207" t="n">
        <v>0.075</v>
      </c>
      <c r="G333" s="207" t="n">
        <v>1</v>
      </c>
      <c r="H333" s="208" t="n">
        <v>0.8409722222222222</v>
      </c>
      <c r="I333" s="208" t="n">
        <v>0.8576388888888888</v>
      </c>
      <c r="J333" s="209">
        <f>I333-H333</f>
        <v/>
      </c>
    </row>
    <row r="334" ht="15.75" customHeight="1" s="109">
      <c r="A334" s="216" t="n">
        <v>6</v>
      </c>
      <c r="B334" s="217" t="n">
        <v>21</v>
      </c>
      <c r="C334" s="217" t="n">
        <v>15</v>
      </c>
      <c r="D334" s="217" t="n">
        <v>31</v>
      </c>
      <c r="E334" s="217" t="n">
        <v>10.94</v>
      </c>
      <c r="F334" s="217" t="n">
        <v>0.042</v>
      </c>
      <c r="G334" s="217" t="n">
        <v>1</v>
      </c>
      <c r="H334" s="218" t="n">
        <v>0.8340277777777778</v>
      </c>
      <c r="I334" s="218" t="n">
        <v>0.8402777777777778</v>
      </c>
      <c r="J334" s="219">
        <f>I334-H334</f>
        <v/>
      </c>
    </row>
    <row r="335" ht="15.75" customHeight="1" s="109">
      <c r="A335" s="206" t="n">
        <v>6</v>
      </c>
      <c r="B335" s="207" t="n">
        <v>20</v>
      </c>
      <c r="C335" s="207" t="n">
        <v>11</v>
      </c>
      <c r="D335" s="207" t="n">
        <v>14</v>
      </c>
      <c r="E335" s="207" t="n">
        <v>24.05</v>
      </c>
      <c r="F335" s="207" t="n">
        <v>0.04</v>
      </c>
      <c r="G335" s="207" t="n">
        <v>1</v>
      </c>
      <c r="H335" s="208" t="n">
        <v>0.8277777777777777</v>
      </c>
      <c r="I335" s="208" t="n">
        <v>0.8333333333333334</v>
      </c>
      <c r="J335" s="209">
        <f>I335-H335</f>
        <v/>
      </c>
    </row>
    <row r="336" ht="15.75" customHeight="1" s="109">
      <c r="A336" s="216" t="n">
        <v>6</v>
      </c>
      <c r="B336" s="217" t="n">
        <v>7</v>
      </c>
      <c r="C336" s="217" t="n">
        <v>1</v>
      </c>
      <c r="D336" s="217" t="n">
        <v>1</v>
      </c>
      <c r="E336" s="217" t="n">
        <v>4.49</v>
      </c>
      <c r="F336" s="217" t="n">
        <v>0.01</v>
      </c>
      <c r="G336" s="217" t="n">
        <v>1</v>
      </c>
      <c r="H336" s="218" t="n">
        <v>0.8236111111111111</v>
      </c>
      <c r="I336" s="218" t="n">
        <v>0.825</v>
      </c>
      <c r="J336" s="219">
        <f>I336-H336</f>
        <v/>
      </c>
    </row>
    <row r="337" ht="15.75" customHeight="1" s="109">
      <c r="A337" s="206" t="n">
        <v>6</v>
      </c>
      <c r="B337" s="207" t="n">
        <v>6</v>
      </c>
      <c r="C337" s="207" t="n">
        <v>1</v>
      </c>
      <c r="D337" s="207" t="n">
        <v>2</v>
      </c>
      <c r="E337" s="207" t="n">
        <v>8.92</v>
      </c>
      <c r="F337" s="207" t="n">
        <v>0.149</v>
      </c>
      <c r="G337" s="207" t="n">
        <v>1</v>
      </c>
      <c r="H337" s="208" t="n">
        <v>0.8229166666666666</v>
      </c>
      <c r="I337" s="208" t="n">
        <v>0.8236111111111111</v>
      </c>
      <c r="J337" s="209">
        <f>I337-H337</f>
        <v/>
      </c>
    </row>
    <row r="338" ht="15.75" customHeight="1" s="109">
      <c r="A338" s="216" t="n">
        <v>6</v>
      </c>
      <c r="B338" s="217" t="n">
        <v>3</v>
      </c>
      <c r="C338" s="217" t="n">
        <v>8</v>
      </c>
      <c r="D338" s="217" t="n">
        <v>35</v>
      </c>
      <c r="E338" s="217" t="n">
        <v>19.8</v>
      </c>
      <c r="F338" s="217" t="n">
        <v>0.181</v>
      </c>
      <c r="G338" s="217" t="n">
        <v>1</v>
      </c>
      <c r="H338" s="218" t="n">
        <v>0.8166666666666667</v>
      </c>
      <c r="I338" s="218" t="n">
        <v>0.8201388888888889</v>
      </c>
      <c r="J338" s="219">
        <f>I338-H338</f>
        <v/>
      </c>
    </row>
    <row r="339" ht="15.75" customHeight="1" s="109">
      <c r="A339" s="206" t="n">
        <v>6</v>
      </c>
      <c r="B339" s="207" t="n">
        <v>4</v>
      </c>
      <c r="C339" s="207" t="n">
        <v>2</v>
      </c>
      <c r="D339" s="207" t="n">
        <v>3</v>
      </c>
      <c r="E339" s="207" t="n">
        <v>13.7</v>
      </c>
      <c r="F339" s="207" t="n">
        <v>0.045</v>
      </c>
      <c r="G339" s="207" t="n">
        <v>1</v>
      </c>
      <c r="H339" s="208" t="n">
        <v>0.8208333333333333</v>
      </c>
      <c r="I339" s="208" t="n">
        <v>0.8229166666666666</v>
      </c>
      <c r="J339" s="209">
        <f>I339-H339</f>
        <v/>
      </c>
    </row>
    <row r="340" ht="15.75" customHeight="1" s="109">
      <c r="A340" s="216" t="n">
        <v>7</v>
      </c>
      <c r="B340" s="217" t="n">
        <v>13</v>
      </c>
      <c r="C340" s="217" t="n">
        <v>1</v>
      </c>
      <c r="D340" s="217" t="n">
        <v>20</v>
      </c>
      <c r="E340" s="217" t="n">
        <v>601.6</v>
      </c>
      <c r="F340" s="217" t="n">
        <v>0.79</v>
      </c>
      <c r="G340" s="217" t="n">
        <v>1</v>
      </c>
      <c r="H340" s="218" t="n">
        <v>0.0798611111111111</v>
      </c>
      <c r="I340" s="218" t="n">
        <v>0.08888888888888889</v>
      </c>
      <c r="J340" s="219">
        <f>I340-H340</f>
        <v/>
      </c>
    </row>
    <row r="341" ht="15.75" customHeight="1" s="109">
      <c r="A341" s="206" t="n">
        <v>7</v>
      </c>
      <c r="B341" s="207" t="n">
        <v>15</v>
      </c>
      <c r="C341" s="207" t="n">
        <v>1</v>
      </c>
      <c r="D341" s="207" t="n">
        <v>21</v>
      </c>
      <c r="E341" s="207" t="n">
        <v>258.72</v>
      </c>
      <c r="F341" s="207" t="n">
        <v>0.407</v>
      </c>
      <c r="G341" s="207" t="n">
        <v>1</v>
      </c>
      <c r="H341" s="208" t="n">
        <v>0.07291666666666667</v>
      </c>
      <c r="I341" s="208" t="n">
        <v>0.07777777777777778</v>
      </c>
      <c r="J341" s="209">
        <f>I341-H341</f>
        <v/>
      </c>
    </row>
    <row r="342" ht="15.75" customHeight="1" s="109">
      <c r="A342" s="216" t="n">
        <v>7</v>
      </c>
      <c r="B342" s="217" t="n">
        <v>14</v>
      </c>
      <c r="C342" s="217" t="n">
        <v>4</v>
      </c>
      <c r="D342" s="217" t="n">
        <v>61</v>
      </c>
      <c r="E342" s="217" t="n">
        <v>1412.8</v>
      </c>
      <c r="F342" s="217" t="n">
        <v>1.892</v>
      </c>
      <c r="G342" s="217" t="n">
        <v>1</v>
      </c>
      <c r="H342" s="218" t="n">
        <v>0.05833333333333333</v>
      </c>
      <c r="I342" s="218" t="n">
        <v>0.07222222222222222</v>
      </c>
      <c r="J342" s="219">
        <f>I342-H342</f>
        <v/>
      </c>
    </row>
    <row r="343" ht="15.75" customHeight="1" s="109">
      <c r="A343" s="206" t="n">
        <v>7</v>
      </c>
      <c r="B343" s="207" t="n">
        <v>8</v>
      </c>
      <c r="C343" s="207" t="n">
        <v>18</v>
      </c>
      <c r="D343" s="207" t="n">
        <v>31</v>
      </c>
      <c r="E343" s="207" t="n">
        <v>91.33</v>
      </c>
      <c r="F343" s="207" t="n">
        <v>0.297</v>
      </c>
      <c r="G343" s="207" t="n">
        <v>1</v>
      </c>
      <c r="H343" s="208" t="n">
        <v>0.04305555555555556</v>
      </c>
      <c r="I343" s="208" t="n">
        <v>0.05555555555555555</v>
      </c>
      <c r="J343" s="209">
        <f>I343-H343</f>
        <v/>
      </c>
    </row>
    <row r="344" ht="15.75" customHeight="1" s="109">
      <c r="A344" s="216" t="n">
        <v>7</v>
      </c>
      <c r="B344" s="217" t="n">
        <v>17</v>
      </c>
      <c r="C344" s="217" t="n">
        <v>28</v>
      </c>
      <c r="D344" s="217" t="n">
        <v>45</v>
      </c>
      <c r="E344" s="217" t="n">
        <v>5.48</v>
      </c>
      <c r="F344" s="217" t="n">
        <v>0.041</v>
      </c>
      <c r="G344" s="217" t="n">
        <v>1</v>
      </c>
      <c r="H344" s="218" t="n">
        <v>0.02430555555555556</v>
      </c>
      <c r="I344" s="218" t="n">
        <v>0.03958333333333333</v>
      </c>
      <c r="J344" s="219">
        <f>I344-H344</f>
        <v/>
      </c>
    </row>
    <row r="345" ht="15.75" customHeight="1" s="109">
      <c r="A345" s="206" t="n">
        <v>7</v>
      </c>
      <c r="B345" s="207" t="n">
        <v>16</v>
      </c>
      <c r="C345" s="207" t="n">
        <v>9</v>
      </c>
      <c r="D345" s="207" t="n">
        <v>59</v>
      </c>
      <c r="E345" s="207" t="n">
        <v>2.13</v>
      </c>
      <c r="F345" s="207" t="n">
        <v>0.016</v>
      </c>
      <c r="G345" s="207" t="n">
        <v>1</v>
      </c>
      <c r="H345" s="208" t="n">
        <v>0.01875</v>
      </c>
      <c r="I345" s="208" t="n">
        <v>0.02430555555555556</v>
      </c>
      <c r="J345" s="209">
        <f>I345-H345</f>
        <v/>
      </c>
    </row>
    <row r="346" ht="15.75" customHeight="1" s="109">
      <c r="A346" s="216" t="n">
        <v>7</v>
      </c>
      <c r="B346" s="217" t="n">
        <v>10</v>
      </c>
      <c r="C346" s="217" t="n">
        <v>10</v>
      </c>
      <c r="D346" s="217" t="n">
        <v>116</v>
      </c>
      <c r="E346" s="217" t="n">
        <v>282.13</v>
      </c>
      <c r="F346" s="217" t="n">
        <v>0.86</v>
      </c>
      <c r="G346" s="217" t="n">
        <v>1</v>
      </c>
      <c r="H346" s="218" t="n">
        <v>0.007638888888888889</v>
      </c>
      <c r="I346" s="218" t="n">
        <v>0.01736111111111111</v>
      </c>
      <c r="J346" s="219">
        <f>I346-H346</f>
        <v/>
      </c>
    </row>
    <row r="347" ht="15.75" customHeight="1" s="109">
      <c r="A347" s="206" t="n">
        <v>7</v>
      </c>
      <c r="B347" s="207" t="n">
        <v>9</v>
      </c>
      <c r="C347" s="207" t="n">
        <v>1</v>
      </c>
      <c r="D347" s="207" t="n">
        <v>1</v>
      </c>
      <c r="E347" s="207" t="n">
        <v>9.289999999999999</v>
      </c>
      <c r="F347" s="207" t="n">
        <v>0.034</v>
      </c>
      <c r="G347" s="207" t="n">
        <v>1</v>
      </c>
      <c r="H347" s="208" t="n">
        <v>0.007638888888888889</v>
      </c>
      <c r="I347" s="208" t="n">
        <v>0.008333333333333333</v>
      </c>
      <c r="J347" s="209">
        <f>I347-H347</f>
        <v/>
      </c>
    </row>
    <row r="348" ht="15.75" customHeight="1" s="109">
      <c r="A348" s="216" t="n">
        <v>7</v>
      </c>
      <c r="B348" s="217" t="n">
        <v>5</v>
      </c>
      <c r="C348" s="217" t="n">
        <v>2</v>
      </c>
      <c r="D348" s="217" t="n">
        <v>42</v>
      </c>
      <c r="E348" s="217" t="n">
        <v>20.48</v>
      </c>
      <c r="F348" s="217" t="n">
        <v>2.059</v>
      </c>
      <c r="G348" s="217" t="n">
        <v>1</v>
      </c>
      <c r="H348" s="218" t="n">
        <v>0.4513888888888889</v>
      </c>
      <c r="I348" s="218" t="n">
        <v>0.5069444444444444</v>
      </c>
      <c r="J348" s="219">
        <f>I348-H348</f>
        <v/>
      </c>
    </row>
    <row r="349" ht="15.75" customHeight="1" s="109">
      <c r="A349" s="206" t="n">
        <v>7</v>
      </c>
      <c r="B349" s="207" t="n">
        <v>7</v>
      </c>
      <c r="C349" s="207" t="n">
        <v>3</v>
      </c>
      <c r="D349" s="207" t="n">
        <v>6</v>
      </c>
      <c r="E349" s="207" t="n">
        <v>17.09</v>
      </c>
      <c r="F349" s="207" t="n">
        <v>0.041</v>
      </c>
      <c r="G349" s="207" t="n">
        <v>1</v>
      </c>
      <c r="H349" s="208" t="n">
        <v>0.9444444444444444</v>
      </c>
      <c r="I349" s="208" t="n">
        <v>0.9465277777777777</v>
      </c>
      <c r="J349" s="209">
        <f>I349-H349</f>
        <v/>
      </c>
    </row>
    <row r="350" ht="15.75" customHeight="1" s="109">
      <c r="A350" s="216" t="n">
        <v>7</v>
      </c>
      <c r="B350" s="217" t="n">
        <v>4</v>
      </c>
      <c r="C350" s="217" t="n">
        <v>1</v>
      </c>
      <c r="D350" s="217" t="n">
        <v>1</v>
      </c>
      <c r="E350" s="217" t="n">
        <v>5.63</v>
      </c>
      <c r="F350" s="217" t="n">
        <v>0.012</v>
      </c>
      <c r="G350" s="217" t="n">
        <v>1</v>
      </c>
      <c r="H350" s="218" t="n">
        <v>0.9423611111111111</v>
      </c>
      <c r="I350" s="218" t="n">
        <v>0.94375</v>
      </c>
      <c r="J350" s="219">
        <f>I350-H350</f>
        <v/>
      </c>
    </row>
    <row r="351" ht="15.75" customHeight="1" s="109">
      <c r="A351" s="206" t="n">
        <v>7</v>
      </c>
      <c r="B351" s="207" t="n">
        <v>4</v>
      </c>
      <c r="C351" s="207" t="n">
        <v>1</v>
      </c>
      <c r="D351" s="207" t="n">
        <v>60</v>
      </c>
      <c r="E351" s="207" t="n">
        <v>15</v>
      </c>
      <c r="F351" s="207" t="n">
        <v>0.312</v>
      </c>
      <c r="G351" s="207" t="n">
        <v>1</v>
      </c>
      <c r="H351" s="208" t="n">
        <v>0.8694444444444445</v>
      </c>
      <c r="I351" s="208" t="n">
        <v>0.8708333333333333</v>
      </c>
      <c r="J351" s="209">
        <f>I351-H351</f>
        <v/>
      </c>
    </row>
    <row r="352" ht="15.75" customHeight="1" s="109">
      <c r="A352" s="216" t="n">
        <v>7</v>
      </c>
      <c r="B352" s="217" t="n">
        <v>30</v>
      </c>
      <c r="C352" s="217" t="n">
        <v>2</v>
      </c>
      <c r="D352" s="217" t="n">
        <v>27</v>
      </c>
      <c r="E352" s="217" t="n">
        <v>677.7</v>
      </c>
      <c r="F352" s="217" t="n">
        <v>1.913</v>
      </c>
      <c r="G352" s="217" t="n">
        <v>1</v>
      </c>
      <c r="H352" s="218" t="n">
        <v>0.8180555555555555</v>
      </c>
      <c r="I352" s="218" t="n">
        <v>0.8229166666666666</v>
      </c>
      <c r="J352" s="219">
        <f>I352-H352</f>
        <v/>
      </c>
    </row>
    <row r="353" ht="15.75" customHeight="1" s="109">
      <c r="A353" s="206" t="n">
        <v>7</v>
      </c>
      <c r="B353" s="207" t="n">
        <v>16</v>
      </c>
      <c r="C353" s="207" t="n">
        <v>10</v>
      </c>
      <c r="D353" s="207" t="n">
        <v>44</v>
      </c>
      <c r="E353" s="207" t="n">
        <v>4.9</v>
      </c>
      <c r="F353" s="207" t="n">
        <v>0.039</v>
      </c>
      <c r="G353" s="207" t="n">
        <v>1</v>
      </c>
      <c r="H353" s="208" t="n">
        <v>0.8236111111111111</v>
      </c>
      <c r="I353" s="208" t="n">
        <v>0.8298611111111112</v>
      </c>
      <c r="J353" s="209">
        <f>I353-H353</f>
        <v/>
      </c>
    </row>
    <row r="354" ht="15.75" customHeight="1" s="109">
      <c r="A354" s="216" t="n">
        <v>7</v>
      </c>
      <c r="B354" s="217" t="n">
        <v>17</v>
      </c>
      <c r="C354" s="217" t="n">
        <v>5</v>
      </c>
      <c r="D354" s="217" t="n">
        <v>23</v>
      </c>
      <c r="E354" s="217" t="n">
        <v>6.65</v>
      </c>
      <c r="F354" s="217" t="n">
        <v>0.026</v>
      </c>
      <c r="G354" s="217" t="n">
        <v>1</v>
      </c>
      <c r="H354" s="218" t="n">
        <v>0.8166666666666667</v>
      </c>
      <c r="I354" s="218" t="n">
        <v>0.8333333333333334</v>
      </c>
      <c r="J354" s="219">
        <f>I354-H354</f>
        <v/>
      </c>
    </row>
    <row r="355" ht="15.75" customHeight="1" s="109">
      <c r="A355" s="206" t="n">
        <v>7</v>
      </c>
      <c r="B355" s="207" t="n">
        <v>13</v>
      </c>
      <c r="C355" s="207" t="n">
        <v>13</v>
      </c>
      <c r="D355" s="207" t="n">
        <v>197</v>
      </c>
      <c r="E355" s="207" t="n">
        <v>382.21</v>
      </c>
      <c r="F355" s="207" t="n">
        <v>0.599</v>
      </c>
      <c r="G355" s="207" t="n">
        <v>1</v>
      </c>
      <c r="H355" s="208" t="n">
        <v>0.8347222222222223</v>
      </c>
      <c r="I355" s="208" t="n">
        <v>0.8493055555555555</v>
      </c>
      <c r="J355" s="209">
        <f>I355-H355</f>
        <v/>
      </c>
    </row>
    <row r="356" ht="15.75" customHeight="1" s="109">
      <c r="A356" s="216" t="n">
        <v>7</v>
      </c>
      <c r="B356" s="217" t="n">
        <v>18</v>
      </c>
      <c r="C356" s="217" t="n">
        <v>26</v>
      </c>
      <c r="D356" s="217" t="n">
        <v>57</v>
      </c>
      <c r="E356" s="217" t="n">
        <v>37.73</v>
      </c>
      <c r="F356" s="217" t="n">
        <v>0.073</v>
      </c>
      <c r="G356" s="217" t="n">
        <v>1</v>
      </c>
      <c r="H356" s="218" t="n">
        <v>0.85</v>
      </c>
      <c r="I356" s="218" t="n">
        <v>0.8611111111111112</v>
      </c>
      <c r="J356" s="219">
        <f>I356-H356</f>
        <v/>
      </c>
    </row>
    <row r="357" ht="15.75" customHeight="1" s="109">
      <c r="A357" s="206" t="n">
        <v>7</v>
      </c>
      <c r="B357" s="207" t="n">
        <v>17</v>
      </c>
      <c r="C357" s="207" t="n">
        <v>137</v>
      </c>
      <c r="D357" s="207" t="n">
        <v>384</v>
      </c>
      <c r="E357" s="207" t="n">
        <v>36.82</v>
      </c>
      <c r="F357" s="207" t="n">
        <v>0.269</v>
      </c>
      <c r="G357" s="207" t="n">
        <v>1</v>
      </c>
      <c r="H357" s="208" t="n">
        <v>0.9319444444444445</v>
      </c>
      <c r="I357" s="208" t="n">
        <v>0.9375</v>
      </c>
      <c r="J357" s="209">
        <f>I357-H357</f>
        <v/>
      </c>
    </row>
    <row r="358" ht="15.75" customHeight="1" s="109">
      <c r="A358" s="216" t="n">
        <v>7</v>
      </c>
      <c r="B358" s="217" t="n">
        <v>30</v>
      </c>
      <c r="C358" s="217" t="n">
        <v>4</v>
      </c>
      <c r="D358" s="217" t="n">
        <v>20</v>
      </c>
      <c r="E358" s="217" t="n">
        <v>343.03</v>
      </c>
      <c r="F358" s="217" t="n">
        <v>0.914</v>
      </c>
      <c r="G358" s="217" t="n">
        <v>1</v>
      </c>
      <c r="H358" s="218" t="n">
        <v>0.2833333333333333</v>
      </c>
      <c r="I358" s="218" t="n">
        <v>0.2986111111111111</v>
      </c>
      <c r="J358" s="219">
        <f>I358-H358</f>
        <v/>
      </c>
    </row>
    <row r="359" ht="15.75" customHeight="1" s="109">
      <c r="A359" s="206" t="n">
        <v>7</v>
      </c>
      <c r="B359" s="207" t="n">
        <v>31</v>
      </c>
      <c r="C359" s="207" t="n">
        <v>1</v>
      </c>
      <c r="D359" s="207" t="n">
        <v>1</v>
      </c>
      <c r="E359" s="207" t="n">
        <v>3.06</v>
      </c>
      <c r="F359" s="207" t="n">
        <v>0.035</v>
      </c>
      <c r="G359" s="207" t="n">
        <v>1</v>
      </c>
      <c r="H359" s="208" t="n">
        <v>0.3013888888888889</v>
      </c>
      <c r="I359" s="208" t="n">
        <v>0.3020833333333333</v>
      </c>
      <c r="J359" s="209">
        <f>I359-H359</f>
        <v/>
      </c>
    </row>
    <row r="360" ht="15.75" customHeight="1" s="109">
      <c r="A360" s="216" t="n">
        <v>7</v>
      </c>
      <c r="B360" s="217" t="n">
        <v>10</v>
      </c>
      <c r="C360" s="217" t="n">
        <v>6</v>
      </c>
      <c r="D360" s="217" t="n">
        <v>15</v>
      </c>
      <c r="E360" s="217" t="n">
        <v>22.04</v>
      </c>
      <c r="F360" s="217" t="n">
        <v>0.066</v>
      </c>
      <c r="G360" s="217" t="n">
        <v>1</v>
      </c>
      <c r="H360" s="218" t="n">
        <v>0.2798611111111111</v>
      </c>
      <c r="I360" s="218" t="n">
        <v>0.2826388888888889</v>
      </c>
      <c r="J360" s="219">
        <f>I360-H360</f>
        <v/>
      </c>
    </row>
    <row r="361" ht="15.75" customHeight="1" s="109">
      <c r="A361" s="206" t="n">
        <v>7</v>
      </c>
      <c r="B361" s="207" t="n">
        <v>9</v>
      </c>
      <c r="C361" s="207" t="n">
        <v>12</v>
      </c>
      <c r="D361" s="207" t="n">
        <v>14</v>
      </c>
      <c r="E361" s="207" t="n">
        <v>95.76000000000001</v>
      </c>
      <c r="F361" s="207" t="n">
        <v>0.326</v>
      </c>
      <c r="G361" s="207" t="n">
        <v>1</v>
      </c>
      <c r="H361" s="208" t="n">
        <v>0.2673611111111111</v>
      </c>
      <c r="I361" s="208" t="n">
        <v>0.2791666666666667</v>
      </c>
      <c r="J361" s="209">
        <f>I361-H361</f>
        <v/>
      </c>
    </row>
    <row r="362" ht="15.75" customHeight="1" s="109">
      <c r="A362" s="216" t="n">
        <v>7</v>
      </c>
      <c r="B362" s="217" t="n">
        <v>8</v>
      </c>
      <c r="C362" s="217" t="n">
        <v>10</v>
      </c>
      <c r="D362" s="217" t="n">
        <v>14</v>
      </c>
      <c r="E362" s="217" t="n">
        <v>39.55</v>
      </c>
      <c r="F362" s="217" t="n">
        <v>0.14</v>
      </c>
      <c r="G362" s="217" t="n">
        <v>1</v>
      </c>
      <c r="H362" s="218" t="n">
        <v>0.25</v>
      </c>
      <c r="I362" s="218" t="n">
        <v>0.2638888888888889</v>
      </c>
      <c r="J362" s="219">
        <f>I362-H362</f>
        <v/>
      </c>
    </row>
    <row r="363" ht="15.75" customHeight="1" s="109">
      <c r="A363" s="206" t="n">
        <v>7</v>
      </c>
      <c r="B363" s="207" t="n">
        <v>7</v>
      </c>
      <c r="C363" s="207" t="n">
        <v>9</v>
      </c>
      <c r="D363" s="207" t="n">
        <v>199</v>
      </c>
      <c r="E363" s="207" t="n">
        <v>20.59</v>
      </c>
      <c r="F363" s="207" t="n">
        <v>0.122</v>
      </c>
      <c r="G363" s="207" t="n">
        <v>1</v>
      </c>
      <c r="H363" s="208" t="n">
        <v>0.2430555555555556</v>
      </c>
      <c r="I363" s="208" t="n">
        <v>0.2465277777777778</v>
      </c>
      <c r="J363" s="209">
        <f>I363-H363</f>
        <v/>
      </c>
    </row>
    <row r="364" ht="15.75" customHeight="1" s="109">
      <c r="A364" s="216" t="n">
        <v>7</v>
      </c>
      <c r="B364" s="217" t="n">
        <v>6</v>
      </c>
      <c r="C364" s="217" t="n">
        <v>1</v>
      </c>
      <c r="D364" s="217" t="n">
        <v>1</v>
      </c>
      <c r="E364" s="217" t="n">
        <v>5.05</v>
      </c>
      <c r="F364" s="217" t="n">
        <v>0.07199999999999999</v>
      </c>
      <c r="G364" s="217" t="n">
        <v>1</v>
      </c>
      <c r="H364" s="218" t="n">
        <v>0.2416666666666667</v>
      </c>
      <c r="I364" s="218" t="n">
        <v>0.2423611111111111</v>
      </c>
      <c r="J364" s="219">
        <f>I364-H364</f>
        <v/>
      </c>
    </row>
    <row r="365" ht="15.75" customHeight="1" s="109">
      <c r="A365" s="206" t="n">
        <v>7</v>
      </c>
      <c r="B365" s="207" t="n">
        <v>5</v>
      </c>
      <c r="C365" s="207" t="n">
        <v>1</v>
      </c>
      <c r="D365" s="207" t="n">
        <v>4</v>
      </c>
      <c r="E365" s="207" t="n">
        <v>1.48</v>
      </c>
      <c r="F365" s="207" t="n">
        <v>0.068</v>
      </c>
      <c r="G365" s="207" t="n">
        <v>1</v>
      </c>
      <c r="H365" s="208" t="n">
        <v>0.2388888888888889</v>
      </c>
      <c r="I365" s="208" t="n">
        <v>0.2395833333333333</v>
      </c>
      <c r="J365" s="209">
        <f>I365-H365</f>
        <v/>
      </c>
    </row>
    <row r="366" ht="15.75" customHeight="1" s="109">
      <c r="A366" s="216" t="n">
        <v>7</v>
      </c>
      <c r="B366" s="217" t="n">
        <v>18</v>
      </c>
      <c r="C366" s="217" t="n">
        <v>23</v>
      </c>
      <c r="D366" s="217" t="n">
        <v>77</v>
      </c>
      <c r="E366" s="217" t="n">
        <v>38.65</v>
      </c>
      <c r="F366" s="217" t="n">
        <v>0.06900000000000001</v>
      </c>
      <c r="G366" s="217" t="n">
        <v>1</v>
      </c>
      <c r="H366" s="218" t="n">
        <v>0.2298611111111111</v>
      </c>
      <c r="I366" s="218" t="n">
        <v>0.2375</v>
      </c>
      <c r="J366" s="219">
        <f>I366-H366</f>
        <v/>
      </c>
    </row>
    <row r="367" ht="15.75" customHeight="1" s="109">
      <c r="A367" s="206" t="n">
        <v>7</v>
      </c>
      <c r="B367" s="207" t="n">
        <v>14</v>
      </c>
      <c r="C367" s="207" t="n">
        <v>10</v>
      </c>
      <c r="D367" s="207" t="n">
        <v>21</v>
      </c>
      <c r="E367" s="207" t="n">
        <v>333.03</v>
      </c>
      <c r="F367" s="207" t="n">
        <v>0.477</v>
      </c>
      <c r="G367" s="207" t="n">
        <v>1</v>
      </c>
      <c r="H367" s="208" t="n">
        <v>0.2222222222222222</v>
      </c>
      <c r="I367" s="208" t="n">
        <v>0.2222222222222222</v>
      </c>
      <c r="J367" s="209">
        <f>I367-H367</f>
        <v/>
      </c>
    </row>
    <row r="368" ht="15.75" customHeight="1" s="109">
      <c r="A368" s="216" t="n">
        <v>7</v>
      </c>
      <c r="B368" s="217" t="n">
        <v>1</v>
      </c>
      <c r="C368" s="217" t="n">
        <v>6</v>
      </c>
      <c r="D368" s="217" t="n">
        <v>35</v>
      </c>
      <c r="E368" s="217" t="n">
        <v>285.35</v>
      </c>
      <c r="F368" s="217" t="n">
        <v>0.49</v>
      </c>
      <c r="G368" s="217" t="n">
        <v>1</v>
      </c>
      <c r="H368" s="218" t="n">
        <v>0.2159722222222222</v>
      </c>
      <c r="I368" s="218" t="n">
        <v>0.2215277777777778</v>
      </c>
      <c r="J368" s="219">
        <f>I368-H368</f>
        <v/>
      </c>
    </row>
    <row r="369" ht="15.75" customHeight="1" s="109">
      <c r="A369" s="206" t="n">
        <v>7</v>
      </c>
      <c r="B369" s="207" t="n">
        <v>10</v>
      </c>
      <c r="C369" s="207" t="n">
        <v>3</v>
      </c>
      <c r="D369" s="207" t="n">
        <v>18</v>
      </c>
      <c r="E369" s="207" t="n">
        <v>48.05</v>
      </c>
      <c r="F369" s="207" t="n">
        <v>0.135</v>
      </c>
      <c r="G369" s="207" t="n">
        <v>1</v>
      </c>
      <c r="H369" s="208" t="n">
        <v>0.2125</v>
      </c>
      <c r="I369" s="208" t="n">
        <v>0.2152777777777778</v>
      </c>
      <c r="J369" s="209">
        <f>I369-H369</f>
        <v/>
      </c>
    </row>
    <row r="370" ht="15.75" customHeight="1" s="109">
      <c r="A370" s="216" t="n">
        <v>7</v>
      </c>
      <c r="B370" s="217" t="n">
        <v>9</v>
      </c>
      <c r="C370" s="217" t="n">
        <v>4</v>
      </c>
      <c r="D370" s="217" t="n">
        <v>6</v>
      </c>
      <c r="E370" s="217" t="n">
        <v>50.34</v>
      </c>
      <c r="F370" s="217" t="n">
        <v>0.201</v>
      </c>
      <c r="G370" s="217" t="n">
        <v>1</v>
      </c>
      <c r="H370" s="218" t="n">
        <v>0.2104166666666667</v>
      </c>
      <c r="I370" s="218" t="n">
        <v>0.2118055555555556</v>
      </c>
      <c r="J370" s="219">
        <f>I370-H370</f>
        <v/>
      </c>
    </row>
    <row r="371" ht="15.75" customHeight="1" s="109">
      <c r="A371" s="206" t="n">
        <v>7</v>
      </c>
      <c r="B371" s="207" t="n">
        <v>8</v>
      </c>
      <c r="C371" s="207" t="n">
        <v>3</v>
      </c>
      <c r="D371" s="207" t="n">
        <v>10</v>
      </c>
      <c r="E371" s="207" t="n">
        <v>48.39</v>
      </c>
      <c r="F371" s="207" t="n">
        <v>0.177</v>
      </c>
      <c r="G371" s="207" t="n">
        <v>1</v>
      </c>
      <c r="H371" s="208" t="n">
        <v>0.2083333333333333</v>
      </c>
      <c r="I371" s="208" t="n">
        <v>0.2097222222222222</v>
      </c>
      <c r="J371" s="209">
        <f>I371-H371</f>
        <v/>
      </c>
    </row>
    <row r="372" ht="15.75" customHeight="1" s="109">
      <c r="A372" s="216" t="n">
        <v>7</v>
      </c>
      <c r="B372" s="217" t="n">
        <v>9</v>
      </c>
      <c r="C372" s="217" t="n">
        <v>14</v>
      </c>
      <c r="D372" s="217" t="n">
        <v>60</v>
      </c>
      <c r="E372" s="217" t="n">
        <v>272.43</v>
      </c>
      <c r="F372" s="217" t="n">
        <v>1.228</v>
      </c>
      <c r="G372" s="217" t="n">
        <v>1</v>
      </c>
      <c r="H372" s="218" t="n">
        <v>0.1770833333333333</v>
      </c>
      <c r="I372" s="218" t="n"/>
      <c r="J372" s="219">
        <f>I372-H372</f>
        <v/>
      </c>
    </row>
    <row r="373" ht="15.75" customHeight="1" s="109">
      <c r="A373" s="206" t="n">
        <v>7</v>
      </c>
      <c r="B373" s="207" t="n">
        <v>9</v>
      </c>
      <c r="C373" s="207" t="n">
        <v>14</v>
      </c>
      <c r="D373" s="207" t="n">
        <v>27</v>
      </c>
      <c r="E373" s="207" t="n">
        <v>203.22</v>
      </c>
      <c r="F373" s="207" t="n">
        <v>0.621</v>
      </c>
      <c r="G373" s="207" t="n">
        <v>1</v>
      </c>
      <c r="H373" s="208" t="n">
        <v>0.1708333333333333</v>
      </c>
      <c r="I373" s="208" t="n">
        <v>0.1722222222222222</v>
      </c>
      <c r="J373" s="209">
        <f>I373-H373</f>
        <v/>
      </c>
    </row>
    <row r="374" ht="15.75" customHeight="1" s="109">
      <c r="A374" s="216" t="n">
        <v>7</v>
      </c>
      <c r="B374" s="217" t="n">
        <v>8</v>
      </c>
      <c r="C374" s="217" t="n">
        <v>15</v>
      </c>
      <c r="D374" s="217" t="n">
        <v>94</v>
      </c>
      <c r="E374" s="217" t="n">
        <v>405.86</v>
      </c>
      <c r="F374" s="217" t="n">
        <v>1.383</v>
      </c>
      <c r="G374" s="217" t="n">
        <v>1</v>
      </c>
      <c r="H374" s="218" t="n">
        <v>0.1486111111111111</v>
      </c>
      <c r="I374" s="218" t="n">
        <v>0.1645833333333333</v>
      </c>
      <c r="J374" s="219">
        <f>I374-H374</f>
        <v/>
      </c>
    </row>
    <row r="375" ht="15.75" customHeight="1" s="109">
      <c r="A375" s="206" t="n">
        <v>7</v>
      </c>
      <c r="B375" s="207" t="n">
        <v>15</v>
      </c>
      <c r="C375" s="207" t="n">
        <v>6</v>
      </c>
      <c r="D375" s="207" t="n">
        <v>45</v>
      </c>
      <c r="E375" s="207" t="n">
        <v>149.7</v>
      </c>
      <c r="F375" s="207" t="n">
        <v>0.398</v>
      </c>
      <c r="G375" s="207" t="n">
        <v>1</v>
      </c>
      <c r="H375" s="208" t="n">
        <v>0.1388888888888889</v>
      </c>
      <c r="I375" s="208" t="n">
        <v>0.1388888888888889</v>
      </c>
      <c r="J375" s="209">
        <f>I375-H375</f>
        <v/>
      </c>
    </row>
    <row r="376" ht="15.75" customHeight="1" s="109">
      <c r="A376" s="216" t="n">
        <v>7</v>
      </c>
      <c r="B376" s="217" t="n">
        <v>13</v>
      </c>
      <c r="C376" s="217" t="n">
        <v>7</v>
      </c>
      <c r="D376" s="217" t="n">
        <v>7</v>
      </c>
      <c r="E376" s="217" t="n">
        <v>17.59</v>
      </c>
      <c r="F376" s="217" t="n">
        <v>0.021</v>
      </c>
      <c r="G376" s="217" t="n">
        <v>1</v>
      </c>
      <c r="H376" s="218" t="n">
        <v>0.1340277777777778</v>
      </c>
      <c r="I376" s="218" t="n">
        <v>0.1409722222222222</v>
      </c>
      <c r="J376" s="219">
        <f>I376-H376</f>
        <v/>
      </c>
    </row>
    <row r="377" ht="15.75" customHeight="1" s="109">
      <c r="A377" s="206" t="n">
        <v>7</v>
      </c>
      <c r="B377" s="207" t="n">
        <v>14</v>
      </c>
      <c r="C377" s="207" t="n">
        <v>2</v>
      </c>
      <c r="D377" s="207" t="n">
        <v>3</v>
      </c>
      <c r="E377" s="207" t="n">
        <v>50.76</v>
      </c>
      <c r="F377" s="207" t="n">
        <v>0.068</v>
      </c>
      <c r="G377" s="207" t="n">
        <v>1</v>
      </c>
      <c r="H377" s="208" t="n">
        <v>0.1423611111111111</v>
      </c>
      <c r="I377" s="208" t="n">
        <v>0.1430555555555555</v>
      </c>
      <c r="J377" s="209">
        <f>I377-H377</f>
        <v/>
      </c>
    </row>
    <row r="378" ht="15.75" customHeight="1" s="109">
      <c r="A378" s="216" t="n">
        <v>7</v>
      </c>
      <c r="B378" s="217" t="n">
        <v>13</v>
      </c>
      <c r="C378" s="217" t="n">
        <v>12</v>
      </c>
      <c r="D378" s="217" t="n">
        <v>93</v>
      </c>
      <c r="E378" s="217" t="n">
        <v>122.99</v>
      </c>
      <c r="F378" s="217" t="n">
        <v>0.215</v>
      </c>
      <c r="G378" s="217" t="n">
        <v>1</v>
      </c>
      <c r="H378" s="218" t="n">
        <v>0.1298611111111111</v>
      </c>
      <c r="I378" s="218" t="n">
        <v>0.1368055555555556</v>
      </c>
      <c r="J378" s="219">
        <f>I378-H378</f>
        <v/>
      </c>
    </row>
    <row r="379" ht="15.75" customHeight="1" s="109">
      <c r="A379" s="206" t="n">
        <v>7</v>
      </c>
      <c r="B379" s="207" t="n">
        <v>9</v>
      </c>
      <c r="C379" s="207" t="n">
        <v>5</v>
      </c>
      <c r="D379" s="207" t="n">
        <v>21</v>
      </c>
      <c r="E379" s="207" t="n">
        <v>91.67</v>
      </c>
      <c r="F379" s="207" t="n">
        <v>0.294</v>
      </c>
      <c r="G379" s="207" t="n">
        <v>1</v>
      </c>
      <c r="H379" s="208" t="n">
        <v>0.1006944444444444</v>
      </c>
      <c r="I379" s="208" t="n">
        <v>0.1055555555555556</v>
      </c>
      <c r="J379" s="209">
        <f>I379-H379</f>
        <v/>
      </c>
    </row>
    <row r="380" ht="15.75" customHeight="1" s="109">
      <c r="A380" s="216" t="n">
        <v>7</v>
      </c>
      <c r="B380" s="217" t="n">
        <v>10</v>
      </c>
      <c r="C380" s="217" t="n">
        <v>2</v>
      </c>
      <c r="D380" s="217" t="n">
        <v>13</v>
      </c>
      <c r="E380" s="217" t="n">
        <v>52.39</v>
      </c>
      <c r="F380" s="217" t="n">
        <v>0.17</v>
      </c>
      <c r="G380" s="217" t="n">
        <v>1</v>
      </c>
      <c r="H380" s="218" t="n">
        <v>0.10625</v>
      </c>
      <c r="I380" s="218" t="n">
        <v>0.1090277777777778</v>
      </c>
      <c r="J380" s="219">
        <f>I380-H380</f>
        <v/>
      </c>
    </row>
    <row r="381" ht="15.75" customHeight="1" s="109">
      <c r="A381" s="206" t="n">
        <v>9</v>
      </c>
      <c r="B381" s="207" t="n">
        <v>11</v>
      </c>
      <c r="C381" s="207" t="n">
        <v>5</v>
      </c>
      <c r="D381" s="207" t="n">
        <v>620</v>
      </c>
      <c r="E381" s="207" t="n">
        <v>156.3</v>
      </c>
      <c r="F381" s="207" t="n">
        <v>4.206</v>
      </c>
      <c r="G381" s="207" t="n">
        <v>1</v>
      </c>
      <c r="H381" s="208" t="n">
        <v>0.8583333333333333</v>
      </c>
      <c r="I381" s="208" t="n">
        <v>0.8819444444444444</v>
      </c>
      <c r="J381" s="209">
        <f>I381-H381</f>
        <v/>
      </c>
    </row>
    <row r="382" ht="15.75" customHeight="1" s="109">
      <c r="A382" s="216" t="n">
        <v>9</v>
      </c>
      <c r="B382" s="217" t="n">
        <v>9</v>
      </c>
      <c r="C382" s="217" t="n">
        <v>1</v>
      </c>
      <c r="D382" s="217" t="n">
        <v>650</v>
      </c>
      <c r="E382" s="217" t="n">
        <v>6500</v>
      </c>
      <c r="F382" s="217" t="n">
        <v>8.151</v>
      </c>
      <c r="G382" s="217" t="n">
        <v>1</v>
      </c>
      <c r="H382" s="218" t="n">
        <v>0.8472222222222222</v>
      </c>
      <c r="I382" s="218" t="n">
        <v>0.8576388888888888</v>
      </c>
      <c r="J382" s="219">
        <f>I382-H382</f>
        <v/>
      </c>
    </row>
    <row r="383" ht="15.75" customHeight="1" s="109">
      <c r="A383" s="206" t="n">
        <v>9</v>
      </c>
      <c r="B383" s="207" t="n">
        <v>18</v>
      </c>
      <c r="C383" s="207" t="n">
        <v>45</v>
      </c>
      <c r="D383" s="207" t="n">
        <v>190</v>
      </c>
      <c r="E383" s="207" t="n">
        <v>108.94</v>
      </c>
      <c r="F383" s="207" t="n">
        <v>0.331</v>
      </c>
      <c r="G383" s="207" t="n">
        <v>1</v>
      </c>
      <c r="H383" s="208" t="n">
        <v>0.84375</v>
      </c>
      <c r="I383" s="208" t="n">
        <v>0.8479166666666667</v>
      </c>
      <c r="J383" s="209">
        <f>I383-H383</f>
        <v/>
      </c>
    </row>
    <row r="384" ht="15.75" customHeight="1" s="109">
      <c r="A384" s="216" t="n">
        <v>9</v>
      </c>
      <c r="B384" s="217" t="n">
        <v>17</v>
      </c>
      <c r="C384" s="217" t="n">
        <v>4</v>
      </c>
      <c r="D384" s="217" t="n">
        <v>80</v>
      </c>
      <c r="E384" s="217" t="n">
        <v>6</v>
      </c>
      <c r="F384" s="217" t="n">
        <v>0.019</v>
      </c>
      <c r="G384" s="217" t="n">
        <v>1</v>
      </c>
      <c r="H384" s="218" t="n">
        <v>0.8284722222222223</v>
      </c>
      <c r="I384" s="218" t="n">
        <v>0.8305555555555556</v>
      </c>
      <c r="J384" s="219">
        <f>I384-H384</f>
        <v/>
      </c>
    </row>
    <row r="385" ht="15.75" customHeight="1" s="109">
      <c r="A385" s="206" t="n">
        <v>9</v>
      </c>
      <c r="B385" s="207" t="n">
        <v>16</v>
      </c>
      <c r="C385" s="207" t="n">
        <v>11</v>
      </c>
      <c r="D385" s="207" t="n">
        <v>22</v>
      </c>
      <c r="E385" s="207" t="n">
        <v>2.73</v>
      </c>
      <c r="F385" s="207" t="n">
        <v>0.021</v>
      </c>
      <c r="G385" s="207" t="n">
        <v>1</v>
      </c>
      <c r="H385" s="208" t="n">
        <v>0.8236111111111111</v>
      </c>
      <c r="I385" s="208" t="n">
        <v>0.8277777777777777</v>
      </c>
      <c r="J385" s="209">
        <f>I385-H385</f>
        <v/>
      </c>
    </row>
    <row r="386" ht="15.75" customHeight="1" s="109">
      <c r="A386" s="216" t="n">
        <v>9</v>
      </c>
      <c r="B386" s="217" t="n">
        <v>6</v>
      </c>
      <c r="C386" s="217" t="n">
        <v>3</v>
      </c>
      <c r="D386" s="217" t="n">
        <v>71</v>
      </c>
      <c r="E386" s="217" t="n">
        <v>58.23</v>
      </c>
      <c r="F386" s="217" t="n">
        <v>0.989</v>
      </c>
      <c r="G386" s="217" t="n">
        <v>1</v>
      </c>
      <c r="H386" s="218" t="n">
        <v>0.8194444444444444</v>
      </c>
      <c r="I386" s="218" t="n">
        <v>0.8236111111111111</v>
      </c>
      <c r="J386" s="219">
        <f>I386-H386</f>
        <v/>
      </c>
    </row>
    <row r="387" ht="15.75" customHeight="1" s="109">
      <c r="A387" s="206" t="n">
        <v>9</v>
      </c>
      <c r="B387" s="207" t="n">
        <v>7</v>
      </c>
      <c r="C387" s="207" t="n">
        <v>2</v>
      </c>
      <c r="D387" s="207" t="n">
        <v>27</v>
      </c>
      <c r="E387" s="207" t="n">
        <v>17.99</v>
      </c>
      <c r="F387" s="207" t="n">
        <v>0.033</v>
      </c>
      <c r="G387" s="207" t="n">
        <v>1</v>
      </c>
      <c r="H387" s="208" t="n">
        <v>0.8173611111111111</v>
      </c>
      <c r="I387" s="208" t="n">
        <v>0.8194444444444444</v>
      </c>
      <c r="J387" s="209">
        <f>I387-H387</f>
        <v/>
      </c>
    </row>
    <row r="388" ht="15.75" customHeight="1" s="109">
      <c r="A388" s="216" t="n">
        <v>12</v>
      </c>
      <c r="B388" s="217" t="n">
        <v>14</v>
      </c>
      <c r="C388" s="217" t="n">
        <v>8</v>
      </c>
      <c r="D388" s="217" t="n">
        <v>31</v>
      </c>
      <c r="E388" s="217" t="n">
        <v>811.5599999999999</v>
      </c>
      <c r="F388" s="217" t="n">
        <v>1.017</v>
      </c>
      <c r="G388" s="217" t="n">
        <v>1</v>
      </c>
      <c r="H388" s="218" t="n">
        <v>0.1597222222222222</v>
      </c>
      <c r="I388" s="218" t="n">
        <v>0.1736111111111111</v>
      </c>
      <c r="J388" s="219">
        <f>I388-H388</f>
        <v/>
      </c>
    </row>
    <row r="389" ht="15.75" customHeight="1" s="109">
      <c r="A389" s="206" t="n">
        <v>12</v>
      </c>
      <c r="B389" s="207" t="n">
        <v>9</v>
      </c>
      <c r="C389" s="207" t="n">
        <v>6</v>
      </c>
      <c r="D389" s="207" t="n">
        <v>28</v>
      </c>
      <c r="E389" s="207" t="n">
        <v>228.07</v>
      </c>
      <c r="F389" s="207" t="n">
        <v>0.775</v>
      </c>
      <c r="G389" s="207" t="n">
        <v>1</v>
      </c>
      <c r="H389" s="208" t="n">
        <v>0.1520833333333333</v>
      </c>
      <c r="I389" s="208" t="n">
        <v>0.1590277777777778</v>
      </c>
      <c r="J389" s="209">
        <f>I389-H389</f>
        <v/>
      </c>
    </row>
    <row r="390" ht="15.75" customHeight="1" s="109">
      <c r="A390" s="216" t="n">
        <v>12</v>
      </c>
      <c r="B390" s="217" t="n">
        <v>9</v>
      </c>
      <c r="C390" s="217" t="n">
        <v>12</v>
      </c>
      <c r="D390" s="217" t="n">
        <v>30</v>
      </c>
      <c r="E390" s="217" t="n">
        <v>165.78</v>
      </c>
      <c r="F390" s="217" t="n">
        <v>0.673</v>
      </c>
      <c r="G390" s="217" t="n">
        <v>1</v>
      </c>
      <c r="H390" s="218" t="n">
        <v>0.1423611111111111</v>
      </c>
      <c r="I390" s="218" t="n"/>
      <c r="J390" s="219">
        <f>I390-H390</f>
        <v/>
      </c>
    </row>
    <row r="391" ht="15.75" customHeight="1" s="109">
      <c r="A391" s="206" t="n">
        <v>12</v>
      </c>
      <c r="B391" s="207" t="n">
        <v>8</v>
      </c>
      <c r="C391" s="207" t="n">
        <v>6</v>
      </c>
      <c r="D391" s="207" t="n">
        <v>15</v>
      </c>
      <c r="E391" s="207" t="n">
        <v>49.28</v>
      </c>
      <c r="F391" s="207" t="n">
        <v>0.135</v>
      </c>
      <c r="G391" s="207" t="n">
        <v>1</v>
      </c>
      <c r="H391" s="208" t="n">
        <v>0.1368055555555556</v>
      </c>
      <c r="I391" s="208" t="n">
        <v>0.1416666666666667</v>
      </c>
      <c r="J391" s="209">
        <f>I391-H391</f>
        <v/>
      </c>
    </row>
    <row r="392" ht="15.75" customHeight="1" s="109">
      <c r="A392" s="216" t="n">
        <v>12</v>
      </c>
      <c r="B392" s="217" t="n">
        <v>13</v>
      </c>
      <c r="C392" s="217" t="n">
        <v>7</v>
      </c>
      <c r="D392" s="217" t="n">
        <v>86</v>
      </c>
      <c r="E392" s="217" t="n">
        <v>25.25</v>
      </c>
      <c r="F392" s="217" t="n">
        <v>0.074</v>
      </c>
      <c r="G392" s="217" t="n">
        <v>1</v>
      </c>
      <c r="H392" s="218" t="n">
        <v>0.1270833333333333</v>
      </c>
      <c r="I392" s="218" t="n">
        <v>0.1361111111111111</v>
      </c>
      <c r="J392" s="219">
        <f>I392-H392</f>
        <v/>
      </c>
    </row>
    <row r="393" ht="15.75" customHeight="1" s="109">
      <c r="A393" s="206" t="n">
        <v>12</v>
      </c>
      <c r="B393" s="207" t="n">
        <v>1</v>
      </c>
      <c r="C393" s="207" t="n">
        <v>13</v>
      </c>
      <c r="D393" s="207" t="n">
        <v>60</v>
      </c>
      <c r="E393" s="207" t="n">
        <v>73.31999999999999</v>
      </c>
      <c r="F393" s="207" t="n">
        <v>0.105</v>
      </c>
      <c r="G393" s="207" t="n">
        <v>1</v>
      </c>
      <c r="H393" s="208" t="n">
        <v>0.1180555555555556</v>
      </c>
      <c r="I393" s="208" t="n">
        <v>0.125</v>
      </c>
      <c r="J393" s="209">
        <f>I393-H393</f>
        <v/>
      </c>
    </row>
    <row r="394" ht="15.75" customHeight="1" s="109">
      <c r="A394" s="216" t="n">
        <v>12</v>
      </c>
      <c r="B394" s="217" t="n">
        <v>13</v>
      </c>
      <c r="C394" s="217" t="n">
        <v>3</v>
      </c>
      <c r="D394" s="217" t="n">
        <v>3</v>
      </c>
      <c r="E394" s="217" t="n">
        <v>30.45</v>
      </c>
      <c r="F394" s="217" t="n">
        <v>0.043</v>
      </c>
      <c r="G394" s="217" t="n">
        <v>1</v>
      </c>
      <c r="H394" s="218" t="n">
        <v>0.1166666666666667</v>
      </c>
      <c r="I394" s="218" t="n">
        <v>0.1180555555555556</v>
      </c>
      <c r="J394" s="219">
        <f>I394-H394</f>
        <v/>
      </c>
    </row>
    <row r="395" ht="15.75" customHeight="1" s="109">
      <c r="A395" s="206" t="n">
        <v>12</v>
      </c>
      <c r="B395" s="207" t="n">
        <v>14</v>
      </c>
      <c r="C395" s="207" t="n">
        <v>8</v>
      </c>
      <c r="D395" s="207" t="n">
        <v>25</v>
      </c>
      <c r="E395" s="207" t="n">
        <v>615.4</v>
      </c>
      <c r="F395" s="207" t="n">
        <v>0.802</v>
      </c>
      <c r="G395" s="207" t="n">
        <v>1</v>
      </c>
      <c r="H395" s="208" t="n">
        <v>0.1083333333333333</v>
      </c>
      <c r="I395" s="208" t="n">
        <v>0.1166666666666667</v>
      </c>
      <c r="J395" s="209">
        <f>I395-H395</f>
        <v/>
      </c>
    </row>
    <row r="396" ht="15.75" customHeight="1" s="109">
      <c r="A396" s="216" t="n">
        <v>12</v>
      </c>
      <c r="B396" s="217" t="n">
        <v>8</v>
      </c>
      <c r="C396" s="217" t="n">
        <v>14</v>
      </c>
      <c r="D396" s="217" t="n">
        <v>46</v>
      </c>
      <c r="E396" s="217" t="n">
        <v>95.7</v>
      </c>
      <c r="F396" s="217" t="n">
        <v>0.286</v>
      </c>
      <c r="G396" s="217" t="n">
        <v>1</v>
      </c>
      <c r="H396" s="218" t="n">
        <v>0.09861111111111111</v>
      </c>
      <c r="I396" s="218" t="n">
        <v>0.1076388888888889</v>
      </c>
      <c r="J396" s="219">
        <f>I396-H396</f>
        <v/>
      </c>
    </row>
    <row r="397" ht="15.75" customHeight="1" s="109">
      <c r="A397" s="206" t="n">
        <v>12</v>
      </c>
      <c r="B397" s="207" t="n">
        <v>4</v>
      </c>
      <c r="C397" s="207" t="n">
        <v>10</v>
      </c>
      <c r="D397" s="207" t="n">
        <v>48</v>
      </c>
      <c r="E397" s="207" t="n">
        <v>31.45</v>
      </c>
      <c r="F397" s="207" t="n">
        <v>0.392</v>
      </c>
      <c r="G397" s="207" t="n">
        <v>1</v>
      </c>
      <c r="H397" s="208" t="n">
        <v>0.07916666666666666</v>
      </c>
      <c r="I397" s="208" t="n">
        <v>0.08541666666666667</v>
      </c>
      <c r="J397" s="209">
        <f>I397-H397</f>
        <v/>
      </c>
    </row>
    <row r="398" ht="15.75" customHeight="1" s="109">
      <c r="A398" s="216" t="n">
        <v>12</v>
      </c>
      <c r="B398" s="217" t="n">
        <v>18</v>
      </c>
      <c r="C398" s="217" t="n">
        <v>40</v>
      </c>
      <c r="D398" s="217" t="n">
        <v>17</v>
      </c>
      <c r="E398" s="217" t="n">
        <v>97.48</v>
      </c>
      <c r="F398" s="217" t="n">
        <v>0.218</v>
      </c>
      <c r="G398" s="217" t="n">
        <v>1</v>
      </c>
      <c r="H398" s="218" t="n">
        <v>0.06458333333333334</v>
      </c>
      <c r="I398" s="218" t="n">
        <v>0.07430555555555556</v>
      </c>
      <c r="J398" s="219">
        <f>I398-H398</f>
        <v/>
      </c>
    </row>
    <row r="399" ht="15.75" customHeight="1" s="109">
      <c r="A399" s="206" t="n">
        <v>12</v>
      </c>
      <c r="B399" s="207" t="n">
        <v>1</v>
      </c>
      <c r="C399" s="207" t="n">
        <v>21</v>
      </c>
      <c r="D399" s="207" t="n">
        <v>119</v>
      </c>
      <c r="E399" s="207" t="n">
        <v>544.86</v>
      </c>
      <c r="F399" s="207" t="n">
        <v>0.597</v>
      </c>
      <c r="G399" s="207" t="n">
        <v>1</v>
      </c>
      <c r="H399" s="208" t="n">
        <v>0.05208333333333334</v>
      </c>
      <c r="I399" s="208" t="n">
        <v>0.06319444444444444</v>
      </c>
      <c r="J399" s="209">
        <f>I399-H399</f>
        <v/>
      </c>
    </row>
    <row r="400" ht="15.75" customHeight="1" s="109">
      <c r="A400" s="216" t="n">
        <v>12</v>
      </c>
      <c r="B400" s="217" t="n">
        <v>30</v>
      </c>
      <c r="C400" s="217" t="n">
        <v>4</v>
      </c>
      <c r="D400" s="217" t="n">
        <v>5</v>
      </c>
      <c r="E400" s="217" t="n">
        <v>84.7</v>
      </c>
      <c r="F400" s="217" t="n">
        <v>0.226</v>
      </c>
      <c r="G400" s="217" t="n">
        <v>1</v>
      </c>
      <c r="H400" s="218" t="n">
        <v>0.04583333333333333</v>
      </c>
      <c r="I400" s="218" t="n">
        <v>0.05138888888888889</v>
      </c>
      <c r="J400" s="219">
        <f>I400-H400</f>
        <v/>
      </c>
    </row>
    <row r="401" ht="15.75" customHeight="1" s="109">
      <c r="A401" s="206" t="n">
        <v>12</v>
      </c>
      <c r="B401" s="207" t="n">
        <v>18</v>
      </c>
      <c r="C401" s="207" t="n">
        <v>11</v>
      </c>
      <c r="D401" s="207" t="n">
        <v>65</v>
      </c>
      <c r="E401" s="207" t="n">
        <v>8.064</v>
      </c>
      <c r="F401" s="207" t="n">
        <v>0.024</v>
      </c>
      <c r="G401" s="207" t="n">
        <v>1</v>
      </c>
      <c r="H401" s="208" t="n">
        <v>0.0375</v>
      </c>
      <c r="I401" s="208" t="n">
        <v>0.04375</v>
      </c>
      <c r="J401" s="209">
        <f>I401-H401</f>
        <v/>
      </c>
    </row>
    <row r="402" ht="15.75" customHeight="1" s="109">
      <c r="A402" s="216" t="n">
        <v>12</v>
      </c>
      <c r="B402" s="217" t="n">
        <v>16</v>
      </c>
      <c r="C402" s="217" t="n">
        <v>34</v>
      </c>
      <c r="D402" s="217" t="n">
        <v>216</v>
      </c>
      <c r="E402" s="217" t="n">
        <v>15.492</v>
      </c>
      <c r="F402" s="217" t="n">
        <v>0.142</v>
      </c>
      <c r="G402" s="217" t="n">
        <v>1</v>
      </c>
      <c r="H402" s="218" t="n">
        <v>0.02083333333333333</v>
      </c>
      <c r="I402" s="218" t="n">
        <v>0.03680555555555556</v>
      </c>
      <c r="J402" s="219">
        <f>I402-H402</f>
        <v/>
      </c>
    </row>
    <row r="403" ht="15.75" customHeight="1" s="109">
      <c r="A403" s="206" t="n">
        <v>12</v>
      </c>
      <c r="B403" s="207" t="n">
        <v>8</v>
      </c>
      <c r="C403" s="207" t="n">
        <v>2</v>
      </c>
      <c r="D403" s="207" t="n">
        <v>404</v>
      </c>
      <c r="E403" s="207" t="n">
        <v>5820</v>
      </c>
      <c r="F403" s="207" t="n">
        <v>11.874</v>
      </c>
      <c r="G403" s="207" t="n">
        <v>1</v>
      </c>
      <c r="H403" s="208" t="n">
        <v>0.4520833333333333</v>
      </c>
      <c r="I403" s="208" t="n">
        <v>0.5138888888888888</v>
      </c>
      <c r="J403" s="209">
        <f>I403-H403</f>
        <v/>
      </c>
    </row>
    <row r="404" ht="15.75" customHeight="1" s="109">
      <c r="A404" s="216" t="n">
        <v>12</v>
      </c>
      <c r="B404" s="217" t="n">
        <v>14</v>
      </c>
      <c r="C404" s="217" t="n">
        <v>6</v>
      </c>
      <c r="D404" s="217" t="n">
        <v>99</v>
      </c>
      <c r="E404" s="217" t="n">
        <v>2078.83</v>
      </c>
      <c r="F404" s="217" t="n">
        <v>2.66</v>
      </c>
      <c r="G404" s="217" t="n">
        <v>1</v>
      </c>
      <c r="H404" s="218" t="n">
        <v>0.9270833333333334</v>
      </c>
      <c r="I404" s="218" t="n">
        <v>0.9354166666666667</v>
      </c>
      <c r="J404" s="219">
        <f>I404-H404</f>
        <v/>
      </c>
    </row>
    <row r="405" ht="15.75" customHeight="1" s="109">
      <c r="A405" s="206" t="n">
        <v>12</v>
      </c>
      <c r="B405" s="207" t="n">
        <v>15</v>
      </c>
      <c r="C405" s="207" t="n">
        <v>1</v>
      </c>
      <c r="D405" s="207" t="n">
        <v>30</v>
      </c>
      <c r="E405" s="207" t="n">
        <v>456</v>
      </c>
      <c r="F405" s="207" t="n">
        <v>0.944</v>
      </c>
      <c r="G405" s="207" t="n">
        <v>1</v>
      </c>
      <c r="H405" s="208" t="n">
        <v>0.9173611111111111</v>
      </c>
      <c r="I405" s="208" t="n">
        <v>0.925</v>
      </c>
      <c r="J405" s="209">
        <f>I405-H405</f>
        <v/>
      </c>
    </row>
    <row r="406" ht="15.75" customHeight="1" s="109">
      <c r="A406" s="216" t="n">
        <v>12</v>
      </c>
      <c r="B406" s="217" t="n">
        <v>10</v>
      </c>
      <c r="C406" s="217" t="n">
        <v>1</v>
      </c>
      <c r="D406" s="217" t="n">
        <v>30</v>
      </c>
      <c r="E406" s="217" t="n">
        <v>153.45</v>
      </c>
      <c r="F406" s="217" t="n">
        <v>0.5</v>
      </c>
      <c r="G406" s="217" t="n">
        <v>1</v>
      </c>
      <c r="H406" s="218" t="n">
        <v>0.9152777777777777</v>
      </c>
      <c r="I406" s="218" t="n">
        <v>0.9166666666666666</v>
      </c>
      <c r="J406" s="219">
        <f>I406-H406</f>
        <v/>
      </c>
    </row>
    <row r="407" ht="15.75" customHeight="1" s="109">
      <c r="A407" s="206" t="n">
        <v>12</v>
      </c>
      <c r="B407" s="207" t="n">
        <v>10</v>
      </c>
      <c r="C407" s="207" t="n">
        <v>23</v>
      </c>
      <c r="D407" s="207" t="n">
        <v>386</v>
      </c>
      <c r="E407" s="207" t="n">
        <v>224.32</v>
      </c>
      <c r="F407" s="207" t="n">
        <v>0.66</v>
      </c>
      <c r="G407" s="207" t="n">
        <v>1</v>
      </c>
      <c r="H407" s="208" t="n">
        <v>0.8895833333333333</v>
      </c>
      <c r="I407" s="208" t="n">
        <v>0.9055555555555556</v>
      </c>
      <c r="J407" s="209">
        <f>I407-H407</f>
        <v/>
      </c>
    </row>
    <row r="408" ht="15.75" customHeight="1" s="109">
      <c r="A408" s="216" t="n">
        <v>12</v>
      </c>
      <c r="B408" s="217" t="n">
        <v>18</v>
      </c>
      <c r="C408" s="217" t="n">
        <v>34</v>
      </c>
      <c r="D408" s="217" t="n">
        <v>95</v>
      </c>
      <c r="E408" s="217" t="n">
        <v>40.55</v>
      </c>
      <c r="F408" s="217" t="n">
        <v>0.155</v>
      </c>
      <c r="G408" s="217" t="n">
        <v>1</v>
      </c>
      <c r="H408" s="218" t="n">
        <v>0.8486111111111111</v>
      </c>
      <c r="I408" s="218" t="n">
        <v>0.8631944444444445</v>
      </c>
      <c r="J408" s="219">
        <f>I408-H408</f>
        <v/>
      </c>
    </row>
    <row r="409" ht="15.75" customHeight="1" s="109">
      <c r="A409" s="206" t="n">
        <v>12</v>
      </c>
      <c r="B409" s="207" t="n">
        <v>17</v>
      </c>
      <c r="C409" s="207" t="n">
        <v>4</v>
      </c>
      <c r="D409" s="207" t="n">
        <v>46</v>
      </c>
      <c r="E409" s="207" t="n">
        <v>13.09</v>
      </c>
      <c r="F409" s="207" t="n">
        <v>0.07199999999999999</v>
      </c>
      <c r="G409" s="207" t="n">
        <v>1</v>
      </c>
      <c r="H409" s="208" t="n">
        <v>0.8451388888888889</v>
      </c>
      <c r="I409" s="208" t="n">
        <v>0.8479166666666667</v>
      </c>
      <c r="J409" s="209">
        <f>I409-H409</f>
        <v/>
      </c>
    </row>
    <row r="410" ht="15.75" customHeight="1" s="109">
      <c r="A410" s="216" t="n">
        <v>12</v>
      </c>
      <c r="B410" s="217" t="n">
        <v>16</v>
      </c>
      <c r="C410" s="217" t="n">
        <v>5</v>
      </c>
      <c r="D410" s="217" t="n">
        <v>11</v>
      </c>
      <c r="E410" s="217" t="n">
        <v>1.975</v>
      </c>
      <c r="F410" s="217" t="n">
        <v>0.007</v>
      </c>
      <c r="G410" s="217" t="n">
        <v>1</v>
      </c>
      <c r="H410" s="218" t="n">
        <v>0.8423611111111111</v>
      </c>
      <c r="I410" s="218" t="n">
        <v>0.8451388888888889</v>
      </c>
      <c r="J410" s="219">
        <f>I410-H410</f>
        <v/>
      </c>
    </row>
    <row r="411" ht="15.75" customHeight="1" s="109">
      <c r="A411" s="206" t="n">
        <v>12</v>
      </c>
      <c r="B411" s="207" t="n">
        <v>1</v>
      </c>
      <c r="C411" s="207" t="n">
        <v>10</v>
      </c>
      <c r="D411" s="207" t="n">
        <v>18</v>
      </c>
      <c r="E411" s="207" t="n">
        <v>99.48999999999999</v>
      </c>
      <c r="F411" s="207" t="n">
        <v>0.151</v>
      </c>
      <c r="G411" s="207" t="n">
        <v>1</v>
      </c>
      <c r="H411" s="208" t="n">
        <v>0.8361111111111111</v>
      </c>
      <c r="I411" s="208" t="n">
        <v>0.8409722222222222</v>
      </c>
      <c r="J411" s="209">
        <f>I411-H411</f>
        <v/>
      </c>
    </row>
    <row r="412" ht="15.75" customHeight="1" s="109">
      <c r="A412" s="216" t="n">
        <v>12</v>
      </c>
      <c r="B412" s="217" t="n">
        <v>4</v>
      </c>
      <c r="C412" s="217" t="n">
        <v>2</v>
      </c>
      <c r="D412" s="217" t="n">
        <v>4</v>
      </c>
      <c r="E412" s="217" t="n">
        <v>9.1</v>
      </c>
      <c r="F412" s="217" t="n">
        <v>0.047</v>
      </c>
      <c r="G412" s="217" t="n">
        <v>1</v>
      </c>
      <c r="H412" s="218" t="n">
        <v>0.8201388888888889</v>
      </c>
      <c r="I412" s="218" t="n">
        <v>0.8277777777777777</v>
      </c>
      <c r="J412" s="219">
        <f>I412-H412</f>
        <v/>
      </c>
    </row>
    <row r="413" ht="15.75" customHeight="1" s="109">
      <c r="A413" s="206" t="n">
        <v>12</v>
      </c>
      <c r="B413" s="207" t="n">
        <v>6</v>
      </c>
      <c r="C413" s="207" t="n">
        <v>4</v>
      </c>
      <c r="D413" s="207" t="n">
        <v>4</v>
      </c>
      <c r="E413" s="207" t="n">
        <v>12.945</v>
      </c>
      <c r="F413" s="207" t="n">
        <v>0.292</v>
      </c>
      <c r="G413" s="207" t="n">
        <v>1</v>
      </c>
      <c r="H413" s="208" t="n">
        <v>0.8138888888888889</v>
      </c>
      <c r="I413" s="208" t="n">
        <v>0.8159722222222222</v>
      </c>
      <c r="J413" s="209">
        <f>I413-H413</f>
        <v/>
      </c>
    </row>
    <row r="414" ht="15.75" customHeight="1" s="109">
      <c r="A414" s="216" t="n">
        <v>12</v>
      </c>
      <c r="B414" s="217" t="n">
        <v>7</v>
      </c>
      <c r="C414" s="217" t="n">
        <v>3</v>
      </c>
      <c r="D414" s="217" t="n">
        <v>18</v>
      </c>
      <c r="E414" s="217" t="n">
        <v>1.14</v>
      </c>
      <c r="F414" s="217" t="n">
        <v>0.048</v>
      </c>
      <c r="G414" s="217" t="n">
        <v>1</v>
      </c>
      <c r="H414" s="218" t="n">
        <v>0.8145833333333333</v>
      </c>
      <c r="I414" s="218" t="n">
        <v>0.8354166666666667</v>
      </c>
      <c r="J414" s="219">
        <f>I414-H414</f>
        <v/>
      </c>
    </row>
    <row r="415" ht="15.75" customHeight="1" s="109">
      <c r="A415" s="206" t="n">
        <v>12</v>
      </c>
      <c r="B415" s="207" t="n">
        <v>6</v>
      </c>
      <c r="C415" s="207" t="n">
        <v>1</v>
      </c>
      <c r="D415" s="207" t="n">
        <v>40</v>
      </c>
      <c r="E415" s="207" t="n">
        <v>9</v>
      </c>
      <c r="F415" s="207" t="n">
        <v>0.124</v>
      </c>
      <c r="G415" s="207" t="n">
        <v>1</v>
      </c>
      <c r="H415" s="208" t="n">
        <v>0.8847222222222222</v>
      </c>
      <c r="I415" s="208" t="n">
        <v>0.8875</v>
      </c>
      <c r="J415" s="209">
        <f>I415-H415</f>
        <v/>
      </c>
    </row>
    <row r="416" ht="15.75" customHeight="1" s="109">
      <c r="A416" s="216" t="n">
        <v>12</v>
      </c>
      <c r="B416" s="217" t="n">
        <v>3</v>
      </c>
      <c r="C416" s="217" t="n">
        <v>2</v>
      </c>
      <c r="D416" s="217" t="n">
        <v>16</v>
      </c>
      <c r="E416" s="217" t="n">
        <v>0.76</v>
      </c>
      <c r="F416" s="217" t="n">
        <v>0.006</v>
      </c>
      <c r="G416" s="217" t="n">
        <v>1</v>
      </c>
      <c r="H416" s="218" t="n">
        <v>0.8833333333333333</v>
      </c>
      <c r="I416" s="218" t="n">
        <v>0.8840277777777777</v>
      </c>
      <c r="J416" s="219">
        <f>I416-H416</f>
        <v/>
      </c>
    </row>
    <row r="417" ht="15.75" customHeight="1" s="109">
      <c r="A417" s="206" t="n">
        <v>12</v>
      </c>
      <c r="B417" s="207" t="n">
        <v>2</v>
      </c>
      <c r="C417" s="207" t="n">
        <v>1</v>
      </c>
      <c r="D417" s="207" t="n">
        <v>3</v>
      </c>
      <c r="E417" s="207" t="n">
        <v>0.318</v>
      </c>
      <c r="F417" s="207" t="n">
        <v>0.008</v>
      </c>
      <c r="G417" s="207" t="n">
        <v>1</v>
      </c>
      <c r="H417" s="208" t="n">
        <v>0.8819444444444444</v>
      </c>
      <c r="I417" s="208" t="n">
        <v>0.8826388888888889</v>
      </c>
      <c r="J417" s="209">
        <f>I417-H417</f>
        <v/>
      </c>
    </row>
    <row r="418" ht="15.75" customHeight="1" s="109">
      <c r="A418" s="216" t="n">
        <v>12</v>
      </c>
      <c r="B418" s="217" t="n">
        <v>1</v>
      </c>
      <c r="C418" s="217" t="n">
        <v>2</v>
      </c>
      <c r="D418" s="217" t="n">
        <v>24</v>
      </c>
      <c r="E418" s="217" t="n">
        <v>1.08</v>
      </c>
      <c r="F418" s="217" t="n">
        <v>0.03</v>
      </c>
      <c r="G418" s="217" t="n">
        <v>1</v>
      </c>
      <c r="H418" s="218" t="n">
        <v>0.8805555555555555</v>
      </c>
      <c r="I418" s="218" t="n">
        <v>0.8819444444444444</v>
      </c>
      <c r="J418" s="219">
        <f>I418-H418</f>
        <v/>
      </c>
    </row>
    <row r="419" ht="15.75" customHeight="1" s="109">
      <c r="A419" s="206" t="n">
        <v>12</v>
      </c>
      <c r="B419" s="207" t="n">
        <v>13</v>
      </c>
      <c r="C419" s="207" t="n">
        <v>7</v>
      </c>
      <c r="D419" s="207" t="n">
        <v>509</v>
      </c>
      <c r="E419" s="207" t="n">
        <v>121.26</v>
      </c>
      <c r="F419" s="207" t="n">
        <v>0.444</v>
      </c>
      <c r="G419" s="207" t="n">
        <v>1</v>
      </c>
      <c r="H419" s="208" t="n">
        <v>0.8722222222222222</v>
      </c>
      <c r="I419" s="208" t="n">
        <v>0.8784722222222222</v>
      </c>
      <c r="J419" s="209">
        <f>I419-H419</f>
        <v/>
      </c>
    </row>
    <row r="420" ht="15.75" customHeight="1" s="109">
      <c r="A420" s="216" t="n">
        <v>12</v>
      </c>
      <c r="B420" s="217" t="n">
        <v>10</v>
      </c>
      <c r="C420" s="217" t="n">
        <v>6</v>
      </c>
      <c r="D420" s="217" t="n">
        <v>22</v>
      </c>
      <c r="E420" s="217" t="n">
        <v>48.2</v>
      </c>
      <c r="F420" s="217" t="n">
        <v>0.098</v>
      </c>
      <c r="G420" s="217" t="n">
        <v>1</v>
      </c>
      <c r="H420" s="218" t="n">
        <v>0.8673611111111111</v>
      </c>
      <c r="I420" s="218" t="n">
        <v>0.8701388888888889</v>
      </c>
      <c r="J420" s="219">
        <f>I420-H420</f>
        <v/>
      </c>
    </row>
    <row r="421" ht="15.75" customHeight="1" s="109">
      <c r="A421" s="206" t="n">
        <v>12</v>
      </c>
      <c r="B421" s="207" t="n">
        <v>9</v>
      </c>
      <c r="C421" s="207" t="n">
        <v>4</v>
      </c>
      <c r="D421" s="207" t="n">
        <v>7</v>
      </c>
      <c r="E421" s="207" t="n">
        <v>39.22</v>
      </c>
      <c r="F421" s="207" t="n">
        <v>0.152</v>
      </c>
      <c r="G421" s="207" t="n">
        <v>1</v>
      </c>
      <c r="H421" s="208" t="n">
        <v>0.8638888888888889</v>
      </c>
      <c r="I421" s="208" t="n">
        <v>0.8666666666666667</v>
      </c>
      <c r="J421" s="209">
        <f>I421-H421</f>
        <v/>
      </c>
    </row>
    <row r="422" ht="15.75" customHeight="1" s="109">
      <c r="A422" s="216" t="n">
        <v>13</v>
      </c>
      <c r="B422" s="217" t="n">
        <v>12</v>
      </c>
      <c r="C422" s="217" t="n">
        <v>22</v>
      </c>
      <c r="D422" s="217" t="n">
        <v>61</v>
      </c>
      <c r="E422" s="217" t="n">
        <v>40.255</v>
      </c>
      <c r="F422" s="217" t="n">
        <v>0.295</v>
      </c>
      <c r="G422" s="217" t="n">
        <v>1</v>
      </c>
      <c r="H422" s="218" t="n">
        <v>0.1284722222222222</v>
      </c>
      <c r="I422" s="218" t="n">
        <v>0.1423611111111111</v>
      </c>
      <c r="J422" s="219">
        <f>I422-H422</f>
        <v/>
      </c>
    </row>
    <row r="423" ht="15.75" customHeight="1" s="109">
      <c r="A423" s="206" t="n">
        <v>13</v>
      </c>
      <c r="B423" s="207" t="n">
        <v>20</v>
      </c>
      <c r="C423" s="207" t="n">
        <v>11</v>
      </c>
      <c r="D423" s="207" t="n">
        <v>17</v>
      </c>
      <c r="E423" s="207" t="n">
        <v>13.29</v>
      </c>
      <c r="F423" s="207" t="n">
        <v>0.02</v>
      </c>
      <c r="G423" s="207" t="n">
        <v>1</v>
      </c>
      <c r="H423" s="208" t="n">
        <v>0.1159722222222222</v>
      </c>
      <c r="I423" s="208" t="n">
        <v>0.1201388888888889</v>
      </c>
      <c r="J423" s="209">
        <f>I423-H423</f>
        <v/>
      </c>
    </row>
    <row r="424" ht="15.75" customHeight="1" s="109">
      <c r="A424" s="216" t="n">
        <v>13</v>
      </c>
      <c r="B424" s="217" t="n">
        <v>21</v>
      </c>
      <c r="C424" s="217" t="n">
        <v>18</v>
      </c>
      <c r="D424" s="217" t="n">
        <v>36</v>
      </c>
      <c r="E424" s="217" t="n">
        <v>16.584</v>
      </c>
      <c r="F424" s="217" t="n">
        <v>0.038</v>
      </c>
      <c r="G424" s="217" t="n">
        <v>1</v>
      </c>
      <c r="H424" s="218" t="n">
        <v>0.1201388888888889</v>
      </c>
      <c r="I424" s="218" t="n">
        <v>0.1270833333333333</v>
      </c>
      <c r="J424" s="219">
        <f>I424-H424</f>
        <v/>
      </c>
    </row>
    <row r="425" ht="15.75" customHeight="1" s="109">
      <c r="A425" s="206" t="n">
        <v>13</v>
      </c>
      <c r="B425" s="207" t="n">
        <v>30</v>
      </c>
      <c r="C425" s="207" t="n">
        <v>6</v>
      </c>
      <c r="D425" s="207" t="n">
        <v>20</v>
      </c>
      <c r="E425" s="207" t="n">
        <v>411.195</v>
      </c>
      <c r="F425" s="207" t="n">
        <v>1.119</v>
      </c>
      <c r="G425" s="207" t="n">
        <v>1</v>
      </c>
      <c r="H425" s="208" t="n">
        <v>0.1090277777777778</v>
      </c>
      <c r="I425" s="208" t="n">
        <v>0.1131944444444444</v>
      </c>
      <c r="J425" s="209">
        <f>I425-H425</f>
        <v/>
      </c>
    </row>
    <row r="426" ht="15.75" customHeight="1" s="109">
      <c r="A426" s="216" t="n">
        <v>13</v>
      </c>
      <c r="B426" s="217" t="n">
        <v>15</v>
      </c>
      <c r="C426" s="217" t="n">
        <v>3</v>
      </c>
      <c r="D426" s="217" t="n">
        <v>15</v>
      </c>
      <c r="E426" s="217" t="n">
        <v>89.15000000000001</v>
      </c>
      <c r="F426" s="217" t="n">
        <v>0.224</v>
      </c>
      <c r="G426" s="217" t="n">
        <v>1</v>
      </c>
      <c r="H426" s="218" t="n">
        <v>0.08888888888888889</v>
      </c>
      <c r="I426" s="218" t="n">
        <v>0.09375</v>
      </c>
      <c r="J426" s="219">
        <f>I426-H426</f>
        <v/>
      </c>
    </row>
    <row r="427" ht="15.75" customHeight="1" s="109">
      <c r="A427" s="206" t="n">
        <v>13</v>
      </c>
      <c r="B427" s="207" t="n">
        <v>30</v>
      </c>
      <c r="C427" s="207" t="n">
        <v>13</v>
      </c>
      <c r="D427" s="207" t="n">
        <v>40</v>
      </c>
      <c r="E427" s="207" t="n">
        <v>695.46</v>
      </c>
      <c r="F427" s="207" t="n">
        <v>1.913</v>
      </c>
      <c r="G427" s="207" t="n">
        <v>1</v>
      </c>
      <c r="H427" s="208" t="n">
        <v>0.09513888888888888</v>
      </c>
      <c r="I427" s="208" t="n">
        <v>0.1083333333333333</v>
      </c>
      <c r="J427" s="209">
        <f>I427-H427</f>
        <v/>
      </c>
    </row>
    <row r="428" ht="15.75" customHeight="1" s="109">
      <c r="A428" s="216" t="n">
        <v>13</v>
      </c>
      <c r="B428" s="217" t="n">
        <v>14</v>
      </c>
      <c r="C428" s="217" t="n">
        <v>6</v>
      </c>
      <c r="D428" s="217" t="n">
        <v>24</v>
      </c>
      <c r="E428" s="217" t="n">
        <v>363.56</v>
      </c>
      <c r="F428" s="217" t="n">
        <v>0.501</v>
      </c>
      <c r="G428" s="217" t="n">
        <v>1</v>
      </c>
      <c r="H428" s="218" t="n">
        <v>0.08472222222222223</v>
      </c>
      <c r="I428" s="218" t="n">
        <v>0.08819444444444445</v>
      </c>
      <c r="J428" s="219">
        <f>I428-H428</f>
        <v/>
      </c>
    </row>
    <row r="429" ht="15.75" customHeight="1" s="109">
      <c r="A429" s="206" t="n">
        <v>13</v>
      </c>
      <c r="B429" s="207" t="n">
        <v>1</v>
      </c>
      <c r="C429" s="207" t="n">
        <v>24</v>
      </c>
      <c r="D429" s="207" t="n">
        <v>227</v>
      </c>
      <c r="E429" s="207" t="n">
        <v>2658.345</v>
      </c>
      <c r="F429" s="207" t="n">
        <v>2.827</v>
      </c>
      <c r="G429" s="207" t="n">
        <v>1</v>
      </c>
      <c r="H429" s="208" t="n">
        <v>0</v>
      </c>
      <c r="I429" s="208" t="n">
        <v>0.06944444444444445</v>
      </c>
      <c r="J429" s="209">
        <f>I429-H429</f>
        <v/>
      </c>
    </row>
    <row r="430" ht="15.75" customHeight="1" s="109">
      <c r="A430" s="216" t="n">
        <v>13</v>
      </c>
      <c r="B430" s="217" t="n">
        <v>11</v>
      </c>
      <c r="C430" s="217" t="n">
        <v>24</v>
      </c>
      <c r="D430" s="217" t="n">
        <v>449</v>
      </c>
      <c r="E430" s="217" t="n">
        <v>560.92</v>
      </c>
      <c r="F430" s="217" t="n">
        <v>1.278</v>
      </c>
      <c r="G430" s="217" t="n">
        <v>1</v>
      </c>
      <c r="H430" s="218" t="n">
        <v>0.4534722222222222</v>
      </c>
      <c r="I430" s="218" t="n">
        <v>0.5277777777777778</v>
      </c>
      <c r="J430" s="219">
        <f>I430-H430</f>
        <v/>
      </c>
    </row>
    <row r="431" ht="15.75" customHeight="1" s="109">
      <c r="A431" s="206" t="n">
        <v>13</v>
      </c>
      <c r="B431" s="207" t="n">
        <v>11</v>
      </c>
      <c r="C431" s="207" t="n">
        <v>10</v>
      </c>
      <c r="D431" s="207" t="n">
        <v>47</v>
      </c>
      <c r="E431" s="207" t="n">
        <v>7.839</v>
      </c>
      <c r="F431" s="207" t="n">
        <v>0.027</v>
      </c>
      <c r="G431" s="207" t="n">
        <v>1</v>
      </c>
      <c r="H431" s="208" t="n">
        <v>0.9465277777777777</v>
      </c>
      <c r="I431" s="208" t="n">
        <v>0.9527777777777777</v>
      </c>
      <c r="J431" s="209">
        <f>I431-H431</f>
        <v/>
      </c>
    </row>
    <row r="432" ht="15.75" customHeight="1" s="109">
      <c r="A432" s="216" t="n">
        <v>13</v>
      </c>
      <c r="B432" s="217" t="n">
        <v>10</v>
      </c>
      <c r="C432" s="217" t="n">
        <v>4</v>
      </c>
      <c r="D432" s="217" t="n">
        <v>14</v>
      </c>
      <c r="E432" s="217" t="n">
        <v>69.69499999999999</v>
      </c>
      <c r="F432" s="217" t="n">
        <v>0.089</v>
      </c>
      <c r="G432" s="217" t="n">
        <v>1</v>
      </c>
      <c r="H432" s="218" t="n">
        <v>0.94375</v>
      </c>
      <c r="I432" s="218" t="n">
        <v>0.9458333333333333</v>
      </c>
      <c r="J432" s="219">
        <f>I432-H432</f>
        <v/>
      </c>
    </row>
    <row r="433" ht="15.75" customHeight="1" s="109">
      <c r="A433" s="206" t="n">
        <v>13</v>
      </c>
      <c r="B433" s="207" t="n">
        <v>30</v>
      </c>
      <c r="C433" s="207" t="n">
        <v>4</v>
      </c>
      <c r="D433" s="207" t="n">
        <v>39</v>
      </c>
      <c r="E433" s="207" t="n">
        <v>708.9</v>
      </c>
      <c r="F433" s="207" t="n">
        <v>1.993</v>
      </c>
      <c r="G433" s="207" t="n">
        <v>1</v>
      </c>
      <c r="H433" s="208" t="n">
        <v>0.9298611111111111</v>
      </c>
      <c r="I433" s="208" t="n">
        <v>0.9381944444444444</v>
      </c>
      <c r="J433" s="209">
        <f>I433-H433</f>
        <v/>
      </c>
    </row>
    <row r="434" ht="15.75" customHeight="1" s="109">
      <c r="A434" s="216" t="n">
        <v>13</v>
      </c>
      <c r="B434" s="217" t="n">
        <v>18</v>
      </c>
      <c r="C434" s="217" t="n">
        <v>31</v>
      </c>
      <c r="D434" s="217" t="n">
        <v>142</v>
      </c>
      <c r="E434" s="217" t="n">
        <v>49.448</v>
      </c>
      <c r="F434" s="217" t="n">
        <v>0.104</v>
      </c>
      <c r="G434" s="217" t="n">
        <v>1</v>
      </c>
      <c r="H434" s="218" t="n">
        <v>0.9131944444444444</v>
      </c>
      <c r="I434" s="218" t="n">
        <v>0.9284722222222223</v>
      </c>
      <c r="J434" s="219">
        <f>I434-H434</f>
        <v/>
      </c>
    </row>
    <row r="435" ht="15.75" customHeight="1" s="109">
      <c r="A435" s="206" t="n">
        <v>13</v>
      </c>
      <c r="B435" s="207" t="n">
        <v>2</v>
      </c>
      <c r="C435" s="207" t="n">
        <v>9</v>
      </c>
      <c r="D435" s="207" t="n">
        <v>50</v>
      </c>
      <c r="E435" s="207" t="n">
        <v>5.86</v>
      </c>
      <c r="F435" s="207" t="n">
        <v>0.018</v>
      </c>
      <c r="G435" s="207" t="n">
        <v>1</v>
      </c>
      <c r="H435" s="208" t="n">
        <v>0.90625</v>
      </c>
      <c r="I435" s="208" t="n">
        <v>0.9125</v>
      </c>
      <c r="J435" s="209">
        <f>I435-H435</f>
        <v/>
      </c>
    </row>
    <row r="436" ht="15.75" customHeight="1" s="109">
      <c r="A436" s="216" t="n">
        <v>13</v>
      </c>
      <c r="B436" s="217" t="n">
        <v>10</v>
      </c>
      <c r="C436" s="217" t="n">
        <v>27</v>
      </c>
      <c r="D436" s="217" t="n">
        <v>47</v>
      </c>
      <c r="E436" s="217" t="n">
        <v>24.52</v>
      </c>
      <c r="F436" s="217" t="n">
        <v>0.06900000000000001</v>
      </c>
      <c r="G436" s="217" t="n">
        <v>1</v>
      </c>
      <c r="H436" s="218" t="n">
        <v>0.8958333333333334</v>
      </c>
      <c r="I436" s="218" t="n">
        <v>0.9041666666666667</v>
      </c>
      <c r="J436" s="219">
        <f>I436-H436</f>
        <v/>
      </c>
    </row>
    <row r="437" ht="15.75" customHeight="1" s="109">
      <c r="A437" s="206" t="n">
        <v>13</v>
      </c>
      <c r="B437" s="207" t="n">
        <v>18</v>
      </c>
      <c r="C437" s="207" t="n">
        <v>23</v>
      </c>
      <c r="D437" s="207" t="n">
        <v>44</v>
      </c>
      <c r="E437" s="207" t="n">
        <v>22.31</v>
      </c>
      <c r="F437" s="207" t="n">
        <v>0.052</v>
      </c>
      <c r="G437" s="207" t="n">
        <v>1</v>
      </c>
      <c r="H437" s="208" t="n">
        <v>0.8847222222222222</v>
      </c>
      <c r="I437" s="208" t="n">
        <v>0.8923611111111112</v>
      </c>
      <c r="J437" s="209">
        <f>I437-H437</f>
        <v/>
      </c>
    </row>
    <row r="438" ht="15.75" customHeight="1" s="109">
      <c r="A438" s="216" t="n">
        <v>13</v>
      </c>
      <c r="B438" s="217" t="n">
        <v>14</v>
      </c>
      <c r="C438" s="217" t="n">
        <v>4</v>
      </c>
      <c r="D438" s="217" t="n">
        <v>10</v>
      </c>
      <c r="E438" s="217" t="n">
        <v>101.6</v>
      </c>
      <c r="F438" s="217" t="n">
        <v>0.144</v>
      </c>
      <c r="G438" s="217" t="n">
        <v>1</v>
      </c>
      <c r="H438" s="218" t="n">
        <v>0.8798611111111111</v>
      </c>
      <c r="I438" s="218" t="n">
        <v>0.8826388888888889</v>
      </c>
      <c r="J438" s="219">
        <f>I438-H438</f>
        <v/>
      </c>
    </row>
    <row r="439" ht="15.75" customHeight="1" s="109">
      <c r="A439" s="206" t="n">
        <v>13</v>
      </c>
      <c r="B439" s="207" t="n">
        <v>13</v>
      </c>
      <c r="C439" s="207" t="n">
        <v>3</v>
      </c>
      <c r="D439" s="207" t="n">
        <v>53</v>
      </c>
      <c r="E439" s="207" t="n">
        <v>58.26</v>
      </c>
      <c r="F439" s="207" t="n">
        <v>0.103</v>
      </c>
      <c r="G439" s="207" t="n">
        <v>1</v>
      </c>
      <c r="H439" s="208" t="n">
        <v>0.8777777777777778</v>
      </c>
      <c r="I439" s="208" t="n">
        <v>0.8791666666666667</v>
      </c>
      <c r="J439" s="209">
        <f>I439-H439</f>
        <v/>
      </c>
    </row>
    <row r="440" ht="15.75" customHeight="1" s="109">
      <c r="A440" s="216" t="n">
        <v>13</v>
      </c>
      <c r="B440" s="217" t="n">
        <v>9</v>
      </c>
      <c r="C440" s="217" t="n">
        <v>13</v>
      </c>
      <c r="D440" s="217" t="n">
        <v>41</v>
      </c>
      <c r="E440" s="217" t="n">
        <v>233.211</v>
      </c>
      <c r="F440" s="217" t="n">
        <v>0.897</v>
      </c>
      <c r="G440" s="217" t="n">
        <v>1</v>
      </c>
      <c r="H440" s="218" t="n">
        <v>0.8652777777777778</v>
      </c>
      <c r="I440" s="218" t="n">
        <v>0.8770833333333333</v>
      </c>
      <c r="J440" s="219">
        <f>I440-H440</f>
        <v/>
      </c>
    </row>
    <row r="441" ht="15.75" customHeight="1" s="109">
      <c r="A441" s="206" t="n">
        <v>13</v>
      </c>
      <c r="B441" s="207" t="n">
        <v>9</v>
      </c>
      <c r="C441" s="207" t="n">
        <v>2</v>
      </c>
      <c r="D441" s="207" t="n">
        <v>4</v>
      </c>
      <c r="E441" s="207" t="n">
        <v>1.94</v>
      </c>
      <c r="F441" s="207" t="n">
        <v>0.006</v>
      </c>
      <c r="G441" s="207" t="n">
        <v>1</v>
      </c>
      <c r="H441" s="208" t="n">
        <v>0.8618055555555556</v>
      </c>
      <c r="I441" s="208" t="n">
        <v>0.8645833333333334</v>
      </c>
      <c r="J441" s="209">
        <f>I441-H441</f>
        <v/>
      </c>
    </row>
    <row r="442" ht="15.75" customHeight="1" s="109">
      <c r="A442" s="216" t="n">
        <v>13</v>
      </c>
      <c r="B442" s="217" t="n">
        <v>8</v>
      </c>
      <c r="C442" s="217" t="n">
        <v>8</v>
      </c>
      <c r="D442" s="217" t="n">
        <v>17</v>
      </c>
      <c r="E442" s="217" t="n">
        <v>20.292</v>
      </c>
      <c r="F442" s="217" t="n">
        <v>0.048</v>
      </c>
      <c r="G442" s="217" t="n">
        <v>1</v>
      </c>
      <c r="H442" s="218" t="n">
        <v>0.8569444444444444</v>
      </c>
      <c r="I442" s="218" t="n">
        <v>0.8611111111111112</v>
      </c>
      <c r="J442" s="219">
        <f>I442-H442</f>
        <v/>
      </c>
    </row>
    <row r="443" ht="15.75" customHeight="1" s="109">
      <c r="A443" s="206" t="n">
        <v>13</v>
      </c>
      <c r="B443" s="207" t="n">
        <v>16</v>
      </c>
      <c r="C443" s="207" t="n">
        <v>11</v>
      </c>
      <c r="D443" s="207" t="n">
        <v>138</v>
      </c>
      <c r="E443" s="207" t="n">
        <v>5.31</v>
      </c>
      <c r="F443" s="207" t="n">
        <v>0.08699999999999999</v>
      </c>
      <c r="G443" s="207" t="n">
        <v>1</v>
      </c>
      <c r="H443" s="208" t="n">
        <v>0.8138888888888889</v>
      </c>
      <c r="I443" s="208" t="n">
        <v>0.8229166666666666</v>
      </c>
      <c r="J443" s="209">
        <f>I443-H443</f>
        <v/>
      </c>
    </row>
    <row r="444" ht="15.75" customHeight="1" s="109">
      <c r="A444" s="216" t="n">
        <v>13</v>
      </c>
      <c r="B444" s="217" t="n">
        <v>9</v>
      </c>
      <c r="C444" s="217" t="n">
        <v>20</v>
      </c>
      <c r="D444" s="217" t="n">
        <v>52</v>
      </c>
      <c r="E444" s="217" t="n">
        <v>348.25</v>
      </c>
      <c r="F444" s="217" t="n">
        <v>1.285</v>
      </c>
      <c r="G444" s="217" t="n">
        <v>1</v>
      </c>
      <c r="H444" s="218" t="n">
        <v>0.8402777777777778</v>
      </c>
      <c r="I444" s="218" t="n">
        <v>0.8555555555555555</v>
      </c>
      <c r="J444" s="219">
        <f>I444-H444</f>
        <v/>
      </c>
    </row>
    <row r="445" ht="15.75" customHeight="1" s="109">
      <c r="A445" s="206" t="n">
        <v>13</v>
      </c>
      <c r="B445" s="207" t="n">
        <v>19</v>
      </c>
      <c r="C445" s="207" t="n">
        <v>7</v>
      </c>
      <c r="D445" s="207" t="n">
        <v>11</v>
      </c>
      <c r="E445" s="207" t="n">
        <v>23.175</v>
      </c>
      <c r="F445" s="207" t="n">
        <v>0.053</v>
      </c>
      <c r="G445" s="207" t="n">
        <v>1</v>
      </c>
      <c r="H445" s="208" t="n">
        <v>0.8361111111111111</v>
      </c>
      <c r="I445" s="208" t="n">
        <v>0.8402777777777778</v>
      </c>
      <c r="J445" s="209">
        <f>I445-H445</f>
        <v/>
      </c>
    </row>
    <row r="446" ht="15.75" customHeight="1" s="109">
      <c r="A446" s="216" t="n">
        <v>13</v>
      </c>
      <c r="B446" s="217" t="n">
        <v>18</v>
      </c>
      <c r="C446" s="217" t="n">
        <v>9</v>
      </c>
      <c r="D446" s="217" t="n">
        <v>9</v>
      </c>
      <c r="E446" s="217" t="n">
        <v>3.971</v>
      </c>
      <c r="F446" s="217" t="n">
        <v>0.008</v>
      </c>
      <c r="G446" s="217" t="n">
        <v>1</v>
      </c>
      <c r="H446" s="218" t="n">
        <v>0.8319444444444445</v>
      </c>
      <c r="I446" s="218" t="n">
        <v>0.8354166666666667</v>
      </c>
      <c r="J446" s="219">
        <f>I446-H446</f>
        <v/>
      </c>
    </row>
    <row r="447" ht="15.75" customHeight="1" s="109">
      <c r="A447" s="206" t="n">
        <v>13</v>
      </c>
      <c r="B447" s="207" t="n">
        <v>30</v>
      </c>
      <c r="C447" s="207" t="n">
        <v>5</v>
      </c>
      <c r="D447" s="207" t="n">
        <v>10</v>
      </c>
      <c r="E447" s="207" t="n">
        <v>143.03</v>
      </c>
      <c r="F447" s="207" t="n">
        <v>0.505</v>
      </c>
      <c r="G447" s="207" t="n">
        <v>1</v>
      </c>
      <c r="H447" s="208" t="n">
        <v>0.8243055555555555</v>
      </c>
      <c r="I447" s="208" t="n">
        <v>0.8305555555555556</v>
      </c>
      <c r="J447" s="209">
        <f>I447-H447</f>
        <v/>
      </c>
    </row>
    <row r="448" ht="15.75" customHeight="1" s="109">
      <c r="A448" s="216" t="n">
        <v>13</v>
      </c>
      <c r="B448" s="217" t="n">
        <v>12</v>
      </c>
      <c r="C448" s="217" t="n">
        <v>15</v>
      </c>
      <c r="D448" s="217" t="n">
        <v>59</v>
      </c>
      <c r="E448" s="217" t="n">
        <v>43.917</v>
      </c>
      <c r="F448" s="217" t="n">
        <v>0.113</v>
      </c>
      <c r="G448" s="217" t="n">
        <v>1</v>
      </c>
      <c r="H448" s="218" t="n">
        <v>0.8472222222222222</v>
      </c>
      <c r="I448" s="218" t="n">
        <v>0.8513888888888889</v>
      </c>
      <c r="J448" s="219">
        <f>I448-H448</f>
        <v/>
      </c>
    </row>
    <row r="449" ht="15.75" customHeight="1" s="109">
      <c r="A449" s="206" t="n">
        <v>13</v>
      </c>
      <c r="B449" s="207" t="n">
        <v>9</v>
      </c>
      <c r="C449" s="207" t="n">
        <v>5</v>
      </c>
      <c r="D449" s="207" t="n">
        <v>7</v>
      </c>
      <c r="E449" s="207" t="n">
        <v>64.795</v>
      </c>
      <c r="F449" s="207" t="n">
        <v>0.239</v>
      </c>
      <c r="G449" s="207" t="n">
        <v>1</v>
      </c>
      <c r="H449" s="208" t="n">
        <v>0.8333333333333334</v>
      </c>
      <c r="I449" s="208" t="n">
        <v>0.8354166666666667</v>
      </c>
      <c r="J449" s="209">
        <f>I449-H449</f>
        <v/>
      </c>
    </row>
    <row r="450" ht="15.75" customHeight="1" s="109">
      <c r="A450" s="216" t="n">
        <v>13</v>
      </c>
      <c r="B450" s="217" t="n">
        <v>10</v>
      </c>
      <c r="C450" s="217" t="n">
        <v>12</v>
      </c>
      <c r="D450" s="217" t="n">
        <v>26</v>
      </c>
      <c r="E450" s="217" t="n">
        <v>13.565</v>
      </c>
      <c r="F450" s="217" t="n">
        <v>0.036</v>
      </c>
      <c r="G450" s="217" t="n">
        <v>1</v>
      </c>
      <c r="H450" s="218" t="n">
        <v>0.8361111111111111</v>
      </c>
      <c r="I450" s="218" t="n"/>
      <c r="J450" s="219">
        <f>I450-H450</f>
        <v/>
      </c>
    </row>
    <row r="451" ht="15.75" customHeight="1" s="109">
      <c r="A451" s="206" t="n">
        <v>13</v>
      </c>
      <c r="B451" s="207" t="n">
        <v>7</v>
      </c>
      <c r="C451" s="207" t="n">
        <v>10</v>
      </c>
      <c r="D451" s="207" t="n">
        <v>17</v>
      </c>
      <c r="E451" s="207" t="n">
        <v>19.835</v>
      </c>
      <c r="F451" s="207" t="n">
        <v>0.139</v>
      </c>
      <c r="G451" s="207" t="n">
        <v>1</v>
      </c>
      <c r="H451" s="208" t="n">
        <v>0.8243055555555555</v>
      </c>
      <c r="I451" s="208" t="n">
        <v>0.8291666666666667</v>
      </c>
      <c r="J451" s="209">
        <f>I451-H451</f>
        <v/>
      </c>
    </row>
    <row r="452" ht="15.75" customHeight="1" s="109">
      <c r="A452" s="216" t="n">
        <v>13</v>
      </c>
      <c r="B452" s="217" t="n">
        <v>4</v>
      </c>
      <c r="C452" s="217" t="n">
        <v>3</v>
      </c>
      <c r="D452" s="217" t="n">
        <v>14</v>
      </c>
      <c r="E452" s="217" t="n">
        <v>12.1</v>
      </c>
      <c r="F452" s="217" t="n">
        <v>0.108</v>
      </c>
      <c r="G452" s="217" t="n">
        <v>1</v>
      </c>
      <c r="H452" s="218" t="n">
        <v>0.8180555555555555</v>
      </c>
      <c r="I452" s="218" t="n">
        <v>0.8194444444444444</v>
      </c>
      <c r="J452" s="219">
        <f>I452-H452</f>
        <v/>
      </c>
    </row>
    <row r="453" ht="15.75" customHeight="1" s="109">
      <c r="A453" s="206" t="n">
        <v>13</v>
      </c>
      <c r="B453" s="207" t="n">
        <v>5</v>
      </c>
      <c r="C453" s="207" t="n">
        <v>1</v>
      </c>
      <c r="D453" s="207" t="n">
        <v>5</v>
      </c>
      <c r="E453" s="207" t="n">
        <v>2.85</v>
      </c>
      <c r="F453" s="207" t="n">
        <v>0.135</v>
      </c>
      <c r="G453" s="207" t="n">
        <v>1</v>
      </c>
      <c r="H453" s="208" t="n">
        <v>0.8194444444444444</v>
      </c>
      <c r="I453" s="208" t="n">
        <v>0.8201388888888889</v>
      </c>
      <c r="J453" s="209">
        <f>I453-H453</f>
        <v/>
      </c>
    </row>
    <row r="454" ht="15.75" customHeight="1" s="109">
      <c r="A454" s="216" t="n">
        <v>13</v>
      </c>
      <c r="B454" s="217" t="n">
        <v>6</v>
      </c>
      <c r="C454" s="217" t="n">
        <v>1</v>
      </c>
      <c r="D454" s="217" t="n">
        <v>1</v>
      </c>
      <c r="E454" s="217" t="n">
        <v>5.14</v>
      </c>
      <c r="F454" s="217" t="n">
        <v>0.075</v>
      </c>
      <c r="G454" s="217" t="n">
        <v>1</v>
      </c>
      <c r="H454" s="218" t="n">
        <v>0.8201388888888889</v>
      </c>
      <c r="I454" s="218" t="n">
        <v>0.8201388888888889</v>
      </c>
      <c r="J454" s="219">
        <f>I454-H454</f>
        <v/>
      </c>
    </row>
    <row r="455" ht="15.75" customHeight="1" s="109">
      <c r="A455" s="206" t="n">
        <v>14</v>
      </c>
      <c r="B455" s="207" t="n">
        <v>4</v>
      </c>
      <c r="C455" s="207" t="n">
        <v>7</v>
      </c>
      <c r="D455" s="207" t="n">
        <v>148</v>
      </c>
      <c r="E455" s="207" t="n">
        <v>57.475</v>
      </c>
      <c r="F455" s="207" t="n">
        <v>1.326</v>
      </c>
      <c r="G455" s="207" t="n">
        <v>1</v>
      </c>
      <c r="H455" s="208" t="n">
        <v>0.1430555555555555</v>
      </c>
      <c r="I455" s="208" t="n">
        <v>0.1680555555555556</v>
      </c>
      <c r="J455" s="209">
        <f>I455-H455</f>
        <v/>
      </c>
    </row>
    <row r="456" ht="15.75" customHeight="1" s="109">
      <c r="A456" s="216" t="n">
        <v>14</v>
      </c>
      <c r="B456" s="217" t="n">
        <v>15</v>
      </c>
      <c r="C456" s="217" t="n">
        <v>3</v>
      </c>
      <c r="D456" s="217" t="n">
        <v>8</v>
      </c>
      <c r="E456" s="217" t="n">
        <v>33.01</v>
      </c>
      <c r="F456" s="217" t="n">
        <v>0.08799999999999999</v>
      </c>
      <c r="G456" s="217" t="n">
        <v>1</v>
      </c>
      <c r="H456" s="218" t="n">
        <v>0.1354166666666667</v>
      </c>
      <c r="I456" s="218" t="n">
        <v>0.1381944444444445</v>
      </c>
      <c r="J456" s="219">
        <f>I456-H456</f>
        <v/>
      </c>
    </row>
    <row r="457" ht="15.75" customHeight="1" s="109">
      <c r="A457" s="206" t="n">
        <v>14</v>
      </c>
      <c r="B457" s="207" t="n">
        <v>13</v>
      </c>
      <c r="C457" s="207" t="n">
        <v>1</v>
      </c>
      <c r="D457" s="207" t="n">
        <v>1</v>
      </c>
      <c r="E457" s="207" t="n">
        <v>10.15</v>
      </c>
      <c r="F457" s="207" t="n">
        <v>0.015</v>
      </c>
      <c r="G457" s="207" t="n">
        <v>1</v>
      </c>
      <c r="H457" s="208" t="n">
        <v>0.1333333333333333</v>
      </c>
      <c r="I457" s="208" t="n">
        <v>0.1347222222222222</v>
      </c>
      <c r="J457" s="209">
        <f>I457-H457</f>
        <v/>
      </c>
    </row>
    <row r="458" ht="15.75" customHeight="1" s="109">
      <c r="A458" s="216" t="n">
        <v>14</v>
      </c>
      <c r="B458" s="217" t="n">
        <v>7</v>
      </c>
      <c r="C458" s="217" t="n">
        <v>2</v>
      </c>
      <c r="D458" s="217" t="n">
        <v>12</v>
      </c>
      <c r="E458" s="217" t="n">
        <v>5.09</v>
      </c>
      <c r="F458" s="217" t="n">
        <v>0.01</v>
      </c>
      <c r="G458" s="217" t="n">
        <v>1</v>
      </c>
      <c r="H458" s="218" t="n">
        <v>0.125</v>
      </c>
      <c r="I458" s="218" t="n">
        <v>0.1270833333333333</v>
      </c>
      <c r="J458" s="219">
        <f>I458-H458</f>
        <v/>
      </c>
    </row>
    <row r="459" ht="15.75" customHeight="1" s="109">
      <c r="A459" s="206" t="n">
        <v>14</v>
      </c>
      <c r="B459" s="207" t="n">
        <v>9</v>
      </c>
      <c r="C459" s="207" t="n">
        <v>3</v>
      </c>
      <c r="D459" s="207" t="n">
        <v>7</v>
      </c>
      <c r="E459" s="207" t="n">
        <v>5.48</v>
      </c>
      <c r="F459" s="207" t="n">
        <v>0.074</v>
      </c>
      <c r="G459" s="207" t="n">
        <v>1</v>
      </c>
      <c r="H459" s="208" t="n">
        <v>0.1277777777777778</v>
      </c>
      <c r="I459" s="208" t="n">
        <v>0.1291666666666667</v>
      </c>
      <c r="J459" s="209">
        <f>I459-H459</f>
        <v/>
      </c>
    </row>
    <row r="460" ht="15.75" customHeight="1" s="109">
      <c r="A460" s="216" t="n">
        <v>14</v>
      </c>
      <c r="B460" s="217" t="n">
        <v>2</v>
      </c>
      <c r="C460" s="217" t="n">
        <v>9</v>
      </c>
      <c r="D460" s="217" t="n">
        <v>80</v>
      </c>
      <c r="E460" s="217" t="n">
        <v>21.903</v>
      </c>
      <c r="F460" s="217" t="n">
        <v>0.389</v>
      </c>
      <c r="G460" s="217" t="n">
        <v>1</v>
      </c>
      <c r="H460" s="218" t="n">
        <v>0.1027777777777778</v>
      </c>
      <c r="I460" s="218" t="n">
        <v>0.1097222222222222</v>
      </c>
      <c r="J460" s="219">
        <f>I460-H460</f>
        <v/>
      </c>
    </row>
    <row r="461" ht="15.75" customHeight="1" s="109">
      <c r="A461" s="206" t="n">
        <v>14</v>
      </c>
      <c r="B461" s="207" t="n">
        <v>1</v>
      </c>
      <c r="C461" s="207" t="n">
        <v>4</v>
      </c>
      <c r="D461" s="207" t="n">
        <v>8</v>
      </c>
      <c r="E461" s="207" t="n">
        <v>5.164</v>
      </c>
      <c r="F461" s="207" t="n">
        <v>0.008</v>
      </c>
      <c r="G461" s="207" t="n">
        <v>1</v>
      </c>
      <c r="H461" s="208" t="n">
        <v>0.1006944444444444</v>
      </c>
      <c r="I461" s="208" t="n">
        <v>0.1027777777777778</v>
      </c>
      <c r="J461" s="209">
        <f>I461-H461</f>
        <v/>
      </c>
    </row>
    <row r="462" ht="15.75" customHeight="1" s="109">
      <c r="A462" s="216" t="n">
        <v>14</v>
      </c>
      <c r="B462" s="217" t="n">
        <v>10</v>
      </c>
      <c r="C462" s="217" t="n">
        <v>11</v>
      </c>
      <c r="D462" s="217" t="n">
        <v>41</v>
      </c>
      <c r="E462" s="217" t="n">
        <v>50.095</v>
      </c>
      <c r="F462" s="217" t="n">
        <v>0.112</v>
      </c>
      <c r="G462" s="217" t="n">
        <v>1</v>
      </c>
      <c r="H462" s="218" t="n">
        <v>0.09236111111111112</v>
      </c>
      <c r="I462" s="218" t="n">
        <v>0.09583333333333334</v>
      </c>
      <c r="J462" s="219">
        <f>I462-H462</f>
        <v/>
      </c>
    </row>
    <row r="463" ht="15.75" customHeight="1" s="109">
      <c r="A463" s="206" t="n">
        <v>14</v>
      </c>
      <c r="B463" s="207" t="n">
        <v>8</v>
      </c>
      <c r="C463" s="207" t="n">
        <v>3</v>
      </c>
      <c r="D463" s="207" t="n">
        <v>3</v>
      </c>
      <c r="E463" s="207" t="n">
        <v>16.95</v>
      </c>
      <c r="F463" s="207" t="n">
        <v>0.068</v>
      </c>
      <c r="G463" s="207" t="n">
        <v>1</v>
      </c>
      <c r="H463" s="208" t="n">
        <v>0.08888888888888889</v>
      </c>
      <c r="I463" s="208" t="n">
        <v>0.09027777777777778</v>
      </c>
      <c r="J463" s="209">
        <f>I463-H463</f>
        <v/>
      </c>
    </row>
    <row r="464" ht="15.75" customHeight="1" s="109">
      <c r="A464" s="216" t="n">
        <v>14</v>
      </c>
      <c r="B464" s="217" t="n">
        <v>10</v>
      </c>
      <c r="C464" s="217" t="n">
        <v>37</v>
      </c>
      <c r="D464" s="217" t="n">
        <v>2250</v>
      </c>
      <c r="E464" s="217" t="n">
        <v>1170.127</v>
      </c>
      <c r="F464" s="217" t="n">
        <v>3.329</v>
      </c>
      <c r="G464" s="217" t="n">
        <v>1</v>
      </c>
      <c r="H464" s="218" t="n">
        <v>0.9222222222222223</v>
      </c>
      <c r="I464" s="218" t="n">
        <v>0.08194444444444444</v>
      </c>
      <c r="J464" s="219">
        <f>I464-H464</f>
        <v/>
      </c>
    </row>
    <row r="465" ht="15.75" customHeight="1" s="109">
      <c r="A465" s="206" t="n">
        <v>14</v>
      </c>
      <c r="B465" s="207" t="n">
        <v>4</v>
      </c>
      <c r="C465" s="207" t="n">
        <v>10</v>
      </c>
      <c r="D465" s="207" t="n">
        <v>18</v>
      </c>
      <c r="E465" s="207" t="n">
        <v>39.79</v>
      </c>
      <c r="F465" s="207" t="n">
        <v>0.298</v>
      </c>
      <c r="G465" s="207" t="n">
        <v>1</v>
      </c>
      <c r="H465" s="208" t="n">
        <v>0.0763888888888889</v>
      </c>
      <c r="I465" s="208" t="n">
        <v>0.08125</v>
      </c>
      <c r="J465" s="209">
        <f>I465-H465</f>
        <v/>
      </c>
    </row>
    <row r="466" ht="15.75" customHeight="1" s="109">
      <c r="A466" s="216" t="n">
        <v>14</v>
      </c>
      <c r="B466" s="217" t="n">
        <v>10</v>
      </c>
      <c r="C466" s="217" t="n">
        <v>22</v>
      </c>
      <c r="D466" s="217" t="n">
        <v>46</v>
      </c>
      <c r="E466" s="217" t="n">
        <v>316.89</v>
      </c>
      <c r="F466" s="217" t="n">
        <v>1.135</v>
      </c>
      <c r="G466" s="217" t="n">
        <v>1</v>
      </c>
      <c r="H466" s="218" t="n">
        <v>0.02222222222222222</v>
      </c>
      <c r="I466" s="218" t="n">
        <v>0.07569444444444444</v>
      </c>
      <c r="J466" s="219">
        <f>I466-H466</f>
        <v/>
      </c>
    </row>
    <row r="467" ht="15.75" customHeight="1" s="109">
      <c r="A467" s="206" t="n">
        <v>14</v>
      </c>
      <c r="B467" s="207" t="n">
        <v>8</v>
      </c>
      <c r="C467" s="207" t="n">
        <v>21</v>
      </c>
      <c r="D467" s="207" t="n">
        <v>125</v>
      </c>
      <c r="E467" s="207" t="n">
        <v>544.475</v>
      </c>
      <c r="F467" s="207" t="n">
        <v>1.711</v>
      </c>
      <c r="G467" s="207" t="n">
        <v>1</v>
      </c>
      <c r="H467" s="208" t="n">
        <v>0.4527777777777778</v>
      </c>
      <c r="I467" s="208" t="n">
        <v>0.5166666666666667</v>
      </c>
      <c r="J467" s="209">
        <f>I467-H467</f>
        <v/>
      </c>
    </row>
    <row r="468" ht="15.75" customHeight="1" s="109">
      <c r="A468" s="216" t="n">
        <v>14</v>
      </c>
      <c r="B468" s="217" t="n">
        <v>7</v>
      </c>
      <c r="C468" s="217" t="n">
        <v>11</v>
      </c>
      <c r="D468" s="217" t="n">
        <v>72</v>
      </c>
      <c r="E468" s="217" t="n">
        <v>65.12</v>
      </c>
      <c r="F468" s="217" t="n">
        <v>0.225</v>
      </c>
      <c r="G468" s="217" t="n">
        <v>1</v>
      </c>
      <c r="H468" s="218" t="n">
        <v>0.9472222222222222</v>
      </c>
      <c r="I468" s="218" t="n">
        <v>0.9520833333333333</v>
      </c>
      <c r="J468" s="219">
        <f>I468-H468</f>
        <v/>
      </c>
    </row>
    <row r="469" ht="15.75" customHeight="1" s="109">
      <c r="A469" s="206" t="n">
        <v>14</v>
      </c>
      <c r="B469" s="207" t="n">
        <v>10</v>
      </c>
      <c r="C469" s="207" t="n">
        <v>2</v>
      </c>
      <c r="D469" s="207" t="n">
        <v>22</v>
      </c>
      <c r="E469" s="207" t="n">
        <v>110.5</v>
      </c>
      <c r="F469" s="207" t="n">
        <v>0.354</v>
      </c>
      <c r="G469" s="207" t="n">
        <v>1</v>
      </c>
      <c r="H469" s="208" t="n">
        <v>0.9347222222222222</v>
      </c>
      <c r="I469" s="208" t="n">
        <v>0.9409722222222222</v>
      </c>
      <c r="J469" s="209">
        <f>I469-H469</f>
        <v/>
      </c>
    </row>
    <row r="470" ht="15.75" customHeight="1" s="109">
      <c r="A470" s="216" t="n">
        <v>14</v>
      </c>
      <c r="B470" s="217" t="n">
        <v>12</v>
      </c>
      <c r="C470" s="217" t="n">
        <v>5</v>
      </c>
      <c r="D470" s="217" t="n">
        <v>5</v>
      </c>
      <c r="E470" s="217" t="n">
        <v>4.65</v>
      </c>
      <c r="F470" s="217" t="n">
        <v>0.045</v>
      </c>
      <c r="G470" s="217" t="n">
        <v>1</v>
      </c>
      <c r="H470" s="218" t="n">
        <v>0.9409722222222222</v>
      </c>
      <c r="I470" s="218" t="n">
        <v>0.9444444444444444</v>
      </c>
      <c r="J470" s="219">
        <f>I470-H470</f>
        <v/>
      </c>
    </row>
    <row r="471" ht="15.75" customHeight="1" s="109">
      <c r="A471" s="206" t="n">
        <v>14</v>
      </c>
      <c r="B471" s="207" t="n">
        <v>7</v>
      </c>
      <c r="C471" s="207" t="n">
        <v>13</v>
      </c>
      <c r="D471" s="207" t="n">
        <v>171</v>
      </c>
      <c r="E471" s="207" t="n">
        <v>235.92</v>
      </c>
      <c r="F471" s="207" t="n">
        <v>0.78</v>
      </c>
      <c r="G471" s="207" t="n">
        <v>1</v>
      </c>
      <c r="H471" s="208" t="n">
        <v>0.9222222222222223</v>
      </c>
      <c r="I471" s="208" t="n">
        <v>0.9333333333333333</v>
      </c>
      <c r="J471" s="209">
        <f>I471-H471</f>
        <v/>
      </c>
    </row>
    <row r="472" ht="15.75" customHeight="1" s="109">
      <c r="A472" s="216" t="n">
        <v>14</v>
      </c>
      <c r="B472" s="217" t="n">
        <v>17</v>
      </c>
      <c r="C472" s="217" t="n">
        <v>53</v>
      </c>
      <c r="D472" s="217" t="n">
        <v>265</v>
      </c>
      <c r="E472" s="217" t="n">
        <v>23.001</v>
      </c>
      <c r="F472" s="217" t="n">
        <v>0.155</v>
      </c>
      <c r="G472" s="217" t="n">
        <v>1</v>
      </c>
      <c r="H472" s="218" t="n">
        <v>0.9111111111111111</v>
      </c>
      <c r="I472" s="218" t="n">
        <v>0.9173611111111111</v>
      </c>
      <c r="J472" s="219">
        <f>I472-H472</f>
        <v/>
      </c>
    </row>
    <row r="473" ht="15.75" customHeight="1" s="109">
      <c r="A473" s="206" t="n">
        <v>14</v>
      </c>
      <c r="B473" s="207" t="n">
        <v>17</v>
      </c>
      <c r="C473" s="207" t="n">
        <v>2</v>
      </c>
      <c r="D473" s="207" t="n">
        <v>120</v>
      </c>
      <c r="E473" s="207" t="n">
        <v>90.90000000000001</v>
      </c>
      <c r="F473" s="207" t="n">
        <v>0.156</v>
      </c>
      <c r="G473" s="207" t="n">
        <v>1</v>
      </c>
      <c r="H473" s="208" t="n">
        <v>0.8965277777777778</v>
      </c>
      <c r="I473" s="208" t="n">
        <v>0.9104166666666667</v>
      </c>
      <c r="J473" s="209">
        <f>I473-H473</f>
        <v/>
      </c>
    </row>
    <row r="474" ht="15.75" customHeight="1" s="109">
      <c r="A474" s="216" t="n">
        <v>14</v>
      </c>
      <c r="B474" s="217" t="n">
        <v>14</v>
      </c>
      <c r="C474" s="217" t="n">
        <v>1</v>
      </c>
      <c r="D474" s="217" t="n">
        <v>10</v>
      </c>
      <c r="E474" s="217" t="n">
        <v>103.8</v>
      </c>
      <c r="F474" s="217" t="n">
        <v>0.146</v>
      </c>
      <c r="G474" s="217" t="n">
        <v>1</v>
      </c>
      <c r="H474" s="218" t="n">
        <v>0.8923611111111112</v>
      </c>
      <c r="I474" s="218" t="n">
        <v>0.89375</v>
      </c>
      <c r="J474" s="219">
        <f>I474-H474</f>
        <v/>
      </c>
    </row>
    <row r="475" ht="15.75" customHeight="1" s="109">
      <c r="A475" s="206" t="n">
        <v>14</v>
      </c>
      <c r="B475" s="207" t="n">
        <v>13</v>
      </c>
      <c r="C475" s="207" t="n">
        <v>4</v>
      </c>
      <c r="D475" s="207" t="n">
        <v>21</v>
      </c>
      <c r="E475" s="207" t="n">
        <v>215.835</v>
      </c>
      <c r="F475" s="207" t="n">
        <v>0.281</v>
      </c>
      <c r="G475" s="207" t="n">
        <v>1</v>
      </c>
      <c r="H475" s="208" t="n">
        <v>0.8888888888888888</v>
      </c>
      <c r="I475" s="208" t="n">
        <v>0.8909722222222223</v>
      </c>
      <c r="J475" s="209">
        <f>I475-H475</f>
        <v/>
      </c>
    </row>
    <row r="476" ht="15.75" customHeight="1" s="109">
      <c r="A476" s="216" t="n">
        <v>14</v>
      </c>
      <c r="B476" s="217" t="n">
        <v>1</v>
      </c>
      <c r="C476" s="217" t="n">
        <v>2</v>
      </c>
      <c r="D476" s="217" t="n">
        <v>10</v>
      </c>
      <c r="E476" s="217" t="n">
        <v>29.12</v>
      </c>
      <c r="F476" s="217" t="n">
        <v>0.046</v>
      </c>
      <c r="G476" s="217" t="n">
        <v>1</v>
      </c>
      <c r="H476" s="218" t="n">
        <v>0.8791666666666667</v>
      </c>
      <c r="I476" s="218" t="n">
        <v>0.8805555555555555</v>
      </c>
      <c r="J476" s="219">
        <f>I476-H476</f>
        <v/>
      </c>
    </row>
    <row r="477" ht="15.75" customHeight="1" s="109">
      <c r="A477" s="206" t="n">
        <v>14</v>
      </c>
      <c r="B477" s="207" t="n">
        <v>2</v>
      </c>
      <c r="C477" s="207" t="n">
        <v>3</v>
      </c>
      <c r="D477" s="207" t="n">
        <v>8</v>
      </c>
      <c r="E477" s="207" t="n">
        <v>2.295</v>
      </c>
      <c r="F477" s="207" t="n">
        <v>0.021</v>
      </c>
      <c r="G477" s="207" t="n">
        <v>1</v>
      </c>
      <c r="H477" s="208" t="n">
        <v>0.88125</v>
      </c>
      <c r="I477" s="208" t="n">
        <v>0.8826388888888889</v>
      </c>
      <c r="J477" s="209">
        <f>I477-H477</f>
        <v/>
      </c>
    </row>
    <row r="478" ht="15.75" customHeight="1" s="109">
      <c r="A478" s="216" t="n">
        <v>14</v>
      </c>
      <c r="B478" s="217" t="n">
        <v>3</v>
      </c>
      <c r="C478" s="217" t="n">
        <v>2</v>
      </c>
      <c r="D478" s="217" t="n">
        <v>8</v>
      </c>
      <c r="E478" s="217" t="n">
        <v>3.355</v>
      </c>
      <c r="F478" s="217" t="n">
        <v>0.026</v>
      </c>
      <c r="G478" s="217" t="n">
        <v>1</v>
      </c>
      <c r="H478" s="218" t="n">
        <v>0.8826388888888889</v>
      </c>
      <c r="I478" s="218" t="n">
        <v>0.8833333333333333</v>
      </c>
      <c r="J478" s="219">
        <f>I478-H478</f>
        <v/>
      </c>
    </row>
    <row r="479" ht="15.75" customHeight="1" s="109">
      <c r="A479" s="206" t="n">
        <v>14</v>
      </c>
      <c r="B479" s="207" t="n">
        <v>13</v>
      </c>
      <c r="C479" s="207" t="n">
        <v>4</v>
      </c>
      <c r="D479" s="207" t="n">
        <v>7</v>
      </c>
      <c r="E479" s="207" t="n">
        <v>130.74</v>
      </c>
      <c r="F479" s="207" t="n">
        <v>0.172</v>
      </c>
      <c r="G479" s="207" t="n">
        <v>1</v>
      </c>
      <c r="H479" s="208" t="n">
        <v>0.8743055555555556</v>
      </c>
      <c r="I479" s="208" t="n">
        <v>0.8784722222222222</v>
      </c>
      <c r="J479" s="209">
        <f>I479-H479</f>
        <v/>
      </c>
    </row>
    <row r="480" ht="15.75" customHeight="1" s="109">
      <c r="A480" s="216" t="n">
        <v>14</v>
      </c>
      <c r="B480" s="217" t="n">
        <v>11</v>
      </c>
      <c r="C480" s="217" t="n">
        <v>17</v>
      </c>
      <c r="D480" s="217" t="n">
        <v>78</v>
      </c>
      <c r="E480" s="217" t="n">
        <v>54.742</v>
      </c>
      <c r="F480" s="217" t="n">
        <v>0.103</v>
      </c>
      <c r="G480" s="217" t="n">
        <v>1</v>
      </c>
      <c r="H480" s="218" t="n">
        <v>0.8659722222222223</v>
      </c>
      <c r="I480" s="218" t="n">
        <v>0.8729166666666667</v>
      </c>
      <c r="J480" s="219">
        <f>I480-H480</f>
        <v/>
      </c>
    </row>
    <row r="481" ht="15.75" customHeight="1" s="109">
      <c r="A481" s="206" t="n">
        <v>14</v>
      </c>
      <c r="B481" s="207" t="n">
        <v>1</v>
      </c>
      <c r="C481" s="207" t="n">
        <v>18</v>
      </c>
      <c r="D481" s="207" t="n">
        <v>451</v>
      </c>
      <c r="E481" s="207" t="n">
        <v>5613.195</v>
      </c>
      <c r="F481" s="207" t="n">
        <v>9.140000000000001</v>
      </c>
      <c r="G481" s="207" t="n">
        <v>1</v>
      </c>
      <c r="H481" s="208" t="n">
        <v>0.8319444444444445</v>
      </c>
      <c r="I481" s="208" t="n">
        <v>0.8645833333333334</v>
      </c>
      <c r="J481" s="209">
        <f>I481-H481</f>
        <v/>
      </c>
    </row>
    <row r="482" ht="15.75" customHeight="1" s="109">
      <c r="A482" s="216" t="n">
        <v>14</v>
      </c>
      <c r="B482" s="217" t="n">
        <v>5</v>
      </c>
      <c r="C482" s="217" t="n">
        <v>4</v>
      </c>
      <c r="D482" s="217" t="n">
        <v>7</v>
      </c>
      <c r="E482" s="217" t="n">
        <v>4.03</v>
      </c>
      <c r="F482" s="217" t="n">
        <v>0.389</v>
      </c>
      <c r="G482" s="217" t="n">
        <v>1</v>
      </c>
      <c r="H482" s="218" t="n">
        <v>0.8291666666666667</v>
      </c>
      <c r="I482" s="218" t="n">
        <v>0.83125</v>
      </c>
      <c r="J482" s="219">
        <f>I482-H482</f>
        <v/>
      </c>
    </row>
    <row r="483" ht="15.75" customHeight="1" s="109">
      <c r="A483" s="206" t="n">
        <v>14</v>
      </c>
      <c r="B483" s="207" t="n">
        <v>4</v>
      </c>
      <c r="C483" s="207" t="n">
        <v>7</v>
      </c>
      <c r="D483" s="207" t="n">
        <v>13</v>
      </c>
      <c r="E483" s="207" t="n">
        <v>28.645</v>
      </c>
      <c r="F483" s="207" t="n">
        <v>0.272</v>
      </c>
      <c r="G483" s="207" t="n">
        <v>1</v>
      </c>
      <c r="H483" s="208" t="n">
        <v>0.825</v>
      </c>
      <c r="I483" s="208" t="n">
        <v>0.8284722222222223</v>
      </c>
      <c r="J483" s="209">
        <f>I483-H483</f>
        <v/>
      </c>
    </row>
    <row r="484" ht="15.75" customHeight="1" s="109">
      <c r="A484" s="216" t="n">
        <v>14</v>
      </c>
      <c r="B484" s="217" t="n">
        <v>2</v>
      </c>
      <c r="C484" s="217" t="n">
        <v>17</v>
      </c>
      <c r="D484" s="217" t="n">
        <v>43</v>
      </c>
      <c r="E484" s="217" t="n">
        <v>12.471</v>
      </c>
      <c r="F484" s="217" t="n">
        <v>0.174</v>
      </c>
      <c r="G484" s="217" t="n">
        <v>1</v>
      </c>
      <c r="H484" s="218" t="n">
        <v>0.8159722222222222</v>
      </c>
      <c r="I484" s="218" t="n">
        <v>0.825</v>
      </c>
      <c r="J484" s="219">
        <f>I484-H484</f>
        <v/>
      </c>
    </row>
    <row r="485" ht="15.75" customHeight="1" s="109">
      <c r="A485" s="206" t="n">
        <v>14</v>
      </c>
      <c r="B485" s="207" t="n">
        <v>30</v>
      </c>
      <c r="C485" s="207" t="n">
        <v>3</v>
      </c>
      <c r="D485" s="207" t="n">
        <v>4</v>
      </c>
      <c r="E485" s="207" t="n">
        <v>66.34999999999999</v>
      </c>
      <c r="F485" s="207" t="n">
        <v>0.188</v>
      </c>
      <c r="G485" s="207" t="n">
        <v>1</v>
      </c>
      <c r="H485" s="208" t="n">
        <v>0.8131944444444444</v>
      </c>
      <c r="I485" s="208" t="n">
        <v>0.8152777777777778</v>
      </c>
      <c r="J485" s="209">
        <f>I485-H485</f>
        <v/>
      </c>
    </row>
    <row r="486" ht="15.75" customHeight="1" s="109">
      <c r="A486" s="216" t="n">
        <v>15</v>
      </c>
      <c r="B486" s="217" t="n">
        <v>10</v>
      </c>
      <c r="C486" s="217" t="n">
        <v>31</v>
      </c>
      <c r="D486" s="217" t="n">
        <v>86</v>
      </c>
      <c r="E486" s="217" t="n">
        <v>47.585</v>
      </c>
      <c r="F486" s="217" t="n">
        <v>0.131</v>
      </c>
      <c r="G486" s="217" t="n">
        <v>1</v>
      </c>
      <c r="H486" s="218" t="n">
        <v>0.9118055555555555</v>
      </c>
      <c r="I486" s="218" t="n">
        <v>0.9236111111111112</v>
      </c>
      <c r="J486" s="219">
        <f>I486-H486</f>
        <v/>
      </c>
    </row>
    <row r="487" ht="15.75" customHeight="1" s="109">
      <c r="A487" s="206" t="n">
        <v>15</v>
      </c>
      <c r="B487" s="207" t="n">
        <v>19</v>
      </c>
      <c r="C487" s="207" t="n">
        <v>2</v>
      </c>
      <c r="D487" s="207" t="n">
        <v>6</v>
      </c>
      <c r="E487" s="207" t="n">
        <v>2.82</v>
      </c>
      <c r="F487" s="207" t="n">
        <v>0.002</v>
      </c>
      <c r="G487" s="207" t="n">
        <v>1</v>
      </c>
      <c r="H487" s="208" t="n">
        <v>0.9104166666666667</v>
      </c>
      <c r="I487" s="208" t="n">
        <v>0.9118055555555555</v>
      </c>
      <c r="J487" s="209">
        <f>I487-H487</f>
        <v/>
      </c>
    </row>
    <row r="488" ht="15.75" customHeight="1" s="109">
      <c r="A488" s="216" t="n">
        <v>15</v>
      </c>
      <c r="B488" s="217" t="n">
        <v>18</v>
      </c>
      <c r="C488" s="217" t="n">
        <v>3</v>
      </c>
      <c r="D488" s="217" t="n">
        <v>3</v>
      </c>
      <c r="E488" s="217" t="n">
        <v>1.26</v>
      </c>
      <c r="F488" s="217" t="n">
        <v>0.003</v>
      </c>
      <c r="G488" s="217" t="n">
        <v>1</v>
      </c>
      <c r="H488" s="218" t="n">
        <v>0.9083333333333333</v>
      </c>
      <c r="I488" s="218" t="n">
        <v>0.9090277777777778</v>
      </c>
      <c r="J488" s="219">
        <f>I488-H488</f>
        <v/>
      </c>
    </row>
    <row r="489" ht="15.75" customHeight="1" s="109">
      <c r="A489" s="206" t="n">
        <v>15</v>
      </c>
      <c r="B489" s="207" t="n">
        <v>17</v>
      </c>
      <c r="C489" s="207" t="n">
        <v>2</v>
      </c>
      <c r="D489" s="207" t="n">
        <v>40</v>
      </c>
      <c r="E489" s="207" t="n">
        <v>8.699999999999999</v>
      </c>
      <c r="F489" s="207" t="n">
        <v>0.036</v>
      </c>
      <c r="G489" s="207" t="n">
        <v>1</v>
      </c>
      <c r="H489" s="208" t="n">
        <v>0.9069444444444444</v>
      </c>
      <c r="I489" s="208" t="n">
        <v>0.9076388888888889</v>
      </c>
      <c r="J489" s="209">
        <f>I489-H489</f>
        <v/>
      </c>
    </row>
    <row r="490" ht="15.75" customHeight="1" s="109">
      <c r="A490" s="216" t="n">
        <v>15</v>
      </c>
      <c r="B490" s="217" t="n">
        <v>16</v>
      </c>
      <c r="C490" s="217" t="n">
        <v>2</v>
      </c>
      <c r="D490" s="217" t="n">
        <v>18</v>
      </c>
      <c r="E490" s="217" t="n">
        <v>0.45</v>
      </c>
      <c r="F490" s="217" t="n">
        <v>0.004</v>
      </c>
      <c r="G490" s="217" t="n">
        <v>1</v>
      </c>
      <c r="H490" s="218" t="n">
        <v>0.9055555555555556</v>
      </c>
      <c r="I490" s="218" t="n">
        <v>0.90625</v>
      </c>
      <c r="J490" s="219">
        <f>I490-H490</f>
        <v/>
      </c>
    </row>
    <row r="491" ht="15.75" customHeight="1" s="109">
      <c r="A491" s="206" t="n">
        <v>15</v>
      </c>
      <c r="B491" s="207" t="n">
        <v>7</v>
      </c>
      <c r="C491" s="207" t="n">
        <v>6</v>
      </c>
      <c r="D491" s="207" t="n">
        <v>121</v>
      </c>
      <c r="E491" s="207" t="n">
        <v>21.565</v>
      </c>
      <c r="F491" s="207" t="n">
        <v>0.105</v>
      </c>
      <c r="G491" s="207" t="n">
        <v>1</v>
      </c>
      <c r="H491" s="208" t="n">
        <v>0.8993055555555556</v>
      </c>
      <c r="I491" s="208" t="n">
        <v>0.9041666666666667</v>
      </c>
      <c r="J491" s="209">
        <f>I491-H491</f>
        <v/>
      </c>
    </row>
    <row r="492" ht="15.75" customHeight="1" s="109">
      <c r="A492" s="216" t="n">
        <v>15</v>
      </c>
      <c r="B492" s="217" t="n">
        <v>6</v>
      </c>
      <c r="C492" s="217" t="n">
        <v>3</v>
      </c>
      <c r="D492" s="217" t="n">
        <v>3</v>
      </c>
      <c r="E492" s="217" t="n">
        <v>17.28</v>
      </c>
      <c r="F492" s="217" t="n">
        <v>0.214</v>
      </c>
      <c r="G492" s="217" t="n">
        <v>1</v>
      </c>
      <c r="H492" s="218" t="n">
        <v>0.8979166666666667</v>
      </c>
      <c r="I492" s="218" t="n">
        <v>0.8993055555555556</v>
      </c>
      <c r="J492" s="219">
        <f>I492-H492</f>
        <v/>
      </c>
    </row>
    <row r="493" ht="15.75" customHeight="1" s="109">
      <c r="A493" s="206" t="n">
        <v>15</v>
      </c>
      <c r="B493" s="207" t="n">
        <v>4</v>
      </c>
      <c r="C493" s="207" t="n">
        <v>12</v>
      </c>
      <c r="D493" s="207" t="n">
        <v>205</v>
      </c>
      <c r="E493" s="207" t="n">
        <v>118.955</v>
      </c>
      <c r="F493" s="207" t="n">
        <v>1.089</v>
      </c>
      <c r="G493" s="207" t="n">
        <v>1</v>
      </c>
      <c r="H493" s="208" t="n">
        <v>0.8763888888888889</v>
      </c>
      <c r="I493" s="208" t="n">
        <v>0.8958333333333334</v>
      </c>
      <c r="J493" s="209">
        <f>I493-H493</f>
        <v/>
      </c>
    </row>
    <row r="494" ht="15.75" customHeight="1" s="109">
      <c r="A494" s="216" t="n">
        <v>15</v>
      </c>
      <c r="B494" s="217" t="n">
        <v>14</v>
      </c>
      <c r="C494" s="217" t="n">
        <v>8</v>
      </c>
      <c r="D494" s="217" t="n">
        <v>16</v>
      </c>
      <c r="E494" s="217" t="n">
        <v>162.815</v>
      </c>
      <c r="F494" s="217" t="n">
        <v>0.244</v>
      </c>
      <c r="G494" s="217" t="n">
        <v>1</v>
      </c>
      <c r="H494" s="218" t="n">
        <v>0.8680555555555556</v>
      </c>
      <c r="I494" s="218" t="n">
        <v>0.8729166666666667</v>
      </c>
      <c r="J494" s="219">
        <f>I494-H494</f>
        <v/>
      </c>
    </row>
    <row r="495" ht="15.75" customHeight="1" s="109">
      <c r="A495" s="206" t="n">
        <v>15</v>
      </c>
      <c r="B495" s="207" t="n">
        <v>13</v>
      </c>
      <c r="C495" s="207" t="n">
        <v>2</v>
      </c>
      <c r="D495" s="207" t="n">
        <v>6</v>
      </c>
      <c r="E495" s="207" t="n">
        <v>30.72</v>
      </c>
      <c r="F495" s="207" t="n">
        <v>0.041</v>
      </c>
      <c r="G495" s="207" t="n">
        <v>1</v>
      </c>
      <c r="H495" s="208" t="n">
        <v>0.8659722222222223</v>
      </c>
      <c r="I495" s="208" t="n">
        <v>0.8680555555555556</v>
      </c>
      <c r="J495" s="209">
        <f>I495-H495</f>
        <v/>
      </c>
    </row>
    <row r="496" ht="15.75" customHeight="1" s="109">
      <c r="A496" s="216" t="n">
        <v>15</v>
      </c>
      <c r="B496" s="217" t="n">
        <v>15</v>
      </c>
      <c r="C496" s="217" t="n">
        <v>1</v>
      </c>
      <c r="D496" s="217" t="n">
        <v>2</v>
      </c>
      <c r="E496" s="217" t="n">
        <v>30.4</v>
      </c>
      <c r="F496" s="217" t="n">
        <v>0.062</v>
      </c>
      <c r="G496" s="217" t="n">
        <v>1</v>
      </c>
      <c r="H496" s="218" t="n">
        <v>0.8638888888888889</v>
      </c>
      <c r="I496" s="218" t="n">
        <v>0.8652777777777778</v>
      </c>
      <c r="J496" s="219">
        <f>I496-H496</f>
        <v/>
      </c>
    </row>
    <row r="497" ht="15.75" customHeight="1" s="109">
      <c r="A497" s="206" t="n">
        <v>15</v>
      </c>
      <c r="B497" s="207" t="n">
        <v>14</v>
      </c>
      <c r="C497" s="207" t="n">
        <v>2</v>
      </c>
      <c r="D497" s="207" t="n">
        <v>5</v>
      </c>
      <c r="E497" s="207" t="n">
        <v>51.62</v>
      </c>
      <c r="F497" s="207" t="n">
        <v>0.074</v>
      </c>
      <c r="G497" s="207" t="n">
        <v>1</v>
      </c>
      <c r="H497" s="208" t="n">
        <v>0.8618055555555556</v>
      </c>
      <c r="I497" s="208" t="n">
        <v>0.8631944444444445</v>
      </c>
      <c r="J497" s="209">
        <f>I497-H497</f>
        <v/>
      </c>
    </row>
    <row r="498" ht="15.75" customHeight="1" s="109">
      <c r="A498" s="216" t="n">
        <v>15</v>
      </c>
      <c r="B498" s="217" t="n">
        <v>13</v>
      </c>
      <c r="C498" s="217" t="n">
        <v>7</v>
      </c>
      <c r="D498" s="217" t="n">
        <v>17</v>
      </c>
      <c r="E498" s="217" t="n">
        <v>103.952</v>
      </c>
      <c r="F498" s="217" t="n">
        <v>0.141</v>
      </c>
      <c r="G498" s="217" t="n">
        <v>1</v>
      </c>
      <c r="H498" s="218" t="n">
        <v>0.8590277777777777</v>
      </c>
      <c r="I498" s="218" t="n">
        <v>0.8611111111111112</v>
      </c>
      <c r="J498" s="219">
        <f>I498-H498</f>
        <v/>
      </c>
    </row>
    <row r="499" ht="15.75" customHeight="1" s="109">
      <c r="A499" s="206" t="n">
        <v>15</v>
      </c>
      <c r="B499" s="207" t="n">
        <v>12</v>
      </c>
      <c r="C499" s="207" t="n">
        <v>8</v>
      </c>
      <c r="D499" s="207" t="n">
        <v>26</v>
      </c>
      <c r="E499" s="207" t="n">
        <v>11.67</v>
      </c>
      <c r="F499" s="207" t="n">
        <v>0.097</v>
      </c>
      <c r="G499" s="207" t="n">
        <v>1</v>
      </c>
      <c r="H499" s="208" t="n">
        <v>0.8513888888888889</v>
      </c>
      <c r="I499" s="208" t="n">
        <v>0.85625</v>
      </c>
      <c r="J499" s="209">
        <f>I499-H499</f>
        <v/>
      </c>
    </row>
    <row r="500" ht="15.75" customHeight="1" s="109">
      <c r="A500" s="216" t="n">
        <v>15</v>
      </c>
      <c r="B500" s="217" t="n">
        <v>11</v>
      </c>
      <c r="C500" s="217" t="n">
        <v>8</v>
      </c>
      <c r="D500" s="217" t="n">
        <v>102</v>
      </c>
      <c r="E500" s="217" t="n">
        <v>20.264</v>
      </c>
      <c r="F500" s="217" t="n">
        <v>0.064</v>
      </c>
      <c r="G500" s="217" t="n">
        <v>1</v>
      </c>
      <c r="H500" s="218" t="n">
        <v>0.8486111111111111</v>
      </c>
      <c r="I500" s="218" t="n">
        <v>0.8506944444444444</v>
      </c>
      <c r="J500" s="219">
        <f>I500-H500</f>
        <v/>
      </c>
    </row>
    <row r="501" ht="15.75" customHeight="1" s="109">
      <c r="A501" s="206" t="n">
        <v>15</v>
      </c>
      <c r="B501" s="207" t="n">
        <v>11</v>
      </c>
      <c r="C501" s="207" t="n">
        <v>42</v>
      </c>
      <c r="D501" s="207" t="n">
        <v>407</v>
      </c>
      <c r="E501" s="207" t="n">
        <v>144.422</v>
      </c>
      <c r="F501" s="207" t="n">
        <v>0.333</v>
      </c>
      <c r="G501" s="207" t="n">
        <v>1</v>
      </c>
      <c r="H501" s="208" t="n">
        <v>0.8215277777777777</v>
      </c>
      <c r="I501" s="208" t="n">
        <v>0.8340277777777778</v>
      </c>
      <c r="J501" s="209">
        <f>I501-H501</f>
        <v/>
      </c>
    </row>
    <row r="502" ht="15.75" customHeight="1" s="109">
      <c r="A502" s="216" t="n">
        <v>15</v>
      </c>
      <c r="B502" s="217" t="n">
        <v>14</v>
      </c>
      <c r="C502" s="217" t="n">
        <v>5</v>
      </c>
      <c r="D502" s="217" t="n">
        <v>25</v>
      </c>
      <c r="E502" s="217" t="n">
        <v>552.5599999999999</v>
      </c>
      <c r="F502" s="217" t="n">
        <v>0.709</v>
      </c>
      <c r="G502" s="217" t="n">
        <v>1</v>
      </c>
      <c r="H502" s="218" t="n">
        <v>0.8159722222222222</v>
      </c>
      <c r="I502" s="218" t="n">
        <v>0.8208333333333333</v>
      </c>
      <c r="J502" s="219">
        <f>I502-H502</f>
        <v/>
      </c>
    </row>
    <row r="503" ht="15.75" customHeight="1" s="109">
      <c r="A503" s="206" t="n">
        <v>15</v>
      </c>
      <c r="B503" s="207" t="n">
        <v>10</v>
      </c>
      <c r="C503" s="207" t="n">
        <v>6</v>
      </c>
      <c r="D503" s="207" t="n">
        <v>41</v>
      </c>
      <c r="E503" s="207" t="n">
        <v>73.435</v>
      </c>
      <c r="F503" s="207" t="n">
        <v>0.145</v>
      </c>
      <c r="G503" s="207" t="n">
        <v>1</v>
      </c>
      <c r="H503" s="208" t="n">
        <v>0.9520833333333333</v>
      </c>
      <c r="I503" s="208" t="n">
        <v>0.9569444444444445</v>
      </c>
      <c r="J503" s="209">
        <f>I503-H503</f>
        <v/>
      </c>
    </row>
    <row r="504" ht="15.75" customHeight="1" s="109">
      <c r="A504" s="216" t="n">
        <v>15</v>
      </c>
      <c r="B504" s="217" t="n">
        <v>9</v>
      </c>
      <c r="C504" s="217" t="n">
        <v>5</v>
      </c>
      <c r="D504" s="217" t="n">
        <v>18</v>
      </c>
      <c r="E504" s="217" t="n">
        <v>8.141999999999999</v>
      </c>
      <c r="F504" s="217" t="n">
        <v>0.024</v>
      </c>
      <c r="G504" s="217" t="n">
        <v>1</v>
      </c>
      <c r="H504" s="218" t="n">
        <v>0.9486111111111111</v>
      </c>
      <c r="I504" s="218" t="n">
        <v>0.9513888888888888</v>
      </c>
      <c r="J504" s="219">
        <f>I504-H504</f>
        <v/>
      </c>
    </row>
    <row r="505" ht="15.75" customHeight="1" s="109">
      <c r="A505" s="206" t="n">
        <v>15</v>
      </c>
      <c r="B505" s="207" t="n">
        <v>6</v>
      </c>
      <c r="C505" s="207" t="n">
        <v>2</v>
      </c>
      <c r="D505" s="207" t="n">
        <v>4</v>
      </c>
      <c r="E505" s="207" t="n">
        <v>12.6</v>
      </c>
      <c r="F505" s="207" t="n">
        <v>0.3</v>
      </c>
      <c r="G505" s="207" t="n">
        <v>1</v>
      </c>
      <c r="H505" s="208" t="n">
        <v>0.9048611111111111</v>
      </c>
      <c r="I505" s="208" t="n">
        <v>0.90625</v>
      </c>
      <c r="J505" s="209">
        <f>I505-H505</f>
        <v/>
      </c>
    </row>
    <row r="506" ht="15.75" customHeight="1" s="109">
      <c r="A506" s="216" t="n">
        <v>15</v>
      </c>
      <c r="B506" s="217" t="n">
        <v>4</v>
      </c>
      <c r="C506" s="217" t="n">
        <v>4</v>
      </c>
      <c r="D506" s="217" t="n">
        <v>5</v>
      </c>
      <c r="E506" s="217" t="n">
        <v>13.9</v>
      </c>
      <c r="F506" s="217" t="n">
        <v>0.076</v>
      </c>
      <c r="G506" s="217" t="n">
        <v>1</v>
      </c>
      <c r="H506" s="218" t="n">
        <v>0.9444444444444444</v>
      </c>
      <c r="I506" s="218" t="n">
        <v>0.9458333333333333</v>
      </c>
      <c r="J506" s="219">
        <f>I506-H506</f>
        <v/>
      </c>
    </row>
    <row r="507" ht="15.75" customHeight="1" s="109">
      <c r="A507" s="206" t="n">
        <v>15</v>
      </c>
      <c r="B507" s="207" t="n">
        <v>1</v>
      </c>
      <c r="C507" s="207" t="n">
        <v>3</v>
      </c>
      <c r="D507" s="207" t="n">
        <v>14</v>
      </c>
      <c r="E507" s="207" t="n">
        <v>9.69</v>
      </c>
      <c r="F507" s="207" t="n">
        <v>0.037</v>
      </c>
      <c r="G507" s="207" t="n">
        <v>1</v>
      </c>
      <c r="H507" s="208" t="n">
        <v>0.9409722222222222</v>
      </c>
      <c r="I507" s="208" t="n">
        <v>0.94375</v>
      </c>
      <c r="J507" s="209">
        <f>I507-H507</f>
        <v/>
      </c>
    </row>
    <row r="508" ht="15.75" customHeight="1" s="109">
      <c r="A508" s="216" t="n">
        <v>15</v>
      </c>
      <c r="B508" s="217" t="n">
        <v>7</v>
      </c>
      <c r="C508" s="217" t="n">
        <v>3</v>
      </c>
      <c r="D508" s="217" t="n">
        <v>56</v>
      </c>
      <c r="E508" s="217" t="n">
        <v>4.735</v>
      </c>
      <c r="F508" s="217" t="n">
        <v>0.03</v>
      </c>
      <c r="G508" s="217" t="n">
        <v>1</v>
      </c>
      <c r="H508" s="218" t="n">
        <v>0.9347222222222222</v>
      </c>
      <c r="I508" s="218" t="n">
        <v>0.9368055555555556</v>
      </c>
      <c r="J508" s="219">
        <f>I508-H508</f>
        <v/>
      </c>
    </row>
    <row r="509" ht="15.75" customHeight="1" s="109">
      <c r="A509" s="206" t="n">
        <v>15</v>
      </c>
      <c r="B509" s="207" t="n">
        <v>4</v>
      </c>
      <c r="C509" s="207" t="n">
        <v>8</v>
      </c>
      <c r="D509" s="207" t="n">
        <v>25</v>
      </c>
      <c r="E509" s="207" t="n">
        <v>21.44</v>
      </c>
      <c r="F509" s="207" t="n">
        <v>0.183</v>
      </c>
      <c r="G509" s="207" t="n">
        <v>1</v>
      </c>
      <c r="H509" s="208" t="n">
        <v>0.925</v>
      </c>
      <c r="I509" s="208" t="n">
        <v>0.9340277777777778</v>
      </c>
      <c r="J509" s="209">
        <f>I509-H509</f>
        <v/>
      </c>
    </row>
    <row r="510" ht="15.75" customHeight="1" s="109">
      <c r="A510" s="216" t="n">
        <v>15</v>
      </c>
      <c r="B510" s="217" t="n">
        <v>13</v>
      </c>
      <c r="C510" s="217" t="n">
        <v>9</v>
      </c>
      <c r="D510" s="217" t="n">
        <v>33</v>
      </c>
      <c r="E510" s="217" t="n">
        <v>102.044</v>
      </c>
      <c r="F510" s="217" t="n">
        <v>0.145</v>
      </c>
      <c r="G510" s="217" t="n">
        <v>1</v>
      </c>
      <c r="H510" s="218" t="n">
        <v>0.1638888888888889</v>
      </c>
      <c r="I510" s="218" t="n">
        <v>0.1701388888888889</v>
      </c>
      <c r="J510" s="219">
        <f>I510-H510</f>
        <v/>
      </c>
    </row>
    <row r="511" ht="15.75" customHeight="1" s="109">
      <c r="A511" s="206" t="n">
        <v>15</v>
      </c>
      <c r="B511" s="207" t="n">
        <v>15</v>
      </c>
      <c r="C511" s="207" t="n">
        <v>1</v>
      </c>
      <c r="D511" s="207" t="n">
        <v>112</v>
      </c>
      <c r="E511" s="207" t="n">
        <v>912.8</v>
      </c>
      <c r="F511" s="207" t="n">
        <v>2.225</v>
      </c>
      <c r="G511" s="207" t="n">
        <v>1</v>
      </c>
      <c r="H511" s="208" t="n">
        <v>0.1472222222222222</v>
      </c>
      <c r="I511" s="208" t="n">
        <v>0.1527777777777778</v>
      </c>
      <c r="J511" s="209">
        <f>I511-H511</f>
        <v/>
      </c>
    </row>
    <row r="512" ht="15.75" customHeight="1" s="109">
      <c r="A512" s="216" t="n">
        <v>15</v>
      </c>
      <c r="B512" s="217" t="n">
        <v>13</v>
      </c>
      <c r="C512" s="217" t="n">
        <v>5</v>
      </c>
      <c r="D512" s="217" t="n">
        <v>53</v>
      </c>
      <c r="E512" s="217" t="n">
        <v>11.965</v>
      </c>
      <c r="F512" s="217" t="n">
        <v>0.054</v>
      </c>
      <c r="G512" s="217" t="n">
        <v>1</v>
      </c>
      <c r="H512" s="218" t="n">
        <v>0.1395833333333333</v>
      </c>
      <c r="I512" s="218" t="n">
        <v>0.1444444444444444</v>
      </c>
      <c r="J512" s="219">
        <f>I512-H512</f>
        <v/>
      </c>
    </row>
    <row r="513" ht="15.75" customHeight="1" s="109">
      <c r="A513" s="206" t="n">
        <v>15</v>
      </c>
      <c r="B513" s="207" t="n">
        <v>3</v>
      </c>
      <c r="C513" s="207" t="n">
        <v>14</v>
      </c>
      <c r="D513" s="207" t="n">
        <v>68</v>
      </c>
      <c r="E513" s="207" t="n">
        <v>31.44</v>
      </c>
      <c r="F513" s="207" t="n">
        <v>0.167</v>
      </c>
      <c r="G513" s="207" t="n">
        <v>1</v>
      </c>
      <c r="H513" s="208" t="n">
        <v>0.1298611111111111</v>
      </c>
      <c r="I513" s="208" t="n">
        <v>0.1381944444444445</v>
      </c>
      <c r="J513" s="209">
        <f>I513-H513</f>
        <v/>
      </c>
    </row>
    <row r="514" ht="15.75" customHeight="1" s="109">
      <c r="A514" s="216" t="n">
        <v>15</v>
      </c>
      <c r="B514" s="217" t="n">
        <v>2</v>
      </c>
      <c r="C514" s="217" t="n">
        <v>18</v>
      </c>
      <c r="D514" s="217" t="n">
        <v>110</v>
      </c>
      <c r="E514" s="217" t="n">
        <v>23.833</v>
      </c>
      <c r="F514" s="217" t="n">
        <v>0.344</v>
      </c>
      <c r="G514" s="217" t="n">
        <v>1</v>
      </c>
      <c r="H514" s="218" t="n">
        <v>0.11875</v>
      </c>
      <c r="I514" s="218" t="n">
        <v>0.1284722222222222</v>
      </c>
      <c r="J514" s="219">
        <f>I514-H514</f>
        <v/>
      </c>
    </row>
    <row r="515" ht="15.75" customHeight="1" s="109">
      <c r="A515" s="206" t="n">
        <v>15</v>
      </c>
      <c r="B515" s="207" t="n">
        <v>7</v>
      </c>
      <c r="C515" s="207" t="n">
        <v>4</v>
      </c>
      <c r="D515" s="207" t="n">
        <v>175</v>
      </c>
      <c r="E515" s="207" t="n">
        <v>19.875</v>
      </c>
      <c r="F515" s="207" t="n">
        <v>0.11</v>
      </c>
      <c r="G515" s="207" t="n">
        <v>1</v>
      </c>
      <c r="H515" s="208" t="n">
        <v>0.1104166666666667</v>
      </c>
      <c r="I515" s="208" t="n">
        <v>0.1125</v>
      </c>
      <c r="J515" s="209">
        <f>I515-H515</f>
        <v/>
      </c>
    </row>
    <row r="516" ht="15.75" customHeight="1" s="109">
      <c r="A516" s="216" t="n">
        <v>15</v>
      </c>
      <c r="B516" s="217" t="n">
        <v>1</v>
      </c>
      <c r="C516" s="217" t="n">
        <v>4</v>
      </c>
      <c r="D516" s="217" t="n">
        <v>1693</v>
      </c>
      <c r="E516" s="217" t="n">
        <v>80.3</v>
      </c>
      <c r="F516" s="217" t="n">
        <v>1.295</v>
      </c>
      <c r="G516" s="217" t="n">
        <v>1</v>
      </c>
      <c r="H516" s="218" t="n">
        <v>0.1131944444444444</v>
      </c>
      <c r="I516" s="218" t="n">
        <v>0.1173611111111111</v>
      </c>
      <c r="J516" s="219">
        <f>I516-H516</f>
        <v/>
      </c>
    </row>
    <row r="517" ht="15.75" customHeight="1" s="109">
      <c r="A517" s="206" t="n">
        <v>15</v>
      </c>
      <c r="B517" s="207" t="n">
        <v>8</v>
      </c>
      <c r="C517" s="207" t="n">
        <v>14</v>
      </c>
      <c r="D517" s="207" t="n">
        <v>96</v>
      </c>
      <c r="E517" s="207" t="n">
        <v>384.017</v>
      </c>
      <c r="F517" s="207" t="n">
        <v>1.714</v>
      </c>
      <c r="G517" s="207" t="n">
        <v>1</v>
      </c>
      <c r="H517" s="208" t="n">
        <v>0.07569444444444444</v>
      </c>
      <c r="I517" s="208" t="n">
        <v>0.08611111111111111</v>
      </c>
      <c r="J517" s="209">
        <f>I517-H517</f>
        <v/>
      </c>
    </row>
    <row r="518" ht="15.75" customHeight="1" s="109">
      <c r="A518" s="216" t="n">
        <v>15</v>
      </c>
      <c r="B518" s="217" t="n">
        <v>7</v>
      </c>
      <c r="C518" s="217" t="n">
        <v>2</v>
      </c>
      <c r="D518" s="217" t="n">
        <v>24</v>
      </c>
      <c r="E518" s="217" t="n">
        <v>1.56</v>
      </c>
      <c r="F518" s="217" t="n">
        <v>0.016</v>
      </c>
      <c r="G518" s="217" t="n">
        <v>1</v>
      </c>
      <c r="H518" s="218" t="n">
        <v>0.08819444444444445</v>
      </c>
      <c r="I518" s="218" t="n">
        <v>0.09027777777777778</v>
      </c>
      <c r="J518" s="219">
        <f>I518-H518</f>
        <v/>
      </c>
    </row>
    <row r="519" ht="15.75" customHeight="1" s="109">
      <c r="A519" s="206" t="n">
        <v>15</v>
      </c>
      <c r="B519" s="207" t="n">
        <v>5</v>
      </c>
      <c r="C519" s="207" t="n">
        <v>2</v>
      </c>
      <c r="D519" s="207" t="n">
        <v>16</v>
      </c>
      <c r="E519" s="207" t="n">
        <v>4.16</v>
      </c>
      <c r="F519" s="207" t="n">
        <v>0.209</v>
      </c>
      <c r="G519" s="207" t="n">
        <v>1</v>
      </c>
      <c r="H519" s="208" t="n">
        <v>0.08680555555555555</v>
      </c>
      <c r="I519" s="208" t="n">
        <v>0.08819444444444445</v>
      </c>
      <c r="J519" s="209">
        <f>I519-H519</f>
        <v/>
      </c>
    </row>
    <row r="520" ht="15.75" customHeight="1" s="109">
      <c r="A520" s="216" t="n">
        <v>15</v>
      </c>
      <c r="B520" s="217" t="n">
        <v>9</v>
      </c>
      <c r="C520" s="217" t="n">
        <v>13</v>
      </c>
      <c r="D520" s="217" t="n">
        <v>17</v>
      </c>
      <c r="E520" s="217" t="n">
        <v>109.235</v>
      </c>
      <c r="F520" s="217" t="n">
        <v>0.371</v>
      </c>
      <c r="G520" s="217" t="n">
        <v>1</v>
      </c>
      <c r="H520" s="218" t="n">
        <v>0.07013888888888889</v>
      </c>
      <c r="I520" s="218" t="n">
        <v>0.075</v>
      </c>
      <c r="J520" s="219">
        <f>I520-H520</f>
        <v/>
      </c>
    </row>
    <row r="521" ht="15.75" customHeight="1" s="109">
      <c r="A521" s="206" t="n">
        <v>15</v>
      </c>
      <c r="B521" s="207" t="n">
        <v>15</v>
      </c>
      <c r="C521" s="207" t="n">
        <v>7</v>
      </c>
      <c r="D521" s="207" t="n">
        <v>22</v>
      </c>
      <c r="E521" s="207" t="n">
        <v>82.61</v>
      </c>
      <c r="F521" s="207" t="n">
        <v>0.185</v>
      </c>
      <c r="G521" s="207" t="n">
        <v>1</v>
      </c>
      <c r="H521" s="208" t="n">
        <v>0.06527777777777778</v>
      </c>
      <c r="I521" s="208" t="n">
        <v>0.06944444444444445</v>
      </c>
      <c r="J521" s="209">
        <f>I521-H521</f>
        <v/>
      </c>
    </row>
    <row r="522" ht="15.75" customHeight="1" s="109">
      <c r="A522" s="216" t="n">
        <v>15</v>
      </c>
      <c r="B522" s="217" t="n">
        <v>13</v>
      </c>
      <c r="C522" s="217" t="n">
        <v>12</v>
      </c>
      <c r="D522" s="217" t="n">
        <v>75</v>
      </c>
      <c r="E522" s="217" t="n">
        <v>74.554</v>
      </c>
      <c r="F522" s="217" t="n">
        <v>0.134</v>
      </c>
      <c r="G522" s="217" t="n">
        <v>1</v>
      </c>
      <c r="H522" s="218" t="n">
        <v>0.05138888888888889</v>
      </c>
      <c r="I522" s="218" t="n">
        <v>0.06041666666666667</v>
      </c>
      <c r="J522" s="219">
        <f>I522-H522</f>
        <v/>
      </c>
    </row>
    <row r="523" ht="15.75" customHeight="1" s="109">
      <c r="A523" s="206" t="n">
        <v>15</v>
      </c>
      <c r="B523" s="207" t="n">
        <v>10</v>
      </c>
      <c r="C523" s="207" t="n">
        <v>16</v>
      </c>
      <c r="D523" s="207" t="n">
        <v>75</v>
      </c>
      <c r="E523" s="207" t="n">
        <v>20.7575</v>
      </c>
      <c r="F523" s="207" t="n">
        <v>0.07199999999999999</v>
      </c>
      <c r="G523" s="207" t="n">
        <v>1</v>
      </c>
      <c r="H523" s="208" t="n">
        <v>0.0375</v>
      </c>
      <c r="I523" s="208" t="n">
        <v>0.04583333333333333</v>
      </c>
      <c r="J523" s="209">
        <f>I523-H523</f>
        <v/>
      </c>
    </row>
    <row r="524" ht="15.75" customHeight="1" s="109">
      <c r="A524" s="216" t="n">
        <v>15</v>
      </c>
      <c r="B524" s="217" t="n">
        <v>10</v>
      </c>
      <c r="C524" s="217" t="n">
        <v>22</v>
      </c>
      <c r="D524" s="217" t="n">
        <v>50</v>
      </c>
      <c r="E524" s="217" t="n">
        <v>57.61</v>
      </c>
      <c r="F524" s="217" t="n">
        <v>0.152</v>
      </c>
      <c r="G524" s="217" t="n">
        <v>1</v>
      </c>
      <c r="H524" s="218" t="n">
        <v>0.02708333333333333</v>
      </c>
      <c r="I524" s="218" t="n">
        <v>0.0375</v>
      </c>
      <c r="J524" s="219">
        <f>I524-H524</f>
        <v/>
      </c>
    </row>
    <row r="525" ht="15.75" customHeight="1" s="109">
      <c r="A525" s="206" t="n">
        <v>15</v>
      </c>
      <c r="B525" s="207" t="n">
        <v>2</v>
      </c>
      <c r="C525" s="207" t="n">
        <v>5</v>
      </c>
      <c r="D525" s="207" t="n">
        <v>11</v>
      </c>
      <c r="E525" s="207" t="n">
        <v>2.84</v>
      </c>
      <c r="F525" s="207" t="n">
        <v>0.027</v>
      </c>
      <c r="G525" s="207" t="n">
        <v>1</v>
      </c>
      <c r="H525" s="208" t="n">
        <v>0.02152777777777778</v>
      </c>
      <c r="I525" s="208" t="n">
        <v>0.02430555555555556</v>
      </c>
      <c r="J525" s="209">
        <f>I525-H525</f>
        <v/>
      </c>
    </row>
    <row r="526" ht="15.75" customHeight="1" s="109">
      <c r="A526" s="216" t="n">
        <v>15</v>
      </c>
      <c r="B526" s="217" t="n">
        <v>1</v>
      </c>
      <c r="C526" s="217" t="n">
        <v>2</v>
      </c>
      <c r="D526" s="217" t="n">
        <v>4</v>
      </c>
      <c r="E526" s="217" t="n">
        <v>0.46</v>
      </c>
      <c r="F526" s="217" t="n">
        <v>0</v>
      </c>
      <c r="G526" s="217" t="n">
        <v>1</v>
      </c>
      <c r="H526" s="218" t="n">
        <v>0.02013888888888889</v>
      </c>
      <c r="I526" s="218" t="n">
        <v>0.02152777777777778</v>
      </c>
      <c r="J526" s="219">
        <f>I526-H526</f>
        <v/>
      </c>
    </row>
    <row r="527" ht="15.75" customHeight="1" s="109">
      <c r="A527" s="206" t="n">
        <v>15</v>
      </c>
      <c r="B527" s="207" t="n">
        <v>15</v>
      </c>
      <c r="C527" s="207" t="n">
        <v>1</v>
      </c>
      <c r="D527" s="207" t="n">
        <v>604</v>
      </c>
      <c r="E527" s="207" t="n">
        <v>3089.46</v>
      </c>
      <c r="F527" s="207" t="n">
        <v>9.893000000000001</v>
      </c>
      <c r="G527" s="207" t="n">
        <v>1</v>
      </c>
      <c r="H527" s="208" t="n">
        <v>0.0006944444444444445</v>
      </c>
      <c r="I527" s="208" t="n">
        <v>0.01388888888888889</v>
      </c>
      <c r="J527" s="209">
        <f>I527-H527</f>
        <v/>
      </c>
    </row>
    <row r="528" ht="15.75" customHeight="1" s="109">
      <c r="A528" s="216" t="n">
        <v>16</v>
      </c>
      <c r="B528" s="217" t="n">
        <v>8</v>
      </c>
      <c r="C528" s="217" t="n">
        <v>18</v>
      </c>
      <c r="D528" s="217" t="n">
        <v>2400</v>
      </c>
      <c r="E528" s="217" t="n">
        <v>6637.41</v>
      </c>
      <c r="F528" s="217" t="n">
        <v>19.84</v>
      </c>
      <c r="G528" s="217" t="n">
        <v>1</v>
      </c>
      <c r="H528" s="218" t="n">
        <v>0.04166666666666666</v>
      </c>
      <c r="I528" s="218" t="n">
        <v>0.1111111111111111</v>
      </c>
      <c r="J528" s="219">
        <f>I528-H528</f>
        <v/>
      </c>
    </row>
    <row r="529" ht="15.75" customHeight="1" s="109">
      <c r="A529" s="206" t="n">
        <v>16</v>
      </c>
      <c r="B529" s="207" t="n">
        <v>9</v>
      </c>
      <c r="C529" s="207" t="n">
        <v>1</v>
      </c>
      <c r="D529" s="207" t="n">
        <v>716</v>
      </c>
      <c r="E529" s="207" t="n">
        <v>7160</v>
      </c>
      <c r="F529" s="207" t="n">
        <v>8.978</v>
      </c>
      <c r="G529" s="207" t="n">
        <v>1</v>
      </c>
      <c r="H529" s="208" t="n">
        <v>0.9305555555555556</v>
      </c>
      <c r="I529" s="208" t="n">
        <v>0.9444444444444444</v>
      </c>
      <c r="J529" s="209">
        <f>I529-H529</f>
        <v/>
      </c>
    </row>
    <row r="530" ht="15.75" customHeight="1" s="109">
      <c r="A530" s="216" t="n">
        <v>16</v>
      </c>
      <c r="B530" s="217" t="n">
        <v>21</v>
      </c>
      <c r="C530" s="217" t="n">
        <v>5</v>
      </c>
      <c r="D530" s="217" t="n">
        <v>101</v>
      </c>
      <c r="E530" s="217" t="n">
        <v>19.388</v>
      </c>
      <c r="F530" s="217" t="n">
        <v>0.363</v>
      </c>
      <c r="G530" s="217" t="n">
        <v>1</v>
      </c>
      <c r="H530" s="218" t="n">
        <v>0.89375</v>
      </c>
      <c r="I530" s="218" t="n">
        <v>0.9034722222222222</v>
      </c>
      <c r="J530" s="219">
        <f>I530-H530</f>
        <v/>
      </c>
    </row>
    <row r="531" ht="15.75" customHeight="1" s="109">
      <c r="A531" s="206" t="n">
        <v>16</v>
      </c>
      <c r="B531" s="207" t="n">
        <v>20</v>
      </c>
      <c r="C531" s="207" t="n">
        <v>3</v>
      </c>
      <c r="D531" s="207" t="n">
        <v>8</v>
      </c>
      <c r="E531" s="207" t="n">
        <v>0.84</v>
      </c>
      <c r="F531" s="207" t="n">
        <v>0.003</v>
      </c>
      <c r="G531" s="207" t="n">
        <v>1</v>
      </c>
      <c r="H531" s="208" t="n">
        <v>0.8923611111111112</v>
      </c>
      <c r="I531" s="208" t="n">
        <v>0.89375</v>
      </c>
      <c r="J531" s="209">
        <f>I531-H531</f>
        <v/>
      </c>
    </row>
    <row r="532" ht="15.75" customHeight="1" s="109">
      <c r="A532" s="216" t="n">
        <v>16</v>
      </c>
      <c r="B532" s="217" t="n">
        <v>18</v>
      </c>
      <c r="C532" s="217" t="n">
        <v>5</v>
      </c>
      <c r="D532" s="217" t="n">
        <v>130</v>
      </c>
      <c r="E532" s="217" t="n">
        <v>266.17</v>
      </c>
      <c r="F532" s="217" t="n">
        <v>0.395</v>
      </c>
      <c r="G532" s="217" t="n">
        <v>1</v>
      </c>
      <c r="H532" s="218" t="n">
        <v>0.8888888888888888</v>
      </c>
      <c r="I532" s="218" t="n">
        <v>0.8923611111111112</v>
      </c>
      <c r="J532" s="219">
        <f>I532-H532</f>
        <v/>
      </c>
    </row>
    <row r="533" ht="15.75" customHeight="1" s="109">
      <c r="A533" s="206" t="n">
        <v>16</v>
      </c>
      <c r="B533" s="207" t="n">
        <v>2</v>
      </c>
      <c r="C533" s="207" t="n">
        <v>4</v>
      </c>
      <c r="D533" s="207" t="n">
        <v>4</v>
      </c>
      <c r="E533" s="207" t="n">
        <v>1.76</v>
      </c>
      <c r="F533" s="207" t="n">
        <v>0.025</v>
      </c>
      <c r="G533" s="207" t="n">
        <v>1</v>
      </c>
      <c r="H533" s="208" t="n">
        <v>0.8868055555555555</v>
      </c>
      <c r="I533" s="208" t="n">
        <v>0.8881944444444444</v>
      </c>
      <c r="J533" s="209">
        <f>I533-H533</f>
        <v/>
      </c>
    </row>
    <row r="534" ht="15.75" customHeight="1" s="109">
      <c r="A534" s="216" t="n">
        <v>16</v>
      </c>
      <c r="B534" s="217" t="n">
        <v>1</v>
      </c>
      <c r="C534" s="217" t="n">
        <v>1</v>
      </c>
      <c r="D534" s="217" t="n">
        <v>12</v>
      </c>
      <c r="E534" s="217" t="n">
        <v>0.42</v>
      </c>
      <c r="F534" s="217" t="n">
        <v>0.002</v>
      </c>
      <c r="G534" s="217" t="n">
        <v>1</v>
      </c>
      <c r="H534" s="218" t="n">
        <v>0.8861111111111111</v>
      </c>
      <c r="I534" s="218" t="n">
        <v>0.8868055555555555</v>
      </c>
      <c r="J534" s="219">
        <f>I534-H534</f>
        <v/>
      </c>
    </row>
    <row r="535" ht="15.75" customHeight="1" s="109">
      <c r="A535" s="206" t="n">
        <v>16</v>
      </c>
      <c r="B535" s="207" t="n">
        <v>14</v>
      </c>
      <c r="C535" s="207" t="n">
        <v>2</v>
      </c>
      <c r="D535" s="207" t="n">
        <v>9</v>
      </c>
      <c r="E535" s="207" t="n">
        <v>152.52</v>
      </c>
      <c r="F535" s="207" t="n">
        <v>0.202</v>
      </c>
      <c r="G535" s="207" t="n">
        <v>1</v>
      </c>
      <c r="H535" s="208" t="n">
        <v>0.88125</v>
      </c>
      <c r="I535" s="208" t="n">
        <v>0.8833333333333333</v>
      </c>
      <c r="J535" s="209">
        <f>I535-H535</f>
        <v/>
      </c>
    </row>
    <row r="536" ht="15.75" customHeight="1" s="109">
      <c r="A536" s="216" t="n">
        <v>16</v>
      </c>
      <c r="B536" s="217" t="n">
        <v>7</v>
      </c>
      <c r="C536" s="217" t="n">
        <v>7</v>
      </c>
      <c r="D536" s="217" t="n">
        <v>13</v>
      </c>
      <c r="E536" s="217" t="n">
        <v>45.3</v>
      </c>
      <c r="F536" s="217" t="n">
        <v>0.096</v>
      </c>
      <c r="G536" s="217" t="n">
        <v>1</v>
      </c>
      <c r="H536" s="218" t="n">
        <v>0.8701388888888889</v>
      </c>
      <c r="I536" s="218" t="n">
        <v>0.8743055555555556</v>
      </c>
      <c r="J536" s="219">
        <f>I536-H536</f>
        <v/>
      </c>
    </row>
    <row r="537" ht="15.75" customHeight="1" s="109">
      <c r="A537" s="206" t="n">
        <v>16</v>
      </c>
      <c r="B537" s="207" t="n">
        <v>9</v>
      </c>
      <c r="C537" s="207" t="n">
        <v>18</v>
      </c>
      <c r="D537" s="207" t="n">
        <v>51</v>
      </c>
      <c r="E537" s="207" t="n">
        <v>292.455</v>
      </c>
      <c r="F537" s="207" t="n">
        <v>1.104</v>
      </c>
      <c r="G537" s="207" t="n">
        <v>1</v>
      </c>
      <c r="H537" s="208" t="n">
        <v>0.8541666666666666</v>
      </c>
      <c r="I537" s="208" t="n">
        <v>0.8611111111111112</v>
      </c>
      <c r="J537" s="209">
        <f>I537-H537</f>
        <v/>
      </c>
    </row>
    <row r="538" ht="15.75" customHeight="1" s="109">
      <c r="A538" s="216" t="n">
        <v>16</v>
      </c>
      <c r="B538" s="217" t="n">
        <v>8</v>
      </c>
      <c r="C538" s="217" t="n">
        <v>35</v>
      </c>
      <c r="D538" s="217" t="n">
        <v>151</v>
      </c>
      <c r="E538" s="217" t="n">
        <v>308.935</v>
      </c>
      <c r="F538" s="217" t="n">
        <v>0.929</v>
      </c>
      <c r="G538" s="217" t="n">
        <v>1</v>
      </c>
      <c r="H538" s="218" t="n">
        <v>0.8611111111111112</v>
      </c>
      <c r="I538" s="218" t="n">
        <v>0.8625</v>
      </c>
      <c r="J538" s="219">
        <f>I538-H538</f>
        <v/>
      </c>
    </row>
    <row r="539" ht="15.75" customHeight="1" s="109">
      <c r="A539" s="206" t="n">
        <v>19</v>
      </c>
      <c r="B539" s="207" t="n">
        <v>7</v>
      </c>
      <c r="C539" s="207" t="n">
        <v>4</v>
      </c>
      <c r="D539" s="207" t="n">
        <v>24</v>
      </c>
      <c r="E539" s="207" t="n">
        <v>16.895</v>
      </c>
      <c r="F539" s="207" t="n">
        <v>0.041</v>
      </c>
      <c r="G539" s="207" t="n">
        <v>1</v>
      </c>
      <c r="H539" s="208" t="n">
        <v>0.9166666666666666</v>
      </c>
      <c r="I539" s="208" t="n">
        <v>0.9215277777777777</v>
      </c>
      <c r="J539" s="209">
        <f>I539-H539</f>
        <v/>
      </c>
    </row>
    <row r="540" ht="15.75" customHeight="1" s="109">
      <c r="A540" s="216" t="n">
        <v>19</v>
      </c>
      <c r="B540" s="217" t="n">
        <v>6</v>
      </c>
      <c r="C540" s="217" t="n">
        <v>12</v>
      </c>
      <c r="D540" s="217" t="n">
        <v>104</v>
      </c>
      <c r="E540" s="217" t="n">
        <v>103.475</v>
      </c>
      <c r="F540" s="217" t="n">
        <v>1.579</v>
      </c>
      <c r="G540" s="217" t="n">
        <v>1</v>
      </c>
      <c r="H540" s="218" t="n">
        <v>0.90625</v>
      </c>
      <c r="I540" s="218" t="n">
        <v>0.9152777777777777</v>
      </c>
      <c r="J540" s="219">
        <f>I540-H540</f>
        <v/>
      </c>
    </row>
    <row r="541" ht="15.75" customHeight="1" s="109">
      <c r="A541" s="206" t="n">
        <v>19</v>
      </c>
      <c r="B541" s="207" t="n">
        <v>2</v>
      </c>
      <c r="C541" s="207" t="n">
        <v>5</v>
      </c>
      <c r="D541" s="207" t="n">
        <v>17</v>
      </c>
      <c r="E541" s="207" t="n">
        <v>2.217</v>
      </c>
      <c r="F541" s="207" t="n">
        <v>0.035</v>
      </c>
      <c r="G541" s="207" t="n">
        <v>1</v>
      </c>
      <c r="H541" s="208" t="n">
        <v>0.9020833333333333</v>
      </c>
      <c r="I541" s="208" t="n">
        <v>0.9055555555555556</v>
      </c>
      <c r="J541" s="209">
        <f>I541-H541</f>
        <v/>
      </c>
    </row>
    <row r="542" ht="15.75" customHeight="1" s="109">
      <c r="A542" s="216" t="n">
        <v>19</v>
      </c>
      <c r="B542" s="217" t="n">
        <v>1</v>
      </c>
      <c r="C542" s="217" t="n">
        <v>4</v>
      </c>
      <c r="D542" s="217" t="n">
        <v>24</v>
      </c>
      <c r="E542" s="217" t="n">
        <v>0.87</v>
      </c>
      <c r="F542" s="217" t="n">
        <v>0.003</v>
      </c>
      <c r="G542" s="217" t="n">
        <v>1</v>
      </c>
      <c r="H542" s="218" t="n">
        <v>0.8986111111111111</v>
      </c>
      <c r="I542" s="218" t="n">
        <v>0.9020833333333333</v>
      </c>
      <c r="J542" s="219">
        <f>I542-H542</f>
        <v/>
      </c>
    </row>
    <row r="543" ht="15.75" customHeight="1" s="109">
      <c r="A543" s="206" t="n">
        <v>19</v>
      </c>
      <c r="B543" s="207" t="n">
        <v>30</v>
      </c>
      <c r="C543" s="207" t="n">
        <v>1</v>
      </c>
      <c r="D543" s="207" t="n">
        <v>1</v>
      </c>
      <c r="E543" s="207" t="n">
        <v>25.1</v>
      </c>
      <c r="F543" s="207" t="n">
        <v>0.07000000000000001</v>
      </c>
      <c r="G543" s="207" t="n">
        <v>1</v>
      </c>
      <c r="H543" s="208" t="n">
        <v>0.8840277777777777</v>
      </c>
      <c r="I543" s="208" t="n">
        <v>0.8923611111111112</v>
      </c>
      <c r="J543" s="209">
        <f>I543-H543</f>
        <v/>
      </c>
    </row>
    <row r="544" ht="15.75" customHeight="1" s="109">
      <c r="A544" s="216" t="n">
        <v>19</v>
      </c>
      <c r="B544" s="217" t="n">
        <v>19</v>
      </c>
      <c r="C544" s="217" t="n">
        <v>1</v>
      </c>
      <c r="D544" s="217" t="n">
        <v>1</v>
      </c>
      <c r="E544" s="217" t="n">
        <v>1.71</v>
      </c>
      <c r="F544" s="217" t="n">
        <v>0.002</v>
      </c>
      <c r="G544" s="217" t="n">
        <v>1</v>
      </c>
      <c r="H544" s="218" t="n">
        <v>0.8888888888888888</v>
      </c>
      <c r="I544" s="218" t="n">
        <v>0.8902777777777777</v>
      </c>
      <c r="J544" s="219">
        <f>I544-H544</f>
        <v/>
      </c>
    </row>
    <row r="545" ht="15.75" customHeight="1" s="109">
      <c r="A545" s="206" t="n">
        <v>19</v>
      </c>
      <c r="B545" s="207" t="n">
        <v>18</v>
      </c>
      <c r="C545" s="207" t="n">
        <v>7</v>
      </c>
      <c r="D545" s="207" t="n">
        <v>8</v>
      </c>
      <c r="E545" s="207" t="n">
        <v>6.578</v>
      </c>
      <c r="F545" s="207" t="n">
        <v>0.012</v>
      </c>
      <c r="G545" s="207" t="n">
        <v>1</v>
      </c>
      <c r="H545" s="208" t="n">
        <v>0.8854166666666666</v>
      </c>
      <c r="I545" s="208" t="n">
        <v>0.8888888888888888</v>
      </c>
      <c r="J545" s="209">
        <f>I545-H545</f>
        <v/>
      </c>
    </row>
    <row r="546" ht="15.75" customHeight="1" s="109">
      <c r="A546" s="216" t="n">
        <v>19</v>
      </c>
      <c r="B546" s="217" t="n">
        <v>17</v>
      </c>
      <c r="C546" s="217" t="n">
        <v>1</v>
      </c>
      <c r="D546" s="217" t="n">
        <v>1</v>
      </c>
      <c r="E546" s="217" t="n">
        <v>0.5</v>
      </c>
      <c r="F546" s="217" t="n">
        <v>0.002</v>
      </c>
      <c r="G546" s="217" t="n">
        <v>1</v>
      </c>
      <c r="H546" s="218" t="n">
        <v>0.8854166666666666</v>
      </c>
      <c r="I546" s="218" t="n">
        <v>0.8861111111111111</v>
      </c>
      <c r="J546" s="219">
        <f>I546-H546</f>
        <v/>
      </c>
    </row>
    <row r="547" ht="15.75" customHeight="1" s="109">
      <c r="A547" s="206" t="n">
        <v>19</v>
      </c>
      <c r="B547" s="207" t="n">
        <v>9</v>
      </c>
      <c r="C547" s="207" t="n">
        <v>1</v>
      </c>
      <c r="D547" s="207" t="n">
        <v>700</v>
      </c>
      <c r="E547" s="207" t="n">
        <v>7000</v>
      </c>
      <c r="F547" s="207" t="n">
        <v>8.778</v>
      </c>
      <c r="G547" s="207" t="n">
        <v>1</v>
      </c>
      <c r="H547" s="208" t="n">
        <v>0.8576388888888888</v>
      </c>
      <c r="I547" s="208" t="n">
        <v>0.8847222222222222</v>
      </c>
      <c r="J547" s="209">
        <f>I547-H547</f>
        <v/>
      </c>
    </row>
    <row r="548" ht="15.75" customHeight="1" s="109">
      <c r="A548" s="216" t="n">
        <v>19</v>
      </c>
      <c r="B548" s="217" t="n">
        <v>16</v>
      </c>
      <c r="C548" s="217" t="n">
        <v>3</v>
      </c>
      <c r="D548" s="217" t="n">
        <v>24</v>
      </c>
      <c r="E548" s="217" t="n">
        <v>1.23</v>
      </c>
      <c r="F548" s="217" t="n">
        <v>0.008</v>
      </c>
      <c r="G548" s="217" t="n">
        <v>1</v>
      </c>
      <c r="H548" s="218" t="n">
        <v>0.8534722222222222</v>
      </c>
      <c r="I548" s="218" t="n">
        <v>0.8548611111111111</v>
      </c>
      <c r="J548" s="219">
        <f>I548-H548</f>
        <v/>
      </c>
    </row>
    <row r="549" ht="15.75" customHeight="1" s="109">
      <c r="A549" s="206" t="n">
        <v>19</v>
      </c>
      <c r="B549" s="207" t="n">
        <v>30</v>
      </c>
      <c r="C549" s="207" t="n">
        <v>5</v>
      </c>
      <c r="D549" s="207" t="n">
        <v>5</v>
      </c>
      <c r="E549" s="207" t="n">
        <v>41.5</v>
      </c>
      <c r="F549" s="207" t="n">
        <v>0.07000000000000001</v>
      </c>
      <c r="G549" s="207" t="n">
        <v>1</v>
      </c>
      <c r="H549" s="208" t="n">
        <v>0.8486111111111111</v>
      </c>
      <c r="I549" s="208" t="n">
        <v>0.8527777777777777</v>
      </c>
      <c r="J549" s="209">
        <f>I549-H549</f>
        <v/>
      </c>
    </row>
    <row r="550" ht="15.75" customHeight="1" s="109">
      <c r="A550" s="216" t="n">
        <v>19</v>
      </c>
      <c r="B550" s="217" t="n">
        <v>11</v>
      </c>
      <c r="C550" s="217" t="n">
        <v>16</v>
      </c>
      <c r="D550" s="217" t="n">
        <v>381</v>
      </c>
      <c r="E550" s="217" t="n">
        <v>245.368</v>
      </c>
      <c r="F550" s="217" t="n">
        <v>0.393</v>
      </c>
      <c r="G550" s="217" t="n">
        <v>1</v>
      </c>
      <c r="H550" s="218" t="n">
        <v>0.8347222222222223</v>
      </c>
      <c r="I550" s="218" t="n">
        <v>0.8472222222222222</v>
      </c>
      <c r="J550" s="219">
        <f>I550-H550</f>
        <v/>
      </c>
    </row>
    <row r="551" ht="15.75" customHeight="1" s="109">
      <c r="A551" s="206" t="n">
        <v>19</v>
      </c>
      <c r="B551" s="207" t="n">
        <v>13</v>
      </c>
      <c r="C551" s="207" t="n">
        <v>3</v>
      </c>
      <c r="D551" s="207" t="n">
        <v>455</v>
      </c>
      <c r="E551" s="207" t="n">
        <v>182.68</v>
      </c>
      <c r="F551" s="207" t="n">
        <v>0.491</v>
      </c>
      <c r="G551" s="207" t="n">
        <v>1</v>
      </c>
      <c r="H551" s="208" t="n">
        <v>0.8305555555555556</v>
      </c>
      <c r="I551" s="208" t="n">
        <v>0.8354166666666667</v>
      </c>
      <c r="J551" s="209">
        <f>I551-H551</f>
        <v/>
      </c>
    </row>
    <row r="552" ht="15.75" customHeight="1" s="109">
      <c r="A552" s="216" t="n">
        <v>19</v>
      </c>
      <c r="B552" s="217" t="n">
        <v>9</v>
      </c>
      <c r="C552" s="217" t="n">
        <v>9</v>
      </c>
      <c r="D552" s="217" t="n">
        <v>16</v>
      </c>
      <c r="E552" s="217" t="n">
        <v>54.28</v>
      </c>
      <c r="F552" s="217" t="n">
        <v>0.24</v>
      </c>
      <c r="G552" s="217" t="n">
        <v>1</v>
      </c>
      <c r="H552" s="218" t="n">
        <v>0.825</v>
      </c>
      <c r="I552" s="218" t="n">
        <v>0.8291666666666667</v>
      </c>
      <c r="J552" s="219">
        <f>I552-H552</f>
        <v/>
      </c>
    </row>
    <row r="553" ht="15.75" customHeight="1" s="109">
      <c r="A553" s="206" t="n">
        <v>19</v>
      </c>
      <c r="B553" s="207" t="n">
        <v>2</v>
      </c>
      <c r="C553" s="207" t="n">
        <v>7</v>
      </c>
      <c r="D553" s="207" t="n">
        <v>16</v>
      </c>
      <c r="E553" s="207" t="n">
        <v>2.858</v>
      </c>
      <c r="F553" s="207" t="n">
        <v>0.063</v>
      </c>
      <c r="G553" s="207" t="n">
        <v>1</v>
      </c>
      <c r="H553" s="208" t="n">
        <v>0.8208333333333333</v>
      </c>
      <c r="I553" s="208" t="n">
        <v>0.8243055555555555</v>
      </c>
      <c r="J553" s="209">
        <f>I553-H553</f>
        <v/>
      </c>
    </row>
    <row r="554" ht="15.75" customHeight="1" s="109">
      <c r="A554" s="216" t="n">
        <v>19</v>
      </c>
      <c r="B554" s="217" t="n">
        <v>1</v>
      </c>
      <c r="C554" s="217" t="n">
        <v>4</v>
      </c>
      <c r="D554" s="217" t="n">
        <v>15</v>
      </c>
      <c r="E554" s="217" t="n">
        <v>54.94</v>
      </c>
      <c r="F554" s="217" t="n">
        <v>0.061</v>
      </c>
      <c r="G554" s="217" t="n">
        <v>1</v>
      </c>
      <c r="H554" s="218" t="n">
        <v>0.8194444444444444</v>
      </c>
      <c r="I554" s="218" t="n">
        <v>0.8208333333333333</v>
      </c>
      <c r="J554" s="219">
        <f>I554-H554</f>
        <v/>
      </c>
    </row>
    <row r="555" ht="15.75" customHeight="1" s="109">
      <c r="A555" s="206" t="n">
        <v>19</v>
      </c>
      <c r="B555" s="207" t="n">
        <v>3</v>
      </c>
      <c r="C555" s="207" t="n">
        <v>3</v>
      </c>
      <c r="D555" s="207" t="n">
        <v>13</v>
      </c>
      <c r="E555" s="207" t="n">
        <v>0.905</v>
      </c>
      <c r="F555" s="207" t="n">
        <v>0.008999999999999999</v>
      </c>
      <c r="G555" s="207" t="n">
        <v>1</v>
      </c>
      <c r="H555" s="208" t="n">
        <v>0.8125</v>
      </c>
      <c r="I555" s="208" t="n">
        <v>0.8159722222222222</v>
      </c>
      <c r="J555" s="209">
        <f>I555-H555</f>
        <v/>
      </c>
    </row>
    <row r="556" ht="15.75" customHeight="1" s="109">
      <c r="A556" s="216" t="n">
        <v>19</v>
      </c>
      <c r="B556" s="217" t="n">
        <v>2</v>
      </c>
      <c r="C556" s="217" t="n">
        <v>1</v>
      </c>
      <c r="D556" s="217" t="n">
        <v>4</v>
      </c>
      <c r="E556" s="217" t="n">
        <v>2.44</v>
      </c>
      <c r="F556" s="217" t="n">
        <v>0.0408</v>
      </c>
      <c r="G556" s="217" t="n">
        <v>1</v>
      </c>
      <c r="H556" s="218" t="n">
        <v>0.8111111111111111</v>
      </c>
      <c r="I556" s="218" t="n">
        <v>0.8125</v>
      </c>
      <c r="J556" s="219">
        <f>I556-H556</f>
        <v/>
      </c>
    </row>
    <row r="557" ht="15.75" customHeight="1" s="109">
      <c r="A557" s="206" t="n">
        <v>19</v>
      </c>
      <c r="B557" s="207" t="n">
        <v>7</v>
      </c>
      <c r="C557" s="207" t="n">
        <v>7</v>
      </c>
      <c r="D557" s="207" t="n">
        <v>335</v>
      </c>
      <c r="E557" s="207" t="n">
        <v>270.85</v>
      </c>
      <c r="F557" s="207" t="n">
        <v>0.07199999999999999</v>
      </c>
      <c r="G557" s="207" t="n">
        <v>1</v>
      </c>
      <c r="H557" s="208" t="n">
        <v>0.1104166666666667</v>
      </c>
      <c r="I557" s="208" t="n">
        <v>0.125</v>
      </c>
      <c r="J557" s="209">
        <f>I557-H557</f>
        <v/>
      </c>
    </row>
    <row r="558" ht="15.75" customHeight="1" s="109">
      <c r="A558" s="216" t="n">
        <v>19</v>
      </c>
      <c r="B558" s="217" t="n">
        <v>30</v>
      </c>
      <c r="C558" s="217" t="n">
        <v>1</v>
      </c>
      <c r="D558" s="217" t="n">
        <v>1</v>
      </c>
      <c r="E558" s="217" t="n">
        <v>25.1</v>
      </c>
      <c r="F558" s="217" t="n">
        <v>0.07000000000000001</v>
      </c>
      <c r="G558" s="217" t="n">
        <v>1</v>
      </c>
      <c r="H558" s="218" t="n">
        <v>0.1055555555555556</v>
      </c>
      <c r="I558" s="218" t="n">
        <v>0.1076388888888889</v>
      </c>
      <c r="J558" s="219">
        <f>I558-H558</f>
        <v/>
      </c>
    </row>
    <row r="559" ht="15.75" customHeight="1" s="109">
      <c r="A559" s="206" t="n">
        <v>19</v>
      </c>
      <c r="B559" s="207" t="n">
        <v>31</v>
      </c>
      <c r="C559" s="207" t="n">
        <v>2</v>
      </c>
      <c r="D559" s="207" t="n">
        <v>2</v>
      </c>
      <c r="E559" s="207" t="n">
        <v>2.625</v>
      </c>
      <c r="F559" s="207" t="n">
        <v>0.03</v>
      </c>
      <c r="G559" s="207" t="n">
        <v>1</v>
      </c>
      <c r="H559" s="208" t="n">
        <v>0.1090277777777778</v>
      </c>
      <c r="I559" s="208" t="n">
        <v>0.1111111111111111</v>
      </c>
      <c r="J559" s="209">
        <f>I559-H559</f>
        <v/>
      </c>
    </row>
    <row r="560" ht="15.75" customHeight="1" s="109">
      <c r="A560" s="216" t="n">
        <v>19</v>
      </c>
      <c r="B560" s="217" t="n">
        <v>31</v>
      </c>
      <c r="C560" s="217" t="n">
        <v>3</v>
      </c>
      <c r="D560" s="217" t="n">
        <v>3</v>
      </c>
      <c r="E560" s="217" t="n">
        <v>3.97</v>
      </c>
      <c r="F560" s="217" t="n">
        <v>0.045</v>
      </c>
      <c r="G560" s="217" t="n">
        <v>1</v>
      </c>
      <c r="H560" s="218" t="n">
        <v>0.09236111111111112</v>
      </c>
      <c r="I560" s="218" t="n">
        <v>0.1048611111111111</v>
      </c>
      <c r="J560" s="219">
        <f>I560-H560</f>
        <v/>
      </c>
    </row>
    <row r="561" ht="15.75" customHeight="1" s="109">
      <c r="A561" s="206" t="n">
        <v>19</v>
      </c>
      <c r="B561" s="207" t="n">
        <v>30</v>
      </c>
      <c r="C561" s="207" t="n">
        <v>1</v>
      </c>
      <c r="D561" s="207" t="n">
        <v>1</v>
      </c>
      <c r="E561" s="207" t="n">
        <v>25.1</v>
      </c>
      <c r="F561" s="207" t="n">
        <v>0.07000000000000001</v>
      </c>
      <c r="G561" s="207" t="n">
        <v>1</v>
      </c>
      <c r="H561" s="208" t="n">
        <v>0.09583333333333334</v>
      </c>
      <c r="I561" s="208" t="n">
        <v>0.09791666666666667</v>
      </c>
      <c r="J561" s="209">
        <f>I561-H561</f>
        <v/>
      </c>
    </row>
    <row r="562" ht="15.75" customHeight="1" s="109">
      <c r="A562" s="216" t="n">
        <v>19</v>
      </c>
      <c r="B562" s="217" t="n">
        <v>1</v>
      </c>
      <c r="C562" s="217" t="n">
        <v>27</v>
      </c>
      <c r="D562" s="217" t="n">
        <v>2388</v>
      </c>
      <c r="E562" s="217" t="n">
        <v>597.1799999999999</v>
      </c>
      <c r="F562" s="217" t="n">
        <v>2.836</v>
      </c>
      <c r="G562" s="217" t="n">
        <v>1</v>
      </c>
      <c r="H562" s="218" t="n">
        <v>0.06805555555555555</v>
      </c>
      <c r="I562" s="218" t="n">
        <v>0.09513888888888888</v>
      </c>
      <c r="J562" s="219">
        <f>I562-H562</f>
        <v/>
      </c>
    </row>
    <row r="563" ht="15.75" customHeight="1" s="109">
      <c r="A563" s="206" t="n">
        <v>19</v>
      </c>
      <c r="B563" s="207" t="n">
        <v>6</v>
      </c>
      <c r="C563" s="207" t="n">
        <v>5</v>
      </c>
      <c r="D563" s="207" t="n">
        <v>21</v>
      </c>
      <c r="E563" s="207" t="n">
        <v>20.255</v>
      </c>
      <c r="F563" s="207" t="n">
        <v>0.404</v>
      </c>
      <c r="G563" s="207" t="n">
        <v>1</v>
      </c>
      <c r="H563" s="208" t="n">
        <v>0.06111111111111111</v>
      </c>
      <c r="I563" s="208" t="n">
        <v>0.06736111111111111</v>
      </c>
      <c r="J563" s="209">
        <f>I563-H563</f>
        <v/>
      </c>
    </row>
    <row r="564" ht="15.75" customHeight="1" s="109">
      <c r="A564" s="216" t="n">
        <v>19</v>
      </c>
      <c r="B564" s="217" t="n">
        <v>5</v>
      </c>
      <c r="C564" s="217" t="n">
        <v>5</v>
      </c>
      <c r="D564" s="217" t="n">
        <v>46</v>
      </c>
      <c r="E564" s="217" t="n">
        <v>17.96</v>
      </c>
      <c r="F564" s="217" t="n">
        <v>1.467</v>
      </c>
      <c r="G564" s="217" t="n">
        <v>1</v>
      </c>
      <c r="H564" s="218" t="n">
        <v>0.04652777777777778</v>
      </c>
      <c r="I564" s="218" t="n">
        <v>0.06041666666666667</v>
      </c>
      <c r="J564" s="219">
        <f>I564-H564</f>
        <v/>
      </c>
    </row>
    <row r="565" ht="15.75" customHeight="1" s="109">
      <c r="A565" s="206" t="n">
        <v>19</v>
      </c>
      <c r="B565" s="207" t="n">
        <v>14</v>
      </c>
      <c r="C565" s="207" t="n">
        <v>5</v>
      </c>
      <c r="D565" s="207" t="n">
        <v>6</v>
      </c>
      <c r="E565" s="207" t="n">
        <v>80.83</v>
      </c>
      <c r="F565" s="207" t="n">
        <v>0.113</v>
      </c>
      <c r="G565" s="207" t="n">
        <v>1</v>
      </c>
      <c r="H565" s="208" t="n">
        <v>0.04097222222222222</v>
      </c>
      <c r="I565" s="208" t="n">
        <v>0.04583333333333333</v>
      </c>
      <c r="J565" s="209">
        <f>I565-H565</f>
        <v/>
      </c>
    </row>
    <row r="566" ht="15.75" customHeight="1" s="109">
      <c r="A566" s="216" t="n">
        <v>19</v>
      </c>
      <c r="B566" s="217" t="n">
        <v>13</v>
      </c>
      <c r="C566" s="217" t="n">
        <v>12</v>
      </c>
      <c r="D566" s="217" t="n">
        <v>323</v>
      </c>
      <c r="E566" s="217" t="n">
        <v>264.838</v>
      </c>
      <c r="F566" s="217" t="n">
        <v>0.533</v>
      </c>
      <c r="G566" s="217" t="n">
        <v>1</v>
      </c>
      <c r="H566" s="218" t="n">
        <v>0.02916666666666667</v>
      </c>
      <c r="I566" s="218" t="n">
        <v>0.03958333333333333</v>
      </c>
      <c r="J566" s="219">
        <f>I566-H566</f>
        <v/>
      </c>
    </row>
    <row r="567" ht="15.75" customHeight="1" s="109">
      <c r="A567" s="206" t="n">
        <v>19</v>
      </c>
      <c r="B567" s="207" t="n">
        <v>9</v>
      </c>
      <c r="C567" s="207" t="n">
        <v>9</v>
      </c>
      <c r="D567" s="207" t="n">
        <v>35</v>
      </c>
      <c r="E567" s="207" t="n">
        <v>302.998</v>
      </c>
      <c r="F567" s="207" t="n">
        <v>0.61</v>
      </c>
      <c r="G567" s="207" t="n">
        <v>1</v>
      </c>
      <c r="H567" s="208" t="n">
        <v>0.02291666666666667</v>
      </c>
      <c r="I567" s="208" t="n">
        <v>0.02777777777777778</v>
      </c>
      <c r="J567" s="209">
        <f>I567-H567</f>
        <v/>
      </c>
    </row>
    <row r="568" ht="15.75" customHeight="1" s="109">
      <c r="A568" s="216" t="n">
        <v>19</v>
      </c>
      <c r="B568" s="217" t="n">
        <v>8</v>
      </c>
      <c r="C568" s="217" t="n">
        <v>19</v>
      </c>
      <c r="D568" s="217" t="n">
        <v>78</v>
      </c>
      <c r="E568" s="217" t="n">
        <v>121.125</v>
      </c>
      <c r="F568" s="217" t="n">
        <v>0.385</v>
      </c>
      <c r="G568" s="217" t="n">
        <v>1</v>
      </c>
      <c r="H568" s="218" t="n">
        <v>0.01319444444444444</v>
      </c>
      <c r="I568" s="218" t="n">
        <v>0.02222222222222222</v>
      </c>
      <c r="J568" s="219">
        <f>I568-H568</f>
        <v/>
      </c>
    </row>
    <row r="569" ht="15.75" customHeight="1" s="109">
      <c r="A569" s="206" t="n">
        <v>19</v>
      </c>
      <c r="B569" s="207" t="n">
        <v>7</v>
      </c>
      <c r="C569" s="207" t="n">
        <v>23</v>
      </c>
      <c r="D569" s="207" t="n">
        <v>244</v>
      </c>
      <c r="E569" s="207" t="n">
        <v>260.17</v>
      </c>
      <c r="F569" s="207" t="n">
        <v>0.716</v>
      </c>
      <c r="G569" s="207" t="n">
        <v>1</v>
      </c>
      <c r="H569" s="208" t="n">
        <v>0.4534722222222222</v>
      </c>
      <c r="I569" s="208" t="n">
        <v>0.5125</v>
      </c>
      <c r="J569" s="209">
        <f>I569-H569</f>
        <v/>
      </c>
    </row>
    <row r="570" ht="15.75" customHeight="1" s="109">
      <c r="A570" s="216" t="n">
        <v>19</v>
      </c>
      <c r="B570" s="217" t="n">
        <v>14</v>
      </c>
      <c r="C570" s="217" t="n">
        <v>8</v>
      </c>
      <c r="D570" s="217" t="n">
        <v>25</v>
      </c>
      <c r="E570" s="217" t="n">
        <v>493.03</v>
      </c>
      <c r="F570" s="217" t="n">
        <v>0.664</v>
      </c>
      <c r="G570" s="217" t="n">
        <v>1</v>
      </c>
      <c r="H570" s="218" t="n">
        <v>0.9395833333333333</v>
      </c>
      <c r="I570" s="218" t="n">
        <v>0.9479166666666666</v>
      </c>
      <c r="J570" s="219">
        <f>I570-H570</f>
        <v/>
      </c>
    </row>
    <row r="571" ht="15.75" customHeight="1" s="109">
      <c r="A571" s="206" t="n">
        <v>19</v>
      </c>
      <c r="B571" s="207" t="n">
        <v>13</v>
      </c>
      <c r="C571" s="207" t="n">
        <v>2</v>
      </c>
      <c r="D571" s="207" t="n">
        <v>52</v>
      </c>
      <c r="E571" s="207" t="n">
        <v>68.16</v>
      </c>
      <c r="F571" s="207" t="n">
        <v>0.117</v>
      </c>
      <c r="G571" s="207" t="n">
        <v>1</v>
      </c>
      <c r="H571" s="208" t="n">
        <v>0.9465277777777777</v>
      </c>
      <c r="I571" s="208" t="n">
        <v>0.9479166666666666</v>
      </c>
      <c r="J571" s="209">
        <f>I571-H571</f>
        <v/>
      </c>
    </row>
    <row r="572" ht="15.75" customHeight="1" s="109">
      <c r="A572" s="216" t="n">
        <v>19</v>
      </c>
      <c r="B572" s="217" t="n">
        <v>9</v>
      </c>
      <c r="C572" s="217" t="n">
        <v>10</v>
      </c>
      <c r="D572" s="217" t="n">
        <v>17</v>
      </c>
      <c r="E572" s="217" t="n">
        <v>94.32299999999999</v>
      </c>
      <c r="F572" s="217" t="n">
        <v>0.387</v>
      </c>
      <c r="G572" s="217" t="n">
        <v>1</v>
      </c>
      <c r="H572" s="218" t="n">
        <v>0.9201388888888888</v>
      </c>
      <c r="I572" s="218" t="n">
        <v>0.9270833333333334</v>
      </c>
      <c r="J572" s="219">
        <f>I572-H572</f>
        <v/>
      </c>
    </row>
    <row r="573" ht="15.75" customHeight="1" s="109">
      <c r="A573" s="206" t="n">
        <v>20</v>
      </c>
      <c r="B573" s="207" t="n">
        <v>20</v>
      </c>
      <c r="C573" s="207" t="n">
        <v>3</v>
      </c>
      <c r="D573" s="207" t="n">
        <v>6</v>
      </c>
      <c r="E573" s="207" t="n">
        <v>6.705</v>
      </c>
      <c r="F573" s="207" t="n">
        <v>0.008999999999999999</v>
      </c>
      <c r="G573" s="207" t="n">
        <v>1</v>
      </c>
      <c r="H573" s="208" t="n">
        <v>0.9423611111111111</v>
      </c>
      <c r="I573" s="208" t="n">
        <v>0.9444444444444444</v>
      </c>
      <c r="J573" s="209">
        <f>I573-H573</f>
        <v/>
      </c>
    </row>
    <row r="574" ht="15.75" customHeight="1" s="109">
      <c r="A574" s="216" t="n">
        <v>20</v>
      </c>
      <c r="B574" s="217" t="n">
        <v>21</v>
      </c>
      <c r="C574" s="217" t="n">
        <v>8</v>
      </c>
      <c r="D574" s="217" t="n">
        <v>21</v>
      </c>
      <c r="E574" s="217" t="n">
        <v>8.085000000000001</v>
      </c>
      <c r="F574" s="217" t="n">
        <v>0.018</v>
      </c>
      <c r="G574" s="217" t="n">
        <v>1</v>
      </c>
      <c r="H574" s="218" t="n">
        <v>0.9444444444444444</v>
      </c>
      <c r="I574" s="218" t="n">
        <v>0.9479166666666666</v>
      </c>
      <c r="J574" s="219">
        <f>I574-H574</f>
        <v/>
      </c>
    </row>
    <row r="575" ht="15.75" customHeight="1" s="109">
      <c r="A575" s="206" t="n">
        <v>20</v>
      </c>
      <c r="B575" s="207" t="n">
        <v>21</v>
      </c>
      <c r="C575" s="207" t="n">
        <v>24</v>
      </c>
      <c r="D575" s="207" t="n">
        <v>64</v>
      </c>
      <c r="E575" s="207" t="n">
        <v>30.423</v>
      </c>
      <c r="F575" s="207" t="n">
        <v>0.105</v>
      </c>
      <c r="G575" s="207" t="n">
        <v>1</v>
      </c>
      <c r="H575" s="208" t="n">
        <v>0.9236111111111112</v>
      </c>
      <c r="I575" s="208" t="n">
        <v>0.9333333333333333</v>
      </c>
      <c r="J575" s="209">
        <f>I575-H575</f>
        <v/>
      </c>
    </row>
    <row r="576" ht="15.75" customHeight="1" s="109">
      <c r="A576" s="216" t="n">
        <v>20</v>
      </c>
      <c r="B576" s="217" t="n">
        <v>20</v>
      </c>
      <c r="C576" s="217" t="n">
        <v>15</v>
      </c>
      <c r="D576" s="217" t="n">
        <v>27</v>
      </c>
      <c r="E576" s="217" t="n">
        <v>46.3</v>
      </c>
      <c r="F576" s="217" t="n">
        <v>0.117</v>
      </c>
      <c r="G576" s="217" t="n">
        <v>1</v>
      </c>
      <c r="H576" s="218" t="n">
        <v>0.8722222222222222</v>
      </c>
      <c r="I576" s="218" t="n">
        <v>0.9215277777777777</v>
      </c>
      <c r="J576" s="219">
        <f>I576-H576</f>
        <v/>
      </c>
    </row>
    <row r="577" ht="15.75" customHeight="1" s="109">
      <c r="A577" s="206" t="n">
        <v>20</v>
      </c>
      <c r="B577" s="207" t="n">
        <v>18</v>
      </c>
      <c r="C577" s="207" t="n">
        <v>42</v>
      </c>
      <c r="D577" s="207" t="n">
        <v>108</v>
      </c>
      <c r="E577" s="207" t="n">
        <v>80.629</v>
      </c>
      <c r="F577" s="207" t="n">
        <v>0.24</v>
      </c>
      <c r="G577" s="207" t="n">
        <v>1</v>
      </c>
      <c r="H577" s="208" t="n">
        <v>0.9027777777777778</v>
      </c>
      <c r="I577" s="208" t="n">
        <v>0.9055555555555556</v>
      </c>
      <c r="J577" s="209">
        <f>I577-H577</f>
        <v/>
      </c>
    </row>
    <row r="578" ht="15.75" customHeight="1" s="109">
      <c r="A578" s="216" t="n">
        <v>20</v>
      </c>
      <c r="B578" s="217" t="n">
        <v>19</v>
      </c>
      <c r="C578" s="217" t="n">
        <v>16</v>
      </c>
      <c r="D578" s="217" t="n">
        <v>36</v>
      </c>
      <c r="E578" s="217" t="n">
        <v>31.485</v>
      </c>
      <c r="F578" s="217" t="n">
        <v>0.042</v>
      </c>
      <c r="G578" s="217" t="n">
        <v>1</v>
      </c>
      <c r="H578" s="218" t="n">
        <v>0.90625</v>
      </c>
      <c r="I578" s="218" t="n">
        <v>0.9131944444444444</v>
      </c>
      <c r="J578" s="219">
        <f>I578-H578</f>
        <v/>
      </c>
    </row>
    <row r="579" ht="15.75" customHeight="1" s="109">
      <c r="A579" s="206" t="n">
        <v>20</v>
      </c>
      <c r="B579" s="207" t="n">
        <v>14</v>
      </c>
      <c r="C579" s="207" t="n">
        <v>2</v>
      </c>
      <c r="D579" s="207" t="n">
        <v>160</v>
      </c>
      <c r="E579" s="207" t="n">
        <v>3622.8</v>
      </c>
      <c r="F579" s="207" t="n">
        <v>4.776</v>
      </c>
      <c r="G579" s="207" t="n">
        <v>1</v>
      </c>
      <c r="H579" s="208" t="n">
        <v>0.8888888888888888</v>
      </c>
      <c r="I579" s="208" t="n">
        <v>0.9006944444444445</v>
      </c>
      <c r="J579" s="209">
        <f>I579-H579</f>
        <v/>
      </c>
    </row>
    <row r="580" ht="15.75" customHeight="1" s="109">
      <c r="A580" s="216" t="n">
        <v>20</v>
      </c>
      <c r="B580" s="217" t="n">
        <v>13</v>
      </c>
      <c r="C580" s="217" t="n">
        <v>2</v>
      </c>
      <c r="D580" s="217" t="n">
        <v>70</v>
      </c>
      <c r="E580" s="217" t="n">
        <v>710.55</v>
      </c>
      <c r="F580" s="217" t="n">
        <v>0.9389999999999999</v>
      </c>
      <c r="G580" s="217" t="n">
        <v>1</v>
      </c>
      <c r="H580" s="218" t="n">
        <v>0.8798611111111111</v>
      </c>
      <c r="I580" s="218" t="n">
        <v>0.8875</v>
      </c>
      <c r="J580" s="219">
        <f>I580-H580</f>
        <v/>
      </c>
    </row>
    <row r="581" ht="15.75" customHeight="1" s="109">
      <c r="A581" s="206" t="n">
        <v>20</v>
      </c>
      <c r="B581" s="207" t="n">
        <v>11</v>
      </c>
      <c r="C581" s="207" t="n">
        <v>25</v>
      </c>
      <c r="D581" s="207" t="n">
        <v>185</v>
      </c>
      <c r="E581" s="207" t="n">
        <v>255.82</v>
      </c>
      <c r="F581" s="207" t="n">
        <v>0.389</v>
      </c>
      <c r="G581" s="207" t="n">
        <v>1</v>
      </c>
      <c r="H581" s="208" t="n">
        <v>0.8576388888888888</v>
      </c>
      <c r="I581" s="208" t="n">
        <v>0.8756944444444444</v>
      </c>
      <c r="J581" s="209">
        <f>I581-H581</f>
        <v/>
      </c>
    </row>
    <row r="582" ht="15.75" customHeight="1" s="109">
      <c r="A582" s="216" t="n">
        <v>20</v>
      </c>
      <c r="B582" s="217" t="n">
        <v>14</v>
      </c>
      <c r="C582" s="217" t="n">
        <v>7</v>
      </c>
      <c r="D582" s="217" t="n">
        <v>42</v>
      </c>
      <c r="E582" s="217" t="n">
        <v>865.192</v>
      </c>
      <c r="F582" s="217" t="n">
        <v>1.147</v>
      </c>
      <c r="G582" s="217" t="n">
        <v>1</v>
      </c>
      <c r="H582" s="218" t="n">
        <v>0.8152777777777778</v>
      </c>
      <c r="I582" s="218" t="n">
        <v>0.8506944444444444</v>
      </c>
      <c r="J582" s="219">
        <f>I582-H582</f>
        <v/>
      </c>
    </row>
    <row r="583" ht="15.75" customHeight="1" s="109">
      <c r="A583" s="206" t="n">
        <v>20</v>
      </c>
      <c r="B583" s="207" t="n">
        <v>15</v>
      </c>
      <c r="C583" s="207" t="n">
        <v>7</v>
      </c>
      <c r="D583" s="207" t="n">
        <v>27</v>
      </c>
      <c r="E583" s="207" t="n">
        <v>112.105</v>
      </c>
      <c r="F583" s="207" t="n">
        <v>0.194</v>
      </c>
      <c r="G583" s="207" t="n">
        <v>1</v>
      </c>
      <c r="H583" s="208" t="n">
        <v>0.8451388888888889</v>
      </c>
      <c r="I583" s="208" t="n">
        <v>0.85</v>
      </c>
      <c r="J583" s="209">
        <f>I583-H583</f>
        <v/>
      </c>
    </row>
    <row r="584" ht="15.75" customHeight="1" s="109">
      <c r="A584" s="216" t="n">
        <v>20</v>
      </c>
      <c r="B584" s="217" t="n">
        <v>13</v>
      </c>
      <c r="C584" s="217" t="n">
        <v>6</v>
      </c>
      <c r="D584" s="217" t="n">
        <v>165</v>
      </c>
      <c r="E584" s="217" t="n">
        <v>38.71</v>
      </c>
      <c r="F584" s="217" t="n">
        <v>0.141</v>
      </c>
      <c r="G584" s="217" t="n">
        <v>1</v>
      </c>
      <c r="H584" s="218" t="n">
        <v>0.8416666666666667</v>
      </c>
      <c r="I584" s="218" t="n">
        <v>0.8444444444444444</v>
      </c>
      <c r="J584" s="219">
        <f>I584-H584</f>
        <v/>
      </c>
    </row>
    <row r="585" ht="15.75" customHeight="1" s="109">
      <c r="A585" s="206" t="n">
        <v>20</v>
      </c>
      <c r="B585" s="207" t="n">
        <v>13</v>
      </c>
      <c r="C585" s="207" t="n">
        <v>11</v>
      </c>
      <c r="D585" s="207" t="n">
        <v>177</v>
      </c>
      <c r="E585" s="207" t="n">
        <v>59.964</v>
      </c>
      <c r="F585" s="207" t="n">
        <v>0.18</v>
      </c>
      <c r="G585" s="207" t="n">
        <v>1</v>
      </c>
      <c r="H585" s="208" t="n">
        <v>0.8354166666666667</v>
      </c>
      <c r="I585" s="208" t="n">
        <v>0.8402777777777778</v>
      </c>
      <c r="J585" s="209">
        <f>I585-H585</f>
        <v/>
      </c>
    </row>
    <row r="586" ht="15.75" customHeight="1" s="109">
      <c r="A586" s="216" t="n">
        <v>20</v>
      </c>
      <c r="B586" s="217" t="n">
        <v>15</v>
      </c>
      <c r="C586" s="217" t="n">
        <v>2</v>
      </c>
      <c r="D586" s="217" t="n">
        <v>100</v>
      </c>
      <c r="E586" s="217" t="n">
        <v>80.7</v>
      </c>
      <c r="F586" s="217" t="n">
        <v>0.14</v>
      </c>
      <c r="G586" s="217" t="n">
        <v>1</v>
      </c>
      <c r="H586" s="218" t="n">
        <v>0.8340277777777778</v>
      </c>
      <c r="I586" s="218" t="n">
        <v>0.8368055555555556</v>
      </c>
      <c r="J586" s="219">
        <f>I586-H586</f>
        <v/>
      </c>
    </row>
    <row r="587" ht="15.75" customHeight="1" s="109">
      <c r="A587" s="206" t="n">
        <v>20</v>
      </c>
      <c r="B587" s="207" t="n">
        <v>14</v>
      </c>
      <c r="C587" s="207" t="n">
        <v>4</v>
      </c>
      <c r="D587" s="207" t="n">
        <v>15</v>
      </c>
      <c r="E587" s="207" t="n">
        <v>252.52</v>
      </c>
      <c r="F587" s="207" t="n">
        <v>0.35</v>
      </c>
      <c r="G587" s="207" t="n">
        <v>1</v>
      </c>
      <c r="H587" s="208" t="n">
        <v>0.83125</v>
      </c>
      <c r="I587" s="208" t="n">
        <v>0.8333333333333334</v>
      </c>
      <c r="J587" s="209">
        <f>I587-H587</f>
        <v/>
      </c>
    </row>
    <row r="588" ht="15.75" customHeight="1" s="109">
      <c r="A588" s="216" t="n">
        <v>20</v>
      </c>
      <c r="B588" s="217" t="n">
        <v>14</v>
      </c>
      <c r="C588" s="217" t="n">
        <v>4</v>
      </c>
      <c r="D588" s="217" t="n">
        <v>22</v>
      </c>
      <c r="E588" s="217" t="n">
        <v>421.64</v>
      </c>
      <c r="F588" s="217" t="n">
        <v>0.577</v>
      </c>
      <c r="G588" s="217" t="n">
        <v>1</v>
      </c>
      <c r="H588" s="218" t="n">
        <v>0.8201388888888889</v>
      </c>
      <c r="I588" s="218" t="n">
        <v>0.8270833333333333</v>
      </c>
      <c r="J588" s="219">
        <f>I588-H588</f>
        <v/>
      </c>
    </row>
    <row r="589" ht="15.75" customHeight="1" s="109">
      <c r="A589" s="206" t="n">
        <v>20</v>
      </c>
      <c r="B589" s="207" t="n">
        <v>30</v>
      </c>
      <c r="C589" s="207" t="n">
        <v>2</v>
      </c>
      <c r="D589" s="207" t="n">
        <v>24</v>
      </c>
      <c r="E589" s="207" t="n">
        <v>23.345</v>
      </c>
      <c r="F589" s="207" t="n">
        <v>0.062</v>
      </c>
      <c r="G589" s="207" t="n">
        <v>1</v>
      </c>
      <c r="H589" s="208" t="n">
        <v>0.8194444444444444</v>
      </c>
      <c r="I589" s="208" t="n">
        <v>0.8222222222222222</v>
      </c>
      <c r="J589" s="209">
        <f>I589-H589</f>
        <v/>
      </c>
    </row>
    <row r="590" ht="15.75" customHeight="1" s="109">
      <c r="A590" s="216" t="n">
        <v>20</v>
      </c>
      <c r="B590" s="217" t="n">
        <v>14</v>
      </c>
      <c r="C590" s="217" t="n">
        <v>8</v>
      </c>
      <c r="D590" s="217" t="n">
        <v>30</v>
      </c>
      <c r="E590" s="217" t="n">
        <v>603.62</v>
      </c>
      <c r="F590" s="217" t="n">
        <v>0.819</v>
      </c>
      <c r="G590" s="217" t="n">
        <v>1</v>
      </c>
      <c r="H590" s="218" t="n">
        <v>0.8131944444444444</v>
      </c>
      <c r="I590" s="218" t="n">
        <v>0.81875</v>
      </c>
      <c r="J590" s="219">
        <f>I590-H590</f>
        <v/>
      </c>
    </row>
    <row r="591" ht="15.75" customHeight="1" s="109">
      <c r="A591" s="206" t="n">
        <v>20</v>
      </c>
      <c r="B591" s="207" t="n">
        <v>21</v>
      </c>
      <c r="C591" s="207" t="n">
        <v>24</v>
      </c>
      <c r="D591" s="207" t="n">
        <v>58</v>
      </c>
      <c r="E591" s="207" t="n">
        <v>144.044</v>
      </c>
      <c r="F591" s="207" t="n">
        <v>0.24</v>
      </c>
      <c r="G591" s="207" t="n">
        <v>1</v>
      </c>
      <c r="H591" s="208" t="n">
        <v>0.1215277777777778</v>
      </c>
      <c r="I591" s="208" t="n">
        <v>0.1458333333333333</v>
      </c>
      <c r="J591" s="209">
        <f>I591-H591</f>
        <v/>
      </c>
    </row>
    <row r="592" ht="15.75" customHeight="1" s="109">
      <c r="A592" s="216" t="n">
        <v>20</v>
      </c>
      <c r="B592" s="217" t="n">
        <v>18</v>
      </c>
      <c r="C592" s="217" t="n">
        <v>2</v>
      </c>
      <c r="D592" s="217" t="n">
        <v>28</v>
      </c>
      <c r="E592" s="217" t="n">
        <v>10.825</v>
      </c>
      <c r="F592" s="217" t="n">
        <v>0.046</v>
      </c>
      <c r="G592" s="217" t="n">
        <v>1</v>
      </c>
      <c r="H592" s="218" t="n">
        <v>0.1166666666666667</v>
      </c>
      <c r="I592" s="218" t="n">
        <v>0.1180555555555556</v>
      </c>
      <c r="J592" s="219">
        <f>I592-H592</f>
        <v/>
      </c>
    </row>
    <row r="593" ht="15.75" customHeight="1" s="109">
      <c r="A593" s="206" t="n">
        <v>20</v>
      </c>
      <c r="B593" s="207" t="n">
        <v>17</v>
      </c>
      <c r="C593" s="207" t="n">
        <v>2</v>
      </c>
      <c r="D593" s="207" t="n">
        <v>20</v>
      </c>
      <c r="E593" s="207" t="n">
        <v>12.5</v>
      </c>
      <c r="F593" s="207" t="n">
        <v>0.057</v>
      </c>
      <c r="G593" s="207" t="n">
        <v>1</v>
      </c>
      <c r="H593" s="208" t="n">
        <v>0.1145833333333333</v>
      </c>
      <c r="I593" s="208" t="n">
        <v>0.1159722222222222</v>
      </c>
      <c r="J593" s="209">
        <f>I593-H593</f>
        <v/>
      </c>
    </row>
    <row r="594" ht="15.75" customHeight="1" s="109">
      <c r="A594" s="216" t="n">
        <v>20</v>
      </c>
      <c r="B594" s="217" t="n">
        <v>11</v>
      </c>
      <c r="C594" s="217" t="n">
        <v>19</v>
      </c>
      <c r="D594" s="217" t="n">
        <v>106</v>
      </c>
      <c r="E594" s="217" t="n">
        <v>54.824</v>
      </c>
      <c r="F594" s="217" t="n">
        <v>0.101</v>
      </c>
      <c r="G594" s="217" t="n">
        <v>1</v>
      </c>
      <c r="H594" s="218" t="n">
        <v>0.1111111111111111</v>
      </c>
      <c r="I594" s="218" t="n">
        <v>0.1180555555555556</v>
      </c>
      <c r="J594" s="219">
        <f>I594-H594</f>
        <v/>
      </c>
    </row>
    <row r="595" ht="15.75" customHeight="1" s="109">
      <c r="A595" s="206" t="n">
        <v>20</v>
      </c>
      <c r="B595" s="207" t="n">
        <v>11</v>
      </c>
      <c r="C595" s="207" t="n">
        <v>39</v>
      </c>
      <c r="D595" s="207" t="n">
        <v>128</v>
      </c>
      <c r="E595" s="207" t="n">
        <v>204.44</v>
      </c>
      <c r="F595" s="207" t="n">
        <v>0.422</v>
      </c>
      <c r="G595" s="207" t="n">
        <v>1</v>
      </c>
      <c r="H595" s="208" t="n">
        <v>0.08680555555555555</v>
      </c>
      <c r="I595" s="208" t="n">
        <v>0.1041666666666667</v>
      </c>
      <c r="J595" s="209">
        <f>I595-H595</f>
        <v/>
      </c>
    </row>
    <row r="596" ht="15.75" customHeight="1" s="109">
      <c r="A596" s="216" t="n">
        <v>20</v>
      </c>
      <c r="B596" s="217" t="n">
        <v>11</v>
      </c>
      <c r="C596" s="217" t="n">
        <v>1</v>
      </c>
      <c r="D596" s="217" t="n">
        <v>5</v>
      </c>
      <c r="E596" s="217" t="n">
        <v>100</v>
      </c>
      <c r="F596" s="217" t="n">
        <v>1613.4</v>
      </c>
      <c r="G596" s="217" t="n">
        <v>1</v>
      </c>
      <c r="H596" s="218" t="n">
        <v>0.08194444444444444</v>
      </c>
      <c r="I596" s="218" t="n">
        <v>0.1006944444444444</v>
      </c>
      <c r="J596" s="219">
        <f>I596-H596</f>
        <v/>
      </c>
    </row>
    <row r="597" ht="15.75" customHeight="1" s="109">
      <c r="A597" s="206" t="n">
        <v>20</v>
      </c>
      <c r="B597" s="207" t="n">
        <v>18</v>
      </c>
      <c r="C597" s="207" t="n">
        <v>39</v>
      </c>
      <c r="D597" s="207" t="n">
        <v>55</v>
      </c>
      <c r="E597" s="207" t="n">
        <v>31.589</v>
      </c>
      <c r="F597" s="207" t="n">
        <v>0.076</v>
      </c>
      <c r="G597" s="207" t="n">
        <v>1</v>
      </c>
      <c r="H597" s="208" t="n">
        <v>0.04513888888888889</v>
      </c>
      <c r="I597" s="208" t="n">
        <v>0.06388888888888888</v>
      </c>
      <c r="J597" s="209">
        <f>I597-H597</f>
        <v/>
      </c>
    </row>
    <row r="598" ht="15.75" customHeight="1" s="109">
      <c r="A598" s="216" t="n">
        <v>20</v>
      </c>
      <c r="B598" s="217" t="n">
        <v>3</v>
      </c>
      <c r="C598" s="217" t="n">
        <v>15</v>
      </c>
      <c r="D598" s="217" t="n">
        <v>59</v>
      </c>
      <c r="E598" s="217" t="n">
        <v>19.955</v>
      </c>
      <c r="F598" s="217" t="n">
        <v>0.188</v>
      </c>
      <c r="G598" s="217" t="n">
        <v>1</v>
      </c>
      <c r="H598" s="218" t="n">
        <v>0.0375</v>
      </c>
      <c r="I598" s="218" t="n">
        <v>0.04305555555555556</v>
      </c>
      <c r="J598" s="219">
        <f>I598-H598</f>
        <v/>
      </c>
    </row>
    <row r="599" ht="15.75" customHeight="1" s="109">
      <c r="A599" s="206" t="n">
        <v>20</v>
      </c>
      <c r="B599" s="207" t="n">
        <v>2</v>
      </c>
      <c r="C599" s="207" t="n">
        <v>8</v>
      </c>
      <c r="D599" s="207" t="n">
        <v>20</v>
      </c>
      <c r="E599" s="207" t="n">
        <v>2.525</v>
      </c>
      <c r="F599" s="207" t="n">
        <v>0.035</v>
      </c>
      <c r="G599" s="207" t="n">
        <v>1</v>
      </c>
      <c r="H599" s="208" t="n">
        <v>0.03472222222222222</v>
      </c>
      <c r="I599" s="208" t="n">
        <v>0.0375</v>
      </c>
      <c r="J599" s="209">
        <f>I599-H599</f>
        <v/>
      </c>
    </row>
    <row r="600" ht="15.75" customHeight="1" s="109">
      <c r="A600" s="216" t="n">
        <v>20</v>
      </c>
      <c r="B600" s="217" t="n">
        <v>7</v>
      </c>
      <c r="C600" s="217" t="n">
        <v>11</v>
      </c>
      <c r="D600" s="217" t="n">
        <v>94</v>
      </c>
      <c r="E600" s="217" t="n">
        <v>39.305</v>
      </c>
      <c r="F600" s="217" t="n">
        <v>0.228</v>
      </c>
      <c r="G600" s="217" t="n">
        <v>1</v>
      </c>
      <c r="H600" s="218" t="n">
        <v>0.02708333333333333</v>
      </c>
      <c r="I600" s="218" t="n">
        <v>0.03194444444444444</v>
      </c>
      <c r="J600" s="219">
        <f>I600-H600</f>
        <v/>
      </c>
    </row>
    <row r="601" ht="15.75" customHeight="1" s="109">
      <c r="A601" s="206" t="n">
        <v>20</v>
      </c>
      <c r="B601" s="207" t="n">
        <v>9</v>
      </c>
      <c r="C601" s="207" t="n">
        <v>7</v>
      </c>
      <c r="D601" s="207" t="n">
        <v>74</v>
      </c>
      <c r="E601" s="207" t="n">
        <v>697.255</v>
      </c>
      <c r="F601" s="207" t="n">
        <v>2.29</v>
      </c>
      <c r="G601" s="207" t="n">
        <v>1</v>
      </c>
      <c r="H601" s="208" t="n">
        <v>0.01180555555555556</v>
      </c>
      <c r="I601" s="208" t="n">
        <v>0.02638888888888889</v>
      </c>
      <c r="J601" s="209">
        <f>I601-H601</f>
        <v/>
      </c>
    </row>
    <row r="602" ht="15.75" customHeight="1" s="109">
      <c r="A602" s="216" t="n">
        <v>20</v>
      </c>
      <c r="B602" s="217" t="n">
        <v>8</v>
      </c>
      <c r="C602" s="217" t="n">
        <v>5</v>
      </c>
      <c r="D602" s="217" t="n">
        <v>8</v>
      </c>
      <c r="E602" s="217" t="n">
        <v>36.739</v>
      </c>
      <c r="F602" s="217" t="n">
        <v>0.095</v>
      </c>
      <c r="G602" s="217" t="n">
        <v>1</v>
      </c>
      <c r="H602" s="218" t="n">
        <v>0.009722222222222222</v>
      </c>
      <c r="I602" s="218" t="n">
        <v>0.01111111111111111</v>
      </c>
      <c r="J602" s="219">
        <f>I602-H602</f>
        <v/>
      </c>
    </row>
    <row r="603" ht="15.75" customHeight="1" s="109">
      <c r="A603" s="206" t="n">
        <v>20</v>
      </c>
      <c r="B603" s="207" t="n">
        <v>14</v>
      </c>
      <c r="C603" s="207" t="n">
        <v>7</v>
      </c>
      <c r="D603" s="207" t="n">
        <v>31</v>
      </c>
      <c r="E603" s="207" t="n">
        <v>692.48</v>
      </c>
      <c r="F603" s="207" t="n">
        <v>0.908</v>
      </c>
      <c r="G603" s="207" t="n">
        <v>1</v>
      </c>
      <c r="H603" s="208" t="n">
        <v>0.4548611111111111</v>
      </c>
      <c r="I603" s="208" t="n">
        <v>0.5090277777777777</v>
      </c>
      <c r="J603" s="209">
        <f>I603-H603</f>
        <v/>
      </c>
    </row>
    <row r="604" ht="15.75" customHeight="1" s="109">
      <c r="A604" s="216" t="n">
        <v>20</v>
      </c>
      <c r="B604" s="217" t="n">
        <v>13</v>
      </c>
      <c r="C604" s="217" t="n">
        <v>4</v>
      </c>
      <c r="D604" s="217" t="n">
        <v>6</v>
      </c>
      <c r="E604" s="217" t="n">
        <v>50.765</v>
      </c>
      <c r="F604" s="217" t="n">
        <v>0.07000000000000001</v>
      </c>
      <c r="G604" s="217" t="n">
        <v>1</v>
      </c>
      <c r="H604" s="218" t="n">
        <v>0.9513888888888888</v>
      </c>
      <c r="I604" s="218" t="n">
        <v>0.9548611111111112</v>
      </c>
      <c r="J604" s="219">
        <f>I604-H604</f>
        <v/>
      </c>
    </row>
    <row r="605" ht="15.75" customHeight="1" s="109">
      <c r="A605" s="206" t="n">
        <v>20</v>
      </c>
      <c r="B605" s="207" t="n">
        <v>19</v>
      </c>
      <c r="C605" s="207" t="n">
        <v>7</v>
      </c>
      <c r="D605" s="207" t="n">
        <v>33</v>
      </c>
      <c r="E605" s="207" t="n">
        <v>52.11</v>
      </c>
      <c r="F605" s="207" t="n">
        <v>0.08500000000000001</v>
      </c>
      <c r="G605" s="207" t="n">
        <v>1</v>
      </c>
      <c r="H605" s="208" t="n">
        <v>0.9375</v>
      </c>
      <c r="I605" s="208" t="n">
        <v>0.9423611111111111</v>
      </c>
      <c r="J605" s="209">
        <f>I605-H605</f>
        <v/>
      </c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4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109" activePane="bottomLeft" state="frozen"/>
      <selection pane="topLeft" activeCell="A1" activeCellId="0" sqref="A1"/>
      <selection pane="bottomLeft" activeCell="G122" activeCellId="1" sqref="A430:G430 G122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CAPA!F17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2</v>
      </c>
      <c r="C7" s="207" t="n">
        <v>5</v>
      </c>
      <c r="D7" s="207" t="n">
        <v>172</v>
      </c>
      <c r="E7" s="207" t="n">
        <v>93.34</v>
      </c>
      <c r="F7" s="207" t="n">
        <v>1.079</v>
      </c>
      <c r="G7" s="207" t="n">
        <v>1</v>
      </c>
      <c r="H7" s="208" t="n">
        <v>0.02986111111111111</v>
      </c>
      <c r="I7" s="208" t="n">
        <v>0.03472222222222222</v>
      </c>
      <c r="J7" s="209" t="n">
        <v>0.004861111111111111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11</v>
      </c>
      <c r="C8" s="217" t="n">
        <v>10</v>
      </c>
      <c r="D8" s="217" t="n">
        <v>38</v>
      </c>
      <c r="E8" s="217" t="n">
        <v>40.47</v>
      </c>
      <c r="F8" s="217" t="n">
        <v>0.075</v>
      </c>
      <c r="G8" s="217" t="n">
        <v>1</v>
      </c>
      <c r="H8" s="218" t="n">
        <v>0.01111111111111111</v>
      </c>
      <c r="I8" s="218" t="n">
        <v>0.02430555555555556</v>
      </c>
      <c r="J8" s="219" t="n">
        <v>0.01319444444444444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10</v>
      </c>
      <c r="C9" s="207" t="n">
        <v>4</v>
      </c>
      <c r="D9" s="207" t="n">
        <v>15</v>
      </c>
      <c r="E9" s="207" t="n">
        <v>24.51</v>
      </c>
      <c r="F9" s="207" t="n">
        <v>0.043</v>
      </c>
      <c r="G9" s="207" t="n">
        <v>1</v>
      </c>
      <c r="H9" s="208" t="n">
        <v>0.009027777777777777</v>
      </c>
      <c r="I9" s="208" t="n">
        <v>0.01111111111111111</v>
      </c>
      <c r="J9" s="209" t="n">
        <v>0.002083333333333333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7</v>
      </c>
      <c r="C10" s="217" t="n">
        <v>8</v>
      </c>
      <c r="D10" s="217" t="n">
        <v>25</v>
      </c>
      <c r="E10" s="217" t="n">
        <v>82.05</v>
      </c>
      <c r="F10" s="217" t="n">
        <v>0.228</v>
      </c>
      <c r="G10" s="217" t="n">
        <v>1</v>
      </c>
      <c r="H10" s="218" t="n">
        <v>0.004861111111111111</v>
      </c>
      <c r="I10" s="218" t="n">
        <v>0.007638888888888889</v>
      </c>
      <c r="J10" s="219" t="n">
        <v>0.002777777777777778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2</v>
      </c>
      <c r="C11" s="207" t="n">
        <v>16</v>
      </c>
      <c r="D11" s="207" t="n">
        <v>56</v>
      </c>
      <c r="E11" s="207" t="n">
        <v>20.47</v>
      </c>
      <c r="F11" s="207" t="n">
        <v>0.347</v>
      </c>
      <c r="G11" s="207" t="n">
        <v>1</v>
      </c>
      <c r="H11" s="208" t="n">
        <v>0.9472222222222222</v>
      </c>
      <c r="I11" s="208" t="n">
        <v>0.9541666666666667</v>
      </c>
      <c r="J11" s="209" t="n">
        <v>0.006944444444444444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19</v>
      </c>
      <c r="C12" s="217" t="n">
        <v>9</v>
      </c>
      <c r="D12" s="217" t="n">
        <v>18</v>
      </c>
      <c r="E12" s="217" t="n">
        <v>11.33</v>
      </c>
      <c r="F12" s="217" t="n">
        <v>0.016</v>
      </c>
      <c r="G12" s="217" t="n">
        <v>1</v>
      </c>
      <c r="H12" s="218" t="n">
        <v>0.9347222222222222</v>
      </c>
      <c r="I12" s="218" t="n">
        <v>0.9381944444444444</v>
      </c>
      <c r="J12" s="219" t="n">
        <v>0.003472222222222222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8</v>
      </c>
      <c r="C13" s="207" t="n">
        <v>12</v>
      </c>
      <c r="D13" s="207" t="n">
        <v>62</v>
      </c>
      <c r="E13" s="207" t="n">
        <v>272.94</v>
      </c>
      <c r="F13" s="207" t="n">
        <v>1.36</v>
      </c>
      <c r="G13" s="207" t="n">
        <v>1</v>
      </c>
      <c r="H13" s="208" t="n">
        <v>0.9201388888888888</v>
      </c>
      <c r="I13" s="208" t="n">
        <v>0.9340277777777778</v>
      </c>
      <c r="J13" s="209" t="n">
        <v>0.01388888888888889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7</v>
      </c>
      <c r="C14" s="217" t="n">
        <v>9</v>
      </c>
      <c r="D14" s="217" t="n">
        <v>93</v>
      </c>
      <c r="E14" s="217" t="n">
        <v>18.92</v>
      </c>
      <c r="F14" s="217" t="n">
        <v>0.089</v>
      </c>
      <c r="G14" s="217" t="n">
        <v>1</v>
      </c>
      <c r="H14" s="218" t="n">
        <v>0.9152777777777777</v>
      </c>
      <c r="I14" s="218" t="n">
        <v>0.9194444444444444</v>
      </c>
      <c r="J14" s="219" t="n">
        <v>0.004166666666666667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5</v>
      </c>
      <c r="C15" s="207" t="n">
        <v>1</v>
      </c>
      <c r="D15" s="207" t="n">
        <v>1</v>
      </c>
      <c r="E15" s="207" t="n">
        <v>0.24</v>
      </c>
      <c r="F15" s="207" t="n">
        <v>0.015</v>
      </c>
      <c r="G15" s="207" t="n">
        <v>1</v>
      </c>
      <c r="H15" s="208" t="n">
        <v>0.9097222222222222</v>
      </c>
      <c r="I15" s="208" t="n">
        <v>0.9125</v>
      </c>
      <c r="J15" s="209" t="n">
        <v>0.002777777777777778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6</v>
      </c>
      <c r="C16" s="217" t="n">
        <v>1</v>
      </c>
      <c r="D16" s="217" t="n">
        <v>1</v>
      </c>
      <c r="E16" s="217" t="n">
        <v>4.46</v>
      </c>
      <c r="F16" s="217" t="n">
        <v>0.075</v>
      </c>
      <c r="G16" s="217" t="n">
        <v>1</v>
      </c>
      <c r="H16" s="218" t="n">
        <v>0.9104166666666667</v>
      </c>
      <c r="I16" s="218" t="n">
        <v>0.9111111111111111</v>
      </c>
      <c r="J16" s="219" t="n">
        <v>0.0006944444444444445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7</v>
      </c>
      <c r="C17" s="207" t="n">
        <v>1</v>
      </c>
      <c r="D17" s="207" t="n">
        <v>3</v>
      </c>
      <c r="E17" s="207" t="n">
        <v>0.32</v>
      </c>
      <c r="F17" s="207" t="n">
        <v>0.004</v>
      </c>
      <c r="G17" s="207" t="n">
        <v>1</v>
      </c>
      <c r="H17" s="208" t="n">
        <v>0.9104166666666667</v>
      </c>
      <c r="I17" s="208" t="n">
        <v>0.9118055555555555</v>
      </c>
      <c r="J17" s="209" t="n">
        <v>0.001388888888888889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10</v>
      </c>
      <c r="C18" s="217" t="n">
        <v>4</v>
      </c>
      <c r="D18" s="217" t="n">
        <v>30</v>
      </c>
      <c r="E18" s="217" t="n">
        <v>21.55</v>
      </c>
      <c r="F18" s="217" t="n">
        <v>0.058</v>
      </c>
      <c r="G18" s="217" t="n">
        <v>1</v>
      </c>
      <c r="H18" s="218" t="n">
        <v>0.9020833333333333</v>
      </c>
      <c r="I18" s="218" t="n">
        <v>0.9041666666666667</v>
      </c>
      <c r="J18" s="219" t="n">
        <v>0.002083333333333333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12</v>
      </c>
      <c r="C19" s="207" t="n">
        <v>6</v>
      </c>
      <c r="D19" s="207" t="n">
        <v>34</v>
      </c>
      <c r="E19" s="207" t="n">
        <v>30.2</v>
      </c>
      <c r="F19" s="207" t="n">
        <v>0.079</v>
      </c>
      <c r="G19" s="207" t="n">
        <v>1</v>
      </c>
      <c r="H19" s="208" t="n">
        <v>0.8986111111111111</v>
      </c>
      <c r="I19" s="208" t="n">
        <v>0.9006944444444445</v>
      </c>
      <c r="J19" s="209" t="n">
        <v>0.002083333333333333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13</v>
      </c>
      <c r="C20" s="217" t="n">
        <v>10</v>
      </c>
      <c r="D20" s="217" t="n">
        <v>43</v>
      </c>
      <c r="E20" s="217" t="n">
        <v>977.78</v>
      </c>
      <c r="F20" s="217" t="n">
        <v>1.29</v>
      </c>
      <c r="G20" s="217" t="n">
        <v>1</v>
      </c>
      <c r="H20" s="218" t="n">
        <v>0.8861111111111111</v>
      </c>
      <c r="I20" s="218" t="n">
        <v>0.8972222222222223</v>
      </c>
      <c r="J20" s="219" t="n">
        <v>0.01111111111111111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22</v>
      </c>
      <c r="B21" s="207" t="n">
        <v>12</v>
      </c>
      <c r="C21" s="207" t="n">
        <v>5</v>
      </c>
      <c r="D21" s="207" t="n">
        <v>23</v>
      </c>
      <c r="E21" s="207" t="n">
        <v>12.01</v>
      </c>
      <c r="F21" s="207" t="n">
        <v>0.144</v>
      </c>
      <c r="G21" s="207" t="n">
        <v>1</v>
      </c>
      <c r="H21" s="208" t="n">
        <v>0.8819444444444444</v>
      </c>
      <c r="I21" s="208" t="n">
        <v>0.8840277777777777</v>
      </c>
      <c r="J21" s="209" t="n">
        <v>0.002083333333333333</v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22</v>
      </c>
      <c r="B22" s="217" t="n">
        <v>17</v>
      </c>
      <c r="C22" s="217" t="n">
        <v>14</v>
      </c>
      <c r="D22" s="217" t="n">
        <v>121</v>
      </c>
      <c r="E22" s="217" t="n">
        <v>11.37</v>
      </c>
      <c r="F22" s="217" t="n">
        <v>0.132</v>
      </c>
      <c r="G22" s="217" t="n">
        <v>1</v>
      </c>
      <c r="H22" s="218" t="n">
        <v>0.8680555555555556</v>
      </c>
      <c r="I22" s="218" t="n">
        <v>0.875</v>
      </c>
      <c r="J22" s="219" t="n">
        <v>0.006944444444444444</v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22</v>
      </c>
      <c r="B23" s="207" t="n">
        <v>7</v>
      </c>
      <c r="C23" s="207" t="n">
        <v>18</v>
      </c>
      <c r="D23" s="207" t="n">
        <v>756</v>
      </c>
      <c r="E23" s="207" t="n">
        <v>144.76</v>
      </c>
      <c r="F23" s="207" t="n">
        <v>1.422</v>
      </c>
      <c r="G23" s="207" t="n">
        <v>1</v>
      </c>
      <c r="H23" s="208" t="n">
        <v>0.8576388888888888</v>
      </c>
      <c r="I23" s="208" t="n">
        <v>0.8666666666666667</v>
      </c>
      <c r="J23" s="209" t="n">
        <v>0.009027777777777777</v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22</v>
      </c>
      <c r="B24" s="217" t="n">
        <v>10</v>
      </c>
      <c r="C24" s="217" t="n">
        <v>1</v>
      </c>
      <c r="D24" s="217" t="n">
        <v>1</v>
      </c>
      <c r="E24" s="217" t="n">
        <v>0.53</v>
      </c>
      <c r="F24" s="217" t="n">
        <v>0.002</v>
      </c>
      <c r="G24" s="217" t="n">
        <v>1</v>
      </c>
      <c r="H24" s="218" t="n">
        <v>0.8368055555555556</v>
      </c>
      <c r="I24" s="218" t="n">
        <v>0.8368055555555556</v>
      </c>
      <c r="J24" s="219" t="n">
        <v>0</v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22</v>
      </c>
      <c r="B25" s="207" t="n">
        <v>11</v>
      </c>
      <c r="C25" s="207" t="n">
        <v>6</v>
      </c>
      <c r="D25" s="207" t="n">
        <v>22</v>
      </c>
      <c r="E25" s="207" t="n">
        <v>20.88</v>
      </c>
      <c r="F25" s="207" t="n">
        <v>0.043</v>
      </c>
      <c r="G25" s="207" t="n">
        <v>1</v>
      </c>
      <c r="H25" s="208" t="n">
        <v>0.8375</v>
      </c>
      <c r="I25" s="208" t="n">
        <v>0.8423611111111111</v>
      </c>
      <c r="J25" s="209" t="n">
        <v>0.004861111111111111</v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22</v>
      </c>
      <c r="B26" s="217" t="n">
        <v>12</v>
      </c>
      <c r="C26" s="217" t="n">
        <v>5</v>
      </c>
      <c r="D26" s="217" t="n">
        <v>12</v>
      </c>
      <c r="E26" s="217" t="n">
        <v>18.68</v>
      </c>
      <c r="F26" s="217" t="n">
        <v>0.129</v>
      </c>
      <c r="G26" s="217" t="n">
        <v>1</v>
      </c>
      <c r="H26" s="218" t="n">
        <v>0.8291666666666667</v>
      </c>
      <c r="I26" s="218" t="n">
        <v>0.8333333333333334</v>
      </c>
      <c r="J26" s="219" t="n">
        <v>0.004166666666666667</v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22</v>
      </c>
      <c r="B27" s="207" t="n">
        <v>12</v>
      </c>
      <c r="C27" s="207" t="n">
        <v>7</v>
      </c>
      <c r="D27" s="207" t="n">
        <v>60</v>
      </c>
      <c r="E27" s="207" t="n">
        <v>34.67</v>
      </c>
      <c r="F27" s="207" t="n">
        <v>0.028</v>
      </c>
      <c r="G27" s="207" t="n">
        <v>1</v>
      </c>
      <c r="H27" s="208" t="n">
        <v>0.8236111111111111</v>
      </c>
      <c r="I27" s="208" t="n">
        <v>0.8291666666666667</v>
      </c>
      <c r="J27" s="209" t="n">
        <v>0.005555555555555556</v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22</v>
      </c>
      <c r="B28" s="217" t="n">
        <v>12</v>
      </c>
      <c r="C28" s="217" t="n">
        <v>5</v>
      </c>
      <c r="D28" s="217" t="n">
        <v>11</v>
      </c>
      <c r="E28" s="217" t="n">
        <v>21.16</v>
      </c>
      <c r="F28" s="217" t="n">
        <v>0.089</v>
      </c>
      <c r="G28" s="217" t="n">
        <v>1</v>
      </c>
      <c r="H28" s="218" t="n">
        <v>0.8194444444444444</v>
      </c>
      <c r="I28" s="218" t="n">
        <v>0.8208333333333333</v>
      </c>
      <c r="J28" s="219" t="n">
        <v>0.001388888888888889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22</v>
      </c>
      <c r="B29" s="207" t="n">
        <v>13</v>
      </c>
      <c r="C29" s="207" t="n">
        <v>4</v>
      </c>
      <c r="D29" s="207" t="n">
        <v>54</v>
      </c>
      <c r="E29" s="207" t="n">
        <v>38.39</v>
      </c>
      <c r="F29" s="207" t="n">
        <v>0.078</v>
      </c>
      <c r="G29" s="207" t="n">
        <v>1</v>
      </c>
      <c r="H29" s="208" t="n">
        <v>0.8208333333333333</v>
      </c>
      <c r="I29" s="208" t="n">
        <v>0.8215277777777777</v>
      </c>
      <c r="J29" s="209" t="n">
        <v>0.0006944444444444445</v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23</v>
      </c>
      <c r="B30" s="217" t="n">
        <v>15</v>
      </c>
      <c r="C30" s="217" t="n">
        <v>4</v>
      </c>
      <c r="D30" s="217" t="n">
        <v>26</v>
      </c>
      <c r="E30" s="217" t="n">
        <v>25.25</v>
      </c>
      <c r="F30" s="217" t="n">
        <v>0.045</v>
      </c>
      <c r="G30" s="217" t="n">
        <v>1</v>
      </c>
      <c r="H30" s="218" t="n">
        <v>0.8472222222222222</v>
      </c>
      <c r="I30" s="218" t="n">
        <v>0.85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3</v>
      </c>
      <c r="C31" s="207" t="n">
        <v>121</v>
      </c>
      <c r="D31" s="207" t="n">
        <v>60</v>
      </c>
      <c r="E31" s="207" t="n">
        <v>23.25</v>
      </c>
      <c r="F31" s="207" t="n">
        <v>0.12</v>
      </c>
      <c r="G31" s="207" t="n">
        <v>1</v>
      </c>
      <c r="H31" s="208" t="n">
        <v>0.8416666666666667</v>
      </c>
      <c r="I31" s="208" t="n">
        <v>0.8458333333333333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19</v>
      </c>
      <c r="C32" s="217" t="n">
        <v>9</v>
      </c>
      <c r="D32" s="217" t="n">
        <v>9</v>
      </c>
      <c r="E32" s="217" t="n">
        <v>6.5</v>
      </c>
      <c r="F32" s="217" t="n">
        <v>0.018</v>
      </c>
      <c r="G32" s="217" t="n">
        <v>1</v>
      </c>
      <c r="H32" s="218" t="n">
        <v>0.8340277777777778</v>
      </c>
      <c r="I32" s="218" t="n">
        <v>0.8368055555555556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20</v>
      </c>
      <c r="C33" s="207" t="n">
        <v>3</v>
      </c>
      <c r="D33" s="207" t="n">
        <v>4</v>
      </c>
      <c r="E33" s="207" t="n">
        <v>3.1</v>
      </c>
      <c r="F33" s="207" t="n">
        <v>0.002</v>
      </c>
      <c r="G33" s="207" t="n">
        <v>1</v>
      </c>
      <c r="H33" s="208" t="n">
        <v>0.8368055555555556</v>
      </c>
      <c r="I33" s="208" t="n">
        <v>0.8381944444444445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21</v>
      </c>
      <c r="C34" s="217" t="n">
        <v>7</v>
      </c>
      <c r="D34" s="217" t="n">
        <v>10</v>
      </c>
      <c r="E34" s="217" t="n">
        <v>4.47</v>
      </c>
      <c r="F34" s="217" t="n">
        <v>0.014</v>
      </c>
      <c r="G34" s="217" t="n">
        <v>1</v>
      </c>
      <c r="H34" s="218" t="n">
        <v>0.8381944444444445</v>
      </c>
      <c r="I34" s="218" t="n">
        <v>0.8416666666666667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12</v>
      </c>
      <c r="C35" s="207" t="n">
        <v>16</v>
      </c>
      <c r="D35" s="207" t="n">
        <v>46</v>
      </c>
      <c r="E35" s="207" t="n">
        <v>43.43</v>
      </c>
      <c r="F35" s="207" t="n">
        <v>0.3</v>
      </c>
      <c r="G35" s="207" t="n">
        <v>1</v>
      </c>
      <c r="H35" s="208" t="n">
        <v>0.8277777777777777</v>
      </c>
      <c r="I35" s="208" t="n">
        <v>0.8319444444444445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12</v>
      </c>
      <c r="C36" s="217" t="n">
        <v>20</v>
      </c>
      <c r="D36" s="217" t="n">
        <v>77</v>
      </c>
      <c r="E36" s="217" t="n">
        <v>69.88</v>
      </c>
      <c r="F36" s="217" t="n">
        <v>0.393</v>
      </c>
      <c r="G36" s="217" t="n">
        <v>1</v>
      </c>
      <c r="H36" s="218" t="n">
        <v>0.8173611111111111</v>
      </c>
      <c r="I36" s="218" t="n">
        <v>0.825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24</v>
      </c>
      <c r="B37" s="207" t="n">
        <v>8</v>
      </c>
      <c r="C37" s="207" t="n">
        <v>10</v>
      </c>
      <c r="D37" s="207" t="n">
        <v>27</v>
      </c>
      <c r="E37" s="207" t="n">
        <v>74.86</v>
      </c>
      <c r="F37" s="207" t="n">
        <v>0.358</v>
      </c>
      <c r="G37" s="207" t="n">
        <v>1</v>
      </c>
      <c r="H37" s="208" t="n">
        <v>0.8597222222222223</v>
      </c>
      <c r="I37" s="208" t="n">
        <v>0.8638888888888889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24</v>
      </c>
      <c r="B38" s="217" t="n">
        <v>9</v>
      </c>
      <c r="C38" s="217" t="n">
        <v>6</v>
      </c>
      <c r="D38" s="217" t="n">
        <v>17</v>
      </c>
      <c r="E38" s="217" t="n">
        <v>160.38</v>
      </c>
      <c r="F38" s="217" t="n">
        <v>0.61</v>
      </c>
      <c r="G38" s="217" t="n">
        <v>1</v>
      </c>
      <c r="H38" s="218" t="n">
        <v>0.8569444444444444</v>
      </c>
      <c r="I38" s="218" t="n">
        <v>0.8590277777777777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24</v>
      </c>
      <c r="B39" s="207" t="n">
        <v>4</v>
      </c>
      <c r="C39" s="207" t="n">
        <v>2</v>
      </c>
      <c r="D39" s="207" t="n">
        <v>13</v>
      </c>
      <c r="E39" s="207" t="n">
        <v>14.28</v>
      </c>
      <c r="F39" s="207" t="n">
        <v>0.08500000000000001</v>
      </c>
      <c r="G39" s="207" t="n">
        <v>1</v>
      </c>
      <c r="H39" s="208" t="n">
        <v>0.8513888888888889</v>
      </c>
      <c r="I39" s="208" t="n">
        <v>0.8520833333333333</v>
      </c>
      <c r="J39" s="209">
        <f>I39-H39</f>
        <v/>
      </c>
    </row>
    <row r="40" ht="15.75" customHeight="1" s="109">
      <c r="A40" s="216" t="n">
        <v>24</v>
      </c>
      <c r="B40" s="217" t="n">
        <v>5</v>
      </c>
      <c r="C40" s="217" t="n">
        <v>2</v>
      </c>
      <c r="D40" s="217" t="n">
        <v>24</v>
      </c>
      <c r="E40" s="217" t="n">
        <v>9.539999999999999</v>
      </c>
      <c r="F40" s="217" t="n">
        <v>0.458</v>
      </c>
      <c r="G40" s="217" t="n">
        <v>1</v>
      </c>
      <c r="H40" s="218" t="n">
        <v>0.8527777777777777</v>
      </c>
      <c r="I40" s="218" t="n">
        <v>0.8534722222222222</v>
      </c>
      <c r="J40" s="219">
        <f>I40-H40</f>
        <v/>
      </c>
    </row>
    <row r="41" ht="15.75" customHeight="1" s="109">
      <c r="A41" s="206" t="n">
        <v>24</v>
      </c>
      <c r="B41" s="207" t="n">
        <v>6</v>
      </c>
      <c r="C41" s="207" t="n">
        <v>2</v>
      </c>
      <c r="D41" s="207" t="n">
        <v>3</v>
      </c>
      <c r="E41" s="207" t="n">
        <v>7.51</v>
      </c>
      <c r="F41" s="207" t="n">
        <v>0.226</v>
      </c>
      <c r="G41" s="207" t="n">
        <v>1</v>
      </c>
      <c r="H41" s="208" t="n">
        <v>0.8534722222222222</v>
      </c>
      <c r="I41" s="208" t="n">
        <v>0.8541666666666666</v>
      </c>
      <c r="J41" s="209">
        <f>I41-H41</f>
        <v/>
      </c>
    </row>
    <row r="42" ht="15.75" customHeight="1" s="109">
      <c r="A42" s="216" t="n">
        <v>24</v>
      </c>
      <c r="B42" s="217" t="n">
        <v>7</v>
      </c>
      <c r="C42" s="217" t="n">
        <v>14</v>
      </c>
      <c r="D42" s="217" t="n">
        <v>64</v>
      </c>
      <c r="E42" s="217" t="n">
        <v>39.23</v>
      </c>
      <c r="F42" s="217" t="n">
        <v>0.116</v>
      </c>
      <c r="G42" s="217" t="n">
        <v>1</v>
      </c>
      <c r="H42" s="218" t="n">
        <v>0.84375</v>
      </c>
      <c r="I42" s="218" t="n">
        <v>0.8479166666666667</v>
      </c>
      <c r="J42" s="219">
        <f>I42-H42</f>
        <v/>
      </c>
    </row>
    <row r="43" ht="15.75" customHeight="1" s="109">
      <c r="A43" s="206" t="n">
        <v>24</v>
      </c>
      <c r="B43" s="207" t="n">
        <v>11</v>
      </c>
      <c r="C43" s="207" t="n">
        <v>11</v>
      </c>
      <c r="D43" s="207" t="n">
        <v>70</v>
      </c>
      <c r="E43" s="207" t="n">
        <v>364.44</v>
      </c>
      <c r="F43" s="207" t="n">
        <v>0.729</v>
      </c>
      <c r="G43" s="207" t="n">
        <v>1</v>
      </c>
      <c r="H43" s="208" t="n">
        <v>0.8333333333333334</v>
      </c>
      <c r="I43" s="208" t="n">
        <v>0.8402777777777778</v>
      </c>
      <c r="J43" s="209">
        <f>I43-J45</f>
        <v/>
      </c>
    </row>
    <row r="44" ht="15.75" customHeight="1" s="109">
      <c r="A44" s="216" t="n">
        <v>24</v>
      </c>
      <c r="B44" s="217" t="n">
        <v>12</v>
      </c>
      <c r="C44" s="217" t="n">
        <v>9</v>
      </c>
      <c r="D44" s="217" t="n">
        <v>95</v>
      </c>
      <c r="E44" s="217" t="n">
        <v>54.49</v>
      </c>
      <c r="F44" s="217" t="n">
        <v>0.371</v>
      </c>
      <c r="G44" s="217" t="n">
        <v>1</v>
      </c>
      <c r="H44" s="218" t="n">
        <v>0.8263888888888888</v>
      </c>
      <c r="I44" s="218" t="n">
        <v>0.83125</v>
      </c>
      <c r="J44" s="219">
        <f>I44-H44</f>
        <v/>
      </c>
    </row>
    <row r="45" ht="15.75" customHeight="1" s="109">
      <c r="A45" s="206" t="n">
        <v>24</v>
      </c>
      <c r="B45" s="207" t="n">
        <v>9</v>
      </c>
      <c r="C45" s="207" t="n">
        <v>8</v>
      </c>
      <c r="D45" s="207" t="n">
        <v>61</v>
      </c>
      <c r="E45" s="207" t="n">
        <v>584.15</v>
      </c>
      <c r="F45" s="207" t="n">
        <v>0.915</v>
      </c>
      <c r="G45" s="207" t="n">
        <v>1</v>
      </c>
      <c r="H45" s="208" t="n">
        <v>0.8194444444444444</v>
      </c>
      <c r="I45" s="208" t="n">
        <v>0.825</v>
      </c>
      <c r="J45" s="209">
        <f>I45-H45</f>
        <v/>
      </c>
    </row>
    <row r="46" ht="15.75" customHeight="1" s="109">
      <c r="A46" s="216" t="n">
        <v>25</v>
      </c>
      <c r="B46" s="217" t="n">
        <v>21</v>
      </c>
      <c r="C46" s="217" t="n">
        <v>2</v>
      </c>
      <c r="D46" s="217" t="n">
        <v>2</v>
      </c>
      <c r="E46" s="217" t="n">
        <v>0.76</v>
      </c>
      <c r="F46" s="217" t="n">
        <v>0.002</v>
      </c>
      <c r="G46" s="217" t="n">
        <v>1</v>
      </c>
      <c r="H46" s="218" t="n">
        <v>0.07847222222222222</v>
      </c>
      <c r="I46" s="218" t="n">
        <v>0.07916666666666666</v>
      </c>
      <c r="J46" s="219">
        <f>I46-H46</f>
        <v/>
      </c>
    </row>
    <row r="47" ht="15.75" customHeight="1" s="109">
      <c r="A47" s="206" t="n">
        <v>25</v>
      </c>
      <c r="B47" s="207" t="n">
        <v>19</v>
      </c>
      <c r="C47" s="207" t="n">
        <v>3</v>
      </c>
      <c r="D47" s="207" t="n">
        <v>3</v>
      </c>
      <c r="E47" s="207" t="n">
        <v>5.45</v>
      </c>
      <c r="F47" s="207" t="n">
        <v>0.008999999999999999</v>
      </c>
      <c r="G47" s="207" t="n">
        <v>1</v>
      </c>
      <c r="H47" s="208" t="n">
        <v>0.0763888888888889</v>
      </c>
      <c r="I47" s="208" t="n">
        <v>0.07777777777777778</v>
      </c>
      <c r="J47" s="209">
        <f>I47-H47</f>
        <v/>
      </c>
    </row>
    <row r="48" ht="15.75" customHeight="1" s="109">
      <c r="A48" s="216" t="n">
        <v>25</v>
      </c>
      <c r="B48" s="217" t="n">
        <v>20</v>
      </c>
      <c r="C48" s="217" t="n">
        <v>4</v>
      </c>
      <c r="D48" s="217" t="n">
        <v>4</v>
      </c>
      <c r="E48" s="217" t="n">
        <v>2.23</v>
      </c>
      <c r="F48" s="217" t="n">
        <v>0.003</v>
      </c>
      <c r="G48" s="217" t="n">
        <v>1</v>
      </c>
      <c r="H48" s="218" t="n">
        <v>0.07777777777777778</v>
      </c>
      <c r="I48" s="218" t="n">
        <v>0.07847222222222222</v>
      </c>
      <c r="J48" s="219">
        <f>I48-H48</f>
        <v/>
      </c>
    </row>
    <row r="49" ht="15.75" customHeight="1" s="109">
      <c r="A49" s="206" t="n">
        <v>25</v>
      </c>
      <c r="B49" s="207" t="n">
        <v>1</v>
      </c>
      <c r="C49" s="207" t="n">
        <v>6</v>
      </c>
      <c r="D49" s="207" t="n">
        <v>8</v>
      </c>
      <c r="E49" s="207" t="n">
        <v>46.47</v>
      </c>
      <c r="F49" s="207" t="n">
        <v>0.074</v>
      </c>
      <c r="G49" s="207" t="n">
        <v>1</v>
      </c>
      <c r="H49" s="208" t="n">
        <v>0.07013888888888889</v>
      </c>
      <c r="I49" s="208" t="n">
        <v>0.07152777777777777</v>
      </c>
      <c r="J49" s="209">
        <f>I49-H49</f>
        <v/>
      </c>
    </row>
    <row r="50" ht="15.75" customHeight="1" s="109">
      <c r="A50" s="216" t="n">
        <v>25</v>
      </c>
      <c r="B50" s="217" t="n">
        <v>15</v>
      </c>
      <c r="C50" s="217" t="n">
        <v>1</v>
      </c>
      <c r="D50" s="217" t="n">
        <v>5</v>
      </c>
      <c r="E50" s="217" t="n">
        <v>77</v>
      </c>
      <c r="F50" s="217" t="n">
        <v>0.112</v>
      </c>
      <c r="G50" s="217" t="n">
        <v>1</v>
      </c>
      <c r="H50" s="218" t="n">
        <v>0.06666666666666667</v>
      </c>
      <c r="I50" s="218" t="n">
        <v>0.06736111111111111</v>
      </c>
      <c r="J50" s="219">
        <f>I50-H50</f>
        <v/>
      </c>
    </row>
    <row r="51" ht="15.75" customHeight="1" s="109">
      <c r="A51" s="206" t="n">
        <v>25</v>
      </c>
      <c r="B51" s="207" t="n">
        <v>1</v>
      </c>
      <c r="C51" s="207" t="n">
        <v>9</v>
      </c>
      <c r="D51" s="207" t="n">
        <v>460</v>
      </c>
      <c r="E51" s="207" t="n">
        <v>31.24</v>
      </c>
      <c r="F51" s="207" t="n">
        <v>0.118</v>
      </c>
      <c r="G51" s="207" t="n">
        <v>1</v>
      </c>
      <c r="H51" s="208" t="n">
        <v>0.05555555555555555</v>
      </c>
      <c r="I51" s="208" t="n">
        <v>0.0625</v>
      </c>
      <c r="J51" s="209">
        <f>I51-H51</f>
        <v/>
      </c>
    </row>
    <row r="52" ht="15.75" customHeight="1" s="109">
      <c r="A52" s="216" t="n">
        <v>25</v>
      </c>
      <c r="B52" s="217" t="n">
        <v>11</v>
      </c>
      <c r="C52" s="217" t="n">
        <v>16</v>
      </c>
      <c r="D52" s="217" t="n">
        <v>103</v>
      </c>
      <c r="E52" s="217" t="n">
        <v>26.21</v>
      </c>
      <c r="F52" s="217" t="n">
        <v>0.061</v>
      </c>
      <c r="G52" s="217" t="n">
        <v>1</v>
      </c>
      <c r="H52" s="218" t="n">
        <v>0.04722222222222222</v>
      </c>
      <c r="I52" s="218" t="n">
        <v>0.05277777777777778</v>
      </c>
      <c r="J52" s="219">
        <f>I52-H52</f>
        <v/>
      </c>
    </row>
    <row r="53" ht="15.75" customHeight="1" s="109">
      <c r="A53" s="206" t="n">
        <v>25</v>
      </c>
      <c r="B53" s="207" t="n">
        <v>30</v>
      </c>
      <c r="C53" s="207" t="n">
        <v>1</v>
      </c>
      <c r="D53" s="207" t="n">
        <v>10</v>
      </c>
      <c r="E53" s="207" t="n">
        <v>251</v>
      </c>
      <c r="F53" s="207" t="n">
        <v>0.708</v>
      </c>
      <c r="G53" s="207" t="n">
        <v>1</v>
      </c>
      <c r="H53" s="208" t="n">
        <v>0.04166666666666666</v>
      </c>
      <c r="I53" s="208" t="n">
        <v>0.04513888888888889</v>
      </c>
      <c r="J53" s="209">
        <f>I53-H53</f>
        <v/>
      </c>
    </row>
    <row r="54" ht="15.75" customHeight="1" s="109">
      <c r="A54" s="216" t="n">
        <v>25</v>
      </c>
      <c r="B54" s="217" t="n">
        <v>17</v>
      </c>
      <c r="C54" s="217" t="n">
        <v>23</v>
      </c>
      <c r="D54" s="217" t="n">
        <v>155</v>
      </c>
      <c r="E54" s="217" t="n">
        <v>23.1</v>
      </c>
      <c r="F54" s="217" t="n">
        <v>0.205</v>
      </c>
      <c r="G54" s="217" t="n">
        <v>1</v>
      </c>
      <c r="H54" s="218" t="n">
        <v>0.02430555555555556</v>
      </c>
      <c r="I54" s="218" t="n">
        <v>0.0375</v>
      </c>
      <c r="J54" s="219">
        <f>I54-H54</f>
        <v/>
      </c>
    </row>
    <row r="55" ht="15.75" customHeight="1" s="109">
      <c r="A55" s="206" t="n">
        <v>25</v>
      </c>
      <c r="B55" s="207" t="n">
        <v>8</v>
      </c>
      <c r="C55" s="207" t="n">
        <v>21</v>
      </c>
      <c r="D55" s="207" t="n">
        <v>44</v>
      </c>
      <c r="E55" s="207" t="n">
        <v>98.76000000000001</v>
      </c>
      <c r="F55" s="207" t="n">
        <v>0.349</v>
      </c>
      <c r="G55" s="207" t="n">
        <v>1</v>
      </c>
      <c r="H55" s="208" t="n">
        <v>0.01388888888888889</v>
      </c>
      <c r="I55" s="208" t="n">
        <v>0.02083333333333333</v>
      </c>
      <c r="J55" s="209">
        <f>I55-H55</f>
        <v/>
      </c>
    </row>
    <row r="56" ht="15.75" customHeight="1" s="109">
      <c r="A56" s="216" t="n">
        <v>25</v>
      </c>
      <c r="B56" s="217" t="n">
        <v>6</v>
      </c>
      <c r="C56" s="217" t="n">
        <v>1</v>
      </c>
      <c r="D56" s="217" t="n">
        <v>5</v>
      </c>
      <c r="E56" s="217" t="n">
        <v>1.1</v>
      </c>
      <c r="F56" s="217" t="n">
        <v>0.024</v>
      </c>
      <c r="G56" s="217" t="n">
        <v>1</v>
      </c>
      <c r="H56" s="218" t="n"/>
      <c r="I56" s="218" t="n"/>
      <c r="J56" s="219" t="n"/>
    </row>
    <row r="57" ht="15.75" customHeight="1" s="109">
      <c r="A57" s="206" t="n">
        <v>25</v>
      </c>
      <c r="B57" s="207" t="n">
        <v>15</v>
      </c>
      <c r="C57" s="207" t="n">
        <v>1</v>
      </c>
      <c r="D57" s="207" t="n">
        <v>50</v>
      </c>
      <c r="E57" s="207" t="n">
        <v>770</v>
      </c>
      <c r="F57" s="207" t="n">
        <v>1.125</v>
      </c>
      <c r="G57" s="207" t="n">
        <v>1</v>
      </c>
      <c r="H57" s="208" t="n">
        <v>0.9479166666666666</v>
      </c>
      <c r="I57" s="208" t="n">
        <v>0.9513888888888888</v>
      </c>
      <c r="J57" s="209">
        <f>I57-H57</f>
        <v/>
      </c>
    </row>
    <row r="58" ht="15.75" customHeight="1" s="109">
      <c r="A58" s="216" t="n">
        <v>25</v>
      </c>
      <c r="B58" s="217" t="n">
        <v>2</v>
      </c>
      <c r="C58" s="217" t="n">
        <v>12</v>
      </c>
      <c r="D58" s="217" t="n">
        <v>151</v>
      </c>
      <c r="E58" s="217" t="n">
        <v>24.14</v>
      </c>
      <c r="F58" s="217" t="n">
        <v>0.46</v>
      </c>
      <c r="G58" s="217" t="n">
        <v>1</v>
      </c>
      <c r="H58" s="218" t="n">
        <v>0.8618055555555556</v>
      </c>
      <c r="I58" s="218" t="n">
        <v>0.8673611111111111</v>
      </c>
      <c r="J58" s="219">
        <f>I58-H58</f>
        <v/>
      </c>
    </row>
    <row r="59" ht="15.75" customHeight="1" s="109">
      <c r="A59" s="206" t="n">
        <v>25</v>
      </c>
      <c r="B59" s="207" t="n">
        <v>3</v>
      </c>
      <c r="C59" s="207" t="n">
        <v>9</v>
      </c>
      <c r="D59" s="207" t="n">
        <v>21</v>
      </c>
      <c r="E59" s="207" t="n">
        <v>30.99</v>
      </c>
      <c r="F59" s="207" t="n">
        <v>0.176</v>
      </c>
      <c r="G59" s="207" t="n">
        <v>1</v>
      </c>
      <c r="H59" s="208" t="n">
        <v>0.8534722222222222</v>
      </c>
      <c r="I59" s="208" t="n">
        <v>0.8583333333333333</v>
      </c>
      <c r="J59" s="209">
        <f>I59-H59</f>
        <v/>
      </c>
    </row>
    <row r="60" ht="15.75" customHeight="1" s="109">
      <c r="A60" s="216" t="n">
        <v>25</v>
      </c>
      <c r="B60" s="217" t="n">
        <v>1</v>
      </c>
      <c r="C60" s="217" t="n">
        <v>2</v>
      </c>
      <c r="D60" s="217" t="n">
        <v>4</v>
      </c>
      <c r="E60" s="217" t="n">
        <v>1.7</v>
      </c>
      <c r="F60" s="217" t="n">
        <v>0.008999999999999999</v>
      </c>
      <c r="G60" s="217" t="n">
        <v>1</v>
      </c>
      <c r="H60" s="218" t="n">
        <v>0.8583333333333333</v>
      </c>
      <c r="I60" s="218" t="n">
        <v>0.8590277777777777</v>
      </c>
      <c r="J60" s="219">
        <f>I60-H60</f>
        <v/>
      </c>
    </row>
    <row r="61" ht="15.75" customHeight="1" s="109">
      <c r="A61" s="206" t="n">
        <v>25</v>
      </c>
      <c r="B61" s="207" t="n">
        <v>12</v>
      </c>
      <c r="C61" s="207" t="n">
        <v>19</v>
      </c>
      <c r="D61" s="207" t="n">
        <v>63</v>
      </c>
      <c r="E61" s="207" t="n">
        <v>40.66</v>
      </c>
      <c r="F61" s="207" t="n">
        <v>0.198</v>
      </c>
      <c r="G61" s="207" t="n">
        <v>1</v>
      </c>
      <c r="H61" s="208" t="n">
        <v>0.8451388888888889</v>
      </c>
      <c r="I61" s="208" t="n">
        <v>0.8513888888888889</v>
      </c>
      <c r="J61" s="209">
        <f>I61-H61</f>
        <v/>
      </c>
    </row>
    <row r="62" ht="15.75" customHeight="1" s="109">
      <c r="A62" s="216" t="n">
        <v>25</v>
      </c>
      <c r="B62" s="217" t="n">
        <v>10</v>
      </c>
      <c r="C62" s="217" t="n">
        <v>22</v>
      </c>
      <c r="D62" s="217" t="n">
        <v>44</v>
      </c>
      <c r="E62" s="217" t="n">
        <v>19.72</v>
      </c>
      <c r="F62" s="217" t="n">
        <v>0.057</v>
      </c>
      <c r="G62" s="217" t="n">
        <v>1</v>
      </c>
      <c r="H62" s="218" t="n">
        <v>0.8368055555555556</v>
      </c>
      <c r="I62" s="218" t="n">
        <v>0.8409722222222222</v>
      </c>
      <c r="J62" s="219">
        <f>I62-H62</f>
        <v/>
      </c>
    </row>
    <row r="63" ht="15.75" customHeight="1" s="109">
      <c r="A63" s="206" t="n">
        <v>25</v>
      </c>
      <c r="B63" s="207" t="n">
        <v>13</v>
      </c>
      <c r="C63" s="207" t="n">
        <v>5</v>
      </c>
      <c r="D63" s="207" t="n">
        <v>13</v>
      </c>
      <c r="E63" s="207" t="n">
        <v>73.45999999999999</v>
      </c>
      <c r="F63" s="207" t="n">
        <v>0.112</v>
      </c>
      <c r="G63" s="207" t="n">
        <v>1</v>
      </c>
      <c r="H63" s="208" t="n">
        <v>0.8298611111111112</v>
      </c>
      <c r="I63" s="208" t="n">
        <v>0.8333333333333334</v>
      </c>
      <c r="J63" s="209">
        <f>I63-H63</f>
        <v/>
      </c>
    </row>
    <row r="64" ht="15.75" customHeight="1" s="109">
      <c r="A64" s="216" t="n">
        <v>25</v>
      </c>
      <c r="B64" s="217" t="n">
        <v>14</v>
      </c>
      <c r="C64" s="217" t="n">
        <v>6</v>
      </c>
      <c r="D64" s="217" t="n">
        <v>77</v>
      </c>
      <c r="E64" s="217" t="n">
        <v>1974.78</v>
      </c>
      <c r="F64" s="217" t="n">
        <v>2.614</v>
      </c>
      <c r="G64" s="217" t="n">
        <v>1</v>
      </c>
      <c r="H64" s="218" t="n">
        <v>0.81875</v>
      </c>
      <c r="I64" s="218" t="n">
        <v>0.8298611111111112</v>
      </c>
      <c r="J64" s="219">
        <f>I64-H64</f>
        <v/>
      </c>
    </row>
    <row r="65" ht="15.75" customHeight="1" s="109">
      <c r="A65" s="206" t="n">
        <v>25</v>
      </c>
      <c r="B65" s="207" t="n">
        <v>12</v>
      </c>
      <c r="C65" s="207" t="n">
        <v>6</v>
      </c>
      <c r="D65" s="207" t="n">
        <v>26</v>
      </c>
      <c r="E65" s="207" t="n">
        <v>34.73</v>
      </c>
      <c r="F65" s="207" t="n">
        <v>0.174</v>
      </c>
      <c r="G65" s="207" t="n">
        <v>1</v>
      </c>
      <c r="H65" s="208" t="n">
        <v>0.8125</v>
      </c>
      <c r="I65" s="208" t="n">
        <v>0.8166666666666667</v>
      </c>
      <c r="J65" s="209">
        <f>I65-H65</f>
        <v/>
      </c>
    </row>
    <row r="66" ht="15.75" customHeight="1" s="109">
      <c r="A66" s="216" t="n">
        <v>25</v>
      </c>
      <c r="B66" s="217" t="n">
        <v>9</v>
      </c>
      <c r="C66" s="217" t="n">
        <v>3</v>
      </c>
      <c r="D66" s="217" t="n">
        <v>5</v>
      </c>
      <c r="E66" s="217" t="n">
        <v>29.08</v>
      </c>
      <c r="F66" s="217" t="n">
        <v>0.106</v>
      </c>
      <c r="G66" s="217" t="n">
        <v>1</v>
      </c>
      <c r="H66" s="218" t="n">
        <v>0.8979166666666667</v>
      </c>
      <c r="I66" s="218" t="n">
        <v>0.8993055555555556</v>
      </c>
      <c r="J66" s="219">
        <f>I66-H66</f>
        <v/>
      </c>
    </row>
    <row r="67" ht="15.75" customHeight="1" s="109">
      <c r="A67" s="206" t="n">
        <v>25</v>
      </c>
      <c r="B67" s="207" t="n">
        <v>7</v>
      </c>
      <c r="C67" s="207" t="n">
        <v>2</v>
      </c>
      <c r="D67" s="207" t="n">
        <v>13</v>
      </c>
      <c r="E67" s="207" t="n">
        <v>22.87</v>
      </c>
      <c r="F67" s="207" t="n">
        <v>0.008</v>
      </c>
      <c r="G67" s="207" t="n">
        <v>1</v>
      </c>
      <c r="H67" s="208" t="n">
        <v>0.8965277777777778</v>
      </c>
      <c r="I67" s="208" t="n">
        <v>0.8979166666666667</v>
      </c>
      <c r="J67" s="209">
        <f>I67-H67</f>
        <v/>
      </c>
    </row>
    <row r="68" ht="15.75" customHeight="1" s="109">
      <c r="A68" s="216" t="n">
        <v>25</v>
      </c>
      <c r="B68" s="217" t="n">
        <v>5</v>
      </c>
      <c r="C68" s="217" t="n">
        <v>1</v>
      </c>
      <c r="D68" s="217" t="n">
        <v>10</v>
      </c>
      <c r="E68" s="217" t="n">
        <v>5.7</v>
      </c>
      <c r="F68" s="217" t="n">
        <v>0.377</v>
      </c>
      <c r="G68" s="217" t="n">
        <v>1</v>
      </c>
      <c r="H68" s="218" t="n">
        <v>0.8923611111111112</v>
      </c>
      <c r="I68" s="218" t="n">
        <v>0.8930555555555556</v>
      </c>
      <c r="J68" s="219">
        <f>I68-H68</f>
        <v/>
      </c>
    </row>
    <row r="69" ht="15.75" customHeight="1" s="109">
      <c r="A69" s="206" t="n">
        <v>25</v>
      </c>
      <c r="B69" s="207" t="n">
        <v>4</v>
      </c>
      <c r="C69" s="207" t="n">
        <v>1</v>
      </c>
      <c r="D69" s="207" t="n">
        <v>1</v>
      </c>
      <c r="E69" s="207" t="n">
        <v>1.21</v>
      </c>
      <c r="F69" s="207" t="n">
        <v>0.011</v>
      </c>
      <c r="G69" s="207" t="n">
        <v>1</v>
      </c>
      <c r="H69" s="208" t="n">
        <v>0.8923611111111112</v>
      </c>
      <c r="I69" s="208" t="n">
        <v>0.8923611111111112</v>
      </c>
      <c r="J69" s="209">
        <f>I69-H69</f>
        <v/>
      </c>
    </row>
    <row r="70" ht="15.75" customHeight="1" s="109">
      <c r="A70" s="216" t="n">
        <v>25</v>
      </c>
      <c r="B70" s="217" t="n">
        <v>3</v>
      </c>
      <c r="C70" s="217" t="n">
        <v>1</v>
      </c>
      <c r="D70" s="217" t="n">
        <v>1</v>
      </c>
      <c r="E70" s="217" t="n">
        <v>2.21</v>
      </c>
      <c r="F70" s="217" t="n">
        <v>0.013</v>
      </c>
      <c r="G70" s="217" t="n">
        <v>1</v>
      </c>
      <c r="H70" s="218" t="n">
        <v>0.8916666666666667</v>
      </c>
      <c r="I70" s="218" t="n">
        <v>0.8923611111111112</v>
      </c>
      <c r="J70" s="219">
        <f>I70-H70</f>
        <v/>
      </c>
    </row>
    <row r="71" ht="15.75" customHeight="1" s="109">
      <c r="A71" s="206" t="n">
        <v>25</v>
      </c>
      <c r="B71" s="207" t="n">
        <v>1</v>
      </c>
      <c r="C71" s="207" t="n">
        <v>5</v>
      </c>
      <c r="D71" s="207" t="n">
        <v>1.392</v>
      </c>
      <c r="E71" s="207" t="n">
        <v>63.84</v>
      </c>
      <c r="F71" s="207" t="n">
        <v>1.218</v>
      </c>
      <c r="G71" s="207" t="n">
        <v>1</v>
      </c>
      <c r="H71" s="208" t="n">
        <v>0.8888888888888888</v>
      </c>
      <c r="I71" s="208" t="n">
        <v>0.8916666666666667</v>
      </c>
      <c r="J71" s="209">
        <f>I71-H71</f>
        <v/>
      </c>
    </row>
    <row r="72" ht="15.75" customHeight="1" s="109">
      <c r="A72" s="216" t="n">
        <v>25</v>
      </c>
      <c r="B72" s="217" t="n">
        <v>14</v>
      </c>
      <c r="C72" s="217" t="n">
        <v>3</v>
      </c>
      <c r="D72" s="217" t="n">
        <v>33</v>
      </c>
      <c r="E72" s="217" t="n">
        <v>939.39</v>
      </c>
      <c r="F72" s="217" t="n">
        <v>1.207</v>
      </c>
      <c r="G72" s="217" t="n">
        <v>1</v>
      </c>
      <c r="H72" s="218" t="n">
        <v>0.8819444444444444</v>
      </c>
      <c r="I72" s="218" t="n">
        <v>0.8840277777777777</v>
      </c>
      <c r="J72" s="219">
        <f>I72-H72</f>
        <v/>
      </c>
    </row>
    <row r="73" ht="15.75" customHeight="1" s="109">
      <c r="A73" s="206" t="n">
        <v>25</v>
      </c>
      <c r="B73" s="207" t="n">
        <v>13</v>
      </c>
      <c r="C73" s="207" t="n">
        <v>1</v>
      </c>
      <c r="D73" s="207" t="n">
        <v>1</v>
      </c>
      <c r="E73" s="207" t="n">
        <v>10.05</v>
      </c>
      <c r="F73" s="207" t="n">
        <v>0.024</v>
      </c>
      <c r="G73" s="207" t="n">
        <v>1</v>
      </c>
      <c r="H73" s="208" t="n">
        <v>0.8840277777777777</v>
      </c>
      <c r="I73" s="208" t="n">
        <v>0.8847222222222222</v>
      </c>
      <c r="J73" s="209">
        <f>I73-H73</f>
        <v/>
      </c>
    </row>
    <row r="74" ht="15.75" customHeight="1" s="109">
      <c r="A74" s="216" t="n">
        <v>25</v>
      </c>
      <c r="B74" s="217" t="n">
        <v>12</v>
      </c>
      <c r="C74" s="217" t="n">
        <v>8</v>
      </c>
      <c r="D74" s="217" t="n">
        <v>34</v>
      </c>
      <c r="E74" s="217" t="n">
        <v>23.89</v>
      </c>
      <c r="F74" s="217" t="n">
        <v>0.127</v>
      </c>
      <c r="G74" s="217" t="n">
        <v>1</v>
      </c>
      <c r="H74" s="218" t="n">
        <v>0.8763888888888889</v>
      </c>
      <c r="I74" s="218" t="n"/>
      <c r="J74" s="219" t="n"/>
    </row>
    <row r="75" ht="15.75" customHeight="1" s="109">
      <c r="A75" s="206" t="n">
        <v>26</v>
      </c>
      <c r="B75" s="207" t="n">
        <v>17</v>
      </c>
      <c r="C75" s="207" t="n">
        <v>1</v>
      </c>
      <c r="D75" s="207" t="n">
        <v>190</v>
      </c>
      <c r="E75" s="207" t="n">
        <v>499.7</v>
      </c>
      <c r="F75" s="207" t="n">
        <v>10.838</v>
      </c>
      <c r="G75" s="207" t="n">
        <v>1</v>
      </c>
      <c r="H75" s="208" t="n">
        <v>0.2645833333333333</v>
      </c>
      <c r="I75" s="208" t="n">
        <v>0.2715277777777778</v>
      </c>
      <c r="J75" s="209">
        <f>I75-H75</f>
        <v/>
      </c>
    </row>
    <row r="76" ht="15.75" customHeight="1" s="109">
      <c r="A76" s="216" t="n">
        <v>26</v>
      </c>
      <c r="B76" s="217" t="n">
        <v>8</v>
      </c>
      <c r="C76" s="217" t="n">
        <v>15</v>
      </c>
      <c r="D76" s="217" t="n">
        <v>65</v>
      </c>
      <c r="E76" s="217" t="n">
        <v>60.75</v>
      </c>
      <c r="F76" s="217" t="n">
        <v>0.204</v>
      </c>
      <c r="G76" s="217" t="n">
        <v>1</v>
      </c>
      <c r="H76" s="218" t="n">
        <v>0.2576388888888889</v>
      </c>
      <c r="I76" s="218" t="n">
        <v>0.2618055555555556</v>
      </c>
      <c r="J76" s="219">
        <f>I76-H76</f>
        <v/>
      </c>
    </row>
    <row r="77" ht="15.75" customHeight="1" s="109">
      <c r="A77" s="206" t="n">
        <v>26</v>
      </c>
      <c r="B77" s="207" t="n">
        <v>7</v>
      </c>
      <c r="C77" s="207" t="n">
        <v>7</v>
      </c>
      <c r="D77" s="207" t="n">
        <v>17</v>
      </c>
      <c r="E77" s="207" t="n">
        <v>40.4</v>
      </c>
      <c r="F77" s="207" t="n">
        <v>0.093</v>
      </c>
      <c r="G77" s="207" t="n">
        <v>1</v>
      </c>
      <c r="H77" s="208" t="n">
        <v>0.2083333333333333</v>
      </c>
      <c r="I77" s="208" t="n">
        <v>0.2111111111111111</v>
      </c>
      <c r="J77" s="209">
        <f>I77-H77</f>
        <v/>
      </c>
    </row>
    <row r="78" ht="15.75" customHeight="1" s="109">
      <c r="A78" s="216" t="n">
        <v>26</v>
      </c>
      <c r="B78" s="217" t="n">
        <v>30</v>
      </c>
      <c r="C78" s="217" t="n">
        <v>2</v>
      </c>
      <c r="D78" s="217" t="n">
        <v>2</v>
      </c>
      <c r="E78" s="217" t="n">
        <v>11.11</v>
      </c>
      <c r="F78" s="217" t="n">
        <v>0.08699999999999999</v>
      </c>
      <c r="G78" s="217" t="n">
        <v>1</v>
      </c>
      <c r="H78" s="218" t="n">
        <v>0.1805555555555556</v>
      </c>
      <c r="I78" s="218" t="n">
        <v>0.1840277777777778</v>
      </c>
      <c r="J78" s="219">
        <f>I78-H78</f>
        <v/>
      </c>
    </row>
    <row r="79" ht="15.75" customHeight="1" s="109">
      <c r="A79" s="206" t="n">
        <v>26</v>
      </c>
      <c r="B79" s="207" t="n">
        <v>11</v>
      </c>
      <c r="C79" s="207" t="n">
        <v>7</v>
      </c>
      <c r="D79" s="207" t="n">
        <v>39</v>
      </c>
      <c r="E79" s="207" t="n">
        <v>47.14</v>
      </c>
      <c r="F79" s="207" t="n">
        <v>0.114</v>
      </c>
      <c r="G79" s="207" t="n">
        <v>1</v>
      </c>
      <c r="H79" s="208" t="n">
        <v>0.175</v>
      </c>
      <c r="I79" s="208" t="n">
        <v>0.1770833333333333</v>
      </c>
      <c r="J79" s="209">
        <f>I79-H79</f>
        <v/>
      </c>
    </row>
    <row r="80" ht="15.75" customHeight="1" s="109">
      <c r="A80" s="216" t="n">
        <v>29</v>
      </c>
      <c r="B80" s="217" t="n">
        <v>6</v>
      </c>
      <c r="C80" s="217" t="n">
        <v>1</v>
      </c>
      <c r="D80" s="217" t="n">
        <v>5</v>
      </c>
      <c r="E80" s="217" t="n">
        <v>1.1</v>
      </c>
      <c r="F80" s="217" t="n">
        <v>0.024</v>
      </c>
      <c r="G80" s="217" t="n">
        <v>1</v>
      </c>
      <c r="H80" s="218" t="n"/>
      <c r="I80" s="218" t="n"/>
      <c r="J80" s="219">
        <f>I80-H80</f>
        <v/>
      </c>
    </row>
    <row r="81" ht="15.75" customHeight="1" s="109">
      <c r="A81" s="206" t="n">
        <v>30</v>
      </c>
      <c r="B81" s="207" t="n">
        <v>13</v>
      </c>
      <c r="C81" s="207" t="n">
        <v>11</v>
      </c>
      <c r="D81" s="207" t="n">
        <v>351</v>
      </c>
      <c r="E81" s="207" t="n">
        <v>258.66</v>
      </c>
      <c r="F81" s="207" t="n">
        <v>0.552</v>
      </c>
      <c r="G81" s="207" t="n">
        <v>1</v>
      </c>
      <c r="H81" s="208" t="n">
        <v>0.86875</v>
      </c>
      <c r="I81" s="208" t="n">
        <v>0.8743055555555556</v>
      </c>
      <c r="J81" s="209">
        <f>I81-H81</f>
        <v/>
      </c>
    </row>
    <row r="82" ht="15.75" customHeight="1" s="109">
      <c r="A82" s="216" t="n">
        <v>30</v>
      </c>
      <c r="B82" s="217" t="n">
        <v>20</v>
      </c>
      <c r="C82" s="217" t="n">
        <v>15</v>
      </c>
      <c r="D82" s="217" t="n">
        <v>37</v>
      </c>
      <c r="E82" s="217" t="n">
        <v>16.03</v>
      </c>
      <c r="F82" s="217" t="n">
        <v>0.03</v>
      </c>
      <c r="G82" s="217" t="n">
        <v>1</v>
      </c>
      <c r="H82" s="218" t="n">
        <v>0.8541666666666666</v>
      </c>
      <c r="I82" s="218" t="n">
        <v>0.8680555555555556</v>
      </c>
      <c r="J82" s="219">
        <f>I82-H82</f>
        <v/>
      </c>
    </row>
    <row r="83" ht="15.75" customHeight="1" s="109">
      <c r="A83" s="206" t="n">
        <v>30</v>
      </c>
      <c r="B83" s="207" t="n">
        <v>13</v>
      </c>
      <c r="C83" s="207" t="n">
        <v>13</v>
      </c>
      <c r="D83" s="207" t="n">
        <v>275</v>
      </c>
      <c r="E83" s="207" t="n">
        <v>163.64</v>
      </c>
      <c r="F83" s="207" t="n">
        <v>0.363</v>
      </c>
      <c r="G83" s="207" t="n">
        <v>1</v>
      </c>
      <c r="H83" s="208" t="n">
        <v>0.8458333333333333</v>
      </c>
      <c r="I83" s="208" t="n">
        <v>0.8520833333333333</v>
      </c>
      <c r="J83" s="209">
        <f>I83-H83</f>
        <v/>
      </c>
    </row>
    <row r="84" ht="15.75" customHeight="1" s="109">
      <c r="A84" s="216" t="n">
        <v>30</v>
      </c>
      <c r="B84" s="217" t="n">
        <v>3</v>
      </c>
      <c r="C84" s="217" t="n">
        <v>5</v>
      </c>
      <c r="D84" s="217" t="n">
        <v>5</v>
      </c>
      <c r="E84" s="217" t="n">
        <v>9.699999999999999</v>
      </c>
      <c r="F84" s="217" t="n">
        <v>0.045</v>
      </c>
      <c r="G84" s="217" t="n">
        <v>1</v>
      </c>
      <c r="H84" s="218" t="n">
        <v>0.8319444444444445</v>
      </c>
      <c r="I84" s="218" t="n">
        <v>0.8347222222222223</v>
      </c>
      <c r="J84" s="219">
        <f>I84-H84</f>
        <v/>
      </c>
    </row>
    <row r="85" ht="15.75" customHeight="1" s="109">
      <c r="A85" s="206" t="n">
        <v>30</v>
      </c>
      <c r="B85" s="207" t="n">
        <v>4</v>
      </c>
      <c r="C85" s="207" t="n">
        <v>1</v>
      </c>
      <c r="D85" s="207" t="n">
        <v>3</v>
      </c>
      <c r="E85" s="207" t="n">
        <v>0.03</v>
      </c>
      <c r="F85" s="207" t="n">
        <v>0.003</v>
      </c>
      <c r="G85" s="207" t="n">
        <v>1</v>
      </c>
      <c r="H85" s="208" t="n">
        <v>0.8347222222222223</v>
      </c>
      <c r="I85" s="208" t="n">
        <v>0.8347222222222223</v>
      </c>
      <c r="J85" s="209">
        <f>I85-H85</f>
        <v/>
      </c>
    </row>
    <row r="86" ht="15.75" customHeight="1" s="109">
      <c r="A86" s="216" t="n">
        <v>31</v>
      </c>
      <c r="B86" s="217" t="n">
        <v>3</v>
      </c>
      <c r="C86" s="217" t="n">
        <v>9</v>
      </c>
      <c r="D86" s="217" t="n">
        <v>63</v>
      </c>
      <c r="E86" s="217" t="n">
        <v>12.28</v>
      </c>
      <c r="F86" s="217" t="n">
        <v>0.195</v>
      </c>
      <c r="G86" s="217" t="n">
        <v>1</v>
      </c>
      <c r="H86" s="218" t="n">
        <v>0.8666666666666667</v>
      </c>
      <c r="I86" s="218" t="n">
        <v>0.8708333333333333</v>
      </c>
      <c r="J86" s="219">
        <f>I86-H86</f>
        <v/>
      </c>
    </row>
    <row r="87" ht="15.75" customHeight="1" s="109">
      <c r="A87" s="206" t="n">
        <v>31</v>
      </c>
      <c r="B87" s="207" t="n">
        <v>12</v>
      </c>
      <c r="C87" s="207" t="n">
        <v>9</v>
      </c>
      <c r="D87" s="207" t="n">
        <v>32</v>
      </c>
      <c r="E87" s="207" t="n">
        <v>55.54</v>
      </c>
      <c r="F87" s="207" t="n">
        <v>0.26</v>
      </c>
      <c r="G87" s="207" t="n">
        <v>1</v>
      </c>
      <c r="H87" s="208" t="n">
        <v>0.84375</v>
      </c>
      <c r="I87" s="208" t="n">
        <v>0.8486111111111111</v>
      </c>
      <c r="J87" s="209">
        <f>I87-H87</f>
        <v/>
      </c>
    </row>
    <row r="88" ht="15.75" customHeight="1" s="109">
      <c r="A88" s="216" t="n">
        <v>1</v>
      </c>
      <c r="B88" s="217" t="n">
        <v>12</v>
      </c>
      <c r="C88" s="217" t="n">
        <v>17</v>
      </c>
      <c r="D88" s="217" t="n">
        <v>75</v>
      </c>
      <c r="E88" s="217" t="n">
        <v>74.70999999999999</v>
      </c>
      <c r="F88" s="217" t="n">
        <v>0.517</v>
      </c>
      <c r="G88" s="217" t="n">
        <v>1</v>
      </c>
      <c r="H88" s="218" t="n">
        <v>0.8576388888888888</v>
      </c>
      <c r="I88" s="218" t="n">
        <v>0.8659722222222223</v>
      </c>
      <c r="J88" s="219">
        <f>I88-H88</f>
        <v/>
      </c>
    </row>
    <row r="89" ht="15.75" customHeight="1" s="109">
      <c r="A89" s="206" t="n">
        <v>1</v>
      </c>
      <c r="B89" s="207" t="n">
        <v>2</v>
      </c>
      <c r="C89" s="207" t="n">
        <v>10</v>
      </c>
      <c r="D89" s="207" t="n">
        <v>47</v>
      </c>
      <c r="E89" s="207" t="n">
        <v>33.97</v>
      </c>
      <c r="F89" s="207" t="n">
        <v>0.291</v>
      </c>
      <c r="G89" s="207" t="n">
        <v>1</v>
      </c>
      <c r="H89" s="208" t="n">
        <v>0.8513888888888889</v>
      </c>
      <c r="I89" s="208" t="n">
        <v>0.9013888888888889</v>
      </c>
      <c r="J89" s="209">
        <f>I89-H89</f>
        <v/>
      </c>
    </row>
    <row r="90" ht="15.75" customHeight="1" s="109">
      <c r="A90" s="216" t="n">
        <v>5</v>
      </c>
      <c r="B90" s="217" t="n">
        <v>2</v>
      </c>
      <c r="C90" s="217" t="n">
        <v>5</v>
      </c>
      <c r="D90" s="217" t="n">
        <v>69</v>
      </c>
      <c r="E90" s="217" t="n">
        <v>32.04</v>
      </c>
      <c r="F90" s="217" t="n">
        <v>0.8080000000000001</v>
      </c>
      <c r="G90" s="217" t="n">
        <v>1</v>
      </c>
      <c r="H90" s="218" t="n">
        <v>0.1145833333333333</v>
      </c>
      <c r="I90" s="218" t="n">
        <v>0.1284722222222222</v>
      </c>
      <c r="J90" s="219">
        <f>I90-H90</f>
        <v/>
      </c>
    </row>
    <row r="91" ht="15.75" customHeight="1" s="109">
      <c r="A91" s="206" t="n">
        <v>5</v>
      </c>
      <c r="B91" s="207" t="n">
        <v>31</v>
      </c>
      <c r="C91" s="207" t="n">
        <v>1</v>
      </c>
      <c r="D91" s="207" t="n">
        <v>1</v>
      </c>
      <c r="E91" s="207" t="n">
        <v>1.88</v>
      </c>
      <c r="F91" s="207" t="n">
        <v>0.027</v>
      </c>
      <c r="G91" s="207" t="n">
        <v>1</v>
      </c>
      <c r="H91" s="208" t="n">
        <v>0.1111111111111111</v>
      </c>
      <c r="I91" s="208" t="n">
        <v>0.1118055555555556</v>
      </c>
      <c r="J91" s="209">
        <f>I91-H91</f>
        <v/>
      </c>
    </row>
    <row r="92" ht="15.75" customHeight="1" s="109">
      <c r="A92" s="216" t="n">
        <v>5</v>
      </c>
      <c r="B92" s="217" t="n">
        <v>1</v>
      </c>
      <c r="C92" s="217" t="n">
        <v>4</v>
      </c>
      <c r="D92" s="217" t="n">
        <v>31</v>
      </c>
      <c r="E92" s="217" t="n">
        <v>201.5</v>
      </c>
      <c r="F92" s="217" t="n">
        <v>0.32</v>
      </c>
      <c r="G92" s="217" t="n">
        <v>1</v>
      </c>
      <c r="H92" s="218" t="n">
        <v>0.1076388888888889</v>
      </c>
      <c r="I92" s="218" t="n">
        <v>0.1111111111111111</v>
      </c>
      <c r="J92" s="219">
        <f>I92-H92</f>
        <v/>
      </c>
    </row>
    <row r="93" ht="15.75" customHeight="1" s="109">
      <c r="A93" s="206" t="n">
        <v>7</v>
      </c>
      <c r="B93" s="207" t="n">
        <v>3</v>
      </c>
      <c r="C93" s="207" t="n">
        <v>25</v>
      </c>
      <c r="D93" s="207" t="n">
        <v>138</v>
      </c>
      <c r="E93" s="207" t="n">
        <v>113.19</v>
      </c>
      <c r="F93" s="207" t="n">
        <v>0.987</v>
      </c>
      <c r="G93" s="207" t="n">
        <v>1</v>
      </c>
      <c r="H93" s="208" t="n">
        <v>0.8930555555555556</v>
      </c>
      <c r="I93" s="208" t="n">
        <v>0.9069444444444444</v>
      </c>
      <c r="J93" s="209">
        <f>I93-H93</f>
        <v/>
      </c>
    </row>
    <row r="94" ht="15.75" customHeight="1" s="109">
      <c r="A94" s="216" t="n">
        <v>7</v>
      </c>
      <c r="B94" s="217" t="n">
        <v>16</v>
      </c>
      <c r="C94" s="217" t="n">
        <v>6</v>
      </c>
      <c r="D94" s="217" t="n">
        <v>21</v>
      </c>
      <c r="E94" s="217" t="n">
        <v>1.88</v>
      </c>
      <c r="F94" s="217" t="n">
        <v>0.033</v>
      </c>
      <c r="G94" s="217" t="n">
        <v>1</v>
      </c>
      <c r="H94" s="218" t="n">
        <v>0.8868055555555555</v>
      </c>
      <c r="I94" s="218" t="n">
        <v>0.8916666666666667</v>
      </c>
      <c r="J94" s="219">
        <f>I94-H94</f>
        <v/>
      </c>
    </row>
    <row r="95" ht="15.75" customHeight="1" s="109">
      <c r="A95" s="206" t="n">
        <v>7</v>
      </c>
      <c r="B95" s="207" t="n">
        <v>20</v>
      </c>
      <c r="C95" s="207" t="n">
        <v>10</v>
      </c>
      <c r="D95" s="207" t="n">
        <v>18</v>
      </c>
      <c r="E95" s="207" t="n">
        <v>30.62</v>
      </c>
      <c r="F95" s="207" t="n">
        <v>0.05</v>
      </c>
      <c r="G95" s="207" t="n">
        <v>1</v>
      </c>
      <c r="H95" s="208" t="n">
        <v>0.8763888888888889</v>
      </c>
      <c r="I95" s="208" t="n">
        <v>0.8819444444444444</v>
      </c>
      <c r="J95" s="209">
        <f>I95-H95</f>
        <v/>
      </c>
    </row>
    <row r="96" ht="15.75" customHeight="1" s="109">
      <c r="A96" s="216" t="n">
        <v>7</v>
      </c>
      <c r="B96" s="217" t="n">
        <v>21</v>
      </c>
      <c r="C96" s="217" t="n">
        <v>6</v>
      </c>
      <c r="D96" s="217" t="n">
        <v>7</v>
      </c>
      <c r="E96" s="217" t="n">
        <v>1.33</v>
      </c>
      <c r="F96" s="217" t="n">
        <v>0.003</v>
      </c>
      <c r="G96" s="217" t="n">
        <v>1</v>
      </c>
      <c r="H96" s="218" t="n">
        <v>0.8819444444444444</v>
      </c>
      <c r="I96" s="218" t="n">
        <v>0.8840277777777777</v>
      </c>
      <c r="J96" s="219">
        <f>I96-H96</f>
        <v/>
      </c>
    </row>
    <row r="97" ht="15.75" customHeight="1" s="109">
      <c r="A97" s="206" t="n">
        <v>7</v>
      </c>
      <c r="B97" s="207" t="n">
        <v>11</v>
      </c>
      <c r="C97" s="207" t="n">
        <v>23</v>
      </c>
      <c r="D97" s="207" t="n">
        <v>240</v>
      </c>
      <c r="E97" s="207" t="n">
        <v>408.75</v>
      </c>
      <c r="F97" s="207" t="n">
        <v>0.821</v>
      </c>
      <c r="G97" s="207" t="n">
        <v>1</v>
      </c>
      <c r="H97" s="208" t="n">
        <v>0.8506944444444444</v>
      </c>
      <c r="I97" s="208" t="n">
        <v>0.8645833333333334</v>
      </c>
      <c r="J97" s="209">
        <f>I97-H97</f>
        <v/>
      </c>
    </row>
    <row r="98" ht="15.75" customHeight="1" s="109">
      <c r="A98" s="216" t="n">
        <v>7</v>
      </c>
      <c r="B98" s="217" t="n">
        <v>18</v>
      </c>
      <c r="C98" s="217" t="n">
        <v>4</v>
      </c>
      <c r="D98" s="217" t="n">
        <v>15</v>
      </c>
      <c r="E98" s="217" t="n">
        <v>26.16</v>
      </c>
      <c r="F98" s="217" t="n">
        <v>0.041</v>
      </c>
      <c r="G98" s="217" t="n">
        <v>1</v>
      </c>
      <c r="H98" s="218" t="n">
        <v>0.8416666666666667</v>
      </c>
      <c r="I98" s="218" t="n">
        <v>0.84375</v>
      </c>
      <c r="J98" s="219">
        <f>I98-H98</f>
        <v/>
      </c>
    </row>
    <row r="99" ht="15.75" customHeight="1" s="109">
      <c r="A99" s="206" t="n">
        <v>7</v>
      </c>
      <c r="B99" s="207" t="n">
        <v>19</v>
      </c>
      <c r="C99" s="207" t="n">
        <v>9</v>
      </c>
      <c r="D99" s="207" t="n">
        <v>9</v>
      </c>
      <c r="E99" s="207" t="n">
        <v>6.74</v>
      </c>
      <c r="F99" s="207" t="n">
        <v>0.011</v>
      </c>
      <c r="G99" s="207" t="n">
        <v>1</v>
      </c>
      <c r="H99" s="208" t="n">
        <v>0.84375</v>
      </c>
      <c r="I99" s="208" t="n">
        <v>0.8472222222222222</v>
      </c>
      <c r="J99" s="209">
        <f>I99-H99</f>
        <v/>
      </c>
    </row>
    <row r="100" ht="15.75" customHeight="1" s="109">
      <c r="A100" s="216" t="n">
        <v>7</v>
      </c>
      <c r="B100" s="217" t="n">
        <v>12</v>
      </c>
      <c r="C100" s="217" t="n">
        <v>20</v>
      </c>
      <c r="D100" s="217" t="n">
        <v>124</v>
      </c>
      <c r="E100" s="217" t="n">
        <v>68.12</v>
      </c>
      <c r="F100" s="217" t="n">
        <v>0.393</v>
      </c>
      <c r="G100" s="217" t="n">
        <v>1</v>
      </c>
      <c r="H100" s="218" t="n">
        <v>0.8236111111111111</v>
      </c>
      <c r="I100" s="218" t="n">
        <v>0.8333333333333334</v>
      </c>
      <c r="J100" s="219">
        <f>I100-H100</f>
        <v/>
      </c>
    </row>
    <row r="101" ht="15.75" customHeight="1" s="109">
      <c r="A101" s="206" t="n">
        <v>12</v>
      </c>
      <c r="B101" s="207" t="n">
        <v>3</v>
      </c>
      <c r="C101" s="207" t="n">
        <v>6</v>
      </c>
      <c r="D101" s="207" t="n">
        <v>93</v>
      </c>
      <c r="E101" s="207" t="n">
        <v>136.06</v>
      </c>
      <c r="F101" s="207" t="n">
        <v>0.603</v>
      </c>
      <c r="G101" s="207" t="n">
        <v>1</v>
      </c>
      <c r="H101" s="208" t="n">
        <v>0.1847222222222222</v>
      </c>
      <c r="I101" s="208" t="n">
        <v>0.2097222222222222</v>
      </c>
      <c r="J101" s="209">
        <f>I101-H101</f>
        <v/>
      </c>
    </row>
    <row r="102" ht="15.75" customHeight="1" s="109">
      <c r="A102" s="216" t="n">
        <v>12</v>
      </c>
      <c r="B102" s="217" t="n">
        <v>13</v>
      </c>
      <c r="C102" s="217" t="n">
        <v>1</v>
      </c>
      <c r="D102" s="217" t="n">
        <v>2</v>
      </c>
      <c r="E102" s="217" t="n">
        <v>60.16</v>
      </c>
      <c r="F102" s="217" t="n">
        <v>0.078</v>
      </c>
      <c r="G102" s="217" t="n">
        <v>1</v>
      </c>
      <c r="H102" s="218" t="n">
        <v>0.175</v>
      </c>
      <c r="I102" s="218" t="n">
        <v>0.1763888888888889</v>
      </c>
      <c r="J102" s="219">
        <f>I102-H102</f>
        <v/>
      </c>
    </row>
    <row r="103" ht="15.75" customHeight="1" s="109">
      <c r="A103" s="206" t="n">
        <v>12</v>
      </c>
      <c r="B103" s="207" t="n">
        <v>14</v>
      </c>
      <c r="C103" s="207" t="n">
        <v>1</v>
      </c>
      <c r="D103" s="207" t="n">
        <v>50</v>
      </c>
      <c r="E103" s="207" t="n">
        <v>1510</v>
      </c>
      <c r="F103" s="207" t="n">
        <v>1.609</v>
      </c>
      <c r="G103" s="207" t="n">
        <v>1</v>
      </c>
      <c r="H103" s="208" t="n">
        <v>0.1763888888888889</v>
      </c>
      <c r="I103" s="208" t="n">
        <v>0.1770833333333333</v>
      </c>
      <c r="J103" s="209">
        <f>I103-H103</f>
        <v/>
      </c>
    </row>
    <row r="104" ht="15.75" customHeight="1" s="109">
      <c r="A104" s="216" t="n">
        <v>12</v>
      </c>
      <c r="B104" s="217" t="n">
        <v>8</v>
      </c>
      <c r="C104" s="217" t="n">
        <v>10</v>
      </c>
      <c r="D104" s="217" t="n">
        <v>27</v>
      </c>
      <c r="E104" s="217" t="n">
        <v>109.52</v>
      </c>
      <c r="F104" s="217" t="n">
        <v>0.345</v>
      </c>
      <c r="G104" s="217" t="n">
        <v>1</v>
      </c>
      <c r="H104" s="218" t="n">
        <v>0.8486111111111111</v>
      </c>
      <c r="I104" s="218" t="n">
        <v>0.9375</v>
      </c>
      <c r="J104" s="219">
        <f>I104-H104</f>
        <v/>
      </c>
    </row>
    <row r="105" ht="15.75" customHeight="1" s="109">
      <c r="A105" s="206" t="n">
        <v>12</v>
      </c>
      <c r="B105" s="207" t="n">
        <v>4</v>
      </c>
      <c r="C105" s="207" t="n">
        <v>9</v>
      </c>
      <c r="D105" s="207" t="n">
        <v>66</v>
      </c>
      <c r="E105" s="207" t="n">
        <v>37.16</v>
      </c>
      <c r="F105" s="207" t="n">
        <v>0.503</v>
      </c>
      <c r="G105" s="207" t="n">
        <v>1</v>
      </c>
      <c r="H105" s="208" t="n">
        <v>0.8388888888888889</v>
      </c>
      <c r="I105" s="208" t="n">
        <v>0.84375</v>
      </c>
      <c r="J105" s="209">
        <f>I105-H105</f>
        <v/>
      </c>
    </row>
    <row r="106" ht="15.75" customHeight="1" s="109">
      <c r="A106" s="216" t="n">
        <v>12</v>
      </c>
      <c r="B106" s="217" t="n">
        <v>14</v>
      </c>
      <c r="C106" s="217" t="n">
        <v>4</v>
      </c>
      <c r="D106" s="217" t="n">
        <v>23</v>
      </c>
      <c r="E106" s="217" t="n">
        <v>634.41</v>
      </c>
      <c r="F106" s="217" t="n">
        <v>0.6879999999999999</v>
      </c>
      <c r="G106" s="217" t="n">
        <v>1</v>
      </c>
      <c r="H106" s="218" t="n">
        <v>0.8333333333333334</v>
      </c>
      <c r="I106" s="218" t="n">
        <v>0.8340277777777778</v>
      </c>
      <c r="J106" s="219">
        <f>I106-H106</f>
        <v/>
      </c>
    </row>
    <row r="107" ht="15.75" customHeight="1" s="109">
      <c r="A107" s="206" t="n">
        <v>12</v>
      </c>
      <c r="B107" s="207" t="n">
        <v>3</v>
      </c>
      <c r="C107" s="207" t="n">
        <v>10</v>
      </c>
      <c r="D107" s="207" t="n">
        <v>61</v>
      </c>
      <c r="E107" s="207" t="n">
        <v>45.89</v>
      </c>
      <c r="F107" s="207" t="n">
        <v>0.258</v>
      </c>
      <c r="G107" s="207" t="n">
        <v>1</v>
      </c>
      <c r="H107" s="208" t="n">
        <v>0.8215277777777777</v>
      </c>
      <c r="I107" s="208" t="n">
        <v>0.8263888888888888</v>
      </c>
      <c r="J107" s="209">
        <f>I107-H107</f>
        <v/>
      </c>
    </row>
    <row r="108" ht="15.75" customHeight="1" s="109">
      <c r="A108" s="216" t="n">
        <v>12</v>
      </c>
      <c r="B108" s="217" t="n">
        <v>4</v>
      </c>
      <c r="C108" s="217" t="n">
        <v>1</v>
      </c>
      <c r="D108" s="217" t="n">
        <v>6</v>
      </c>
      <c r="E108" s="217" t="n">
        <v>16.59</v>
      </c>
      <c r="F108" s="217" t="n">
        <v>0.066</v>
      </c>
      <c r="G108" s="217" t="n">
        <v>1</v>
      </c>
      <c r="H108" s="218" t="n">
        <v>0.8263888888888888</v>
      </c>
      <c r="I108" s="218" t="n">
        <v>0.8270833333333333</v>
      </c>
      <c r="J108" s="219">
        <f>I108-H108</f>
        <v/>
      </c>
    </row>
    <row r="109" ht="15.75" customHeight="1" s="109">
      <c r="A109" s="206" t="n">
        <v>15</v>
      </c>
      <c r="B109" s="207" t="n">
        <v>19</v>
      </c>
      <c r="C109" s="207" t="n">
        <v>9</v>
      </c>
      <c r="D109" s="207" t="n">
        <v>9</v>
      </c>
      <c r="E109" s="207" t="n">
        <v>8.975</v>
      </c>
      <c r="F109" s="207" t="n">
        <v>0.014</v>
      </c>
      <c r="G109" s="207" t="n">
        <v>1</v>
      </c>
      <c r="H109" s="208" t="n">
        <v>0.8395833333333333</v>
      </c>
      <c r="I109" s="208" t="n">
        <v>0.8416666666666667</v>
      </c>
      <c r="J109" s="209">
        <f>I109-H109</f>
        <v/>
      </c>
    </row>
    <row r="110" ht="15.75" customHeight="1" s="109">
      <c r="A110" s="216" t="n">
        <v>15</v>
      </c>
      <c r="B110" s="217" t="n">
        <v>20</v>
      </c>
      <c r="C110" s="217" t="n">
        <v>4</v>
      </c>
      <c r="D110" s="217" t="n">
        <v>4</v>
      </c>
      <c r="E110" s="217" t="n">
        <v>4.475</v>
      </c>
      <c r="F110" s="217" t="n">
        <v>0.006</v>
      </c>
      <c r="G110" s="217" t="n">
        <v>1</v>
      </c>
      <c r="H110" s="218" t="n">
        <v>0.8416666666666667</v>
      </c>
      <c r="I110" s="218" t="n">
        <v>0.8472222222222222</v>
      </c>
      <c r="J110" s="219">
        <f>I110-H110</f>
        <v/>
      </c>
    </row>
    <row r="111" ht="15.75" customHeight="1" s="109">
      <c r="A111" s="206" t="n">
        <v>15</v>
      </c>
      <c r="B111" s="207" t="n">
        <v>1</v>
      </c>
      <c r="C111" s="207" t="n">
        <v>3</v>
      </c>
      <c r="D111" s="207" t="n">
        <v>40</v>
      </c>
      <c r="E111" s="207" t="n">
        <v>29.16</v>
      </c>
      <c r="F111" s="207" t="n">
        <v>0.065</v>
      </c>
      <c r="G111" s="207" t="n">
        <v>1</v>
      </c>
      <c r="H111" s="208" t="n">
        <v>0.8319444444444445</v>
      </c>
      <c r="I111" s="208" t="n">
        <v>0.8333333333333334</v>
      </c>
      <c r="J111" s="209">
        <f>I111-H111</f>
        <v/>
      </c>
    </row>
    <row r="112" ht="15.75" customHeight="1" s="109">
      <c r="A112" s="216" t="n">
        <v>15</v>
      </c>
      <c r="B112" s="217" t="n">
        <v>8</v>
      </c>
      <c r="C112" s="217" t="n">
        <v>1</v>
      </c>
      <c r="D112" s="217" t="n">
        <v>4</v>
      </c>
      <c r="E112" s="217" t="n">
        <v>20.92</v>
      </c>
      <c r="F112" s="217" t="n">
        <v>0.005</v>
      </c>
      <c r="G112" s="217" t="n">
        <v>1</v>
      </c>
      <c r="H112" s="218" t="n">
        <v>0.8333333333333334</v>
      </c>
      <c r="I112" s="218" t="n">
        <v>0.8340277777777778</v>
      </c>
      <c r="J112" s="219">
        <f>I112-H112</f>
        <v/>
      </c>
    </row>
    <row r="113" ht="15.75" customHeight="1" s="109">
      <c r="A113" s="206" t="n">
        <v>15</v>
      </c>
      <c r="B113" s="207" t="n">
        <v>12</v>
      </c>
      <c r="C113" s="207" t="n">
        <v>7</v>
      </c>
      <c r="D113" s="207" t="n">
        <v>25</v>
      </c>
      <c r="E113" s="207" t="n">
        <v>23.25</v>
      </c>
      <c r="F113" s="207" t="n">
        <v>0.227</v>
      </c>
      <c r="G113" s="207" t="n">
        <v>1</v>
      </c>
      <c r="H113" s="208" t="n">
        <v>0.8263888888888888</v>
      </c>
      <c r="I113" s="208" t="n">
        <v>0.8298611111111112</v>
      </c>
      <c r="J113" s="209">
        <f>I113-H113</f>
        <v/>
      </c>
    </row>
    <row r="114" ht="15.75" customHeight="1" s="109">
      <c r="A114" s="216" t="n">
        <v>19</v>
      </c>
      <c r="B114" s="217" t="n">
        <v>13</v>
      </c>
      <c r="C114" s="217" t="n">
        <v>1</v>
      </c>
      <c r="D114" s="217" t="n">
        <v>52</v>
      </c>
      <c r="E114" s="217" t="n">
        <v>8.32</v>
      </c>
      <c r="F114" s="217" t="n">
        <v>0.039</v>
      </c>
      <c r="G114" s="217" t="n">
        <v>1</v>
      </c>
      <c r="H114" s="218" t="n">
        <v>0.1159722222222222</v>
      </c>
      <c r="I114" s="218" t="n">
        <v>0.1166666666666667</v>
      </c>
      <c r="J114" s="219">
        <f>I114-H114</f>
        <v/>
      </c>
    </row>
    <row r="115" ht="15.75" customHeight="1" s="109">
      <c r="A115" s="206" t="n">
        <v>19</v>
      </c>
      <c r="B115" s="207" t="n">
        <v>15</v>
      </c>
      <c r="C115" s="207" t="n">
        <v>1</v>
      </c>
      <c r="D115" s="207" t="n">
        <v>5</v>
      </c>
      <c r="E115" s="207" t="n">
        <v>28.85</v>
      </c>
      <c r="F115" s="207" t="n">
        <v>0.033</v>
      </c>
      <c r="G115" s="207" t="n">
        <v>1</v>
      </c>
      <c r="H115" s="208" t="n">
        <v>0.1166666666666667</v>
      </c>
      <c r="I115" s="208" t="n">
        <v>0.1166666666666667</v>
      </c>
      <c r="J115" s="209">
        <f>I115-H115</f>
        <v/>
      </c>
    </row>
    <row r="116" ht="15.75" customHeight="1" s="109">
      <c r="A116" s="216" t="n">
        <v>19</v>
      </c>
      <c r="B116" s="217" t="n">
        <v>12</v>
      </c>
      <c r="C116" s="217" t="n">
        <v>6</v>
      </c>
      <c r="D116" s="217" t="n">
        <v>12</v>
      </c>
      <c r="E116" s="217" t="n">
        <v>17.435</v>
      </c>
      <c r="F116" s="217" t="n">
        <v>0.131</v>
      </c>
      <c r="G116" s="217" t="n">
        <v>1</v>
      </c>
      <c r="H116" s="218" t="n">
        <v>0.1097222222222222</v>
      </c>
      <c r="I116" s="218" t="n">
        <v>0.1111111111111111</v>
      </c>
      <c r="J116" s="219">
        <f>I116-H116</f>
        <v/>
      </c>
    </row>
    <row r="117" ht="15.75" customHeight="1" s="109">
      <c r="A117" s="206" t="n">
        <v>19</v>
      </c>
      <c r="B117" s="207" t="n">
        <v>8</v>
      </c>
      <c r="C117" s="207" t="n">
        <v>14</v>
      </c>
      <c r="D117" s="207" t="n">
        <v>35</v>
      </c>
      <c r="E117" s="207" t="n">
        <v>34.931</v>
      </c>
      <c r="F117" s="207" t="n">
        <v>0.132</v>
      </c>
      <c r="G117" s="207" t="n">
        <v>1</v>
      </c>
      <c r="H117" s="208" t="n">
        <v>0.09305555555555556</v>
      </c>
      <c r="I117" s="208" t="n">
        <v>0.1013888888888889</v>
      </c>
      <c r="J117" s="209">
        <f>I117-H117</f>
        <v/>
      </c>
    </row>
    <row r="118" ht="15.75" customHeight="1" s="109">
      <c r="A118" s="216" t="n">
        <v>19</v>
      </c>
      <c r="B118" s="217" t="n">
        <v>10</v>
      </c>
      <c r="C118" s="217" t="n">
        <v>12</v>
      </c>
      <c r="D118" s="217" t="n">
        <v>24</v>
      </c>
      <c r="E118" s="217" t="n">
        <v>27.85</v>
      </c>
      <c r="F118" s="217" t="n">
        <v>0.08799999999999999</v>
      </c>
      <c r="G118" s="217" t="n">
        <v>1</v>
      </c>
      <c r="H118" s="218" t="n">
        <v>0.08749999999999999</v>
      </c>
      <c r="I118" s="218" t="n">
        <v>0.09166666666666666</v>
      </c>
      <c r="J118" s="219">
        <f>I118-H118</f>
        <v/>
      </c>
    </row>
    <row r="119" ht="15.75" customHeight="1" s="109">
      <c r="A119" s="206" t="n">
        <v>19</v>
      </c>
      <c r="B119" s="207" t="n">
        <v>12</v>
      </c>
      <c r="C119" s="207" t="n">
        <v>14</v>
      </c>
      <c r="D119" s="207" t="n">
        <v>643</v>
      </c>
      <c r="E119" s="207" t="n">
        <v>490.158</v>
      </c>
      <c r="F119" s="207" t="n">
        <v>1.373</v>
      </c>
      <c r="G119" s="207" t="n">
        <v>1</v>
      </c>
      <c r="H119" s="208" t="n">
        <v>0.8319444444444445</v>
      </c>
      <c r="I119" s="208" t="n">
        <v>0.8506944444444444</v>
      </c>
      <c r="J119" s="209">
        <f>I119-H119</f>
        <v/>
      </c>
    </row>
    <row r="120" ht="15.75" customHeight="1" s="109">
      <c r="A120" s="216" t="n">
        <v>20</v>
      </c>
      <c r="B120" s="217" t="n">
        <v>12</v>
      </c>
      <c r="C120" s="217" t="n">
        <v>18</v>
      </c>
      <c r="D120" s="217" t="n">
        <v>165</v>
      </c>
      <c r="E120" s="217" t="n">
        <v>145.827</v>
      </c>
      <c r="F120" s="217" t="n">
        <v>1.235</v>
      </c>
      <c r="G120" s="217" t="n">
        <v>1</v>
      </c>
      <c r="H120" s="218" t="n">
        <v>0.8472222222222222</v>
      </c>
      <c r="I120" s="218" t="n">
        <v>0.8652777777777778</v>
      </c>
      <c r="J120" s="219">
        <f>I120-H120</f>
        <v/>
      </c>
    </row>
    <row r="121" ht="15.75" customHeight="1" s="109">
      <c r="A121" s="206" t="n">
        <v>20</v>
      </c>
      <c r="B121" s="207" t="n">
        <v>12</v>
      </c>
      <c r="C121" s="207" t="n">
        <v>17</v>
      </c>
      <c r="D121" s="207" t="n">
        <v>265</v>
      </c>
      <c r="E121" s="207" t="n">
        <v>225.365</v>
      </c>
      <c r="F121" s="207" t="n">
        <v>1.806</v>
      </c>
      <c r="G121" s="207" t="n">
        <v>1</v>
      </c>
      <c r="H121" s="208" t="n">
        <v>0.8263888888888888</v>
      </c>
      <c r="I121" s="208" t="n">
        <v>0.8472222222222222</v>
      </c>
      <c r="J121" s="209">
        <f>I121-H121</f>
        <v/>
      </c>
    </row>
    <row r="122" ht="15.75" customHeight="1" s="109">
      <c r="A122" s="216" t="n">
        <v>20</v>
      </c>
      <c r="B122" s="217" t="n">
        <v>12</v>
      </c>
      <c r="C122" s="217" t="n">
        <v>5</v>
      </c>
      <c r="D122" s="217" t="n">
        <v>1</v>
      </c>
      <c r="E122" s="217" t="n">
        <v>5.77</v>
      </c>
      <c r="F122" s="217" t="n">
        <v>0.077</v>
      </c>
      <c r="G122" s="217" t="n">
        <v>1</v>
      </c>
      <c r="H122" s="218" t="n">
        <v>0.8208333333333333</v>
      </c>
      <c r="I122" s="218" t="n">
        <v>0.8229166666666666</v>
      </c>
      <c r="J122" s="219">
        <f>I122-H122</f>
        <v/>
      </c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5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183" activePane="bottomLeft" state="frozen"/>
      <selection pane="topLeft" activeCell="A1" activeCellId="0" sqref="A1"/>
      <selection pane="bottomLeft" activeCell="G196" activeCellId="1" sqref="A430:G430 G196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CAPA!F18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30</v>
      </c>
      <c r="C7" s="207" t="n">
        <v>4</v>
      </c>
      <c r="D7" s="207" t="n">
        <v>11</v>
      </c>
      <c r="E7" s="207" t="n">
        <v>261.46</v>
      </c>
      <c r="F7" s="207" t="n">
        <v>0.6879999999999999</v>
      </c>
      <c r="G7" s="207" t="n">
        <v>1</v>
      </c>
      <c r="H7" s="208" t="n">
        <v>0.04930555555555555</v>
      </c>
      <c r="I7" s="208" t="n">
        <v>0.05138888888888889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</v>
      </c>
      <c r="C8" s="217" t="n">
        <v>11</v>
      </c>
      <c r="D8" s="217" t="n">
        <v>64</v>
      </c>
      <c r="E8" s="217" t="n">
        <v>45.5</v>
      </c>
      <c r="F8" s="217" t="n">
        <v>0.08599999999999999</v>
      </c>
      <c r="G8" s="217" t="n">
        <v>1</v>
      </c>
      <c r="H8" s="218" t="n">
        <v>0.03333333333333333</v>
      </c>
      <c r="I8" s="218" t="n">
        <v>0.03888888888888889</v>
      </c>
      <c r="J8" s="218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3</v>
      </c>
      <c r="C9" s="207" t="n">
        <v>14</v>
      </c>
      <c r="D9" s="207" t="n">
        <v>85</v>
      </c>
      <c r="E9" s="207" t="n">
        <v>168.7</v>
      </c>
      <c r="F9" s="207" t="n">
        <v>1.152</v>
      </c>
      <c r="G9" s="207" t="n">
        <v>1</v>
      </c>
      <c r="H9" s="208" t="n">
        <v>0.8215277777777777</v>
      </c>
      <c r="I9" s="208" t="n">
        <v>0.8305555555555556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1</v>
      </c>
      <c r="C10" s="217" t="n">
        <v>7</v>
      </c>
      <c r="D10" s="217" t="n">
        <v>73</v>
      </c>
      <c r="E10" s="217" t="n">
        <v>8.859999999999999</v>
      </c>
      <c r="F10" s="217" t="n">
        <v>0.02</v>
      </c>
      <c r="G10" s="217" t="n">
        <v>1</v>
      </c>
      <c r="H10" s="218" t="n">
        <v>0.8138888888888889</v>
      </c>
      <c r="I10" s="218" t="n">
        <v>0.8166666666666667</v>
      </c>
      <c r="J10" s="218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2</v>
      </c>
      <c r="C11" s="207" t="n">
        <v>3</v>
      </c>
      <c r="D11" s="207" t="n">
        <v>13</v>
      </c>
      <c r="E11" s="207" t="n">
        <v>1.8</v>
      </c>
      <c r="F11" s="207" t="n">
        <v>0.018</v>
      </c>
      <c r="G11" s="207" t="n">
        <v>1</v>
      </c>
      <c r="H11" s="208" t="n">
        <v>0.8166666666666667</v>
      </c>
      <c r="I11" s="208" t="n">
        <v>0.81875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16</v>
      </c>
      <c r="C12" s="217" t="n">
        <v>45</v>
      </c>
      <c r="D12" s="217" t="n">
        <v>260</v>
      </c>
      <c r="E12" s="217" t="n">
        <v>17.63</v>
      </c>
      <c r="F12" s="217" t="n">
        <v>0.145</v>
      </c>
      <c r="G12" s="217" t="n">
        <v>1</v>
      </c>
      <c r="H12" s="218" t="n">
        <v>0.9534722222222223</v>
      </c>
      <c r="I12" s="218" t="n">
        <v>0.01111111111111111</v>
      </c>
      <c r="J12" s="219" t="n">
        <v>0.05763888888888889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10</v>
      </c>
      <c r="C13" s="207" t="n">
        <v>25</v>
      </c>
      <c r="D13" s="207" t="n">
        <v>45</v>
      </c>
      <c r="E13" s="207" t="n">
        <v>34.07</v>
      </c>
      <c r="F13" s="207" t="n">
        <v>0.076</v>
      </c>
      <c r="G13" s="207" t="n">
        <v>1</v>
      </c>
      <c r="H13" s="208" t="n">
        <v>0.9465277777777777</v>
      </c>
      <c r="I13" s="208" t="n">
        <v>0.9576388888888889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23</v>
      </c>
      <c r="B14" s="217" t="n">
        <v>7</v>
      </c>
      <c r="C14" s="217" t="n">
        <v>2</v>
      </c>
      <c r="D14" s="217" t="n">
        <v>130</v>
      </c>
      <c r="E14" s="217" t="n">
        <v>97.40000000000001</v>
      </c>
      <c r="F14" s="217" t="n">
        <v>0.015</v>
      </c>
      <c r="G14" s="217" t="n">
        <v>1</v>
      </c>
      <c r="H14" s="218" t="n">
        <v>0.1423611111111111</v>
      </c>
      <c r="I14" s="218" t="n">
        <v>0.15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23</v>
      </c>
      <c r="B15" s="207" t="n">
        <v>14</v>
      </c>
      <c r="C15" s="207" t="n">
        <v>10</v>
      </c>
      <c r="D15" s="207" t="n">
        <v>67</v>
      </c>
      <c r="E15" s="207" t="n">
        <v>1517.27</v>
      </c>
      <c r="F15" s="207" t="n">
        <v>1.998</v>
      </c>
      <c r="G15" s="207" t="n">
        <v>1</v>
      </c>
      <c r="H15" s="208" t="n">
        <v>0.08958333333333333</v>
      </c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23</v>
      </c>
      <c r="B16" s="217" t="n">
        <v>12</v>
      </c>
      <c r="C16" s="217" t="n">
        <v>15</v>
      </c>
      <c r="D16" s="217" t="n">
        <v>104</v>
      </c>
      <c r="E16" s="217" t="n">
        <v>80.23</v>
      </c>
      <c r="F16" s="217" t="n">
        <v>0.134</v>
      </c>
      <c r="G16" s="217" t="n">
        <v>1</v>
      </c>
      <c r="H16" s="218" t="n">
        <v>0.07847222222222222</v>
      </c>
      <c r="I16" s="218" t="n">
        <v>0.08888888888888889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23</v>
      </c>
      <c r="B17" s="207" t="n">
        <v>8</v>
      </c>
      <c r="C17" s="207" t="n">
        <v>12</v>
      </c>
      <c r="D17" s="207" t="n">
        <v>94</v>
      </c>
      <c r="E17" s="207" t="n">
        <v>370.42</v>
      </c>
      <c r="F17" s="207" t="n">
        <v>1.706</v>
      </c>
      <c r="G17" s="207" t="n">
        <v>1</v>
      </c>
      <c r="H17" s="208" t="n">
        <v>0.05138888888888889</v>
      </c>
      <c r="I17" s="208" t="n">
        <v>0.06666666666666667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23</v>
      </c>
      <c r="B18" s="217" t="n">
        <v>14</v>
      </c>
      <c r="C18" s="217" t="n">
        <v>5</v>
      </c>
      <c r="D18" s="217" t="n">
        <v>13</v>
      </c>
      <c r="E18" s="217" t="n">
        <v>370.66</v>
      </c>
      <c r="F18" s="217" t="n">
        <v>0.483</v>
      </c>
      <c r="G18" s="217" t="n">
        <v>1</v>
      </c>
      <c r="H18" s="218" t="n">
        <v>0.8354166666666667</v>
      </c>
      <c r="I18" s="218" t="n">
        <v>0.8402777777777778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23</v>
      </c>
      <c r="B19" s="207" t="n">
        <v>17</v>
      </c>
      <c r="C19" s="207" t="n">
        <v>30</v>
      </c>
      <c r="D19" s="207" t="n">
        <v>175</v>
      </c>
      <c r="E19" s="207" t="n">
        <v>17.26</v>
      </c>
      <c r="F19" s="207" t="n">
        <v>0.105</v>
      </c>
      <c r="G19" s="207" t="n">
        <v>1</v>
      </c>
      <c r="H19" s="208" t="n">
        <v>0.8194444444444444</v>
      </c>
      <c r="I19" s="208" t="n">
        <v>0.8340277777777778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23</v>
      </c>
      <c r="B20" s="217" t="n">
        <v>10</v>
      </c>
      <c r="C20" s="217" t="n">
        <v>3</v>
      </c>
      <c r="D20" s="217" t="n">
        <v>42</v>
      </c>
      <c r="E20" s="217" t="n">
        <v>22.91</v>
      </c>
      <c r="F20" s="217" t="n">
        <v>0.028</v>
      </c>
      <c r="G20" s="217" t="n">
        <v>1</v>
      </c>
      <c r="H20" s="218" t="n">
        <v>0.8138888888888889</v>
      </c>
      <c r="I20" s="218" t="n">
        <v>0.8159722222222222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23</v>
      </c>
      <c r="B21" s="207" t="n">
        <v>11</v>
      </c>
      <c r="C21" s="207" t="n">
        <v>3</v>
      </c>
      <c r="D21" s="207" t="n">
        <v>36</v>
      </c>
      <c r="E21" s="207" t="n">
        <v>4.5</v>
      </c>
      <c r="F21" s="207" t="n">
        <v>0.034</v>
      </c>
      <c r="G21" s="207" t="n">
        <v>1</v>
      </c>
      <c r="H21" s="208" t="n">
        <v>0.8159722222222222</v>
      </c>
      <c r="I21" s="208" t="n">
        <v>0.81875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25</v>
      </c>
      <c r="B22" s="217" t="n">
        <v>11</v>
      </c>
      <c r="C22" s="217" t="n">
        <v>13</v>
      </c>
      <c r="D22" s="217" t="n">
        <v>105</v>
      </c>
      <c r="E22" s="217" t="n">
        <v>90.29000000000001</v>
      </c>
      <c r="F22" s="217" t="n">
        <v>0.236</v>
      </c>
      <c r="G22" s="217" t="n">
        <v>1</v>
      </c>
      <c r="H22" s="218" t="n">
        <v>0.07013888888888889</v>
      </c>
      <c r="I22" s="218" t="n">
        <v>0.07777777777777778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25</v>
      </c>
      <c r="B23" s="207" t="n">
        <v>30</v>
      </c>
      <c r="C23" s="207" t="n">
        <v>2</v>
      </c>
      <c r="D23" s="207" t="n">
        <v>84</v>
      </c>
      <c r="E23" s="207" t="n">
        <v>1148.4</v>
      </c>
      <c r="F23" s="207" t="n">
        <v>3.298</v>
      </c>
      <c r="G23" s="207" t="n">
        <v>1</v>
      </c>
      <c r="H23" s="208" t="n">
        <v>0.05277777777777778</v>
      </c>
      <c r="I23" s="208" t="n">
        <v>0.06875000000000001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25</v>
      </c>
      <c r="B24" s="217" t="n">
        <v>10</v>
      </c>
      <c r="C24" s="217" t="n">
        <v>2</v>
      </c>
      <c r="D24" s="217" t="n">
        <v>138</v>
      </c>
      <c r="E24" s="217" t="n">
        <v>15.09</v>
      </c>
      <c r="F24" s="217" t="n">
        <v>0.033</v>
      </c>
      <c r="G24" s="217" t="n">
        <v>1</v>
      </c>
      <c r="H24" s="218" t="n">
        <v>0.03680555555555556</v>
      </c>
      <c r="I24" s="218" t="n">
        <v>0.03958333333333333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25</v>
      </c>
      <c r="B25" s="207" t="n">
        <v>11</v>
      </c>
      <c r="C25" s="207" t="n">
        <v>11</v>
      </c>
      <c r="D25" s="207" t="n">
        <v>318</v>
      </c>
      <c r="E25" s="207" t="n">
        <v>364.88</v>
      </c>
      <c r="F25" s="207" t="n">
        <v>0.825</v>
      </c>
      <c r="G25" s="207" t="n">
        <v>1</v>
      </c>
      <c r="H25" s="208" t="n">
        <v>0.03958333333333333</v>
      </c>
      <c r="I25" s="208" t="n">
        <v>0.04861111111111111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25</v>
      </c>
      <c r="B26" s="217" t="n">
        <v>16</v>
      </c>
      <c r="C26" s="217" t="n">
        <v>38</v>
      </c>
      <c r="D26" s="217" t="n">
        <v>139</v>
      </c>
      <c r="E26" s="217" t="n">
        <v>9.43</v>
      </c>
      <c r="F26" s="217" t="n">
        <v>0.061</v>
      </c>
      <c r="G26" s="217" t="n">
        <v>1</v>
      </c>
      <c r="H26" s="218" t="n">
        <v>0.02083333333333333</v>
      </c>
      <c r="I26" s="218" t="n">
        <v>0.02777777777777778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25</v>
      </c>
      <c r="B27" s="207" t="n">
        <v>16</v>
      </c>
      <c r="C27" s="207" t="n">
        <v>8</v>
      </c>
      <c r="D27" s="207" t="n">
        <v>32</v>
      </c>
      <c r="E27" s="207" t="n">
        <v>2.9</v>
      </c>
      <c r="F27" s="207" t="n">
        <v>0.02</v>
      </c>
      <c r="G27" s="207" t="n">
        <v>1</v>
      </c>
      <c r="H27" s="208" t="n">
        <v>0.01388888888888889</v>
      </c>
      <c r="I27" s="208" t="n">
        <v>0.01666666666666667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25</v>
      </c>
      <c r="B28" s="217" t="n">
        <v>9</v>
      </c>
      <c r="C28" s="217" t="n">
        <v>8</v>
      </c>
      <c r="D28" s="217" t="n">
        <v>9</v>
      </c>
      <c r="E28" s="217" t="n">
        <v>28.82</v>
      </c>
      <c r="F28" s="217" t="n">
        <v>0.142</v>
      </c>
      <c r="G28" s="217" t="n">
        <v>1</v>
      </c>
      <c r="H28" s="218" t="n">
        <v>0.8125</v>
      </c>
      <c r="I28" s="218" t="n">
        <v>0.8159722222222222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25</v>
      </c>
      <c r="B29" s="207" t="n">
        <v>10</v>
      </c>
      <c r="C29" s="207" t="n">
        <v>7</v>
      </c>
      <c r="D29" s="207" t="n">
        <v>75</v>
      </c>
      <c r="E29" s="207" t="n">
        <v>86.95</v>
      </c>
      <c r="F29" s="207" t="n">
        <v>0.261</v>
      </c>
      <c r="G29" s="207" t="n">
        <v>1</v>
      </c>
      <c r="H29" s="208" t="n">
        <v>0.8159722222222222</v>
      </c>
      <c r="I29" s="208" t="n">
        <v>0.8236111111111111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29</v>
      </c>
      <c r="B30" s="217" t="n">
        <v>14</v>
      </c>
      <c r="C30" s="217" t="n">
        <v>1</v>
      </c>
      <c r="D30" s="217" t="n">
        <v>30</v>
      </c>
      <c r="E30" s="217" t="n">
        <v>902.4</v>
      </c>
      <c r="F30" s="217" t="n">
        <v>1.17</v>
      </c>
      <c r="G30" s="217" t="n">
        <v>1</v>
      </c>
      <c r="H30" s="218" t="n">
        <v>0.2631944444444445</v>
      </c>
      <c r="I30" s="218" t="n">
        <v>0.2729166666666666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29</v>
      </c>
      <c r="B31" s="207" t="n">
        <v>11</v>
      </c>
      <c r="C31" s="207" t="n">
        <v>8</v>
      </c>
      <c r="D31" s="207" t="n">
        <v>49</v>
      </c>
      <c r="E31" s="207" t="n">
        <v>46.11</v>
      </c>
      <c r="F31" s="207" t="n">
        <v>0.08799999999999999</v>
      </c>
      <c r="G31" s="207" t="n">
        <v>1</v>
      </c>
      <c r="H31" s="208" t="n">
        <v>0.2583333333333334</v>
      </c>
      <c r="I31" s="208" t="n">
        <v>0.2604166666666667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29</v>
      </c>
      <c r="B32" s="217" t="n">
        <v>17</v>
      </c>
      <c r="C32" s="217" t="n">
        <v>3</v>
      </c>
      <c r="D32" s="217" t="n">
        <v>9</v>
      </c>
      <c r="E32" s="217" t="n">
        <v>2.73</v>
      </c>
      <c r="F32" s="217" t="n">
        <v>0.012</v>
      </c>
      <c r="G32" s="217" t="n">
        <v>1</v>
      </c>
      <c r="H32" s="218" t="n">
        <v>0.2548611111111111</v>
      </c>
      <c r="I32" s="218" t="n">
        <v>0.25625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29</v>
      </c>
      <c r="B33" s="207" t="n">
        <v>8</v>
      </c>
      <c r="C33" s="207" t="n">
        <v>3</v>
      </c>
      <c r="D33" s="207" t="n">
        <v>20</v>
      </c>
      <c r="E33" s="207" t="n">
        <v>90.42</v>
      </c>
      <c r="F33" s="207" t="n">
        <v>0.476</v>
      </c>
      <c r="G33" s="207" t="n">
        <v>1</v>
      </c>
      <c r="H33" s="208" t="n">
        <v>0.2472222222222222</v>
      </c>
      <c r="I33" s="208" t="n">
        <v>0.25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29</v>
      </c>
      <c r="B34" s="217" t="n">
        <v>10</v>
      </c>
      <c r="C34" s="217" t="n">
        <v>3</v>
      </c>
      <c r="D34" s="217" t="n">
        <v>5</v>
      </c>
      <c r="E34" s="217" t="n">
        <v>2.73</v>
      </c>
      <c r="F34" s="217" t="n">
        <v>0.006</v>
      </c>
      <c r="G34" s="217" t="n">
        <v>1</v>
      </c>
      <c r="H34" s="218" t="n">
        <v>0.2506944444444444</v>
      </c>
      <c r="I34" s="218" t="n">
        <v>0.2527777777777778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29</v>
      </c>
      <c r="B35" s="207" t="n">
        <v>14</v>
      </c>
      <c r="C35" s="207" t="n">
        <v>3</v>
      </c>
      <c r="D35" s="207" t="n">
        <v>20</v>
      </c>
      <c r="E35" s="207" t="n">
        <v>203.2</v>
      </c>
      <c r="F35" s="207" t="n">
        <v>0.359</v>
      </c>
      <c r="G35" s="207" t="n">
        <v>1</v>
      </c>
      <c r="H35" s="208" t="n">
        <v>0.2395833333333333</v>
      </c>
      <c r="I35" s="208" t="n">
        <v>0.2430555555555556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29</v>
      </c>
      <c r="B36" s="217" t="n">
        <v>11</v>
      </c>
      <c r="C36" s="217" t="n">
        <v>41</v>
      </c>
      <c r="D36" s="217" t="n">
        <v>283</v>
      </c>
      <c r="E36" s="217" t="n">
        <v>181.64</v>
      </c>
      <c r="F36" s="217" t="n">
        <v>0.42</v>
      </c>
      <c r="G36" s="217" t="n">
        <v>1</v>
      </c>
      <c r="H36" s="218" t="n">
        <v>0.2333333333333333</v>
      </c>
      <c r="I36" s="218" t="n">
        <v>0.2388888888888889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29</v>
      </c>
      <c r="B37" s="207" t="n">
        <v>3</v>
      </c>
      <c r="C37" s="207" t="n">
        <v>15</v>
      </c>
      <c r="D37" s="207" t="n">
        <v>88</v>
      </c>
      <c r="E37" s="207" t="n">
        <v>107.91</v>
      </c>
      <c r="F37" s="207" t="n">
        <v>0.746</v>
      </c>
      <c r="G37" s="207" t="n">
        <v>1</v>
      </c>
      <c r="H37" s="208" t="n">
        <v>0.1819444444444444</v>
      </c>
      <c r="I37" s="208" t="n">
        <v>0.2090277777777778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29</v>
      </c>
      <c r="B38" s="217" t="n">
        <v>7</v>
      </c>
      <c r="C38" s="217" t="n">
        <v>13</v>
      </c>
      <c r="D38" s="217" t="n">
        <v>65</v>
      </c>
      <c r="E38" s="217" t="n">
        <v>11.71</v>
      </c>
      <c r="F38" s="217" t="n">
        <v>0.053</v>
      </c>
      <c r="G38" s="217" t="n">
        <v>1</v>
      </c>
      <c r="H38" s="218" t="n">
        <v>0.1631944444444444</v>
      </c>
      <c r="I38" s="218" t="n">
        <v>0.1708333333333333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29</v>
      </c>
      <c r="B39" s="207" t="n">
        <v>15</v>
      </c>
      <c r="C39" s="207" t="n">
        <v>2</v>
      </c>
      <c r="D39" s="207" t="n">
        <v>43</v>
      </c>
      <c r="E39" s="207" t="n">
        <v>552.75</v>
      </c>
      <c r="F39" s="207" t="n">
        <v>1.203</v>
      </c>
      <c r="G39" s="207" t="n">
        <v>1</v>
      </c>
      <c r="H39" s="208" t="n">
        <v>0.1402777777777778</v>
      </c>
      <c r="I39" s="208" t="n">
        <v>0.1513888888888889</v>
      </c>
      <c r="J39" s="209">
        <f>I39-H39</f>
        <v/>
      </c>
    </row>
    <row r="40" ht="15.75" customHeight="1" s="109">
      <c r="A40" s="216" t="n">
        <v>29</v>
      </c>
      <c r="B40" s="217" t="n">
        <v>12</v>
      </c>
      <c r="C40" s="217" t="n">
        <v>11</v>
      </c>
      <c r="D40" s="217" t="n">
        <v>34</v>
      </c>
      <c r="E40" s="217" t="n">
        <v>18.06</v>
      </c>
      <c r="F40" s="217" t="n">
        <v>0.22</v>
      </c>
      <c r="G40" s="217" t="n">
        <v>1</v>
      </c>
      <c r="H40" s="218" t="n">
        <v>0.1263888888888889</v>
      </c>
      <c r="I40" s="218" t="n">
        <v>0.1333333333333333</v>
      </c>
      <c r="J40" s="219">
        <f>I40-H40</f>
        <v/>
      </c>
    </row>
    <row r="41" ht="15.75" customHeight="1" s="109">
      <c r="A41" s="206" t="n">
        <v>29</v>
      </c>
      <c r="B41" s="207" t="n">
        <v>5</v>
      </c>
      <c r="C41" s="207" t="n">
        <v>1</v>
      </c>
      <c r="D41" s="207" t="n">
        <v>12</v>
      </c>
      <c r="E41" s="207" t="n">
        <v>5.16</v>
      </c>
      <c r="F41" s="207" t="n">
        <v>0.208</v>
      </c>
      <c r="G41" s="207" t="n">
        <v>1</v>
      </c>
      <c r="H41" s="208" t="n">
        <v>0.1173611111111111</v>
      </c>
      <c r="I41" s="208" t="n">
        <v>0.1180555555555556</v>
      </c>
      <c r="J41" s="209">
        <f>I41-H41</f>
        <v/>
      </c>
    </row>
    <row r="42" ht="15.75" customHeight="1" s="109">
      <c r="A42" s="216" t="n">
        <v>29</v>
      </c>
      <c r="B42" s="217" t="n">
        <v>7</v>
      </c>
      <c r="C42" s="217" t="n">
        <v>8</v>
      </c>
      <c r="D42" s="217" t="n">
        <v>97</v>
      </c>
      <c r="E42" s="217" t="n">
        <v>47.55</v>
      </c>
      <c r="F42" s="217" t="n">
        <v>0.116</v>
      </c>
      <c r="G42" s="217" t="n">
        <v>1</v>
      </c>
      <c r="H42" s="218" t="n">
        <v>0.11875</v>
      </c>
      <c r="I42" s="218" t="n">
        <v>0.1236111111111111</v>
      </c>
      <c r="J42" s="219">
        <f>I42-H42</f>
        <v/>
      </c>
    </row>
    <row r="43" ht="15.75" customHeight="1" s="109">
      <c r="A43" s="206" t="n">
        <v>29</v>
      </c>
      <c r="B43" s="207" t="n">
        <v>7</v>
      </c>
      <c r="C43" s="207" t="n">
        <v>15</v>
      </c>
      <c r="D43" s="207" t="n">
        <v>373</v>
      </c>
      <c r="E43" s="207" t="n">
        <v>43.86</v>
      </c>
      <c r="F43" s="207" t="n">
        <v>0.401</v>
      </c>
      <c r="G43" s="207" t="n">
        <v>1</v>
      </c>
      <c r="H43" s="208" t="n">
        <v>0.1083333333333333</v>
      </c>
      <c r="I43" s="208" t="n">
        <v>0.1131944444444444</v>
      </c>
      <c r="J43" s="209">
        <f>I43-H43</f>
        <v/>
      </c>
    </row>
    <row r="44" ht="15.75" customHeight="1" s="109">
      <c r="A44" s="216" t="n">
        <v>29</v>
      </c>
      <c r="B44" s="217" t="n">
        <v>8</v>
      </c>
      <c r="C44" s="217" t="n">
        <v>6</v>
      </c>
      <c r="D44" s="217" t="n">
        <v>21</v>
      </c>
      <c r="E44" s="217" t="n">
        <v>24</v>
      </c>
      <c r="F44" s="217" t="n">
        <v>0.08699999999999999</v>
      </c>
      <c r="G44" s="217" t="n">
        <v>1</v>
      </c>
      <c r="H44" s="218" t="n">
        <v>0.09861111111111111</v>
      </c>
      <c r="I44" s="218" t="n">
        <v>0.1013888888888889</v>
      </c>
      <c r="J44" s="219">
        <f>I44-H44</f>
        <v/>
      </c>
    </row>
    <row r="45" ht="15.75" customHeight="1" s="109">
      <c r="A45" s="206" t="n">
        <v>29</v>
      </c>
      <c r="B45" s="207" t="n">
        <v>9</v>
      </c>
      <c r="C45" s="207" t="n">
        <v>10</v>
      </c>
      <c r="D45" s="207" t="n">
        <v>18</v>
      </c>
      <c r="E45" s="207" t="n">
        <v>63.7</v>
      </c>
      <c r="F45" s="207" t="n">
        <v>0.259</v>
      </c>
      <c r="G45" s="207" t="n">
        <v>1</v>
      </c>
      <c r="H45" s="208" t="n">
        <v>0.1013888888888889</v>
      </c>
      <c r="I45" s="208" t="n">
        <v>0.1055555555555556</v>
      </c>
      <c r="J45" s="209">
        <f>I45-H45</f>
        <v/>
      </c>
    </row>
    <row r="46" ht="15.75" customHeight="1" s="109">
      <c r="A46" s="216" t="n">
        <v>29</v>
      </c>
      <c r="B46" s="217" t="n">
        <v>1</v>
      </c>
      <c r="C46" s="217" t="n">
        <v>14</v>
      </c>
      <c r="D46" s="217" t="n">
        <v>185</v>
      </c>
      <c r="E46" s="217" t="n">
        <v>47.8</v>
      </c>
      <c r="F46" s="217" t="n">
        <v>0.217</v>
      </c>
      <c r="G46" s="217" t="n">
        <v>1</v>
      </c>
      <c r="H46" s="218" t="n">
        <v>0.08680555555555555</v>
      </c>
      <c r="I46" s="218" t="n">
        <v>0.09166666666666666</v>
      </c>
      <c r="J46" s="219">
        <f>I46-H46</f>
        <v/>
      </c>
    </row>
    <row r="47" ht="15.75" customHeight="1" s="109">
      <c r="A47" s="206" t="n">
        <v>29</v>
      </c>
      <c r="B47" s="207" t="n">
        <v>14</v>
      </c>
      <c r="C47" s="207" t="n">
        <v>6</v>
      </c>
      <c r="D47" s="207" t="n">
        <v>39</v>
      </c>
      <c r="E47" s="207" t="n">
        <v>732.8</v>
      </c>
      <c r="F47" s="207" t="n">
        <v>0.995</v>
      </c>
      <c r="G47" s="207" t="n">
        <v>1</v>
      </c>
      <c r="H47" s="208" t="n">
        <v>0.07083333333333333</v>
      </c>
      <c r="I47" s="208" t="n">
        <v>0.08125</v>
      </c>
      <c r="J47" s="209">
        <f>I47-H47</f>
        <v/>
      </c>
    </row>
    <row r="48" ht="15.75" customHeight="1" s="109">
      <c r="A48" s="216" t="n">
        <v>29</v>
      </c>
      <c r="B48" s="217" t="n">
        <v>15</v>
      </c>
      <c r="C48" s="217" t="n">
        <v>5</v>
      </c>
      <c r="D48" s="217" t="n">
        <v>57</v>
      </c>
      <c r="E48" s="217" t="n">
        <v>490.43</v>
      </c>
      <c r="F48" s="217" t="n">
        <v>1.168</v>
      </c>
      <c r="G48" s="217" t="n">
        <v>1</v>
      </c>
      <c r="H48" s="218" t="n">
        <v>0.06319444444444444</v>
      </c>
      <c r="I48" s="218" t="n">
        <v>0.07013888888888889</v>
      </c>
      <c r="J48" s="219">
        <f>I48-H48</f>
        <v/>
      </c>
    </row>
    <row r="49" ht="15.75" customHeight="1" s="109">
      <c r="A49" s="206" t="n">
        <v>29</v>
      </c>
      <c r="B49" s="207" t="n">
        <v>2</v>
      </c>
      <c r="C49" s="207" t="n">
        <v>14</v>
      </c>
      <c r="D49" s="207" t="n">
        <v>226</v>
      </c>
      <c r="E49" s="207" t="n">
        <v>134.02</v>
      </c>
      <c r="F49" s="207" t="n">
        <v>1.77</v>
      </c>
      <c r="G49" s="207" t="n">
        <v>1</v>
      </c>
      <c r="H49" s="208" t="n">
        <v>0.04652777777777778</v>
      </c>
      <c r="I49" s="208" t="n"/>
      <c r="J49" s="209" t="n"/>
    </row>
    <row r="50" ht="15.75" customHeight="1" s="109">
      <c r="A50" s="216" t="n">
        <v>29</v>
      </c>
      <c r="B50" s="217" t="n">
        <v>8</v>
      </c>
      <c r="C50" s="217" t="n">
        <v>20</v>
      </c>
      <c r="D50" s="217" t="n">
        <v>129</v>
      </c>
      <c r="E50" s="217" t="n">
        <v>515.34</v>
      </c>
      <c r="F50" s="217" t="n">
        <v>1.555</v>
      </c>
      <c r="G50" s="217" t="n">
        <v>1</v>
      </c>
      <c r="H50" s="218" t="n">
        <v>0.02013888888888889</v>
      </c>
      <c r="I50" s="218" t="n">
        <v>0.04166666666666666</v>
      </c>
      <c r="J50" s="219">
        <f>I50-H50</f>
        <v/>
      </c>
    </row>
    <row r="51" ht="15.75" customHeight="1" s="109">
      <c r="A51" s="206" t="n">
        <v>29</v>
      </c>
      <c r="B51" s="207" t="n">
        <v>7</v>
      </c>
      <c r="C51" s="207" t="n">
        <v>9</v>
      </c>
      <c r="D51" s="207" t="n">
        <v>54</v>
      </c>
      <c r="E51" s="207" t="n">
        <v>28.5</v>
      </c>
      <c r="F51" s="207" t="n">
        <v>0.083</v>
      </c>
      <c r="G51" s="207" t="n">
        <v>1</v>
      </c>
      <c r="H51" s="208" t="n">
        <v>0.01180555555555556</v>
      </c>
      <c r="I51" s="208" t="n">
        <v>0.01458333333333333</v>
      </c>
      <c r="J51" s="209">
        <f>I51-H51</f>
        <v/>
      </c>
    </row>
    <row r="52" ht="15.75" customHeight="1" s="109">
      <c r="A52" s="216" t="n">
        <v>29</v>
      </c>
      <c r="B52" s="217" t="n">
        <v>12</v>
      </c>
      <c r="C52" s="217" t="n">
        <v>5</v>
      </c>
      <c r="D52" s="217" t="n">
        <v>60</v>
      </c>
      <c r="E52" s="217" t="n">
        <v>32.62</v>
      </c>
      <c r="F52" s="217" t="n">
        <v>0.356</v>
      </c>
      <c r="G52" s="217" t="n">
        <v>1</v>
      </c>
      <c r="H52" s="218" t="n">
        <v>0.95</v>
      </c>
      <c r="I52" s="218" t="n">
        <v>0.01041666666666667</v>
      </c>
      <c r="J52" s="219" t="n">
        <v>0.06041666666666667</v>
      </c>
    </row>
    <row r="53" ht="15.75" customHeight="1" s="109">
      <c r="A53" s="206" t="n">
        <v>29</v>
      </c>
      <c r="B53" s="207" t="n">
        <v>10</v>
      </c>
      <c r="C53" s="207" t="n">
        <v>1</v>
      </c>
      <c r="D53" s="207" t="n">
        <v>1</v>
      </c>
      <c r="E53" s="207" t="n">
        <v>0.51</v>
      </c>
      <c r="F53" s="207" t="n">
        <v>0.001</v>
      </c>
      <c r="G53" s="207" t="n">
        <v>1</v>
      </c>
      <c r="H53" s="208" t="n">
        <v>0.9423611111111111</v>
      </c>
      <c r="I53" s="208" t="n">
        <v>0.9430555555555555</v>
      </c>
      <c r="J53" s="209">
        <f>I53-H53</f>
        <v/>
      </c>
    </row>
    <row r="54" ht="15.75" customHeight="1" s="109">
      <c r="A54" s="216" t="n">
        <v>29</v>
      </c>
      <c r="B54" s="217" t="n">
        <v>11</v>
      </c>
      <c r="C54" s="217" t="n">
        <v>3</v>
      </c>
      <c r="D54" s="217" t="n">
        <v>17</v>
      </c>
      <c r="E54" s="217" t="n">
        <v>10.35</v>
      </c>
      <c r="F54" s="217" t="n">
        <v>0.021</v>
      </c>
      <c r="G54" s="217" t="n">
        <v>1</v>
      </c>
      <c r="H54" s="218" t="n">
        <v>0.9430555555555555</v>
      </c>
      <c r="I54" s="218" t="n">
        <v>0.9465277777777777</v>
      </c>
      <c r="J54" s="219">
        <f>I54-H54</f>
        <v/>
      </c>
    </row>
    <row r="55" ht="15.75" customHeight="1" s="109">
      <c r="A55" s="206" t="n">
        <v>29</v>
      </c>
      <c r="B55" s="207" t="n">
        <v>1</v>
      </c>
      <c r="C55" s="207" t="n">
        <v>11</v>
      </c>
      <c r="D55" s="207" t="n">
        <v>75</v>
      </c>
      <c r="E55" s="207" t="n">
        <v>97.42</v>
      </c>
      <c r="F55" s="207" t="n">
        <v>0.127</v>
      </c>
      <c r="G55" s="207" t="n">
        <v>1</v>
      </c>
      <c r="H55" s="208" t="n">
        <v>0.8208333333333333</v>
      </c>
      <c r="I55" s="208" t="n">
        <v>0.825</v>
      </c>
      <c r="J55" s="209">
        <f>I55-H55</f>
        <v/>
      </c>
    </row>
    <row r="56" ht="15.75" customHeight="1" s="109">
      <c r="A56" s="216" t="n">
        <v>29</v>
      </c>
      <c r="B56" s="217" t="n">
        <v>10</v>
      </c>
      <c r="C56" s="217" t="n">
        <v>8</v>
      </c>
      <c r="D56" s="217" t="n">
        <v>42</v>
      </c>
      <c r="E56" s="217" t="n">
        <v>43.41</v>
      </c>
      <c r="F56" s="217" t="n">
        <v>0.06900000000000001</v>
      </c>
      <c r="G56" s="217" t="n">
        <v>1</v>
      </c>
      <c r="H56" s="218" t="n">
        <v>0.8152777777777778</v>
      </c>
      <c r="I56" s="218" t="n">
        <v>0.8194444444444444</v>
      </c>
      <c r="J56" s="219">
        <f>I56-H56</f>
        <v/>
      </c>
    </row>
    <row r="57" ht="15.75" customHeight="1" s="109">
      <c r="A57" s="206" t="n">
        <v>29</v>
      </c>
      <c r="B57" s="207" t="n">
        <v>2</v>
      </c>
      <c r="C57" s="207" t="n">
        <v>14</v>
      </c>
      <c r="D57" s="207" t="n">
        <v>226</v>
      </c>
      <c r="E57" s="207" t="n">
        <v>134.02</v>
      </c>
      <c r="F57" s="207" t="n">
        <v>1.77</v>
      </c>
      <c r="G57" s="207" t="n">
        <v>1</v>
      </c>
      <c r="H57" s="208" t="n">
        <v>0.04652777777777778</v>
      </c>
      <c r="I57" s="208" t="n"/>
      <c r="J57" s="209">
        <f>I57-H57</f>
        <v/>
      </c>
    </row>
    <row r="58" ht="15.75" customHeight="1" s="109">
      <c r="A58" s="216" t="n">
        <v>30</v>
      </c>
      <c r="B58" s="217" t="n">
        <v>7</v>
      </c>
      <c r="C58" s="217" t="n">
        <v>16</v>
      </c>
      <c r="D58" s="217" t="n">
        <v>93</v>
      </c>
      <c r="E58" s="217" t="n">
        <v>65.43000000000001</v>
      </c>
      <c r="F58" s="217" t="n">
        <v>0.2</v>
      </c>
      <c r="G58" s="217" t="n">
        <v>1</v>
      </c>
      <c r="H58" s="218" t="n">
        <v>0.1548611111111111</v>
      </c>
      <c r="I58" s="218" t="n"/>
      <c r="J58" s="219">
        <f>I58-H58</f>
        <v/>
      </c>
    </row>
    <row r="59" ht="15.75" customHeight="1" s="109">
      <c r="A59" s="206" t="n">
        <v>30</v>
      </c>
      <c r="B59" s="207" t="n">
        <v>16</v>
      </c>
      <c r="C59" s="207" t="n">
        <v>1</v>
      </c>
      <c r="D59" s="207" t="n">
        <v>24</v>
      </c>
      <c r="E59" s="207" t="n">
        <v>0.84</v>
      </c>
      <c r="F59" s="207" t="n">
        <v>0.005</v>
      </c>
      <c r="G59" s="207" t="n">
        <v>1</v>
      </c>
      <c r="H59" s="208" t="n">
        <v>0.1305555555555556</v>
      </c>
      <c r="I59" s="208" t="n">
        <v>0.1333333333333333</v>
      </c>
      <c r="J59" s="209">
        <f>I59-H59</f>
        <v/>
      </c>
    </row>
    <row r="60" ht="15.75" customHeight="1" s="109">
      <c r="A60" s="216" t="n">
        <v>30</v>
      </c>
      <c r="B60" s="217" t="n">
        <v>17</v>
      </c>
      <c r="C60" s="217" t="n">
        <v>24</v>
      </c>
      <c r="D60" s="217" t="n">
        <v>555</v>
      </c>
      <c r="E60" s="217" t="n">
        <v>81.13</v>
      </c>
      <c r="F60" s="217" t="n">
        <v>0.349</v>
      </c>
      <c r="G60" s="217" t="n">
        <v>1</v>
      </c>
      <c r="H60" s="218" t="n">
        <v>0.1333333333333333</v>
      </c>
      <c r="I60" s="218" t="n">
        <v>0.1527777777777778</v>
      </c>
      <c r="J60" s="219">
        <f>I60-H60</f>
        <v/>
      </c>
    </row>
    <row r="61" ht="15.75" customHeight="1" s="109">
      <c r="A61" s="206" t="n">
        <v>30</v>
      </c>
      <c r="B61" s="207" t="n">
        <v>18</v>
      </c>
      <c r="C61" s="207" t="n">
        <v>14</v>
      </c>
      <c r="D61" s="207" t="n">
        <v>21</v>
      </c>
      <c r="E61" s="207" t="n">
        <v>9.57</v>
      </c>
      <c r="F61" s="207" t="n">
        <v>0.022</v>
      </c>
      <c r="G61" s="207" t="n">
        <v>1</v>
      </c>
      <c r="H61" s="208" t="n">
        <v>0.1194444444444445</v>
      </c>
      <c r="I61" s="208" t="n">
        <v>0.1270833333333333</v>
      </c>
      <c r="J61" s="209">
        <f>I61-H61</f>
        <v/>
      </c>
    </row>
    <row r="62" ht="15.75" customHeight="1" s="109">
      <c r="A62" s="216" t="n">
        <v>30</v>
      </c>
      <c r="B62" s="217" t="n">
        <v>8</v>
      </c>
      <c r="C62" s="217" t="n">
        <v>23</v>
      </c>
      <c r="D62" s="217" t="n">
        <v>73</v>
      </c>
      <c r="E62" s="217" t="n">
        <v>142.47</v>
      </c>
      <c r="F62" s="217" t="n">
        <v>0.417</v>
      </c>
      <c r="G62" s="217" t="n">
        <v>1</v>
      </c>
      <c r="H62" s="218" t="n">
        <v>0.10625</v>
      </c>
      <c r="I62" s="218" t="n">
        <v>0.11875</v>
      </c>
      <c r="J62" s="219">
        <f>I62-H62</f>
        <v/>
      </c>
    </row>
    <row r="63" ht="15.75" customHeight="1" s="109">
      <c r="A63" s="206" t="n">
        <v>30</v>
      </c>
      <c r="B63" s="207" t="n">
        <v>16</v>
      </c>
      <c r="C63" s="207" t="n">
        <v>1</v>
      </c>
      <c r="D63" s="207" t="n">
        <v>3</v>
      </c>
      <c r="E63" s="207" t="n">
        <v>0.18</v>
      </c>
      <c r="F63" s="207" t="n">
        <v>0.001</v>
      </c>
      <c r="G63" s="207" t="n">
        <v>1</v>
      </c>
      <c r="H63" s="208" t="n">
        <v>0.09930555555555555</v>
      </c>
      <c r="I63" s="208" t="n">
        <v>0.1020833333333333</v>
      </c>
      <c r="J63" s="209">
        <f>I63-H63</f>
        <v/>
      </c>
    </row>
    <row r="64" ht="15.75" customHeight="1" s="109">
      <c r="A64" s="216" t="n">
        <v>30</v>
      </c>
      <c r="B64" s="217" t="n">
        <v>17</v>
      </c>
      <c r="C64" s="217" t="n">
        <v>9</v>
      </c>
      <c r="D64" s="217" t="n">
        <v>350</v>
      </c>
      <c r="E64" s="217" t="n">
        <v>35.05</v>
      </c>
      <c r="F64" s="217" t="n">
        <v>0.147</v>
      </c>
      <c r="G64" s="217" t="n">
        <v>1</v>
      </c>
      <c r="H64" s="218" t="n">
        <v>0.1020833333333333</v>
      </c>
      <c r="I64" s="218" t="n">
        <v>0.10625</v>
      </c>
      <c r="J64" s="219">
        <f>I64-H64</f>
        <v/>
      </c>
    </row>
    <row r="65" ht="15.75" customHeight="1" s="109">
      <c r="A65" s="206" t="n">
        <v>30</v>
      </c>
      <c r="B65" s="207" t="n">
        <v>2</v>
      </c>
      <c r="C65" s="207" t="n">
        <v>5</v>
      </c>
      <c r="D65" s="207" t="n">
        <v>15</v>
      </c>
      <c r="E65" s="207" t="n">
        <v>16.54</v>
      </c>
      <c r="F65" s="207" t="n">
        <v>0.135</v>
      </c>
      <c r="G65" s="207" t="n">
        <v>1</v>
      </c>
      <c r="H65" s="208" t="n">
        <v>0.09375</v>
      </c>
      <c r="I65" s="208" t="n">
        <v>0.09791666666666667</v>
      </c>
      <c r="J65" s="209">
        <f>I65-H65</f>
        <v/>
      </c>
    </row>
    <row r="66" ht="15.75" customHeight="1" s="109">
      <c r="A66" s="216" t="n">
        <v>30</v>
      </c>
      <c r="B66" s="217" t="n">
        <v>13</v>
      </c>
      <c r="C66" s="217" t="n">
        <v>9</v>
      </c>
      <c r="D66" s="217" t="n">
        <v>62</v>
      </c>
      <c r="E66" s="217" t="n">
        <v>21.19</v>
      </c>
      <c r="F66" s="217" t="n">
        <v>0.076</v>
      </c>
      <c r="G66" s="217" t="n">
        <v>1</v>
      </c>
      <c r="H66" s="218" t="n">
        <v>0.08888888888888889</v>
      </c>
      <c r="I66" s="218" t="n">
        <v>0.09375</v>
      </c>
      <c r="J66" s="219">
        <f>I66-H66</f>
        <v/>
      </c>
    </row>
    <row r="67" ht="15.75" customHeight="1" s="109">
      <c r="A67" s="206" t="n">
        <v>30</v>
      </c>
      <c r="B67" s="207" t="n">
        <v>16</v>
      </c>
      <c r="C67" s="207" t="n">
        <v>27</v>
      </c>
      <c r="D67" s="207" t="n">
        <v>135</v>
      </c>
      <c r="E67" s="207" t="n">
        <v>5.81</v>
      </c>
      <c r="F67" s="207" t="n">
        <v>0.044</v>
      </c>
      <c r="G67" s="207" t="n">
        <v>1</v>
      </c>
      <c r="H67" s="208" t="n">
        <v>0.075</v>
      </c>
      <c r="I67" s="208" t="n">
        <v>0.08333333333333333</v>
      </c>
      <c r="J67" s="209">
        <f>I67-H67</f>
        <v/>
      </c>
    </row>
    <row r="68" ht="15.75" customHeight="1" s="109">
      <c r="A68" s="216" t="n">
        <v>30</v>
      </c>
      <c r="B68" s="217" t="n">
        <v>13</v>
      </c>
      <c r="C68" s="217" t="n">
        <v>5</v>
      </c>
      <c r="D68" s="217" t="n">
        <v>31</v>
      </c>
      <c r="E68" s="217" t="n">
        <v>15.94</v>
      </c>
      <c r="F68" s="217" t="n">
        <v>0.036</v>
      </c>
      <c r="G68" s="217" t="n">
        <v>1</v>
      </c>
      <c r="H68" s="218" t="n">
        <v>0.06319444444444444</v>
      </c>
      <c r="I68" s="218" t="n">
        <v>0.06666666666666667</v>
      </c>
      <c r="J68" s="219">
        <f>I68-H68</f>
        <v/>
      </c>
    </row>
    <row r="69" ht="15.75" customHeight="1" s="109">
      <c r="A69" s="206" t="n">
        <v>30</v>
      </c>
      <c r="B69" s="207" t="n">
        <v>9</v>
      </c>
      <c r="C69" s="207" t="n">
        <v>14</v>
      </c>
      <c r="D69" s="207" t="n">
        <v>83</v>
      </c>
      <c r="E69" s="207" t="n">
        <v>467.62</v>
      </c>
      <c r="F69" s="207" t="n">
        <v>1.946</v>
      </c>
      <c r="G69" s="207" t="n">
        <v>1</v>
      </c>
      <c r="H69" s="208" t="n">
        <v>0.04166666666666666</v>
      </c>
      <c r="I69" s="208" t="n">
        <v>0.05277777777777778</v>
      </c>
      <c r="J69" s="209">
        <f>I69-H69</f>
        <v/>
      </c>
    </row>
    <row r="70" ht="15.75" customHeight="1" s="109">
      <c r="A70" s="216" t="n">
        <v>30</v>
      </c>
      <c r="B70" s="217" t="n">
        <v>7</v>
      </c>
      <c r="C70" s="217" t="n">
        <v>2</v>
      </c>
      <c r="D70" s="217" t="n">
        <v>5</v>
      </c>
      <c r="E70" s="217" t="n">
        <v>10.09</v>
      </c>
      <c r="F70" s="217" t="n">
        <v>0.022</v>
      </c>
      <c r="G70" s="217" t="n">
        <v>1</v>
      </c>
      <c r="H70" s="218" t="n">
        <v>0.008333333333333333</v>
      </c>
      <c r="I70" s="218" t="n">
        <v>0.009722222222222222</v>
      </c>
      <c r="J70" s="219">
        <f>I70-H70</f>
        <v/>
      </c>
    </row>
    <row r="71" ht="15.75" customHeight="1" s="109">
      <c r="A71" s="206" t="n">
        <v>30</v>
      </c>
      <c r="B71" s="207" t="n">
        <v>8</v>
      </c>
      <c r="C71" s="207" t="n">
        <v>13</v>
      </c>
      <c r="D71" s="207" t="n">
        <v>132</v>
      </c>
      <c r="E71" s="207" t="n">
        <v>577.53</v>
      </c>
      <c r="F71" s="207" t="n">
        <v>2.9</v>
      </c>
      <c r="G71" s="207" t="n">
        <v>1</v>
      </c>
      <c r="H71" s="208" t="n">
        <v>0.009722222222222222</v>
      </c>
      <c r="I71" s="208" t="n">
        <v>0.03333333333333333</v>
      </c>
      <c r="J71" s="209">
        <f>I71-H71</f>
        <v/>
      </c>
    </row>
    <row r="72" ht="15.75" customHeight="1" s="109">
      <c r="A72" s="216" t="n">
        <v>30</v>
      </c>
      <c r="B72" s="217" t="n">
        <v>16</v>
      </c>
      <c r="C72" s="217" t="n">
        <v>4</v>
      </c>
      <c r="D72" s="217" t="n">
        <v>15</v>
      </c>
      <c r="E72" s="217" t="n">
        <v>1.57</v>
      </c>
      <c r="F72" s="217" t="n">
        <v>0.011</v>
      </c>
      <c r="G72" s="217" t="n">
        <v>1</v>
      </c>
      <c r="H72" s="218" t="n">
        <v>0.8645833333333334</v>
      </c>
      <c r="I72" s="218" t="n">
        <v>0.8659722222222223</v>
      </c>
      <c r="J72" s="219">
        <f>I72-H72</f>
        <v/>
      </c>
    </row>
    <row r="73" ht="15.75" customHeight="1" s="109">
      <c r="A73" s="206" t="n">
        <v>30</v>
      </c>
      <c r="B73" s="207" t="n">
        <v>17</v>
      </c>
      <c r="C73" s="207" t="n">
        <v>1</v>
      </c>
      <c r="D73" s="207" t="n">
        <v>3</v>
      </c>
      <c r="E73" s="207" t="n">
        <v>0.18</v>
      </c>
      <c r="F73" s="207" t="n">
        <v>0.001</v>
      </c>
      <c r="G73" s="207" t="n">
        <v>1</v>
      </c>
      <c r="H73" s="208" t="n">
        <v>0.8659722222222223</v>
      </c>
      <c r="I73" s="208" t="n">
        <v>0.8666666666666667</v>
      </c>
      <c r="J73" s="209">
        <f>I73-H73</f>
        <v/>
      </c>
    </row>
    <row r="74" ht="15.75" customHeight="1" s="109">
      <c r="A74" s="216" t="n">
        <v>30</v>
      </c>
      <c r="B74" s="217" t="n">
        <v>7</v>
      </c>
      <c r="C74" s="217" t="n">
        <v>5</v>
      </c>
      <c r="D74" s="217" t="n">
        <v>6</v>
      </c>
      <c r="E74" s="217" t="n">
        <v>15.09</v>
      </c>
      <c r="F74" s="217" t="n">
        <v>0.039</v>
      </c>
      <c r="G74" s="217" t="n">
        <v>1</v>
      </c>
      <c r="H74" s="218" t="n">
        <v>0.8583333333333333</v>
      </c>
      <c r="I74" s="218" t="n">
        <v>0.8604166666666667</v>
      </c>
      <c r="J74" s="219">
        <f>I74-H74</f>
        <v/>
      </c>
    </row>
    <row r="75" ht="15.75" customHeight="1" s="109">
      <c r="A75" s="206" t="n">
        <v>30</v>
      </c>
      <c r="B75" s="207" t="n">
        <v>8</v>
      </c>
      <c r="C75" s="207" t="n">
        <v>5</v>
      </c>
      <c r="D75" s="207" t="n">
        <v>9</v>
      </c>
      <c r="E75" s="207" t="n">
        <v>15.19</v>
      </c>
      <c r="F75" s="207" t="n">
        <v>0.032</v>
      </c>
      <c r="G75" s="207" t="n">
        <v>1</v>
      </c>
      <c r="H75" s="208" t="n">
        <v>0.8604166666666667</v>
      </c>
      <c r="I75" s="208" t="n">
        <v>0.8638888888888889</v>
      </c>
      <c r="J75" s="209">
        <f>I75-H75</f>
        <v/>
      </c>
    </row>
    <row r="76" ht="15.75" customHeight="1" s="109">
      <c r="A76" s="216" t="n">
        <v>30</v>
      </c>
      <c r="B76" s="217" t="n">
        <v>16</v>
      </c>
      <c r="C76" s="217" t="n">
        <v>1</v>
      </c>
      <c r="D76" s="217" t="n">
        <v>1</v>
      </c>
      <c r="E76" s="217" t="n">
        <v>0.2</v>
      </c>
      <c r="F76" s="217" t="n">
        <v>0.001</v>
      </c>
      <c r="G76" s="217" t="n">
        <v>1</v>
      </c>
      <c r="H76" s="218" t="n">
        <v>0.8305555555555556</v>
      </c>
      <c r="I76" s="218" t="n">
        <v>0.8319444444444445</v>
      </c>
      <c r="J76" s="219">
        <f>I76-H76</f>
        <v/>
      </c>
    </row>
    <row r="77" ht="15.75" customHeight="1" s="109">
      <c r="A77" s="206" t="n">
        <v>30</v>
      </c>
      <c r="B77" s="207" t="n">
        <v>17</v>
      </c>
      <c r="C77" s="207" t="n">
        <v>21</v>
      </c>
      <c r="D77" s="207" t="n">
        <v>149</v>
      </c>
      <c r="E77" s="207" t="n">
        <v>22.09</v>
      </c>
      <c r="F77" s="207" t="n">
        <v>0.121</v>
      </c>
      <c r="G77" s="207" t="n">
        <v>1</v>
      </c>
      <c r="H77" s="208" t="n">
        <v>0.8319444444444445</v>
      </c>
      <c r="I77" s="208" t="n">
        <v>0.8458333333333333</v>
      </c>
      <c r="J77" s="209">
        <f>I77-H77</f>
        <v/>
      </c>
    </row>
    <row r="78" ht="15.75" customHeight="1" s="109">
      <c r="A78" s="216" t="n">
        <v>30</v>
      </c>
      <c r="B78" s="217" t="n">
        <v>8</v>
      </c>
      <c r="C78" s="217" t="n">
        <v>7</v>
      </c>
      <c r="D78" s="217" t="n">
        <v>9</v>
      </c>
      <c r="E78" s="217" t="n">
        <v>37.42</v>
      </c>
      <c r="F78" s="217" t="n">
        <v>0.122</v>
      </c>
      <c r="G78" s="217" t="n">
        <v>1</v>
      </c>
      <c r="H78" s="218" t="n">
        <v>0.8159722222222222</v>
      </c>
      <c r="I78" s="218" t="n">
        <v>0.8194444444444444</v>
      </c>
      <c r="J78" s="219">
        <f>I78-H78</f>
        <v/>
      </c>
    </row>
    <row r="79" ht="15.75" customHeight="1" s="109">
      <c r="A79" s="206" t="n">
        <v>30</v>
      </c>
      <c r="B79" s="207" t="n">
        <v>9</v>
      </c>
      <c r="C79" s="207" t="n">
        <v>13</v>
      </c>
      <c r="D79" s="207" t="n">
        <v>34</v>
      </c>
      <c r="E79" s="207" t="n">
        <v>192.71</v>
      </c>
      <c r="F79" s="207" t="n">
        <v>0.669</v>
      </c>
      <c r="G79" s="207" t="n">
        <v>1</v>
      </c>
      <c r="H79" s="208" t="n">
        <v>0.8194444444444444</v>
      </c>
      <c r="I79" s="208" t="n">
        <v>0.8284722222222223</v>
      </c>
      <c r="J79" s="209">
        <f>I79-H79</f>
        <v/>
      </c>
    </row>
    <row r="80" ht="15.75" customHeight="1" s="109">
      <c r="A80" s="216" t="n">
        <v>31</v>
      </c>
      <c r="B80" s="217" t="n">
        <v>12</v>
      </c>
      <c r="C80" s="217" t="n">
        <v>17</v>
      </c>
      <c r="D80" s="217" t="n">
        <v>55</v>
      </c>
      <c r="E80" s="217" t="n">
        <v>64.08</v>
      </c>
      <c r="F80" s="217" t="n">
        <v>0.363</v>
      </c>
      <c r="G80" s="217" t="n">
        <v>1</v>
      </c>
      <c r="H80" s="218" t="n">
        <v>0.2743055555555556</v>
      </c>
      <c r="I80" s="218" t="n">
        <v>0.2798611111111111</v>
      </c>
      <c r="J80" s="219">
        <f>I80-H80</f>
        <v/>
      </c>
    </row>
    <row r="81" ht="15.75" customHeight="1" s="109">
      <c r="A81" s="206" t="n">
        <v>31</v>
      </c>
      <c r="B81" s="207" t="n">
        <v>14</v>
      </c>
      <c r="C81" s="207" t="n">
        <v>3</v>
      </c>
      <c r="D81" s="207" t="n">
        <v>12</v>
      </c>
      <c r="E81" s="207" t="n">
        <v>323.24</v>
      </c>
      <c r="F81" s="207" t="n">
        <v>0.419</v>
      </c>
      <c r="G81" s="207" t="n">
        <v>1</v>
      </c>
      <c r="H81" s="208" t="n">
        <v>0.2701388888888889</v>
      </c>
      <c r="I81" s="208" t="n">
        <v>0.2729166666666666</v>
      </c>
      <c r="J81" s="209">
        <f>I81-H81</f>
        <v/>
      </c>
    </row>
    <row r="82" ht="15.75" customHeight="1" s="109">
      <c r="A82" s="216" t="n">
        <v>31</v>
      </c>
      <c r="B82" s="217" t="n">
        <v>1</v>
      </c>
      <c r="C82" s="217" t="n">
        <v>33</v>
      </c>
      <c r="D82" s="217" t="n">
        <v>288</v>
      </c>
      <c r="E82" s="217" t="n">
        <v>806.83</v>
      </c>
      <c r="F82" s="217" t="n">
        <v>1.514</v>
      </c>
      <c r="G82" s="217" t="n">
        <v>1</v>
      </c>
      <c r="H82" s="218" t="n">
        <v>0.2395833333333333</v>
      </c>
      <c r="I82" s="218" t="n">
        <v>0.26875</v>
      </c>
      <c r="J82" s="219">
        <f>I82-H82</f>
        <v/>
      </c>
    </row>
    <row r="83" ht="15.75" customHeight="1" s="109">
      <c r="A83" s="206" t="n">
        <v>31</v>
      </c>
      <c r="B83" s="207" t="n">
        <v>10</v>
      </c>
      <c r="C83" s="207" t="n">
        <v>1</v>
      </c>
      <c r="D83" s="207" t="n">
        <v>8</v>
      </c>
      <c r="E83" s="207" t="n">
        <v>49.48</v>
      </c>
      <c r="F83" s="207" t="n">
        <v>0.062</v>
      </c>
      <c r="G83" s="207" t="n">
        <v>1</v>
      </c>
      <c r="H83" s="208" t="n">
        <v>0.2284722222222222</v>
      </c>
      <c r="I83" s="208" t="n">
        <v>0.2298611111111111</v>
      </c>
      <c r="J83" s="209">
        <f>I83-H83</f>
        <v/>
      </c>
    </row>
    <row r="84" ht="15.75" customHeight="1" s="109">
      <c r="A84" s="216" t="n">
        <v>31</v>
      </c>
      <c r="B84" s="217" t="n">
        <v>12</v>
      </c>
      <c r="C84" s="217" t="n">
        <v>4</v>
      </c>
      <c r="D84" s="217" t="n">
        <v>44</v>
      </c>
      <c r="E84" s="217" t="n">
        <v>27.23</v>
      </c>
      <c r="F84" s="217" t="n">
        <v>0.296</v>
      </c>
      <c r="G84" s="217" t="n">
        <v>1</v>
      </c>
      <c r="H84" s="218" t="n">
        <v>0.2298611111111111</v>
      </c>
      <c r="I84" s="218" t="n">
        <v>0.2340277777777778</v>
      </c>
      <c r="J84" s="219">
        <f>I84-H84</f>
        <v/>
      </c>
    </row>
    <row r="85" ht="15.75" customHeight="1" s="109">
      <c r="A85" s="206" t="n">
        <v>31</v>
      </c>
      <c r="B85" s="207" t="n">
        <v>16</v>
      </c>
      <c r="C85" s="207" t="n">
        <v>12</v>
      </c>
      <c r="D85" s="207" t="n">
        <v>91</v>
      </c>
      <c r="E85" s="207" t="n">
        <v>9.619999999999999</v>
      </c>
      <c r="F85" s="207" t="n">
        <v>0.172</v>
      </c>
      <c r="G85" s="207" t="n">
        <v>1</v>
      </c>
      <c r="H85" s="208" t="n">
        <v>0.2076388888888889</v>
      </c>
      <c r="I85" s="208" t="n">
        <v>0.2180555555555556</v>
      </c>
      <c r="J85" s="209">
        <f>I85-H85</f>
        <v/>
      </c>
    </row>
    <row r="86" ht="15.75" customHeight="1" s="109">
      <c r="A86" s="216" t="n">
        <v>31</v>
      </c>
      <c r="B86" s="217" t="n">
        <v>15</v>
      </c>
      <c r="C86" s="217" t="n">
        <v>6</v>
      </c>
      <c r="D86" s="217" t="n">
        <v>39</v>
      </c>
      <c r="E86" s="217" t="n">
        <v>195.15</v>
      </c>
      <c r="F86" s="217" t="n">
        <v>0.369</v>
      </c>
      <c r="G86" s="217" t="n">
        <v>1</v>
      </c>
      <c r="H86" s="218" t="n">
        <v>0.1833333333333333</v>
      </c>
      <c r="I86" s="218" t="n">
        <v>0.2069444444444444</v>
      </c>
      <c r="J86" s="219">
        <f>I86-H86</f>
        <v/>
      </c>
    </row>
    <row r="87" ht="15.75" customHeight="1" s="109">
      <c r="A87" s="206" t="n">
        <v>31</v>
      </c>
      <c r="B87" s="207" t="n">
        <v>8</v>
      </c>
      <c r="C87" s="207" t="n">
        <v>3</v>
      </c>
      <c r="D87" s="207" t="n">
        <v>3</v>
      </c>
      <c r="E87" s="207" t="n">
        <v>4.6</v>
      </c>
      <c r="F87" s="207" t="n">
        <v>0.032</v>
      </c>
      <c r="G87" s="207" t="n">
        <v>1</v>
      </c>
      <c r="H87" s="208" t="n">
        <v>0.1784722222222222</v>
      </c>
      <c r="I87" s="208" t="n">
        <v>0.1791666666666667</v>
      </c>
      <c r="J87" s="209">
        <f>I87-H87</f>
        <v/>
      </c>
    </row>
    <row r="88" ht="15.75" customHeight="1" s="109">
      <c r="A88" s="216" t="n">
        <v>31</v>
      </c>
      <c r="B88" s="217" t="n">
        <v>31</v>
      </c>
      <c r="C88" s="217" t="n">
        <v>2</v>
      </c>
      <c r="D88" s="217" t="n">
        <v>2</v>
      </c>
      <c r="E88" s="217" t="n">
        <v>2.13</v>
      </c>
      <c r="F88" s="217" t="n">
        <v>0.018</v>
      </c>
      <c r="G88" s="217" t="n">
        <v>1</v>
      </c>
      <c r="H88" s="218" t="n">
        <v>0.175</v>
      </c>
      <c r="I88" s="218" t="n">
        <v>0.1763888888888889</v>
      </c>
      <c r="J88" s="219">
        <f>I88-H88</f>
        <v/>
      </c>
    </row>
    <row r="89" ht="15.75" customHeight="1" s="109">
      <c r="A89" s="206" t="n">
        <v>31</v>
      </c>
      <c r="B89" s="207" t="n">
        <v>9</v>
      </c>
      <c r="C89" s="207" t="n">
        <v>12</v>
      </c>
      <c r="D89" s="207" t="n">
        <v>84</v>
      </c>
      <c r="E89" s="207" t="n">
        <v>551.8</v>
      </c>
      <c r="F89" s="207" t="n">
        <v>1.928</v>
      </c>
      <c r="G89" s="207" t="n">
        <v>1</v>
      </c>
      <c r="H89" s="208" t="n">
        <v>0.1493055555555556</v>
      </c>
      <c r="I89" s="208" t="n">
        <v>0.1729166666666667</v>
      </c>
      <c r="J89" s="209">
        <f>I89-H89</f>
        <v/>
      </c>
    </row>
    <row r="90" ht="15.75" customHeight="1" s="109">
      <c r="A90" s="216" t="n">
        <v>31</v>
      </c>
      <c r="B90" s="217" t="n">
        <v>9</v>
      </c>
      <c r="C90" s="217" t="n">
        <v>17</v>
      </c>
      <c r="D90" s="217" t="n">
        <v>55</v>
      </c>
      <c r="E90" s="217" t="n">
        <v>190.39</v>
      </c>
      <c r="F90" s="217" t="n">
        <v>0.721</v>
      </c>
      <c r="G90" s="217" t="n">
        <v>1</v>
      </c>
      <c r="H90" s="218" t="n">
        <v>0.1354166666666667</v>
      </c>
      <c r="I90" s="218" t="n">
        <v>0.1486111111111111</v>
      </c>
      <c r="J90" s="219">
        <f>I90-H90</f>
        <v/>
      </c>
    </row>
    <row r="91" ht="15.75" customHeight="1" s="109">
      <c r="A91" s="206" t="n">
        <v>31</v>
      </c>
      <c r="B91" s="207" t="n">
        <v>2</v>
      </c>
      <c r="C91" s="207" t="n">
        <v>9</v>
      </c>
      <c r="D91" s="207" t="n">
        <v>33</v>
      </c>
      <c r="E91" s="207" t="n">
        <v>10.58</v>
      </c>
      <c r="F91" s="207" t="n">
        <v>0.149</v>
      </c>
      <c r="G91" s="207" t="n">
        <v>1</v>
      </c>
      <c r="H91" s="208" t="n">
        <v>0.125</v>
      </c>
      <c r="I91" s="208" t="n">
        <v>0.1298611111111111</v>
      </c>
      <c r="J91" s="209">
        <f>I91-H91</f>
        <v/>
      </c>
    </row>
    <row r="92" ht="15.75" customHeight="1" s="109">
      <c r="A92" s="216" t="n">
        <v>31</v>
      </c>
      <c r="B92" s="217" t="n">
        <v>14</v>
      </c>
      <c r="C92" s="217" t="n">
        <v>12</v>
      </c>
      <c r="D92" s="217" t="n">
        <v>30</v>
      </c>
      <c r="E92" s="217" t="n">
        <v>665.5</v>
      </c>
      <c r="F92" s="217" t="n">
        <v>0.874</v>
      </c>
      <c r="G92" s="217" t="n">
        <v>1</v>
      </c>
      <c r="H92" s="218" t="n">
        <v>0.1131944444444444</v>
      </c>
      <c r="I92" s="218" t="n">
        <v>0.1243055555555556</v>
      </c>
      <c r="J92" s="219">
        <f>I92-H92</f>
        <v/>
      </c>
    </row>
    <row r="93" ht="15.75" customHeight="1" s="109">
      <c r="A93" s="206" t="n">
        <v>31</v>
      </c>
      <c r="B93" s="207" t="n">
        <v>8</v>
      </c>
      <c r="C93" s="207" t="n">
        <v>4</v>
      </c>
      <c r="D93" s="207" t="n">
        <v>24</v>
      </c>
      <c r="E93" s="207" t="n">
        <v>21.71</v>
      </c>
      <c r="F93" s="207" t="n">
        <v>0.08599999999999999</v>
      </c>
      <c r="G93" s="207" t="n">
        <v>1</v>
      </c>
      <c r="H93" s="208" t="n">
        <v>0.1069444444444444</v>
      </c>
      <c r="I93" s="208" t="n">
        <v>0.1097222222222222</v>
      </c>
      <c r="J93" s="209">
        <f>I93-H93</f>
        <v/>
      </c>
    </row>
    <row r="94" ht="15.75" customHeight="1" s="109">
      <c r="A94" s="216" t="n">
        <v>31</v>
      </c>
      <c r="B94" s="217" t="n">
        <v>9</v>
      </c>
      <c r="C94" s="217" t="n">
        <v>1</v>
      </c>
      <c r="D94" s="217" t="n">
        <v>2</v>
      </c>
      <c r="E94" s="217" t="n">
        <v>0.86</v>
      </c>
      <c r="F94" s="217" t="n">
        <v>0.002</v>
      </c>
      <c r="G94" s="217" t="n">
        <v>1</v>
      </c>
      <c r="H94" s="218" t="n">
        <v>0.1097222222222222</v>
      </c>
      <c r="I94" s="218" t="n">
        <v>0.1111111111111111</v>
      </c>
      <c r="J94" s="219">
        <f>I94-H94</f>
        <v/>
      </c>
    </row>
    <row r="95" ht="15.75" customHeight="1" s="109">
      <c r="A95" s="206" t="n">
        <v>31</v>
      </c>
      <c r="B95" s="207" t="n">
        <v>5</v>
      </c>
      <c r="C95" s="207" t="n">
        <v>2</v>
      </c>
      <c r="D95" s="207" t="n">
        <v>9</v>
      </c>
      <c r="E95" s="207" t="n">
        <v>4.77</v>
      </c>
      <c r="F95" s="207" t="n">
        <v>0.227</v>
      </c>
      <c r="G95" s="207" t="n">
        <v>1</v>
      </c>
      <c r="H95" s="208" t="n">
        <v>0.09305555555555556</v>
      </c>
      <c r="I95" s="208" t="n">
        <v>0.09513888888888888</v>
      </c>
      <c r="J95" s="209">
        <f>I95-H95</f>
        <v/>
      </c>
    </row>
    <row r="96" ht="15.75" customHeight="1" s="109">
      <c r="A96" s="216" t="n">
        <v>31</v>
      </c>
      <c r="B96" s="217" t="n">
        <v>6</v>
      </c>
      <c r="C96" s="217" t="n">
        <v>2</v>
      </c>
      <c r="D96" s="217" t="n">
        <v>2</v>
      </c>
      <c r="E96" s="217" t="n">
        <v>4.61</v>
      </c>
      <c r="F96" s="217" t="n">
        <v>0.145</v>
      </c>
      <c r="G96" s="217" t="n">
        <v>1</v>
      </c>
      <c r="H96" s="218" t="n">
        <v>0.09513888888888888</v>
      </c>
      <c r="I96" s="218" t="n">
        <v>0.09930555555555555</v>
      </c>
      <c r="J96" s="219">
        <f>I96-H96</f>
        <v/>
      </c>
    </row>
    <row r="97" ht="15.75" customHeight="1" s="109">
      <c r="A97" s="206" t="n">
        <v>31</v>
      </c>
      <c r="B97" s="207" t="n">
        <v>8</v>
      </c>
      <c r="C97" s="207" t="n">
        <v>35</v>
      </c>
      <c r="D97" s="207" t="n">
        <v>123</v>
      </c>
      <c r="E97" s="207" t="n">
        <v>286.75</v>
      </c>
      <c r="F97" s="207" t="n">
        <v>0.877</v>
      </c>
      <c r="G97" s="207" t="n">
        <v>1</v>
      </c>
      <c r="H97" s="208" t="n">
        <v>0.07013888888888889</v>
      </c>
      <c r="I97" s="208" t="n">
        <v>0.09027777777777778</v>
      </c>
      <c r="J97" s="209">
        <f>I97-H97</f>
        <v/>
      </c>
    </row>
    <row r="98" ht="15.75" customHeight="1" s="109">
      <c r="A98" s="216" t="n">
        <v>31</v>
      </c>
      <c r="B98" s="217" t="n">
        <v>30</v>
      </c>
      <c r="C98" s="217" t="n">
        <v>3</v>
      </c>
      <c r="D98" s="217" t="n">
        <v>4</v>
      </c>
      <c r="E98" s="217" t="n">
        <v>11.75</v>
      </c>
      <c r="F98" s="217" t="n">
        <v>0.113</v>
      </c>
      <c r="G98" s="217" t="n">
        <v>1</v>
      </c>
      <c r="H98" s="218" t="n">
        <v>0.06527777777777778</v>
      </c>
      <c r="I98" s="218" t="n">
        <v>0.06944444444444445</v>
      </c>
      <c r="J98" s="219">
        <f>I98-H98</f>
        <v/>
      </c>
    </row>
    <row r="99" ht="15.75" customHeight="1" s="109">
      <c r="A99" s="206" t="n">
        <v>31</v>
      </c>
      <c r="B99" s="207" t="n">
        <v>9</v>
      </c>
      <c r="C99" s="207" t="n">
        <v>11</v>
      </c>
      <c r="D99" s="207" t="n">
        <v>262</v>
      </c>
      <c r="E99" s="207" t="n">
        <v>1448.62</v>
      </c>
      <c r="F99" s="207" t="n">
        <v>6.598</v>
      </c>
      <c r="G99" s="207" t="n">
        <v>1</v>
      </c>
      <c r="H99" s="208" t="n">
        <v>0.05694444444444444</v>
      </c>
      <c r="I99" s="208" t="n">
        <v>0.07222222222222222</v>
      </c>
      <c r="J99" s="209">
        <f>I99-H99</f>
        <v/>
      </c>
    </row>
    <row r="100" ht="15.75" customHeight="1" s="109">
      <c r="A100" s="216" t="n">
        <v>31</v>
      </c>
      <c r="B100" s="217" t="n">
        <v>2</v>
      </c>
      <c r="C100" s="217" t="n">
        <v>19</v>
      </c>
      <c r="D100" s="217" t="n">
        <v>79</v>
      </c>
      <c r="E100" s="217" t="n">
        <v>15.84</v>
      </c>
      <c r="F100" s="217" t="n">
        <v>0.234</v>
      </c>
      <c r="G100" s="217" t="n">
        <v>1</v>
      </c>
      <c r="H100" s="218" t="n">
        <v>0.02152777777777778</v>
      </c>
      <c r="I100" s="218" t="n">
        <v>0.02986111111111111</v>
      </c>
      <c r="J100" s="219">
        <f>I100-H100</f>
        <v/>
      </c>
    </row>
    <row r="101" ht="15.75" customHeight="1" s="109">
      <c r="A101" s="206" t="n">
        <v>31</v>
      </c>
      <c r="B101" s="207" t="n">
        <v>1</v>
      </c>
      <c r="C101" s="207" t="n">
        <v>9</v>
      </c>
      <c r="D101" s="207" t="n">
        <v>80</v>
      </c>
      <c r="E101" s="207" t="n">
        <v>1158.75</v>
      </c>
      <c r="F101" s="207" t="n">
        <v>1.741</v>
      </c>
      <c r="G101" s="207" t="n">
        <v>1</v>
      </c>
      <c r="H101" s="208" t="n">
        <v>0.8479166666666667</v>
      </c>
      <c r="I101" s="208" t="n">
        <v>0.8604166666666667</v>
      </c>
      <c r="J101" s="209">
        <f>I101-H101</f>
        <v/>
      </c>
    </row>
    <row r="102" ht="15.75" customHeight="1" s="109">
      <c r="A102" s="216" t="n">
        <v>31</v>
      </c>
      <c r="B102" s="217" t="n">
        <v>7</v>
      </c>
      <c r="C102" s="217" t="n">
        <v>3</v>
      </c>
      <c r="D102" s="217" t="n">
        <v>15</v>
      </c>
      <c r="E102" s="217" t="n">
        <v>1.26</v>
      </c>
      <c r="F102" s="217" t="n">
        <v>0.011</v>
      </c>
      <c r="G102" s="217" t="n">
        <v>1</v>
      </c>
      <c r="H102" s="218" t="n">
        <v>0.8451388888888889</v>
      </c>
      <c r="I102" s="218" t="n">
        <v>0.8465277777777778</v>
      </c>
      <c r="J102" s="219">
        <f>I102-H102</f>
        <v/>
      </c>
    </row>
    <row r="103" ht="15.75" customHeight="1" s="109">
      <c r="A103" s="206" t="n">
        <v>31</v>
      </c>
      <c r="B103" s="207" t="n">
        <v>17</v>
      </c>
      <c r="C103" s="207" t="n">
        <v>27</v>
      </c>
      <c r="D103" s="207" t="n">
        <v>60</v>
      </c>
      <c r="E103" s="207" t="n">
        <v>6.89</v>
      </c>
      <c r="F103" s="207" t="n">
        <v>0.047</v>
      </c>
      <c r="G103" s="207" t="n">
        <v>1</v>
      </c>
      <c r="H103" s="208" t="n">
        <v>0.008333333333333333</v>
      </c>
      <c r="I103" s="208" t="n">
        <v>0.01944444444444444</v>
      </c>
      <c r="J103" s="209">
        <f>I103-H103</f>
        <v/>
      </c>
    </row>
    <row r="104" ht="15.75" customHeight="1" s="109">
      <c r="A104" s="216" t="n">
        <v>1</v>
      </c>
      <c r="B104" s="217" t="n">
        <v>9</v>
      </c>
      <c r="C104" s="217" t="n">
        <v>15</v>
      </c>
      <c r="D104" s="217" t="n">
        <v>51</v>
      </c>
      <c r="E104" s="217" t="n">
        <v>141.28</v>
      </c>
      <c r="F104" s="217" t="n">
        <v>0.506</v>
      </c>
      <c r="G104" s="217" t="n">
        <v>1</v>
      </c>
      <c r="H104" s="218" t="n">
        <v>0.08611111111111111</v>
      </c>
      <c r="I104" s="218" t="n">
        <v>0.09444444444444444</v>
      </c>
      <c r="J104" s="219">
        <f>I104-H104</f>
        <v/>
      </c>
    </row>
    <row r="105" ht="15.75" customHeight="1" s="109">
      <c r="A105" s="206" t="n">
        <v>1</v>
      </c>
      <c r="B105" s="207" t="n">
        <v>12</v>
      </c>
      <c r="C105" s="207" t="n">
        <v>13</v>
      </c>
      <c r="D105" s="207" t="n">
        <v>21</v>
      </c>
      <c r="E105" s="207" t="n">
        <v>26.18</v>
      </c>
      <c r="F105" s="207" t="n">
        <v>0.214</v>
      </c>
      <c r="G105" s="207" t="n">
        <v>1</v>
      </c>
      <c r="H105" s="208" t="n">
        <v>0.08055555555555556</v>
      </c>
      <c r="I105" s="208" t="n">
        <v>0.08333333333333333</v>
      </c>
      <c r="J105" s="209">
        <f>I105-H105</f>
        <v/>
      </c>
    </row>
    <row r="106" ht="15.75" customHeight="1" s="109">
      <c r="A106" s="216" t="n">
        <v>1</v>
      </c>
      <c r="B106" s="217" t="n">
        <v>7</v>
      </c>
      <c r="C106" s="217" t="n">
        <v>1</v>
      </c>
      <c r="D106" s="217" t="n">
        <v>3</v>
      </c>
      <c r="E106" s="217" t="n">
        <v>0.36</v>
      </c>
      <c r="F106" s="217" t="n">
        <v>0.001</v>
      </c>
      <c r="G106" s="217" t="n">
        <v>1</v>
      </c>
      <c r="H106" s="218" t="n">
        <v>0.06666666666666667</v>
      </c>
      <c r="I106" s="218" t="n">
        <v>0.06736111111111111</v>
      </c>
      <c r="J106" s="219">
        <f>I106-H106</f>
        <v/>
      </c>
    </row>
    <row r="107" ht="15.75" customHeight="1" s="109">
      <c r="A107" s="206" t="n">
        <v>1</v>
      </c>
      <c r="B107" s="207" t="n">
        <v>19</v>
      </c>
      <c r="C107" s="207" t="n">
        <v>4</v>
      </c>
      <c r="D107" s="207" t="n">
        <v>4</v>
      </c>
      <c r="E107" s="207" t="n">
        <v>1.49</v>
      </c>
      <c r="F107" s="207" t="n">
        <v>0.008999999999999999</v>
      </c>
      <c r="G107" s="207" t="n">
        <v>1</v>
      </c>
      <c r="H107" s="208" t="n">
        <v>0.06736111111111111</v>
      </c>
      <c r="I107" s="208" t="n">
        <v>0.06875000000000001</v>
      </c>
      <c r="J107" s="209">
        <f>I107-H107</f>
        <v/>
      </c>
    </row>
    <row r="108" ht="15.75" customHeight="1" s="109">
      <c r="A108" s="216" t="n">
        <v>1</v>
      </c>
      <c r="B108" s="217" t="n">
        <v>20</v>
      </c>
      <c r="C108" s="217" t="n">
        <v>1</v>
      </c>
      <c r="D108" s="217" t="n">
        <v>1</v>
      </c>
      <c r="E108" s="217" t="n">
        <v>0.96</v>
      </c>
      <c r="F108" s="217" t="n">
        <v>0.001</v>
      </c>
      <c r="G108" s="217" t="n">
        <v>1</v>
      </c>
      <c r="H108" s="218" t="n">
        <v>0.06875000000000001</v>
      </c>
      <c r="I108" s="218" t="n">
        <v>0.06944444444444445</v>
      </c>
      <c r="J108" s="219">
        <f>I108-H108</f>
        <v/>
      </c>
    </row>
    <row r="109" ht="15.75" customHeight="1" s="109">
      <c r="A109" s="206" t="n">
        <v>1</v>
      </c>
      <c r="B109" s="207" t="n">
        <v>21</v>
      </c>
      <c r="C109" s="207" t="n">
        <v>5</v>
      </c>
      <c r="D109" s="207" t="n">
        <v>6</v>
      </c>
      <c r="E109" s="207" t="n">
        <v>1.24</v>
      </c>
      <c r="F109" s="207" t="n">
        <v>0.004</v>
      </c>
      <c r="G109" s="207" t="n">
        <v>1</v>
      </c>
      <c r="H109" s="208" t="n">
        <v>0.06944444444444445</v>
      </c>
      <c r="I109" s="208" t="n">
        <v>0.07291666666666667</v>
      </c>
      <c r="J109" s="209">
        <f>I109-H109</f>
        <v/>
      </c>
    </row>
    <row r="110" ht="15.75" customHeight="1" s="109">
      <c r="A110" s="216" t="n">
        <v>1</v>
      </c>
      <c r="B110" s="217" t="n">
        <v>22</v>
      </c>
      <c r="C110" s="217" t="n">
        <v>3</v>
      </c>
      <c r="D110" s="217" t="n">
        <v>3</v>
      </c>
      <c r="E110" s="217" t="n">
        <v>0.1</v>
      </c>
      <c r="F110" s="217" t="n">
        <v>0.001</v>
      </c>
      <c r="G110" s="217" t="n">
        <v>1</v>
      </c>
      <c r="H110" s="218" t="n">
        <v>0.07291666666666667</v>
      </c>
      <c r="I110" s="218" t="n">
        <v>0.075</v>
      </c>
      <c r="J110" s="219">
        <f>I110-H110</f>
        <v/>
      </c>
    </row>
    <row r="111" ht="15.75" customHeight="1" s="109">
      <c r="A111" s="206" t="n">
        <v>1</v>
      </c>
      <c r="B111" s="207" t="n">
        <v>10</v>
      </c>
      <c r="C111" s="207" t="n">
        <v>7</v>
      </c>
      <c r="D111" s="207" t="n">
        <v>51</v>
      </c>
      <c r="E111" s="207" t="n">
        <v>98.15000000000001</v>
      </c>
      <c r="F111" s="207" t="n">
        <v>0.147</v>
      </c>
      <c r="G111" s="207" t="n">
        <v>1</v>
      </c>
      <c r="H111" s="208" t="n">
        <v>0.05208333333333334</v>
      </c>
      <c r="I111" s="208" t="n">
        <v>0.05972222222222223</v>
      </c>
      <c r="J111" s="209">
        <f>I111-H111</f>
        <v/>
      </c>
    </row>
    <row r="112" ht="15.75" customHeight="1" s="109">
      <c r="A112" s="216" t="n">
        <v>1</v>
      </c>
      <c r="B112" s="217" t="n">
        <v>1</v>
      </c>
      <c r="C112" s="217" t="n">
        <v>26</v>
      </c>
      <c r="D112" s="217" t="n">
        <v>218</v>
      </c>
      <c r="E112" s="217" t="n">
        <v>341.05</v>
      </c>
      <c r="F112" s="217" t="n">
        <v>0.639</v>
      </c>
      <c r="G112" s="217" t="n">
        <v>1</v>
      </c>
      <c r="H112" s="218" t="n">
        <v>0.8416666666666667</v>
      </c>
      <c r="I112" s="218" t="n">
        <v>0.8611111111111112</v>
      </c>
      <c r="J112" s="219">
        <f>I112-H112</f>
        <v/>
      </c>
    </row>
    <row r="113" ht="15.75" customHeight="1" s="109">
      <c r="A113" s="206" t="n">
        <v>2</v>
      </c>
      <c r="B113" s="207" t="n">
        <v>15</v>
      </c>
      <c r="C113" s="207" t="n">
        <v>1</v>
      </c>
      <c r="D113" s="207" t="n">
        <v>14</v>
      </c>
      <c r="E113" s="207" t="n">
        <v>71.61</v>
      </c>
      <c r="F113" s="207" t="n">
        <v>0.229</v>
      </c>
      <c r="G113" s="207" t="n">
        <v>1</v>
      </c>
      <c r="H113" s="208" t="n">
        <v>0.8729166666666667</v>
      </c>
      <c r="I113" s="208" t="n"/>
      <c r="J113" s="209" t="n"/>
    </row>
    <row r="114" ht="15.75" customHeight="1" s="109">
      <c r="A114" s="216" t="n">
        <v>2</v>
      </c>
      <c r="B114" s="217" t="n">
        <v>14</v>
      </c>
      <c r="C114" s="217" t="n">
        <v>4</v>
      </c>
      <c r="D114" s="217" t="n">
        <v>14</v>
      </c>
      <c r="E114" s="217" t="n">
        <v>363.47</v>
      </c>
      <c r="F114" s="217" t="n">
        <v>0.471</v>
      </c>
      <c r="G114" s="217" t="n">
        <v>1</v>
      </c>
      <c r="H114" s="218" t="n">
        <v>0.8680555555555556</v>
      </c>
      <c r="I114" s="218" t="n">
        <v>0.8715277777777778</v>
      </c>
      <c r="J114" s="219">
        <f>I114-H114</f>
        <v/>
      </c>
    </row>
    <row r="115" ht="15.75" customHeight="1" s="109">
      <c r="A115" s="206" t="n">
        <v>5</v>
      </c>
      <c r="B115" s="207" t="n">
        <v>3</v>
      </c>
      <c r="C115" s="207" t="n">
        <v>10</v>
      </c>
      <c r="D115" s="207" t="n">
        <v>54</v>
      </c>
      <c r="E115" s="207" t="n">
        <v>43.07</v>
      </c>
      <c r="F115" s="207" t="n">
        <v>0.265</v>
      </c>
      <c r="G115" s="207" t="n">
        <v>1</v>
      </c>
      <c r="H115" s="208" t="n">
        <v>0.1430555555555555</v>
      </c>
      <c r="I115" s="208" t="n">
        <v>0.1534722222222222</v>
      </c>
      <c r="J115" s="209">
        <f>I115-H115</f>
        <v/>
      </c>
    </row>
    <row r="116" ht="15.75" customHeight="1" s="109">
      <c r="A116" s="216" t="n">
        <v>5</v>
      </c>
      <c r="B116" s="217" t="n">
        <v>2</v>
      </c>
      <c r="C116" s="217" t="n">
        <v>11</v>
      </c>
      <c r="D116" s="217" t="n">
        <v>210</v>
      </c>
      <c r="E116" s="217" t="n">
        <v>143.91</v>
      </c>
      <c r="F116" s="217" t="n">
        <v>1.391</v>
      </c>
      <c r="G116" s="217" t="n">
        <v>1</v>
      </c>
      <c r="H116" s="218" t="n">
        <v>0.1180555555555556</v>
      </c>
      <c r="I116" s="218" t="n">
        <v>0.1326388888888889</v>
      </c>
      <c r="J116" s="219">
        <f>I116-H116</f>
        <v/>
      </c>
    </row>
    <row r="117" ht="15.75" customHeight="1" s="109">
      <c r="A117" s="206" t="n">
        <v>5</v>
      </c>
      <c r="B117" s="207" t="n">
        <v>9</v>
      </c>
      <c r="C117" s="207" t="n">
        <v>4</v>
      </c>
      <c r="D117" s="207" t="n">
        <v>8</v>
      </c>
      <c r="E117" s="207" t="n">
        <v>76.05</v>
      </c>
      <c r="F117" s="207" t="n">
        <v>0.287</v>
      </c>
      <c r="G117" s="207" t="n">
        <v>1</v>
      </c>
      <c r="H117" s="208" t="n">
        <v>0.1076388888888889</v>
      </c>
      <c r="I117" s="208" t="n">
        <v>0.1111111111111111</v>
      </c>
      <c r="J117" s="209">
        <f>I117-H117</f>
        <v/>
      </c>
    </row>
    <row r="118" ht="15.75" customHeight="1" s="109">
      <c r="A118" s="216" t="n">
        <v>5</v>
      </c>
      <c r="B118" s="217" t="n">
        <v>10</v>
      </c>
      <c r="C118" s="217" t="n">
        <v>13</v>
      </c>
      <c r="D118" s="217" t="n">
        <v>15</v>
      </c>
      <c r="E118" s="217" t="n">
        <v>5</v>
      </c>
      <c r="F118" s="217" t="n">
        <v>0.017</v>
      </c>
      <c r="G118" s="217" t="n">
        <v>1</v>
      </c>
      <c r="H118" s="218" t="n">
        <v>0.1111111111111111</v>
      </c>
      <c r="I118" s="218" t="n">
        <v>0.1166666666666667</v>
      </c>
      <c r="J118" s="219">
        <f>I118-H118</f>
        <v/>
      </c>
    </row>
    <row r="119" ht="15.75" customHeight="1" s="109">
      <c r="A119" s="206" t="n">
        <v>5</v>
      </c>
      <c r="B119" s="207" t="n">
        <v>3</v>
      </c>
      <c r="C119" s="207" t="n">
        <v>7</v>
      </c>
      <c r="D119" s="207" t="n">
        <v>15</v>
      </c>
      <c r="E119" s="207" t="n">
        <v>13.9</v>
      </c>
      <c r="F119" s="207" t="n">
        <v>0.049</v>
      </c>
      <c r="G119" s="207" t="n">
        <v>1</v>
      </c>
      <c r="H119" s="208" t="n">
        <v>0.8354166666666667</v>
      </c>
      <c r="I119" s="208" t="n">
        <v>0.8395833333333333</v>
      </c>
      <c r="J119" s="209">
        <f>I119-H119</f>
        <v/>
      </c>
    </row>
    <row r="120" ht="15.75" customHeight="1" s="109">
      <c r="A120" s="216" t="n">
        <v>5</v>
      </c>
      <c r="B120" s="217" t="n">
        <v>7</v>
      </c>
      <c r="C120" s="217" t="n">
        <v>3</v>
      </c>
      <c r="D120" s="217" t="n">
        <v>60</v>
      </c>
      <c r="E120" s="217" t="n">
        <v>11.55</v>
      </c>
      <c r="F120" s="217" t="n">
        <v>0.098</v>
      </c>
      <c r="G120" s="217" t="n">
        <v>1</v>
      </c>
      <c r="H120" s="218" t="n">
        <v>0.8409722222222222</v>
      </c>
      <c r="I120" s="218" t="n">
        <v>0.8430555555555556</v>
      </c>
      <c r="J120" s="219">
        <f>I120-H120</f>
        <v/>
      </c>
    </row>
    <row r="121" ht="15.75" customHeight="1" s="109">
      <c r="A121" s="206" t="n">
        <v>5</v>
      </c>
      <c r="B121" s="207" t="n">
        <v>8</v>
      </c>
      <c r="C121" s="207" t="n">
        <v>15</v>
      </c>
      <c r="D121" s="207" t="n">
        <v>62</v>
      </c>
      <c r="E121" s="207" t="n">
        <v>187.02</v>
      </c>
      <c r="F121" s="207" t="n">
        <v>0.5659999999999999</v>
      </c>
      <c r="G121" s="207" t="n">
        <v>1</v>
      </c>
      <c r="H121" s="208" t="n">
        <v>0.8243055555555555</v>
      </c>
      <c r="I121" s="208" t="n">
        <v>0.8298611111111112</v>
      </c>
      <c r="J121" s="209">
        <f>I121-H121</f>
        <v/>
      </c>
    </row>
    <row r="122" ht="15.75" customHeight="1" s="109">
      <c r="A122" s="216" t="n">
        <v>5</v>
      </c>
      <c r="B122" s="217" t="n">
        <v>4</v>
      </c>
      <c r="C122" s="217" t="n">
        <v>2</v>
      </c>
      <c r="D122" s="217" t="n">
        <v>4</v>
      </c>
      <c r="E122" s="217" t="n">
        <v>39.46</v>
      </c>
      <c r="F122" s="217" t="n">
        <v>0.079</v>
      </c>
      <c r="G122" s="217" t="n">
        <v>1</v>
      </c>
      <c r="H122" s="218" t="n">
        <v>0.81875</v>
      </c>
      <c r="I122" s="218" t="n">
        <v>0.8208333333333333</v>
      </c>
      <c r="J122" s="219">
        <f>I122-H122</f>
        <v/>
      </c>
    </row>
    <row r="123" ht="15.75" customHeight="1" s="109">
      <c r="A123" s="206" t="n">
        <v>5</v>
      </c>
      <c r="B123" s="207" t="n">
        <v>5</v>
      </c>
      <c r="C123" s="207" t="n">
        <v>1</v>
      </c>
      <c r="D123" s="207" t="n">
        <v>10</v>
      </c>
      <c r="E123" s="207" t="n">
        <v>0.45</v>
      </c>
      <c r="F123" s="207" t="n">
        <v>0.021</v>
      </c>
      <c r="G123" s="207" t="n">
        <v>1</v>
      </c>
      <c r="H123" s="208" t="n">
        <v>0.8215277777777777</v>
      </c>
      <c r="I123" s="208" t="n">
        <v>0.8222222222222222</v>
      </c>
      <c r="J123" s="209">
        <f>I123-H123</f>
        <v/>
      </c>
    </row>
    <row r="124" ht="15.75" customHeight="1" s="109">
      <c r="A124" s="216" t="n">
        <v>6</v>
      </c>
      <c r="B124" s="217" t="n">
        <v>2</v>
      </c>
      <c r="C124" s="217" t="n">
        <v>12</v>
      </c>
      <c r="D124" s="217" t="n">
        <v>144</v>
      </c>
      <c r="E124" s="217" t="n">
        <v>30.11</v>
      </c>
      <c r="F124" s="217" t="n">
        <v>0.45</v>
      </c>
      <c r="G124" s="217" t="n">
        <v>1</v>
      </c>
      <c r="H124" s="218" t="n">
        <v>0.2069444444444444</v>
      </c>
      <c r="I124" s="218" t="n">
        <v>0.2152777777777778</v>
      </c>
      <c r="J124" s="219">
        <f>I124-H124</f>
        <v/>
      </c>
    </row>
    <row r="125" ht="15.75" customHeight="1" s="109">
      <c r="A125" s="206" t="n">
        <v>6</v>
      </c>
      <c r="B125" s="207" t="n">
        <v>16</v>
      </c>
      <c r="C125" s="207" t="n">
        <v>1</v>
      </c>
      <c r="D125" s="207" t="n">
        <v>3</v>
      </c>
      <c r="E125" s="207" t="n">
        <v>0.06</v>
      </c>
      <c r="F125" s="207" t="n">
        <v>0</v>
      </c>
      <c r="G125" s="207" t="n">
        <v>1</v>
      </c>
      <c r="H125" s="208" t="n">
        <v>0.1777777777777778</v>
      </c>
      <c r="I125" s="208" t="n">
        <v>0.1791666666666667</v>
      </c>
      <c r="J125" s="209">
        <f>I125-H125</f>
        <v/>
      </c>
    </row>
    <row r="126" ht="15.75" customHeight="1" s="109">
      <c r="A126" s="216" t="n">
        <v>6</v>
      </c>
      <c r="B126" s="217" t="n">
        <v>17</v>
      </c>
      <c r="C126" s="217" t="n">
        <v>11</v>
      </c>
      <c r="D126" s="217" t="n">
        <v>26</v>
      </c>
      <c r="E126" s="217" t="n">
        <v>4.61</v>
      </c>
      <c r="F126" s="217" t="n">
        <v>0.022</v>
      </c>
      <c r="G126" s="217" t="n">
        <v>1</v>
      </c>
      <c r="H126" s="218" t="n">
        <v>0.1791666666666667</v>
      </c>
      <c r="I126" s="218" t="n">
        <v>0.1861111111111111</v>
      </c>
      <c r="J126" s="219">
        <f>I126-H126</f>
        <v/>
      </c>
    </row>
    <row r="127" ht="15.75" customHeight="1" s="109">
      <c r="A127" s="206" t="n">
        <v>6</v>
      </c>
      <c r="B127" s="207" t="n">
        <v>11</v>
      </c>
      <c r="C127" s="207" t="n">
        <v>21</v>
      </c>
      <c r="D127" s="207" t="n">
        <v>273</v>
      </c>
      <c r="E127" s="207" t="n">
        <v>244.55</v>
      </c>
      <c r="F127" s="207" t="n">
        <v>0.498</v>
      </c>
      <c r="G127" s="207" t="n">
        <v>1</v>
      </c>
      <c r="H127" s="208" t="n">
        <v>0.1555555555555556</v>
      </c>
      <c r="I127" s="208" t="n">
        <v>0.1666666666666667</v>
      </c>
      <c r="J127" s="209">
        <f>I127-H127</f>
        <v/>
      </c>
    </row>
    <row r="128" ht="15.75" customHeight="1" s="109">
      <c r="A128" s="216" t="n">
        <v>6</v>
      </c>
      <c r="B128" s="217" t="n">
        <v>30</v>
      </c>
      <c r="C128" s="217" t="n">
        <v>8</v>
      </c>
      <c r="D128" s="217" t="n">
        <v>31</v>
      </c>
      <c r="E128" s="217" t="n">
        <v>591</v>
      </c>
      <c r="F128" s="217" t="n">
        <v>1.856</v>
      </c>
      <c r="G128" s="217" t="n">
        <v>1</v>
      </c>
      <c r="H128" s="218" t="n">
        <v>0.1409722222222222</v>
      </c>
      <c r="I128" s="218" t="n">
        <v>0.1479166666666667</v>
      </c>
      <c r="J128" s="219">
        <f>I128-H128</f>
        <v/>
      </c>
    </row>
    <row r="129" ht="15.75" customHeight="1" s="109">
      <c r="A129" s="206" t="n">
        <v>6</v>
      </c>
      <c r="B129" s="207" t="n">
        <v>19</v>
      </c>
      <c r="C129" s="207" t="n">
        <v>22</v>
      </c>
      <c r="D129" s="207" t="n">
        <v>42</v>
      </c>
      <c r="E129" s="207" t="n">
        <v>10.34</v>
      </c>
      <c r="F129" s="207" t="n">
        <v>0.018</v>
      </c>
      <c r="G129" s="207" t="n">
        <v>1</v>
      </c>
      <c r="H129" s="208" t="n">
        <v>0.1305555555555556</v>
      </c>
      <c r="I129" s="208" t="n">
        <v>0.1347222222222222</v>
      </c>
      <c r="J129" s="209">
        <f>I129-H129</f>
        <v/>
      </c>
    </row>
    <row r="130" ht="15.75" customHeight="1" s="109">
      <c r="A130" s="216" t="n">
        <v>6</v>
      </c>
      <c r="B130" s="217" t="n">
        <v>13</v>
      </c>
      <c r="C130" s="217" t="n">
        <v>4</v>
      </c>
      <c r="D130" s="217" t="n">
        <v>109</v>
      </c>
      <c r="E130" s="217" t="n">
        <v>1562.92</v>
      </c>
      <c r="F130" s="217" t="n">
        <v>2.081</v>
      </c>
      <c r="G130" s="217" t="n">
        <v>1</v>
      </c>
      <c r="H130" s="218" t="n">
        <v>0.8791666666666667</v>
      </c>
      <c r="I130" s="218" t="n">
        <v>0.8916666666666667</v>
      </c>
      <c r="J130" s="219">
        <f>I130-H130</f>
        <v/>
      </c>
    </row>
    <row r="131" ht="15.75" customHeight="1" s="109">
      <c r="A131" s="206" t="n">
        <v>6</v>
      </c>
      <c r="B131" s="207" t="n">
        <v>11</v>
      </c>
      <c r="C131" s="207" t="n">
        <v>1</v>
      </c>
      <c r="D131" s="207" t="n">
        <v>1</v>
      </c>
      <c r="E131" s="207" t="n">
        <v>6.5</v>
      </c>
      <c r="F131" s="207" t="n">
        <v>0.012</v>
      </c>
      <c r="G131" s="207" t="n">
        <v>1</v>
      </c>
      <c r="H131" s="208" t="n">
        <v>0.8625</v>
      </c>
      <c r="I131" s="208" t="n">
        <v>0.8631944444444445</v>
      </c>
      <c r="J131" s="209">
        <f>I131-H131</f>
        <v/>
      </c>
    </row>
    <row r="132" ht="15.75" customHeight="1" s="109">
      <c r="A132" s="216" t="n">
        <v>6</v>
      </c>
      <c r="B132" s="217" t="n">
        <v>13</v>
      </c>
      <c r="C132" s="217" t="n">
        <v>1</v>
      </c>
      <c r="D132" s="217" t="n">
        <v>6</v>
      </c>
      <c r="E132" s="217" t="n">
        <v>180.48</v>
      </c>
      <c r="F132" s="217" t="n">
        <v>0.237</v>
      </c>
      <c r="G132" s="217" t="n">
        <v>1</v>
      </c>
      <c r="H132" s="218" t="n">
        <v>0.8631944444444445</v>
      </c>
      <c r="I132" s="218" t="n">
        <v>0.8645833333333334</v>
      </c>
      <c r="J132" s="219">
        <f>I132-H132</f>
        <v/>
      </c>
    </row>
    <row r="133" ht="15.75" customHeight="1" s="109">
      <c r="A133" s="206" t="n">
        <v>6</v>
      </c>
      <c r="B133" s="207" t="n">
        <v>15</v>
      </c>
      <c r="C133" s="207" t="n">
        <v>2</v>
      </c>
      <c r="D133" s="207" t="n">
        <v>6</v>
      </c>
      <c r="E133" s="207" t="n">
        <v>42.44</v>
      </c>
      <c r="F133" s="207" t="n">
        <v>0.103</v>
      </c>
      <c r="G133" s="207" t="n">
        <v>1</v>
      </c>
      <c r="H133" s="208" t="n">
        <v>0.8645833333333334</v>
      </c>
      <c r="I133" s="208" t="n">
        <v>0.8652777777777778</v>
      </c>
      <c r="J133" s="209">
        <f>I133-H133</f>
        <v/>
      </c>
    </row>
    <row r="134" ht="15.75" customHeight="1" s="109">
      <c r="A134" s="216" t="n">
        <v>6</v>
      </c>
      <c r="B134" s="217" t="n">
        <v>21</v>
      </c>
      <c r="C134" s="217" t="n">
        <v>6</v>
      </c>
      <c r="D134" s="217" t="n">
        <v>8</v>
      </c>
      <c r="E134" s="217" t="n">
        <v>3.43</v>
      </c>
      <c r="F134" s="217" t="n">
        <v>0.014</v>
      </c>
      <c r="G134" s="217" t="n">
        <v>1</v>
      </c>
      <c r="H134" s="218" t="n">
        <v>0.8534722222222222</v>
      </c>
      <c r="I134" s="218" t="n">
        <v>0.8555555555555555</v>
      </c>
      <c r="J134" s="219">
        <f>I134-H134</f>
        <v/>
      </c>
    </row>
    <row r="135" ht="15.75" customHeight="1" s="109">
      <c r="A135" s="206" t="n">
        <v>6</v>
      </c>
      <c r="B135" s="207" t="n">
        <v>30</v>
      </c>
      <c r="C135" s="207" t="n">
        <v>1</v>
      </c>
      <c r="D135" s="207" t="n">
        <v>1</v>
      </c>
      <c r="E135" s="207" t="n">
        <v>10.15</v>
      </c>
      <c r="F135" s="207" t="n">
        <v>0.017</v>
      </c>
      <c r="G135" s="207" t="n">
        <v>1</v>
      </c>
      <c r="H135" s="208" t="n">
        <v>0.8555555555555555</v>
      </c>
      <c r="I135" s="208" t="n">
        <v>0.8576388888888888</v>
      </c>
      <c r="J135" s="209">
        <f>I135-H135</f>
        <v/>
      </c>
    </row>
    <row r="136" ht="15.75" customHeight="1" s="109">
      <c r="A136" s="216" t="n">
        <v>6</v>
      </c>
      <c r="B136" s="217" t="n">
        <v>8</v>
      </c>
      <c r="C136" s="217" t="n">
        <v>11</v>
      </c>
      <c r="D136" s="217" t="n">
        <v>34</v>
      </c>
      <c r="E136" s="217" t="n">
        <v>136.48</v>
      </c>
      <c r="F136" s="217" t="n">
        <v>0.576</v>
      </c>
      <c r="G136" s="217" t="n">
        <v>1</v>
      </c>
      <c r="H136" s="218" t="n">
        <v>0.8472222222222222</v>
      </c>
      <c r="I136" s="218" t="n">
        <v>0.8527777777777777</v>
      </c>
      <c r="J136" s="219">
        <f>I136-H136</f>
        <v/>
      </c>
    </row>
    <row r="137" ht="15.75" customHeight="1" s="109">
      <c r="A137" s="206" t="n">
        <v>6</v>
      </c>
      <c r="B137" s="207" t="n">
        <v>7</v>
      </c>
      <c r="C137" s="207" t="n">
        <v>13</v>
      </c>
      <c r="D137" s="207" t="n">
        <v>84</v>
      </c>
      <c r="E137" s="207" t="n">
        <v>27.87</v>
      </c>
      <c r="F137" s="207" t="n">
        <v>0.113</v>
      </c>
      <c r="G137" s="207" t="n">
        <v>1</v>
      </c>
      <c r="H137" s="208" t="n">
        <v>0.8326388888888889</v>
      </c>
      <c r="I137" s="208" t="n">
        <v>0.8409722222222222</v>
      </c>
      <c r="J137" s="209">
        <f>I137-H137</f>
        <v/>
      </c>
    </row>
    <row r="138" ht="15.75" customHeight="1" s="109">
      <c r="A138" s="216" t="n">
        <v>6</v>
      </c>
      <c r="B138" s="217" t="n">
        <v>1</v>
      </c>
      <c r="C138" s="217" t="n">
        <v>9</v>
      </c>
      <c r="D138" s="217" t="n">
        <v>641</v>
      </c>
      <c r="E138" s="217" t="n">
        <v>113</v>
      </c>
      <c r="F138" s="217" t="n">
        <v>0.547</v>
      </c>
      <c r="G138" s="217" t="n">
        <v>1</v>
      </c>
      <c r="H138" s="218" t="n">
        <v>0.8236111111111111</v>
      </c>
      <c r="I138" s="218" t="n">
        <v>0.8305555555555556</v>
      </c>
      <c r="J138" s="219">
        <f>I138-H138</f>
        <v/>
      </c>
    </row>
    <row r="139" ht="15.75" customHeight="1" s="109">
      <c r="A139" s="206" t="n">
        <v>7</v>
      </c>
      <c r="B139" s="207" t="n">
        <v>10</v>
      </c>
      <c r="C139" s="207" t="n">
        <v>19</v>
      </c>
      <c r="D139" s="207" t="n">
        <v>66</v>
      </c>
      <c r="E139" s="207" t="n">
        <v>119.52</v>
      </c>
      <c r="F139" s="207" t="n">
        <v>0.33</v>
      </c>
      <c r="G139" s="207" t="n">
        <v>1</v>
      </c>
      <c r="H139" s="208" t="n">
        <v>0.8375</v>
      </c>
      <c r="I139" s="208" t="n">
        <v>0.8493055555555555</v>
      </c>
      <c r="J139" s="209">
        <f>I139-H139</f>
        <v/>
      </c>
    </row>
    <row r="140" ht="15.75" customHeight="1" s="109">
      <c r="A140" s="216" t="n">
        <v>7</v>
      </c>
      <c r="B140" s="217" t="n">
        <v>1</v>
      </c>
      <c r="C140" s="217" t="n">
        <v>2</v>
      </c>
      <c r="D140" s="217" t="n">
        <v>10</v>
      </c>
      <c r="E140" s="217" t="n">
        <v>1.95</v>
      </c>
      <c r="F140" s="217" t="n">
        <v>0.005</v>
      </c>
      <c r="G140" s="217" t="n">
        <v>1</v>
      </c>
      <c r="H140" s="218" t="n">
        <v>0.8263888888888888</v>
      </c>
      <c r="I140" s="218" t="n">
        <v>0.8277777777777777</v>
      </c>
      <c r="J140" s="219">
        <f>I140-H140</f>
        <v/>
      </c>
    </row>
    <row r="141" ht="15.75" customHeight="1" s="109">
      <c r="A141" s="206" t="n">
        <v>7</v>
      </c>
      <c r="B141" s="207" t="n">
        <v>4</v>
      </c>
      <c r="C141" s="207" t="n">
        <v>1</v>
      </c>
      <c r="D141" s="207" t="n">
        <v>2</v>
      </c>
      <c r="E141" s="207" t="n">
        <v>12.26</v>
      </c>
      <c r="F141" s="207" t="n">
        <v>0.024</v>
      </c>
      <c r="G141" s="207" t="n">
        <v>1</v>
      </c>
      <c r="H141" s="208" t="n">
        <v>0.8277777777777777</v>
      </c>
      <c r="I141" s="208" t="n">
        <v>0.8291666666666667</v>
      </c>
      <c r="J141" s="209">
        <f>I141-H141</f>
        <v/>
      </c>
    </row>
    <row r="142" ht="15.75" customHeight="1" s="109">
      <c r="A142" s="216" t="n">
        <v>7</v>
      </c>
      <c r="B142" s="217" t="n">
        <v>5</v>
      </c>
      <c r="C142" s="217" t="n">
        <v>5</v>
      </c>
      <c r="D142" s="217" t="n">
        <v>26</v>
      </c>
      <c r="E142" s="217" t="n">
        <v>6.71</v>
      </c>
      <c r="F142" s="217" t="n">
        <v>0.402</v>
      </c>
      <c r="G142" s="217" t="n">
        <v>1</v>
      </c>
      <c r="H142" s="218" t="n">
        <v>0.8291666666666667</v>
      </c>
      <c r="I142" s="218" t="n">
        <v>0.8347222222222223</v>
      </c>
      <c r="J142" s="219">
        <f>I142-H142</f>
        <v/>
      </c>
    </row>
    <row r="143" ht="15.75" customHeight="1" s="109">
      <c r="A143" s="206" t="n">
        <v>12</v>
      </c>
      <c r="B143" s="207" t="n">
        <v>14</v>
      </c>
      <c r="C143" s="207" t="n">
        <v>6</v>
      </c>
      <c r="D143" s="207" t="n">
        <v>200</v>
      </c>
      <c r="E143" s="207" t="n">
        <v>4811.8</v>
      </c>
      <c r="F143" s="207" t="n">
        <v>6.366</v>
      </c>
      <c r="G143" s="207" t="n">
        <v>1</v>
      </c>
      <c r="H143" s="208" t="n">
        <v>0.20625</v>
      </c>
      <c r="I143" s="208" t="n">
        <v>0.2243055555555556</v>
      </c>
      <c r="J143" s="209">
        <f>I143-H143</f>
        <v/>
      </c>
    </row>
    <row r="144" ht="15.75" customHeight="1" s="109">
      <c r="A144" s="216" t="n">
        <v>12</v>
      </c>
      <c r="B144" s="217" t="n">
        <v>12</v>
      </c>
      <c r="C144" s="217" t="n">
        <v>11</v>
      </c>
      <c r="D144" s="217" t="n">
        <v>38</v>
      </c>
      <c r="E144" s="217" t="n">
        <v>27.794</v>
      </c>
      <c r="F144" s="217" t="n">
        <v>0.1893</v>
      </c>
      <c r="G144" s="217" t="n">
        <v>1</v>
      </c>
      <c r="H144" s="218" t="n">
        <v>0.1770833333333333</v>
      </c>
      <c r="I144" s="218" t="n">
        <v>0.18125</v>
      </c>
      <c r="J144" s="219">
        <f>I144-H144</f>
        <v/>
      </c>
    </row>
    <row r="145" ht="15.75" customHeight="1" s="109">
      <c r="A145" s="206" t="n">
        <v>12</v>
      </c>
      <c r="B145" s="207" t="n">
        <v>17</v>
      </c>
      <c r="C145" s="207" t="n">
        <v>1</v>
      </c>
      <c r="D145" s="207" t="n">
        <v>20</v>
      </c>
      <c r="E145" s="207" t="n">
        <v>1.3</v>
      </c>
      <c r="F145" s="207" t="n">
        <v>0.004</v>
      </c>
      <c r="G145" s="207" t="n">
        <v>1</v>
      </c>
      <c r="H145" s="208" t="n">
        <v>0.175</v>
      </c>
      <c r="I145" s="208" t="n">
        <v>0.1763888888888889</v>
      </c>
      <c r="J145" s="209">
        <f>I145-H145</f>
        <v/>
      </c>
    </row>
    <row r="146" ht="15.75" customHeight="1" s="109">
      <c r="A146" s="216" t="n">
        <v>12</v>
      </c>
      <c r="B146" s="217" t="n">
        <v>1</v>
      </c>
      <c r="C146" s="217" t="n">
        <v>2</v>
      </c>
      <c r="D146" s="217" t="n">
        <v>18</v>
      </c>
      <c r="E146" s="217" t="n">
        <v>2.07</v>
      </c>
      <c r="F146" s="217" t="n">
        <v>0.003</v>
      </c>
      <c r="G146" s="217" t="n">
        <v>1</v>
      </c>
      <c r="H146" s="218" t="n">
        <v>0.1576388888888889</v>
      </c>
      <c r="I146" s="218" t="n">
        <v>0.1597222222222222</v>
      </c>
      <c r="J146" s="219">
        <f>I146-H146</f>
        <v/>
      </c>
    </row>
    <row r="147" ht="15.75" customHeight="1" s="109">
      <c r="A147" s="206" t="n">
        <v>12</v>
      </c>
      <c r="B147" s="207" t="n">
        <v>2</v>
      </c>
      <c r="C147" s="207" t="n">
        <v>9</v>
      </c>
      <c r="D147" s="207" t="n">
        <v>66</v>
      </c>
      <c r="E147" s="207" t="n">
        <v>10.877</v>
      </c>
      <c r="F147" s="207" t="n">
        <v>0.095</v>
      </c>
      <c r="G147" s="207" t="n">
        <v>1</v>
      </c>
      <c r="H147" s="208" t="n">
        <v>0.1597222222222222</v>
      </c>
      <c r="I147" s="208" t="n">
        <v>0.1666666666666667</v>
      </c>
      <c r="J147" s="209">
        <f>I147-H147</f>
        <v/>
      </c>
    </row>
    <row r="148" ht="15.75" customHeight="1" s="109">
      <c r="A148" s="216" t="n">
        <v>12</v>
      </c>
      <c r="B148" s="217" t="n">
        <v>9</v>
      </c>
      <c r="C148" s="217" t="n">
        <v>9</v>
      </c>
      <c r="D148" s="217" t="n">
        <v>52</v>
      </c>
      <c r="E148" s="217" t="n">
        <v>479.62</v>
      </c>
      <c r="F148" s="217" t="n">
        <v>1.845</v>
      </c>
      <c r="G148" s="217" t="n">
        <v>1</v>
      </c>
      <c r="H148" s="218" t="n">
        <v>0.1472222222222222</v>
      </c>
      <c r="I148" s="218" t="n">
        <v>0.1534722222222222</v>
      </c>
      <c r="J148" s="219">
        <f>I148-H148</f>
        <v/>
      </c>
    </row>
    <row r="149" ht="15.75" customHeight="1" s="109">
      <c r="A149" s="206" t="n">
        <v>12</v>
      </c>
      <c r="B149" s="207" t="n">
        <v>16</v>
      </c>
      <c r="C149" s="207" t="n">
        <v>30</v>
      </c>
      <c r="D149" s="207" t="n">
        <v>60</v>
      </c>
      <c r="E149" s="207" t="n">
        <v>2.035</v>
      </c>
      <c r="F149" s="207" t="n">
        <v>0.028</v>
      </c>
      <c r="G149" s="207" t="n">
        <v>1</v>
      </c>
      <c r="H149" s="208" t="n">
        <v>0.1298611111111111</v>
      </c>
      <c r="I149" s="208" t="n">
        <v>0.1395833333333333</v>
      </c>
      <c r="J149" s="209">
        <f>I149-H149</f>
        <v/>
      </c>
    </row>
    <row r="150" ht="15.75" customHeight="1" s="109">
      <c r="A150" s="216" t="n">
        <v>12</v>
      </c>
      <c r="B150" s="217" t="n">
        <v>30</v>
      </c>
      <c r="C150" s="217" t="n">
        <v>2</v>
      </c>
      <c r="D150" s="217" t="n">
        <v>3</v>
      </c>
      <c r="E150" s="217" t="n">
        <v>55.3</v>
      </c>
      <c r="F150" s="217" t="n">
        <v>0.1598</v>
      </c>
      <c r="G150" s="217" t="n">
        <v>1</v>
      </c>
      <c r="H150" s="218" t="n">
        <v>0.1277777777777778</v>
      </c>
      <c r="I150" s="218" t="n">
        <v>0.1298611111111111</v>
      </c>
      <c r="J150" s="219">
        <f>I150-H150</f>
        <v/>
      </c>
    </row>
    <row r="151" ht="15.75" customHeight="1" s="109">
      <c r="A151" s="206" t="n">
        <v>12</v>
      </c>
      <c r="B151" s="207" t="n">
        <v>1</v>
      </c>
      <c r="C151" s="207" t="n">
        <v>18</v>
      </c>
      <c r="D151" s="207" t="n">
        <v>52</v>
      </c>
      <c r="E151" s="207" t="n">
        <v>140.34</v>
      </c>
      <c r="F151" s="207" t="n">
        <v>0.174</v>
      </c>
      <c r="G151" s="207" t="n">
        <v>1</v>
      </c>
      <c r="H151" s="208" t="n">
        <v>0.1111111111111111</v>
      </c>
      <c r="I151" s="208" t="n">
        <v>0.1201388888888889</v>
      </c>
      <c r="J151" s="209">
        <f>I151-H151</f>
        <v/>
      </c>
    </row>
    <row r="152" ht="15.75" customHeight="1" s="109">
      <c r="A152" s="216" t="n">
        <v>12</v>
      </c>
      <c r="B152" s="217" t="n">
        <v>15</v>
      </c>
      <c r="C152" s="217" t="n">
        <v>1</v>
      </c>
      <c r="D152" s="217" t="n">
        <v>30</v>
      </c>
      <c r="E152" s="217" t="n">
        <v>244.5</v>
      </c>
      <c r="F152" s="217" t="n">
        <v>0.596</v>
      </c>
      <c r="G152" s="217" t="n">
        <v>1</v>
      </c>
      <c r="H152" s="218" t="n">
        <v>0.81875</v>
      </c>
      <c r="I152" s="218" t="n">
        <v>0.8215277777777777</v>
      </c>
      <c r="J152" s="219">
        <f>I152-H152</f>
        <v/>
      </c>
    </row>
    <row r="153" ht="15.75" customHeight="1" s="109">
      <c r="A153" s="206" t="n">
        <v>12</v>
      </c>
      <c r="B153" s="207" t="n">
        <v>11</v>
      </c>
      <c r="C153" s="207" t="n">
        <v>1</v>
      </c>
      <c r="D153" s="207" t="n">
        <v>3</v>
      </c>
      <c r="E153" s="207" t="n">
        <v>2.55</v>
      </c>
      <c r="F153" s="207" t="n">
        <v>0.004</v>
      </c>
      <c r="G153" s="207" t="n">
        <v>1</v>
      </c>
      <c r="H153" s="208" t="n">
        <v>0.8215277777777777</v>
      </c>
      <c r="I153" s="208" t="n">
        <v>0.8229166666666666</v>
      </c>
      <c r="J153" s="209">
        <f>I153-H153</f>
        <v/>
      </c>
    </row>
    <row r="154" ht="15.75" customHeight="1" s="109">
      <c r="A154" s="216" t="n">
        <v>13</v>
      </c>
      <c r="B154" s="217" t="n">
        <v>14</v>
      </c>
      <c r="C154" s="217" t="n">
        <v>9</v>
      </c>
      <c r="D154" s="217" t="n">
        <v>41</v>
      </c>
      <c r="E154" s="217" t="n">
        <v>1012.34</v>
      </c>
      <c r="F154" s="217" t="n">
        <v>1.32</v>
      </c>
      <c r="G154" s="217" t="n">
        <v>1</v>
      </c>
      <c r="H154" s="218" t="n">
        <v>0.1</v>
      </c>
      <c r="I154" s="218" t="n">
        <v>0.10625</v>
      </c>
      <c r="J154" s="219">
        <f>I154-H154</f>
        <v/>
      </c>
    </row>
    <row r="155" ht="15.75" customHeight="1" s="109">
      <c r="A155" s="206" t="n">
        <v>13</v>
      </c>
      <c r="B155" s="207" t="n">
        <v>16</v>
      </c>
      <c r="C155" s="207" t="n">
        <v>7</v>
      </c>
      <c r="D155" s="207" t="n">
        <v>15</v>
      </c>
      <c r="E155" s="207" t="n">
        <v>2.11</v>
      </c>
      <c r="F155" s="207" t="n">
        <v>0.005</v>
      </c>
      <c r="G155" s="207" t="n">
        <v>1</v>
      </c>
      <c r="H155" s="208" t="n">
        <v>0.08402777777777778</v>
      </c>
      <c r="I155" s="208" t="n">
        <v>0.08958333333333333</v>
      </c>
      <c r="J155" s="209">
        <f>I155-H155</f>
        <v/>
      </c>
    </row>
    <row r="156" ht="15.75" customHeight="1" s="109">
      <c r="A156" s="216" t="n">
        <v>13</v>
      </c>
      <c r="B156" s="217" t="n">
        <v>17</v>
      </c>
      <c r="C156" s="217" t="n">
        <v>18</v>
      </c>
      <c r="D156" s="217" t="n">
        <v>69</v>
      </c>
      <c r="E156" s="217" t="n">
        <v>16.99</v>
      </c>
      <c r="F156" s="217" t="n">
        <v>0.06900000000000001</v>
      </c>
      <c r="G156" s="217" t="n">
        <v>1</v>
      </c>
      <c r="H156" s="218" t="n">
        <v>0.08958333333333333</v>
      </c>
      <c r="I156" s="218" t="n">
        <v>0.09722222222222222</v>
      </c>
      <c r="J156" s="219">
        <f>I156-H156</f>
        <v/>
      </c>
    </row>
    <row r="157" ht="15.75" customHeight="1" s="109">
      <c r="A157" s="206" t="n">
        <v>13</v>
      </c>
      <c r="B157" s="207" t="n">
        <v>10</v>
      </c>
      <c r="C157" s="207" t="n">
        <v>2</v>
      </c>
      <c r="D157" s="207" t="n">
        <v>44</v>
      </c>
      <c r="E157" s="207" t="n">
        <v>72.81999999999999</v>
      </c>
      <c r="F157" s="207" t="n">
        <v>0</v>
      </c>
      <c r="G157" s="207" t="n">
        <v>1</v>
      </c>
      <c r="H157" s="208" t="n">
        <v>0.07083333333333333</v>
      </c>
      <c r="I157" s="208" t="n">
        <v>0.07361111111111111</v>
      </c>
      <c r="J157" s="209">
        <f>I157-H157</f>
        <v/>
      </c>
    </row>
    <row r="158" ht="15.75" customHeight="1" s="109">
      <c r="A158" s="216" t="n">
        <v>13</v>
      </c>
      <c r="B158" s="217" t="n">
        <v>9</v>
      </c>
      <c r="C158" s="217" t="n">
        <v>6</v>
      </c>
      <c r="D158" s="217" t="n">
        <v>18</v>
      </c>
      <c r="E158" s="217" t="n">
        <v>166.08</v>
      </c>
      <c r="F158" s="217" t="n">
        <v>0.606</v>
      </c>
      <c r="G158" s="217" t="n">
        <v>1</v>
      </c>
      <c r="H158" s="218" t="n">
        <v>0.06319444444444444</v>
      </c>
      <c r="I158" s="218" t="n">
        <v>0.06805555555555555</v>
      </c>
      <c r="J158" s="219">
        <f>I158-H158</f>
        <v/>
      </c>
    </row>
    <row r="159" ht="15.75" customHeight="1" s="109">
      <c r="A159" s="206" t="n">
        <v>13</v>
      </c>
      <c r="B159" s="207" t="n">
        <v>14</v>
      </c>
      <c r="C159" s="207" t="n">
        <v>10</v>
      </c>
      <c r="D159" s="207" t="n">
        <v>46</v>
      </c>
      <c r="E159" s="207" t="n">
        <v>927.5599999999999</v>
      </c>
      <c r="F159" s="207" t="n">
        <v>1.239</v>
      </c>
      <c r="G159" s="207" t="n">
        <v>1</v>
      </c>
      <c r="H159" s="208" t="n">
        <v>0.04930555555555555</v>
      </c>
      <c r="I159" s="208" t="n">
        <v>0.05555555555555555</v>
      </c>
      <c r="J159" s="209">
        <f>I159-H159</f>
        <v/>
      </c>
    </row>
    <row r="160" ht="15.75" customHeight="1" s="109">
      <c r="A160" s="216" t="n">
        <v>13</v>
      </c>
      <c r="B160" s="217" t="n">
        <v>5</v>
      </c>
      <c r="C160" s="217" t="n">
        <v>1</v>
      </c>
      <c r="D160" s="217" t="n">
        <v>1</v>
      </c>
      <c r="E160" s="217" t="n">
        <v>1.42</v>
      </c>
      <c r="F160" s="217" t="n">
        <v>0.151</v>
      </c>
      <c r="G160" s="217" t="n">
        <v>1</v>
      </c>
      <c r="H160" s="218" t="n">
        <v>0.02916666666666667</v>
      </c>
      <c r="I160" s="218" t="n">
        <v>0.02986111111111111</v>
      </c>
      <c r="J160" s="219">
        <f>I160-H160</f>
        <v/>
      </c>
    </row>
    <row r="161" ht="15.75" customHeight="1" s="109">
      <c r="A161" s="206" t="n">
        <v>13</v>
      </c>
      <c r="B161" s="207" t="n">
        <v>7</v>
      </c>
      <c r="C161" s="207" t="n">
        <v>7</v>
      </c>
      <c r="D161" s="207" t="n">
        <v>14</v>
      </c>
      <c r="E161" s="207" t="n">
        <v>15.24</v>
      </c>
      <c r="F161" s="207" t="n">
        <v>0.047</v>
      </c>
      <c r="G161" s="207" t="n">
        <v>1</v>
      </c>
      <c r="H161" s="208" t="n">
        <v>0.02986111111111111</v>
      </c>
      <c r="I161" s="208" t="n">
        <v>0.03541666666666667</v>
      </c>
      <c r="J161" s="209">
        <f>I161-H161</f>
        <v/>
      </c>
    </row>
    <row r="162" ht="15.75" customHeight="1" s="109">
      <c r="A162" s="216" t="n">
        <v>13</v>
      </c>
      <c r="B162" s="217" t="n">
        <v>15</v>
      </c>
      <c r="C162" s="217" t="n">
        <v>2</v>
      </c>
      <c r="D162" s="217" t="n">
        <v>90</v>
      </c>
      <c r="E162" s="217" t="n">
        <v>1111.1</v>
      </c>
      <c r="F162" s="217" t="n">
        <v>2.259</v>
      </c>
      <c r="G162" s="217" t="n">
        <v>1</v>
      </c>
      <c r="H162" s="218" t="n">
        <v>0.02013888888888889</v>
      </c>
      <c r="I162" s="218" t="n">
        <v>0.02777777777777778</v>
      </c>
      <c r="J162" s="219">
        <f>I162-H162</f>
        <v/>
      </c>
    </row>
    <row r="163" ht="15.75" customHeight="1" s="109">
      <c r="A163" s="206" t="n">
        <v>13</v>
      </c>
      <c r="B163" s="207" t="n">
        <v>6</v>
      </c>
      <c r="C163" s="207" t="n">
        <v>2</v>
      </c>
      <c r="D163" s="207" t="n">
        <v>2</v>
      </c>
      <c r="E163" s="207" t="n">
        <v>6.3</v>
      </c>
      <c r="F163" s="207" t="n">
        <v>0.74</v>
      </c>
      <c r="G163" s="207" t="n">
        <v>1</v>
      </c>
      <c r="H163" s="208" t="n">
        <v>0.01111111111111111</v>
      </c>
      <c r="I163" s="208" t="n">
        <v>0.0125</v>
      </c>
      <c r="J163" s="209">
        <f>I163-H163</f>
        <v/>
      </c>
    </row>
    <row r="164" ht="15.75" customHeight="1" s="109">
      <c r="A164" s="216" t="n">
        <v>13</v>
      </c>
      <c r="B164" s="217" t="n">
        <v>7</v>
      </c>
      <c r="C164" s="217" t="n">
        <v>10</v>
      </c>
      <c r="D164" s="217" t="n">
        <v>39</v>
      </c>
      <c r="E164" s="217" t="n">
        <v>24.2</v>
      </c>
      <c r="F164" s="217" t="n">
        <v>0.07099999999999999</v>
      </c>
      <c r="G164" s="217" t="n">
        <v>1</v>
      </c>
      <c r="H164" s="218" t="n">
        <v>0.0125</v>
      </c>
      <c r="I164" s="218" t="n">
        <v>0.01736111111111111</v>
      </c>
      <c r="J164" s="219">
        <f>I164-H164</f>
        <v/>
      </c>
    </row>
    <row r="165" ht="15.75" customHeight="1" s="109">
      <c r="A165" s="206" t="n">
        <v>13</v>
      </c>
      <c r="B165" s="207" t="n">
        <v>30</v>
      </c>
      <c r="C165" s="207" t="n">
        <v>1</v>
      </c>
      <c r="D165" s="207" t="n">
        <v>1</v>
      </c>
      <c r="E165" s="207" t="n">
        <v>1.05</v>
      </c>
      <c r="F165" s="207" t="n">
        <v>0.002</v>
      </c>
      <c r="G165" s="207" t="n">
        <v>1</v>
      </c>
      <c r="H165" s="208" t="n">
        <v>0.01736111111111111</v>
      </c>
      <c r="I165" s="208" t="n">
        <v>0.01805555555555555</v>
      </c>
      <c r="J165" s="209">
        <f>I165-H165</f>
        <v/>
      </c>
    </row>
    <row r="166" ht="15.75" customHeight="1" s="109">
      <c r="A166" s="216" t="n">
        <v>13</v>
      </c>
      <c r="B166" s="217" t="n">
        <v>1</v>
      </c>
      <c r="C166" s="217" t="n">
        <v>6</v>
      </c>
      <c r="D166" s="217" t="n">
        <v>1378</v>
      </c>
      <c r="E166" s="217" t="n">
        <v>116.73</v>
      </c>
      <c r="F166" s="217" t="n">
        <v>1.331</v>
      </c>
      <c r="G166" s="217" t="n">
        <v>1</v>
      </c>
      <c r="H166" s="218" t="n">
        <v>0.8145833333333333</v>
      </c>
      <c r="I166" s="218" t="n">
        <v>0.8194444444444444</v>
      </c>
      <c r="J166" s="219">
        <f>I166-H166</f>
        <v/>
      </c>
    </row>
    <row r="167" ht="15.75" customHeight="1" s="109">
      <c r="A167" s="206" t="n">
        <v>13</v>
      </c>
      <c r="B167" s="207" t="n">
        <v>14</v>
      </c>
      <c r="C167" s="207" t="n">
        <v>4</v>
      </c>
      <c r="D167" s="207" t="n">
        <v>9</v>
      </c>
      <c r="E167" s="207" t="n">
        <v>91.34999999999999</v>
      </c>
      <c r="F167" s="207" t="n">
        <v>0.138</v>
      </c>
      <c r="G167" s="207" t="n">
        <v>1</v>
      </c>
      <c r="H167" s="208" t="n">
        <v>0.9159722222222222</v>
      </c>
      <c r="I167" s="208" t="n">
        <v>0.9180555555555555</v>
      </c>
      <c r="J167" s="209">
        <f>I167-H167</f>
        <v/>
      </c>
    </row>
    <row r="168" ht="15.75" customHeight="1" s="109">
      <c r="A168" s="216" t="n">
        <v>14</v>
      </c>
      <c r="B168" s="217" t="n">
        <v>11</v>
      </c>
      <c r="C168" s="217" t="n">
        <v>32</v>
      </c>
      <c r="D168" s="217" t="n">
        <v>247</v>
      </c>
      <c r="E168" s="217" t="n">
        <v>563.3680000000001</v>
      </c>
      <c r="F168" s="217" t="n">
        <v>1.103</v>
      </c>
      <c r="G168" s="217" t="n">
        <v>1</v>
      </c>
      <c r="H168" s="218" t="n">
        <v>0.8354166666666667</v>
      </c>
      <c r="I168" s="218" t="n">
        <v>0.8611111111111112</v>
      </c>
      <c r="J168" s="219">
        <f>I168-H168</f>
        <v/>
      </c>
    </row>
    <row r="169" ht="15.75" customHeight="1" s="109">
      <c r="A169" s="206" t="n">
        <v>15</v>
      </c>
      <c r="B169" s="207" t="n">
        <v>18</v>
      </c>
      <c r="C169" s="207" t="n">
        <v>15</v>
      </c>
      <c r="D169" s="207" t="n">
        <v>26</v>
      </c>
      <c r="E169" s="207" t="n">
        <v>14.147</v>
      </c>
      <c r="F169" s="207" t="n">
        <v>0.041</v>
      </c>
      <c r="G169" s="207" t="n">
        <v>1</v>
      </c>
      <c r="H169" s="208" t="n">
        <v>0.1666666666666667</v>
      </c>
      <c r="I169" s="208" t="n">
        <v>0.1736111111111111</v>
      </c>
      <c r="J169" s="209">
        <f>I169-H169</f>
        <v/>
      </c>
    </row>
    <row r="170" ht="15.75" customHeight="1" s="109">
      <c r="A170" s="216" t="n">
        <v>15</v>
      </c>
      <c r="B170" s="217" t="n">
        <v>8</v>
      </c>
      <c r="C170" s="217" t="n">
        <v>6</v>
      </c>
      <c r="D170" s="217" t="n">
        <v>102</v>
      </c>
      <c r="E170" s="217" t="n">
        <v>660.01</v>
      </c>
      <c r="F170" s="217" t="n">
        <v>0.884</v>
      </c>
      <c r="G170" s="217" t="n">
        <v>1</v>
      </c>
      <c r="H170" s="218" t="n">
        <v>0.1416666666666667</v>
      </c>
      <c r="I170" s="218" t="n">
        <v>0.1506944444444444</v>
      </c>
      <c r="J170" s="219">
        <f>I170-H170</f>
        <v/>
      </c>
    </row>
    <row r="171" ht="15.75" customHeight="1" s="109">
      <c r="A171" s="206" t="n">
        <v>15</v>
      </c>
      <c r="B171" s="207" t="n">
        <v>18</v>
      </c>
      <c r="C171" s="207" t="n">
        <v>12</v>
      </c>
      <c r="D171" s="207" t="n">
        <v>19</v>
      </c>
      <c r="E171" s="207" t="n">
        <v>11.896</v>
      </c>
      <c r="F171" s="207" t="n">
        <v>0.037</v>
      </c>
      <c r="G171" s="207" t="n">
        <v>1</v>
      </c>
      <c r="H171" s="208" t="n">
        <v>0.1319444444444444</v>
      </c>
      <c r="I171" s="208" t="n">
        <v>0.1361111111111111</v>
      </c>
      <c r="J171" s="209">
        <f>I171-H171</f>
        <v/>
      </c>
    </row>
    <row r="172" ht="15.75" customHeight="1" s="109">
      <c r="A172" s="216" t="n">
        <v>15</v>
      </c>
      <c r="B172" s="217" t="n">
        <v>14</v>
      </c>
      <c r="C172" s="217" t="n">
        <v>3</v>
      </c>
      <c r="D172" s="217" t="n">
        <v>17</v>
      </c>
      <c r="E172" s="217" t="n">
        <v>474.7</v>
      </c>
      <c r="F172" s="217" t="n">
        <v>0.611</v>
      </c>
      <c r="G172" s="217" t="n">
        <v>1</v>
      </c>
      <c r="H172" s="218" t="n">
        <v>0.1263888888888889</v>
      </c>
      <c r="I172" s="218" t="n">
        <v>0.13125</v>
      </c>
      <c r="J172" s="219">
        <f>I172-H172</f>
        <v/>
      </c>
    </row>
    <row r="173" ht="15.75" customHeight="1" s="109">
      <c r="A173" s="206" t="n">
        <v>15</v>
      </c>
      <c r="B173" s="207" t="n">
        <v>9</v>
      </c>
      <c r="C173" s="207" t="n">
        <v>7</v>
      </c>
      <c r="D173" s="207" t="n">
        <v>12</v>
      </c>
      <c r="E173" s="207" t="n">
        <v>6.989</v>
      </c>
      <c r="F173" s="207" t="n">
        <v>0.037</v>
      </c>
      <c r="G173" s="207" t="n">
        <v>1</v>
      </c>
      <c r="H173" s="208" t="n">
        <v>0.1125</v>
      </c>
      <c r="I173" s="208" t="n">
        <v>0.1152777777777778</v>
      </c>
      <c r="J173" s="209">
        <f>I173-H173</f>
        <v/>
      </c>
    </row>
    <row r="174" ht="15.75" customHeight="1" s="109">
      <c r="A174" s="216" t="n">
        <v>15</v>
      </c>
      <c r="B174" s="217" t="n">
        <v>10</v>
      </c>
      <c r="C174" s="217" t="n">
        <v>3</v>
      </c>
      <c r="D174" s="217" t="n">
        <v>108</v>
      </c>
      <c r="E174" s="217" t="n">
        <v>401</v>
      </c>
      <c r="F174" s="217" t="n">
        <v>0.514</v>
      </c>
      <c r="G174" s="217" t="n">
        <v>1</v>
      </c>
      <c r="H174" s="218" t="n">
        <v>0.1152777777777778</v>
      </c>
      <c r="I174" s="218" t="n">
        <v>0.1215277777777778</v>
      </c>
      <c r="J174" s="219">
        <f>I174-H174</f>
        <v/>
      </c>
    </row>
    <row r="175" ht="15.75" customHeight="1" s="109">
      <c r="A175" s="206" t="n">
        <v>15</v>
      </c>
      <c r="B175" s="207" t="n">
        <v>19</v>
      </c>
      <c r="C175" s="207" t="n">
        <v>15</v>
      </c>
      <c r="D175" s="207" t="n">
        <v>16</v>
      </c>
      <c r="E175" s="207" t="n">
        <v>10.325</v>
      </c>
      <c r="F175" s="207" t="n">
        <v>0.016</v>
      </c>
      <c r="G175" s="207" t="n">
        <v>1</v>
      </c>
      <c r="H175" s="208" t="n">
        <v>0.09930555555555555</v>
      </c>
      <c r="I175" s="208" t="n">
        <v>0.1034722222222222</v>
      </c>
      <c r="J175" s="209">
        <f>I175-H175</f>
        <v/>
      </c>
    </row>
    <row r="176" ht="15.75" customHeight="1" s="109">
      <c r="A176" s="216" t="n">
        <v>15</v>
      </c>
      <c r="B176" s="217" t="n">
        <v>12</v>
      </c>
      <c r="C176" s="217" t="n">
        <v>15</v>
      </c>
      <c r="D176" s="217" t="n">
        <v>64</v>
      </c>
      <c r="E176" s="217" t="n">
        <v>95.113</v>
      </c>
      <c r="F176" s="217" t="n">
        <v>0.531</v>
      </c>
      <c r="G176" s="217" t="n">
        <v>1</v>
      </c>
      <c r="H176" s="218" t="n">
        <v>0.07569444444444444</v>
      </c>
      <c r="I176" s="218" t="n">
        <v>0.08749999999999999</v>
      </c>
      <c r="J176" s="219">
        <f>I176-H176</f>
        <v/>
      </c>
    </row>
    <row r="177" ht="15.75" customHeight="1" s="109">
      <c r="A177" s="206" t="n">
        <v>15</v>
      </c>
      <c r="B177" s="207" t="n">
        <v>1</v>
      </c>
      <c r="C177" s="207" t="n">
        <v>7</v>
      </c>
      <c r="D177" s="207" t="n">
        <v>165</v>
      </c>
      <c r="E177" s="207" t="n">
        <v>7.77</v>
      </c>
      <c r="F177" s="207" t="n">
        <v>0.111</v>
      </c>
      <c r="G177" s="207" t="n">
        <v>1</v>
      </c>
      <c r="H177" s="208" t="n">
        <v>0.06597222222222222</v>
      </c>
      <c r="I177" s="208" t="n">
        <v>0.07083333333333333</v>
      </c>
      <c r="J177" s="209">
        <f>I177-H177</f>
        <v/>
      </c>
    </row>
    <row r="178" ht="15.75" customHeight="1" s="109">
      <c r="A178" s="216" t="n">
        <v>15</v>
      </c>
      <c r="B178" s="217" t="n">
        <v>17</v>
      </c>
      <c r="C178" s="217" t="n">
        <v>6</v>
      </c>
      <c r="D178" s="217" t="n">
        <v>94</v>
      </c>
      <c r="E178" s="217" t="n">
        <v>14.28</v>
      </c>
      <c r="F178" s="217" t="n">
        <v>0.065</v>
      </c>
      <c r="G178" s="217" t="n">
        <v>1</v>
      </c>
      <c r="H178" s="218" t="n">
        <v>0.05833333333333333</v>
      </c>
      <c r="I178" s="218" t="n">
        <v>0.06319444444444444</v>
      </c>
      <c r="J178" s="219">
        <f>I178-H178</f>
        <v/>
      </c>
    </row>
    <row r="179" ht="15.75" customHeight="1" s="109">
      <c r="A179" s="206" t="n">
        <v>15</v>
      </c>
      <c r="B179" s="207" t="n">
        <v>7</v>
      </c>
      <c r="C179" s="207" t="n">
        <v>7</v>
      </c>
      <c r="D179" s="207" t="n">
        <v>136</v>
      </c>
      <c r="E179" s="207" t="n">
        <v>9.279999999999999</v>
      </c>
      <c r="F179" s="207" t="n">
        <v>0.1</v>
      </c>
      <c r="G179" s="207" t="n">
        <v>1</v>
      </c>
      <c r="H179" s="208" t="n">
        <v>0.05208333333333334</v>
      </c>
      <c r="I179" s="208" t="n">
        <v>0.05625</v>
      </c>
      <c r="J179" s="209">
        <f>I179-H179</f>
        <v/>
      </c>
    </row>
    <row r="180" ht="15.75" customHeight="1" s="109">
      <c r="A180" s="216" t="n">
        <v>15</v>
      </c>
      <c r="B180" s="217" t="n">
        <v>12</v>
      </c>
      <c r="C180" s="217" t="n">
        <v>3</v>
      </c>
      <c r="D180" s="217" t="n">
        <v>42</v>
      </c>
      <c r="E180" s="217" t="n">
        <v>26.77</v>
      </c>
      <c r="F180" s="217" t="n">
        <v>0.126</v>
      </c>
      <c r="G180" s="217" t="n">
        <v>1</v>
      </c>
      <c r="H180" s="218" t="n">
        <v>0.04166666666666666</v>
      </c>
      <c r="I180" s="218" t="n">
        <v>0.04513888888888889</v>
      </c>
      <c r="J180" s="219">
        <f>I180-H180</f>
        <v/>
      </c>
    </row>
    <row r="181" ht="15.75" customHeight="1" s="109">
      <c r="A181" s="206" t="n">
        <v>15</v>
      </c>
      <c r="B181" s="207" t="n">
        <v>4</v>
      </c>
      <c r="C181" s="207" t="n">
        <v>18</v>
      </c>
      <c r="D181" s="207" t="n">
        <v>83</v>
      </c>
      <c r="E181" s="207" t="n">
        <v>103.27</v>
      </c>
      <c r="F181" s="207" t="n">
        <v>0.829</v>
      </c>
      <c r="G181" s="207" t="n">
        <v>1</v>
      </c>
      <c r="H181" s="208" t="n">
        <v>0.02361111111111111</v>
      </c>
      <c r="I181" s="208" t="n">
        <v>0.03194444444444444</v>
      </c>
      <c r="J181" s="209">
        <f>I181-H181</f>
        <v/>
      </c>
    </row>
    <row r="182" ht="15.75" customHeight="1" s="109">
      <c r="A182" s="216" t="n">
        <v>15</v>
      </c>
      <c r="B182" s="217" t="n">
        <v>12</v>
      </c>
      <c r="C182" s="217" t="n">
        <v>1</v>
      </c>
      <c r="D182" s="217" t="n">
        <v>1</v>
      </c>
      <c r="E182" s="217" t="n">
        <v>0.625</v>
      </c>
      <c r="F182" s="217" t="n">
        <v>6.684</v>
      </c>
      <c r="G182" s="217" t="n">
        <v>1</v>
      </c>
      <c r="H182" s="218" t="n">
        <v>0.01805555555555555</v>
      </c>
      <c r="I182" s="218" t="n">
        <v>0.01875</v>
      </c>
      <c r="J182" s="219">
        <f>I182-H182</f>
        <v/>
      </c>
    </row>
    <row r="183" ht="15.75" customHeight="1" s="109">
      <c r="A183" s="206" t="n">
        <v>15</v>
      </c>
      <c r="B183" s="207" t="n">
        <v>14</v>
      </c>
      <c r="C183" s="207" t="n">
        <v>4</v>
      </c>
      <c r="D183" s="207" t="n">
        <v>4</v>
      </c>
      <c r="E183" s="207" t="n">
        <v>60.66</v>
      </c>
      <c r="F183" s="207" t="n">
        <v>0.08500000000000001</v>
      </c>
      <c r="G183" s="207" t="n">
        <v>1</v>
      </c>
      <c r="H183" s="208" t="n">
        <v>0.01944444444444444</v>
      </c>
      <c r="I183" s="208" t="n">
        <v>0.02152777777777778</v>
      </c>
      <c r="J183" s="209">
        <f>I183-H183</f>
        <v/>
      </c>
    </row>
    <row r="184" ht="15.75" customHeight="1" s="109">
      <c r="A184" s="216" t="n">
        <v>15</v>
      </c>
      <c r="B184" s="217" t="n">
        <v>30</v>
      </c>
      <c r="C184" s="217" t="n">
        <v>2</v>
      </c>
      <c r="D184" s="217" t="n">
        <v>4</v>
      </c>
      <c r="E184" s="217" t="n">
        <v>81.91500000000001</v>
      </c>
      <c r="F184" s="217" t="n">
        <v>0.224</v>
      </c>
      <c r="G184" s="217" t="n">
        <v>1</v>
      </c>
      <c r="H184" s="218" t="n">
        <v>0.8291666666666667</v>
      </c>
      <c r="I184" s="218" t="n">
        <v>0.8319444444444445</v>
      </c>
      <c r="J184" s="219">
        <f>I184-H184</f>
        <v/>
      </c>
    </row>
    <row r="185" ht="15.75" customHeight="1" s="109">
      <c r="A185" s="206" t="n">
        <v>19</v>
      </c>
      <c r="B185" s="207" t="n">
        <v>1</v>
      </c>
      <c r="C185" s="207" t="n">
        <v>7</v>
      </c>
      <c r="D185" s="207" t="n">
        <v>15</v>
      </c>
      <c r="E185" s="207" t="n">
        <v>96.14700000000001</v>
      </c>
      <c r="F185" s="207" t="n">
        <v>0.108</v>
      </c>
      <c r="G185" s="207" t="n">
        <v>1</v>
      </c>
      <c r="H185" s="208" t="n">
        <v>0.1166666666666667</v>
      </c>
      <c r="I185" s="208" t="n">
        <v>0.1201388888888889</v>
      </c>
      <c r="J185" s="209">
        <f>I185-H185</f>
        <v/>
      </c>
    </row>
    <row r="186" ht="15.75" customHeight="1" s="109">
      <c r="A186" s="216" t="n">
        <v>19</v>
      </c>
      <c r="B186" s="217" t="n">
        <v>2</v>
      </c>
      <c r="C186" s="217" t="n">
        <v>7</v>
      </c>
      <c r="D186" s="217" t="n">
        <v>32</v>
      </c>
      <c r="E186" s="217" t="n">
        <v>5.06</v>
      </c>
      <c r="F186" s="217" t="n">
        <v>0.074</v>
      </c>
      <c r="G186" s="217" t="n">
        <v>1</v>
      </c>
      <c r="H186" s="218" t="n">
        <v>0.1201388888888889</v>
      </c>
      <c r="I186" s="218" t="n">
        <v>0.125</v>
      </c>
      <c r="J186" s="219">
        <f>I186-H186</f>
        <v/>
      </c>
    </row>
    <row r="187" ht="15.75" customHeight="1" s="109">
      <c r="A187" s="206" t="n">
        <v>19</v>
      </c>
      <c r="B187" s="207" t="n">
        <v>16</v>
      </c>
      <c r="C187" s="207" t="n">
        <v>4</v>
      </c>
      <c r="D187" s="207" t="n">
        <v>18</v>
      </c>
      <c r="E187" s="207" t="n">
        <v>0.9</v>
      </c>
      <c r="F187" s="207" t="n">
        <v>0.01</v>
      </c>
      <c r="G187" s="207" t="n">
        <v>1</v>
      </c>
      <c r="H187" s="208" t="n">
        <v>0.8354166666666667</v>
      </c>
      <c r="I187" s="208" t="n">
        <v>0.8395833333333333</v>
      </c>
      <c r="J187" s="209">
        <f>I187-H187</f>
        <v/>
      </c>
    </row>
    <row r="188" ht="15.75" customHeight="1" s="109">
      <c r="A188" s="216" t="n">
        <v>19</v>
      </c>
      <c r="B188" s="217" t="n">
        <v>17</v>
      </c>
      <c r="C188" s="217" t="n">
        <v>3</v>
      </c>
      <c r="D188" s="217" t="n">
        <v>3</v>
      </c>
      <c r="E188" s="217" t="n">
        <v>4.45</v>
      </c>
      <c r="F188" s="217" t="n">
        <v>0.011</v>
      </c>
      <c r="G188" s="217" t="n">
        <v>1</v>
      </c>
      <c r="H188" s="218" t="n">
        <v>0.8395833333333333</v>
      </c>
      <c r="I188" s="218" t="n">
        <v>0.8402777777777778</v>
      </c>
      <c r="J188" s="219">
        <f>I188-H188</f>
        <v/>
      </c>
    </row>
    <row r="189" ht="15.75" customHeight="1" s="109">
      <c r="A189" s="206" t="n">
        <v>20</v>
      </c>
      <c r="B189" s="207" t="n">
        <v>3</v>
      </c>
      <c r="C189" s="207" t="n">
        <v>6</v>
      </c>
      <c r="D189" s="207" t="n">
        <v>54</v>
      </c>
      <c r="E189" s="207" t="n">
        <v>13.79</v>
      </c>
      <c r="F189" s="207" t="n">
        <v>0.07199999999999999</v>
      </c>
      <c r="G189" s="207" t="n">
        <v>1</v>
      </c>
      <c r="H189" s="208" t="n">
        <v>0.1423611111111111</v>
      </c>
      <c r="I189" s="208" t="n">
        <v>0.1479166666666667</v>
      </c>
      <c r="J189" s="209">
        <f>I189-H189</f>
        <v/>
      </c>
    </row>
    <row r="190" ht="15.75" customHeight="1" s="109">
      <c r="A190" s="216" t="n">
        <v>20</v>
      </c>
      <c r="B190" s="217" t="n">
        <v>4</v>
      </c>
      <c r="C190" s="217" t="n">
        <v>1</v>
      </c>
      <c r="D190" s="217" t="n">
        <v>4</v>
      </c>
      <c r="E190" s="217" t="n">
        <v>0.4</v>
      </c>
      <c r="F190" s="217" t="n">
        <v>0.226</v>
      </c>
      <c r="G190" s="217" t="n">
        <v>1</v>
      </c>
      <c r="H190" s="218" t="n">
        <v>0.1479166666666667</v>
      </c>
      <c r="I190" s="218" t="n">
        <v>0.1493055555555556</v>
      </c>
      <c r="J190" s="219">
        <f>I190-H190</f>
        <v/>
      </c>
    </row>
    <row r="191" ht="15.75" customHeight="1" s="109">
      <c r="A191" s="206" t="n">
        <v>20</v>
      </c>
      <c r="B191" s="207" t="n">
        <v>5</v>
      </c>
      <c r="C191" s="207" t="n">
        <v>4</v>
      </c>
      <c r="D191" s="207" t="n">
        <v>8</v>
      </c>
      <c r="E191" s="207" t="n">
        <v>3.36</v>
      </c>
      <c r="F191" s="207" t="n">
        <v>0.254</v>
      </c>
      <c r="G191" s="207" t="n">
        <v>1</v>
      </c>
      <c r="H191" s="208" t="n">
        <v>0.1493055555555556</v>
      </c>
      <c r="I191" s="208" t="n">
        <v>0.1527777777777778</v>
      </c>
      <c r="J191" s="209">
        <f>I191-H191</f>
        <v/>
      </c>
    </row>
    <row r="192" ht="15.75" customHeight="1" s="109">
      <c r="A192" s="216" t="n">
        <v>20</v>
      </c>
      <c r="B192" s="217" t="n">
        <v>1</v>
      </c>
      <c r="C192" s="217" t="n">
        <v>44</v>
      </c>
      <c r="D192" s="217" t="n">
        <v>510</v>
      </c>
      <c r="E192" s="217" t="n">
        <v>1287.804</v>
      </c>
      <c r="F192" s="217" t="n">
        <v>2.365</v>
      </c>
      <c r="G192" s="217" t="n">
        <v>1</v>
      </c>
      <c r="H192" s="218" t="n">
        <v>0.08888888888888889</v>
      </c>
      <c r="I192" s="218" t="n">
        <v>0.1131944444444444</v>
      </c>
      <c r="J192" s="219">
        <f>I192-H192</f>
        <v/>
      </c>
    </row>
    <row r="193" ht="15.75" customHeight="1" s="109">
      <c r="A193" s="206" t="n">
        <v>20</v>
      </c>
      <c r="B193" s="207" t="n">
        <v>15</v>
      </c>
      <c r="C193" s="207" t="n">
        <v>11</v>
      </c>
      <c r="D193" s="207" t="n">
        <v>54</v>
      </c>
      <c r="E193" s="207" t="n">
        <v>155.805</v>
      </c>
      <c r="F193" s="207" t="n">
        <v>0.331</v>
      </c>
      <c r="G193" s="207" t="n">
        <v>1</v>
      </c>
      <c r="H193" s="208" t="n">
        <v>0.07430555555555556</v>
      </c>
      <c r="I193" s="208" t="n">
        <v>0.08333333333333333</v>
      </c>
      <c r="J193" s="209">
        <f>I193-H193</f>
        <v/>
      </c>
    </row>
    <row r="194" ht="15.75" customHeight="1" s="109">
      <c r="A194" s="216" t="n">
        <v>20</v>
      </c>
      <c r="B194" s="217" t="n">
        <v>20</v>
      </c>
      <c r="C194" s="217" t="n">
        <v>3</v>
      </c>
      <c r="D194" s="217" t="n">
        <v>5</v>
      </c>
      <c r="E194" s="217" t="n">
        <v>10.885</v>
      </c>
      <c r="F194" s="217" t="n">
        <v>0.018</v>
      </c>
      <c r="G194" s="217" t="n">
        <v>1</v>
      </c>
      <c r="H194" s="218" t="n">
        <v>0.06666666666666667</v>
      </c>
      <c r="I194" s="218" t="n">
        <v>0.06875000000000001</v>
      </c>
      <c r="J194" s="219">
        <f>I194-H194</f>
        <v/>
      </c>
    </row>
    <row r="195" ht="15.75" customHeight="1" s="109">
      <c r="A195" s="206" t="n">
        <v>20</v>
      </c>
      <c r="B195" s="207" t="n">
        <v>21</v>
      </c>
      <c r="C195" s="207" t="n">
        <v>8</v>
      </c>
      <c r="D195" s="207" t="n">
        <v>11</v>
      </c>
      <c r="E195" s="207" t="n">
        <v>4.59</v>
      </c>
      <c r="F195" s="207" t="n">
        <v>0.006</v>
      </c>
      <c r="G195" s="207" t="n">
        <v>1</v>
      </c>
      <c r="H195" s="208" t="n">
        <v>0.06875000000000001</v>
      </c>
      <c r="I195" s="208" t="n">
        <v>0.07222222222222222</v>
      </c>
      <c r="J195" s="209">
        <f>I195-H195</f>
        <v/>
      </c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6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7" activePane="bottomLeft" state="frozen"/>
      <selection pane="topLeft" activeCell="A1" activeCellId="0" sqref="A1"/>
      <selection pane="bottomLeft" activeCell="J15" activeCellId="1" sqref="A430:G430 J15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CAPA!F19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7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7" activePane="bottomLeft" state="frozen"/>
      <selection pane="topLeft" activeCell="A1" activeCellId="0" sqref="A1"/>
      <selection pane="bottomLeft" activeCell="I18" activeCellId="1" sqref="A430:G430 I18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CAPA!H8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8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CAPA!H9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9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CAPA!H10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0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CAPA!H11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1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10" zoomScaleNormal="11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5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CAPA!H12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2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CAPA!H13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3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315" activePane="bottomLeft" state="frozen"/>
      <selection pane="topLeft" activeCell="A1" activeCellId="0" sqref="A1"/>
      <selection pane="bottomLeft" activeCell="J330" activeCellId="1" sqref="A430:G430 J330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56">
        <f>CAPA!H14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22</v>
      </c>
      <c r="B7" s="207" t="n">
        <v>11</v>
      </c>
      <c r="C7" s="207" t="n">
        <v>16</v>
      </c>
      <c r="D7" s="207" t="n">
        <v>852</v>
      </c>
      <c r="E7" s="207" t="n">
        <v>789.53</v>
      </c>
      <c r="F7" s="207" t="n">
        <v>0.973</v>
      </c>
      <c r="G7" s="207" t="n">
        <v>1</v>
      </c>
      <c r="H7" s="208" t="n">
        <v>0.06180555555555556</v>
      </c>
      <c r="I7" s="208" t="n">
        <v>0.1277777777777778</v>
      </c>
      <c r="J7" s="209" t="n">
        <v>0.06597222222222222</v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22</v>
      </c>
      <c r="B8" s="217" t="n">
        <v>12</v>
      </c>
      <c r="C8" s="217" t="n">
        <v>4</v>
      </c>
      <c r="D8" s="217" t="n">
        <v>14</v>
      </c>
      <c r="E8" s="217" t="n">
        <v>42.73</v>
      </c>
      <c r="F8" s="217" t="n">
        <v>0.141</v>
      </c>
      <c r="G8" s="217" t="n">
        <v>1</v>
      </c>
      <c r="H8" s="218" t="n">
        <v>0.05625</v>
      </c>
      <c r="I8" s="218" t="n">
        <v>0.06041666666666667</v>
      </c>
      <c r="J8" s="219" t="n">
        <v>0.004166666666666667</v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22</v>
      </c>
      <c r="B9" s="207" t="n">
        <v>13</v>
      </c>
      <c r="C9" s="207" t="n">
        <v>3</v>
      </c>
      <c r="D9" s="207" t="n">
        <v>4</v>
      </c>
      <c r="E9" s="207" t="n">
        <v>40.47</v>
      </c>
      <c r="F9" s="207" t="n">
        <v>0.078</v>
      </c>
      <c r="G9" s="207" t="n">
        <v>1</v>
      </c>
      <c r="H9" s="208" t="n">
        <v>0.05069444444444444</v>
      </c>
      <c r="I9" s="208" t="n">
        <v>0.05555555555555555</v>
      </c>
      <c r="J9" s="209" t="n">
        <v>0.004861111111111111</v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22</v>
      </c>
      <c r="B10" s="217" t="n">
        <v>3</v>
      </c>
      <c r="C10" s="217" t="n">
        <v>16</v>
      </c>
      <c r="D10" s="217" t="n">
        <v>110</v>
      </c>
      <c r="E10" s="217" t="n">
        <v>91.33</v>
      </c>
      <c r="F10" s="217" t="n">
        <v>0.544</v>
      </c>
      <c r="G10" s="217" t="n">
        <v>1</v>
      </c>
      <c r="H10" s="218" t="n">
        <v>0.02847222222222222</v>
      </c>
      <c r="I10" s="218" t="n">
        <v>0.05</v>
      </c>
      <c r="J10" s="219" t="n">
        <v>0.02152777777777778</v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22</v>
      </c>
      <c r="B11" s="207" t="n">
        <v>21</v>
      </c>
      <c r="C11" s="207" t="n">
        <v>5</v>
      </c>
      <c r="D11" s="207" t="n">
        <v>9</v>
      </c>
      <c r="E11" s="207" t="n">
        <v>8.369999999999999</v>
      </c>
      <c r="F11" s="207" t="n">
        <v>0.013</v>
      </c>
      <c r="G11" s="207" t="n">
        <v>1</v>
      </c>
      <c r="H11" s="208" t="n">
        <v>0.02013888888888889</v>
      </c>
      <c r="I11" s="208" t="n">
        <v>0.02777777777777778</v>
      </c>
      <c r="J11" s="209" t="n">
        <v>0.007638888888888889</v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22</v>
      </c>
      <c r="B12" s="217" t="n">
        <v>12</v>
      </c>
      <c r="C12" s="217" t="n">
        <v>10</v>
      </c>
      <c r="D12" s="217" t="n">
        <v>38</v>
      </c>
      <c r="E12" s="217" t="n">
        <v>38.46</v>
      </c>
      <c r="F12" s="217" t="n">
        <v>0.101</v>
      </c>
      <c r="G12" s="217" t="n">
        <v>1</v>
      </c>
      <c r="H12" s="218" t="n">
        <v>0.006944444444444444</v>
      </c>
      <c r="I12" s="218" t="n">
        <v>0.01805555555555555</v>
      </c>
      <c r="J12" s="219" t="n">
        <v>0.01111111111111111</v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22</v>
      </c>
      <c r="B13" s="207" t="n">
        <v>9</v>
      </c>
      <c r="C13" s="207" t="n">
        <v>7</v>
      </c>
      <c r="D13" s="207" t="n">
        <v>48</v>
      </c>
      <c r="E13" s="207" t="n">
        <v>418.72</v>
      </c>
      <c r="F13" s="207" t="n">
        <v>1.526</v>
      </c>
      <c r="G13" s="207" t="n">
        <v>1</v>
      </c>
      <c r="H13" s="208" t="n">
        <v>0.9381944444444444</v>
      </c>
      <c r="I13" s="208" t="n">
        <v>0.9569444444444445</v>
      </c>
      <c r="J13" s="209" t="n">
        <v>0.01875</v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22</v>
      </c>
      <c r="B14" s="217" t="n">
        <v>16</v>
      </c>
      <c r="C14" s="217" t="n">
        <v>24</v>
      </c>
      <c r="D14" s="217" t="n">
        <v>295</v>
      </c>
      <c r="E14" s="217" t="n">
        <v>6.89</v>
      </c>
      <c r="F14" s="217" t="n">
        <v>0.057</v>
      </c>
      <c r="G14" s="217" t="n">
        <v>1</v>
      </c>
      <c r="H14" s="218" t="n">
        <v>0.9180555555555555</v>
      </c>
      <c r="I14" s="218" t="n">
        <v>0.9375</v>
      </c>
      <c r="J14" s="219" t="n">
        <v>0.01944444444444444</v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22</v>
      </c>
      <c r="B15" s="207" t="n">
        <v>21</v>
      </c>
      <c r="C15" s="207" t="n">
        <v>2</v>
      </c>
      <c r="D15" s="207" t="n">
        <v>2</v>
      </c>
      <c r="E15" s="207" t="n">
        <v>5.82</v>
      </c>
      <c r="F15" s="207" t="n">
        <v>0.026</v>
      </c>
      <c r="G15" s="207" t="n">
        <v>1</v>
      </c>
      <c r="H15" s="208" t="n">
        <v>0.9180555555555555</v>
      </c>
      <c r="I15" s="208" t="n">
        <v>0.9375</v>
      </c>
      <c r="J15" s="209" t="n">
        <v>0.01944444444444444</v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22</v>
      </c>
      <c r="B16" s="217" t="n">
        <v>3</v>
      </c>
      <c r="C16" s="217" t="n">
        <v>13</v>
      </c>
      <c r="D16" s="217" t="n">
        <v>40</v>
      </c>
      <c r="E16" s="217" t="n">
        <v>58.41</v>
      </c>
      <c r="F16" s="217" t="n">
        <v>0.329</v>
      </c>
      <c r="G16" s="217" t="n">
        <v>1</v>
      </c>
      <c r="H16" s="218" t="n">
        <v>0.9083333333333333</v>
      </c>
      <c r="I16" s="218" t="n">
        <v>0.9173611111111111</v>
      </c>
      <c r="J16" s="219" t="n">
        <v>0.009027777777777777</v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22</v>
      </c>
      <c r="B17" s="207" t="n">
        <v>5</v>
      </c>
      <c r="C17" s="207" t="n">
        <v>1</v>
      </c>
      <c r="D17" s="207" t="n">
        <v>8</v>
      </c>
      <c r="E17" s="207" t="n">
        <v>3.08</v>
      </c>
      <c r="F17" s="207" t="n">
        <v>0.138</v>
      </c>
      <c r="G17" s="207" t="n">
        <v>1</v>
      </c>
      <c r="H17" s="208" t="n">
        <v>0.8972222222222223</v>
      </c>
      <c r="I17" s="208" t="n">
        <v>0.9020833333333333</v>
      </c>
      <c r="J17" s="209" t="n">
        <v>0.004861111111111111</v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22</v>
      </c>
      <c r="B18" s="217" t="n">
        <v>7</v>
      </c>
      <c r="C18" s="217" t="n">
        <v>2</v>
      </c>
      <c r="D18" s="217" t="n">
        <v>30</v>
      </c>
      <c r="E18" s="217" t="n">
        <v>25.55</v>
      </c>
      <c r="F18" s="217" t="n">
        <v>0.07099999999999999</v>
      </c>
      <c r="G18" s="217" t="n">
        <v>1</v>
      </c>
      <c r="H18" s="218" t="n">
        <v>0.8972222222222223</v>
      </c>
      <c r="I18" s="218" t="n">
        <v>0.9020833333333333</v>
      </c>
      <c r="J18" s="219" t="n">
        <v>0.004861111111111111</v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22</v>
      </c>
      <c r="B19" s="207" t="n">
        <v>3</v>
      </c>
      <c r="C19" s="207" t="n">
        <v>31</v>
      </c>
      <c r="D19" s="207" t="n">
        <v>290</v>
      </c>
      <c r="E19" s="207" t="n">
        <v>316.99</v>
      </c>
      <c r="F19" s="207" t="n">
        <v>1.748</v>
      </c>
      <c r="G19" s="207" t="n">
        <v>1</v>
      </c>
      <c r="H19" s="208" t="n">
        <v>0.85625</v>
      </c>
      <c r="I19" s="208" t="n">
        <v>0.8965277777777778</v>
      </c>
      <c r="J19" s="209" t="n">
        <v>0.04027777777777778</v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22</v>
      </c>
      <c r="B20" s="217" t="n">
        <v>1</v>
      </c>
      <c r="C20" s="217" t="n">
        <v>9</v>
      </c>
      <c r="D20" s="217" t="n">
        <v>114</v>
      </c>
      <c r="E20" s="217" t="n">
        <v>1459.01</v>
      </c>
      <c r="F20" s="217" t="n">
        <v>2.641</v>
      </c>
      <c r="G20" s="217" t="n">
        <v>1</v>
      </c>
      <c r="H20" s="218" t="n">
        <v>0.81875</v>
      </c>
      <c r="I20" s="218" t="n">
        <v>0.8548611111111111</v>
      </c>
      <c r="J20" s="219" t="n">
        <v>0.03611111111111111</v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23</v>
      </c>
      <c r="B21" s="207" t="n">
        <v>1</v>
      </c>
      <c r="C21" s="207" t="n">
        <v>136</v>
      </c>
      <c r="D21" s="207" t="n">
        <v>75</v>
      </c>
      <c r="E21" s="207" t="n">
        <v>80.59</v>
      </c>
      <c r="F21" s="207" t="n">
        <v>0.163</v>
      </c>
      <c r="G21" s="207" t="n">
        <v>1</v>
      </c>
      <c r="H21" s="208" t="n">
        <v>0.1263888888888889</v>
      </c>
      <c r="I21" s="208" t="n">
        <v>0.14375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23</v>
      </c>
      <c r="B22" s="217" t="n">
        <v>18</v>
      </c>
      <c r="C22" s="217" t="n">
        <v>5</v>
      </c>
      <c r="D22" s="217" t="n">
        <v>82</v>
      </c>
      <c r="E22" s="217" t="n">
        <v>37.44</v>
      </c>
      <c r="F22" s="217" t="n">
        <v>0.059</v>
      </c>
      <c r="G22" s="217" t="n">
        <v>1</v>
      </c>
      <c r="H22" s="218" t="n">
        <v>0.1152777777777778</v>
      </c>
      <c r="I22" s="218" t="n">
        <v>0.1256944444444444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23</v>
      </c>
      <c r="B23" s="207" t="n">
        <v>3</v>
      </c>
      <c r="C23" s="207" t="n">
        <v>16</v>
      </c>
      <c r="D23" s="207" t="n">
        <v>192</v>
      </c>
      <c r="E23" s="207" t="n">
        <v>156.83</v>
      </c>
      <c r="F23" s="207" t="n">
        <v>1.269</v>
      </c>
      <c r="G23" s="207" t="n">
        <v>1</v>
      </c>
      <c r="H23" s="208" t="n">
        <v>0.07916666666666666</v>
      </c>
      <c r="I23" s="208" t="n">
        <v>0.1145833333333333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23</v>
      </c>
      <c r="B24" s="217" t="n">
        <v>1</v>
      </c>
      <c r="C24" s="217" t="n">
        <v>4</v>
      </c>
      <c r="D24" s="217" t="n">
        <v>12</v>
      </c>
      <c r="E24" s="217" t="n">
        <v>1.48</v>
      </c>
      <c r="F24" s="217" t="n">
        <v>0.016</v>
      </c>
      <c r="G24" s="217" t="n">
        <v>1</v>
      </c>
      <c r="H24" s="218" t="n">
        <v>0.06944444444444445</v>
      </c>
      <c r="I24" s="218" t="n">
        <v>0.07708333333333334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23</v>
      </c>
      <c r="B25" s="207" t="n">
        <v>2</v>
      </c>
      <c r="C25" s="207" t="n">
        <v>3</v>
      </c>
      <c r="D25" s="207" t="n">
        <v>6</v>
      </c>
      <c r="E25" s="207" t="n">
        <v>2.16</v>
      </c>
      <c r="F25" s="207" t="n">
        <v>0.021</v>
      </c>
      <c r="G25" s="207" t="n">
        <v>1</v>
      </c>
      <c r="H25" s="208" t="n">
        <v>0.06944444444444445</v>
      </c>
      <c r="I25" s="208" t="n">
        <v>0.07777777777777778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23</v>
      </c>
      <c r="B26" s="217" t="n">
        <v>18</v>
      </c>
      <c r="C26" s="217" t="n">
        <v>32</v>
      </c>
      <c r="D26" s="217" t="n">
        <v>137</v>
      </c>
      <c r="E26" s="217" t="n">
        <v>74.93000000000001</v>
      </c>
      <c r="F26" s="217" t="n">
        <v>0.198</v>
      </c>
      <c r="G26" s="217" t="n">
        <v>1</v>
      </c>
      <c r="H26" s="218" t="n">
        <v>0.04236111111111111</v>
      </c>
      <c r="I26" s="218" t="n">
        <v>0.06944444444444445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23</v>
      </c>
      <c r="B27" s="207" t="n">
        <v>14</v>
      </c>
      <c r="C27" s="207" t="n">
        <v>11</v>
      </c>
      <c r="D27" s="207" t="n">
        <v>33</v>
      </c>
      <c r="E27" s="207" t="n">
        <v>574.27</v>
      </c>
      <c r="F27" s="207" t="n">
        <v>0.735</v>
      </c>
      <c r="G27" s="207" t="n">
        <v>1</v>
      </c>
      <c r="H27" s="208" t="n">
        <v>0.02013888888888889</v>
      </c>
      <c r="I27" s="208" t="n">
        <v>0.03680555555555556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23</v>
      </c>
      <c r="B28" s="217" t="n">
        <v>14</v>
      </c>
      <c r="C28" s="217" t="n">
        <v>12</v>
      </c>
      <c r="D28" s="217" t="n">
        <v>37</v>
      </c>
      <c r="E28" s="217" t="n">
        <v>797.95</v>
      </c>
      <c r="F28" s="217" t="n">
        <v>0.981</v>
      </c>
      <c r="G28" s="217" t="n">
        <v>1</v>
      </c>
      <c r="H28" s="218" t="n">
        <v>0.9458333333333333</v>
      </c>
      <c r="I28" s="218" t="n">
        <v>0.01944444444444444</v>
      </c>
      <c r="J28" s="219" t="n">
        <v>0.07361111111111111</v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23</v>
      </c>
      <c r="B29" s="207" t="n">
        <v>12</v>
      </c>
      <c r="C29" s="207" t="n">
        <v>9</v>
      </c>
      <c r="D29" s="207" t="n">
        <v>11</v>
      </c>
      <c r="E29" s="207" t="n">
        <v>6.85</v>
      </c>
      <c r="F29" s="207" t="n">
        <v>0.103</v>
      </c>
      <c r="G29" s="207" t="n">
        <v>1</v>
      </c>
      <c r="H29" s="208" t="n">
        <v>0.9354166666666667</v>
      </c>
      <c r="I29" s="208" t="n">
        <v>0.9416666666666667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23</v>
      </c>
      <c r="B30" s="217" t="n">
        <v>19</v>
      </c>
      <c r="C30" s="217" t="n">
        <v>8</v>
      </c>
      <c r="D30" s="217" t="n">
        <v>27</v>
      </c>
      <c r="E30" s="217" t="n">
        <v>12.12</v>
      </c>
      <c r="F30" s="217" t="n">
        <v>0.02</v>
      </c>
      <c r="G30" s="217" t="n">
        <v>1</v>
      </c>
      <c r="H30" s="218" t="n">
        <v>0.9263888888888889</v>
      </c>
      <c r="I30" s="218" t="n">
        <v>0.9333333333333333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23</v>
      </c>
      <c r="B31" s="207" t="n">
        <v>3</v>
      </c>
      <c r="C31" s="207" t="n">
        <v>19</v>
      </c>
      <c r="D31" s="207" t="n">
        <v>103</v>
      </c>
      <c r="E31" s="207" t="n">
        <v>40.24</v>
      </c>
      <c r="F31" s="207" t="n">
        <v>0.805</v>
      </c>
      <c r="G31" s="207" t="n">
        <v>1</v>
      </c>
      <c r="H31" s="208" t="n">
        <v>0.9013888888888889</v>
      </c>
      <c r="I31" s="208" t="n">
        <v>0.9159722222222222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23</v>
      </c>
      <c r="B32" s="217" t="n">
        <v>19</v>
      </c>
      <c r="C32" s="217" t="n">
        <v>5</v>
      </c>
      <c r="D32" s="217" t="n">
        <v>7</v>
      </c>
      <c r="E32" s="217" t="n">
        <v>6.47</v>
      </c>
      <c r="F32" s="217" t="n">
        <v>0.028</v>
      </c>
      <c r="G32" s="217" t="n">
        <v>1</v>
      </c>
      <c r="H32" s="218" t="n">
        <v>0.8909722222222223</v>
      </c>
      <c r="I32" s="218" t="n">
        <v>0.8979166666666667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23</v>
      </c>
      <c r="B33" s="207" t="n">
        <v>20</v>
      </c>
      <c r="C33" s="207" t="n">
        <v>1</v>
      </c>
      <c r="D33" s="207" t="n">
        <v>1</v>
      </c>
      <c r="E33" s="207" t="n">
        <v>0.35</v>
      </c>
      <c r="F33" s="207" t="n">
        <v>0</v>
      </c>
      <c r="G33" s="207" t="n">
        <v>1</v>
      </c>
      <c r="H33" s="208" t="n">
        <v>0.8909722222222223</v>
      </c>
      <c r="I33" s="208" t="n">
        <v>0.8979166666666667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23</v>
      </c>
      <c r="B34" s="217" t="n">
        <v>21</v>
      </c>
      <c r="C34" s="217" t="n">
        <v>6</v>
      </c>
      <c r="D34" s="217" t="n">
        <v>7</v>
      </c>
      <c r="E34" s="217" t="n">
        <v>2.77</v>
      </c>
      <c r="F34" s="217" t="n">
        <v>0.005</v>
      </c>
      <c r="G34" s="217" t="n">
        <v>1</v>
      </c>
      <c r="H34" s="218" t="n">
        <v>0.8923611111111112</v>
      </c>
      <c r="I34" s="218" t="n">
        <v>0.9027777777777778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23</v>
      </c>
      <c r="B35" s="207" t="n">
        <v>1</v>
      </c>
      <c r="C35" s="207" t="n">
        <v>9</v>
      </c>
      <c r="D35" s="207" t="n">
        <v>156</v>
      </c>
      <c r="E35" s="207" t="n">
        <v>8.699999999999999</v>
      </c>
      <c r="F35" s="207" t="n">
        <v>0.032</v>
      </c>
      <c r="G35" s="207" t="n">
        <v>1</v>
      </c>
      <c r="H35" s="208" t="n">
        <v>0.8819444444444444</v>
      </c>
      <c r="I35" s="208" t="n">
        <v>0.8902777777777777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23</v>
      </c>
      <c r="B36" s="217" t="n">
        <v>17</v>
      </c>
      <c r="C36" s="217" t="n">
        <v>10</v>
      </c>
      <c r="D36" s="217" t="n">
        <v>180</v>
      </c>
      <c r="E36" s="217" t="n">
        <v>36.6</v>
      </c>
      <c r="F36" s="217" t="n">
        <v>0.19</v>
      </c>
      <c r="G36" s="217" t="n">
        <v>1</v>
      </c>
      <c r="H36" s="218" t="n">
        <v>0.8680555555555556</v>
      </c>
      <c r="I36" s="218" t="n">
        <v>0.8805555555555555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23</v>
      </c>
      <c r="B37" s="207" t="n">
        <v>16</v>
      </c>
      <c r="C37" s="207" t="n">
        <v>15</v>
      </c>
      <c r="D37" s="207" t="n">
        <v>54</v>
      </c>
      <c r="E37" s="207" t="n">
        <v>2.99</v>
      </c>
      <c r="F37" s="207" t="n">
        <v>0.022</v>
      </c>
      <c r="G37" s="207" t="n">
        <v>1</v>
      </c>
      <c r="H37" s="208" t="n">
        <v>0.8333333333333334</v>
      </c>
      <c r="I37" s="208" t="n">
        <v>0.8465277777777778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23</v>
      </c>
      <c r="B38" s="217" t="n">
        <v>13</v>
      </c>
      <c r="C38" s="217" t="n">
        <v>3</v>
      </c>
      <c r="D38" s="217" t="n">
        <v>63</v>
      </c>
      <c r="E38" s="217" t="n">
        <v>1670.09</v>
      </c>
      <c r="F38" s="217" t="n">
        <v>2.186</v>
      </c>
      <c r="G38" s="217" t="n">
        <v>1</v>
      </c>
      <c r="H38" s="218" t="n">
        <v>0.8555555555555555</v>
      </c>
      <c r="I38" s="218" t="n">
        <v>0.8645833333333334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23</v>
      </c>
      <c r="B39" s="207" t="n">
        <v>30</v>
      </c>
      <c r="C39" s="207" t="n">
        <v>4</v>
      </c>
      <c r="D39" s="207" t="n">
        <v>22</v>
      </c>
      <c r="E39" s="207" t="n">
        <v>55.85</v>
      </c>
      <c r="F39" s="207" t="n">
        <v>0.222</v>
      </c>
      <c r="G39" s="207" t="n">
        <v>1</v>
      </c>
      <c r="H39" s="208" t="n">
        <v>0.8472222222222222</v>
      </c>
      <c r="I39" s="208" t="n">
        <v>0.8541666666666666</v>
      </c>
      <c r="J39" s="209">
        <f>I39-H39</f>
        <v/>
      </c>
    </row>
    <row r="40" ht="15.75" customHeight="1" s="109">
      <c r="A40" s="216" t="n">
        <v>23</v>
      </c>
      <c r="B40" s="217" t="n">
        <v>13</v>
      </c>
      <c r="C40" s="217" t="n">
        <v>4</v>
      </c>
      <c r="D40" s="217" t="n">
        <v>162</v>
      </c>
      <c r="E40" s="217" t="n">
        <v>34.96</v>
      </c>
      <c r="F40" s="217" t="n">
        <v>0.13</v>
      </c>
      <c r="G40" s="217" t="n">
        <v>1</v>
      </c>
      <c r="H40" s="218" t="n">
        <v>0.8222222222222222</v>
      </c>
      <c r="I40" s="218" t="n">
        <v>0.8277777777777777</v>
      </c>
      <c r="J40" s="219">
        <f>I40-H40</f>
        <v/>
      </c>
    </row>
    <row r="41" ht="15.75" customHeight="1" s="109">
      <c r="A41" s="206" t="n">
        <v>23</v>
      </c>
      <c r="B41" s="207" t="n">
        <v>13</v>
      </c>
      <c r="C41" s="207" t="n">
        <v>8</v>
      </c>
      <c r="D41" s="207" t="n">
        <v>63</v>
      </c>
      <c r="E41" s="207" t="n">
        <v>140.69</v>
      </c>
      <c r="F41" s="207" t="n">
        <v>0.214</v>
      </c>
      <c r="G41" s="207" t="n">
        <v>1</v>
      </c>
      <c r="H41" s="208" t="n">
        <v>0.8152777777777778</v>
      </c>
      <c r="I41" s="208" t="n">
        <v>0.8215277777777777</v>
      </c>
      <c r="J41" s="209">
        <f>I41-H41</f>
        <v/>
      </c>
    </row>
    <row r="42" ht="15.75" customHeight="1" s="109">
      <c r="A42" s="216" t="n">
        <v>24</v>
      </c>
      <c r="B42" s="217" t="n">
        <v>8</v>
      </c>
      <c r="C42" s="217" t="n">
        <v>3</v>
      </c>
      <c r="D42" s="217" t="n">
        <v>4</v>
      </c>
      <c r="E42" s="217" t="n">
        <v>21.55</v>
      </c>
      <c r="F42" s="217" t="n">
        <v>0.048</v>
      </c>
      <c r="G42" s="217" t="n">
        <v>1</v>
      </c>
      <c r="H42" s="218" t="n">
        <v>0.01736111111111111</v>
      </c>
      <c r="I42" s="218" t="n">
        <v>0.07222222222222222</v>
      </c>
      <c r="J42" s="219">
        <f>I42-H42</f>
        <v/>
      </c>
    </row>
    <row r="43" ht="15.75" customHeight="1" s="109">
      <c r="A43" s="206" t="n">
        <v>24</v>
      </c>
      <c r="B43" s="207" t="n">
        <v>9</v>
      </c>
      <c r="C43" s="207" t="n">
        <v>7</v>
      </c>
      <c r="D43" s="207" t="n">
        <v>15</v>
      </c>
      <c r="E43" s="207" t="n">
        <v>93.2</v>
      </c>
      <c r="F43" s="207" t="n">
        <v>0.277</v>
      </c>
      <c r="G43" s="207" t="n">
        <v>1</v>
      </c>
      <c r="H43" s="208" t="n">
        <v>0.05902777777777778</v>
      </c>
      <c r="I43" s="208" t="n">
        <v>0.07222222222222222</v>
      </c>
      <c r="J43" s="209">
        <f>I43-H43</f>
        <v/>
      </c>
    </row>
    <row r="44" ht="15.75" customHeight="1" s="109">
      <c r="A44" s="216" t="n">
        <v>24</v>
      </c>
      <c r="B44" s="217" t="n">
        <v>9</v>
      </c>
      <c r="C44" s="217" t="n">
        <v>6</v>
      </c>
      <c r="D44" s="217" t="n">
        <v>115</v>
      </c>
      <c r="E44" s="217" t="n">
        <v>1104.95</v>
      </c>
      <c r="F44" s="217" t="n">
        <v>4.21</v>
      </c>
      <c r="G44" s="217" t="n">
        <v>1</v>
      </c>
      <c r="H44" s="218" t="n">
        <v>0.04027777777777778</v>
      </c>
      <c r="I44" s="218" t="n">
        <v>0.05902777777777778</v>
      </c>
      <c r="J44" s="219">
        <f>I44-H44</f>
        <v/>
      </c>
    </row>
    <row r="45" ht="15.75" customHeight="1" s="109">
      <c r="A45" s="206" t="n">
        <v>24</v>
      </c>
      <c r="B45" s="207" t="n">
        <v>30</v>
      </c>
      <c r="C45" s="207" t="n">
        <v>4</v>
      </c>
      <c r="D45" s="207" t="n">
        <v>5</v>
      </c>
      <c r="E45" s="207" t="n">
        <v>87.52</v>
      </c>
      <c r="F45" s="207" t="n">
        <v>0.23</v>
      </c>
      <c r="G45" s="207" t="n">
        <v>1</v>
      </c>
      <c r="H45" s="208" t="n">
        <v>0.02638888888888889</v>
      </c>
      <c r="I45" s="208" t="n">
        <v>0.03958333333333333</v>
      </c>
      <c r="J45" s="209">
        <f>I45-H45</f>
        <v/>
      </c>
    </row>
    <row r="46" ht="15.75" customHeight="1" s="109">
      <c r="A46" s="216" t="n">
        <v>24</v>
      </c>
      <c r="B46" s="217" t="n">
        <v>17</v>
      </c>
      <c r="C46" s="217" t="n">
        <v>37</v>
      </c>
      <c r="D46" s="217" t="n">
        <v>308</v>
      </c>
      <c r="E46" s="217" t="n">
        <v>41.58</v>
      </c>
      <c r="F46" s="217" t="n">
        <v>0.206</v>
      </c>
      <c r="G46" s="217" t="n">
        <v>1</v>
      </c>
      <c r="H46" s="218" t="n">
        <v>0.9340277777777778</v>
      </c>
      <c r="I46" s="218" t="n">
        <v>0.01319444444444444</v>
      </c>
      <c r="J46" s="219" t="n">
        <v>0.07916666666666666</v>
      </c>
    </row>
    <row r="47" ht="15.75" customHeight="1" s="109">
      <c r="A47" s="206" t="n">
        <v>24</v>
      </c>
      <c r="B47" s="207" t="n">
        <v>5</v>
      </c>
      <c r="C47" s="207" t="n">
        <v>1</v>
      </c>
      <c r="D47" s="207" t="n">
        <v>12</v>
      </c>
      <c r="E47" s="207" t="n">
        <v>4.14</v>
      </c>
      <c r="F47" s="207" t="n">
        <v>0.199</v>
      </c>
      <c r="G47" s="207" t="n">
        <v>1</v>
      </c>
      <c r="H47" s="208" t="n">
        <v>0.9263888888888889</v>
      </c>
      <c r="I47" s="208" t="n">
        <v>0.9333333333333333</v>
      </c>
      <c r="J47" s="209">
        <f>I47-H47</f>
        <v/>
      </c>
    </row>
    <row r="48" ht="15.75" customHeight="1" s="109">
      <c r="A48" s="216" t="n">
        <v>24</v>
      </c>
      <c r="B48" s="217" t="n">
        <v>8</v>
      </c>
      <c r="C48" s="217" t="n">
        <v>3</v>
      </c>
      <c r="D48" s="217" t="n">
        <v>5</v>
      </c>
      <c r="E48" s="217" t="n">
        <v>25.49</v>
      </c>
      <c r="F48" s="217" t="n">
        <v>0.111</v>
      </c>
      <c r="G48" s="217" t="n">
        <v>1</v>
      </c>
      <c r="H48" s="218" t="n">
        <v>0.9263888888888889</v>
      </c>
      <c r="I48" s="218" t="n">
        <v>0.9333333333333333</v>
      </c>
      <c r="J48" s="219">
        <f>I48-H48</f>
        <v/>
      </c>
    </row>
    <row r="49" ht="15.75" customHeight="1" s="109">
      <c r="A49" s="206" t="n">
        <v>24</v>
      </c>
      <c r="B49" s="207" t="n">
        <v>11</v>
      </c>
      <c r="C49" s="207" t="n">
        <v>16</v>
      </c>
      <c r="D49" s="207" t="n">
        <v>760</v>
      </c>
      <c r="E49" s="207" t="n">
        <v>61.45</v>
      </c>
      <c r="F49" s="207" t="n">
        <v>0.32</v>
      </c>
      <c r="G49" s="207" t="n">
        <v>1</v>
      </c>
      <c r="H49" s="208" t="n">
        <v>0.9055555555555556</v>
      </c>
      <c r="I49" s="208" t="n">
        <v>0.9236111111111112</v>
      </c>
      <c r="J49" s="209">
        <f>I49-H49</f>
        <v/>
      </c>
    </row>
    <row r="50" ht="15.75" customHeight="1" s="109">
      <c r="A50" s="216" t="n">
        <v>24</v>
      </c>
      <c r="B50" s="217" t="n">
        <v>10</v>
      </c>
      <c r="C50" s="217" t="n">
        <v>19</v>
      </c>
      <c r="D50" s="217" t="n">
        <v>45</v>
      </c>
      <c r="E50" s="217" t="n">
        <v>35.37</v>
      </c>
      <c r="F50" s="217" t="n">
        <v>0.08699999999999999</v>
      </c>
      <c r="G50" s="217" t="n">
        <v>1</v>
      </c>
      <c r="H50" s="218" t="n">
        <v>0.8909722222222223</v>
      </c>
      <c r="I50" s="218" t="n">
        <v>0.9041666666666667</v>
      </c>
      <c r="J50" s="219">
        <f>I50-H50</f>
        <v/>
      </c>
    </row>
    <row r="51" ht="15.75" customHeight="1" s="109">
      <c r="A51" s="206" t="n">
        <v>24</v>
      </c>
      <c r="B51" s="207" t="n">
        <v>16</v>
      </c>
      <c r="C51" s="207" t="n">
        <v>25</v>
      </c>
      <c r="D51" s="207" t="n">
        <v>188</v>
      </c>
      <c r="E51" s="207" t="n">
        <v>8.279999999999999</v>
      </c>
      <c r="F51" s="207" t="n">
        <v>0.177</v>
      </c>
      <c r="G51" s="207" t="n">
        <v>1</v>
      </c>
      <c r="H51" s="208" t="n">
        <v>0.8736111111111111</v>
      </c>
      <c r="I51" s="208" t="n">
        <v>0.8909722222222223</v>
      </c>
      <c r="J51" s="209">
        <f>I51-H51</f>
        <v/>
      </c>
    </row>
    <row r="52" ht="15.75" customHeight="1" s="109">
      <c r="A52" s="216" t="n">
        <v>24</v>
      </c>
      <c r="B52" s="217" t="n">
        <v>3</v>
      </c>
      <c r="C52" s="217" t="n">
        <v>12</v>
      </c>
      <c r="D52" s="217" t="n">
        <v>65</v>
      </c>
      <c r="E52" s="217" t="n">
        <v>29.89</v>
      </c>
      <c r="F52" s="217" t="n">
        <v>0.216</v>
      </c>
      <c r="G52" s="217" t="n">
        <v>1</v>
      </c>
      <c r="H52" s="218" t="n">
        <v>0.8625</v>
      </c>
      <c r="I52" s="218" t="n">
        <v>0.8736111111111111</v>
      </c>
      <c r="J52" s="219">
        <f>I52-H52</f>
        <v/>
      </c>
    </row>
    <row r="53" ht="15.75" customHeight="1" s="109">
      <c r="A53" s="206" t="n">
        <v>24</v>
      </c>
      <c r="B53" s="207" t="n">
        <v>30</v>
      </c>
      <c r="C53" s="207" t="n">
        <v>2</v>
      </c>
      <c r="D53" s="207" t="n">
        <v>11</v>
      </c>
      <c r="E53" s="207" t="n">
        <v>252.05</v>
      </c>
      <c r="F53" s="207" t="n">
        <v>0.711</v>
      </c>
      <c r="G53" s="207" t="n">
        <v>1</v>
      </c>
      <c r="H53" s="208" t="n">
        <v>0.8527777777777777</v>
      </c>
      <c r="I53" s="208" t="n">
        <v>0.8618055555555556</v>
      </c>
      <c r="J53" s="209">
        <f>I53-H53</f>
        <v/>
      </c>
    </row>
    <row r="54" ht="15.75" customHeight="1" s="109">
      <c r="A54" s="216" t="n">
        <v>24</v>
      </c>
      <c r="B54" s="217" t="n">
        <v>30</v>
      </c>
      <c r="C54" s="217" t="n">
        <v>11</v>
      </c>
      <c r="D54" s="217" t="n">
        <v>83</v>
      </c>
      <c r="E54" s="217" t="n">
        <v>1070.36</v>
      </c>
      <c r="F54" s="217" t="n">
        <v>2.973</v>
      </c>
      <c r="G54" s="217" t="n">
        <v>1</v>
      </c>
      <c r="H54" s="218" t="n">
        <v>0.8138888888888889</v>
      </c>
      <c r="I54" s="218" t="n">
        <v>0.8520833333333333</v>
      </c>
      <c r="J54" s="219">
        <f>I54-H54</f>
        <v/>
      </c>
    </row>
    <row r="55" ht="15.75" customHeight="1" s="109">
      <c r="A55" s="206" t="n">
        <v>25</v>
      </c>
      <c r="B55" s="207" t="n">
        <v>2</v>
      </c>
      <c r="C55" s="207" t="n">
        <v>3</v>
      </c>
      <c r="D55" s="207" t="n">
        <v>15</v>
      </c>
      <c r="E55" s="207" t="n">
        <v>11.25</v>
      </c>
      <c r="F55" s="207" t="n">
        <v>0.219</v>
      </c>
      <c r="G55" s="207" t="n">
        <v>1</v>
      </c>
      <c r="H55" s="208" t="n">
        <v>0.08125</v>
      </c>
      <c r="I55" s="208" t="n">
        <v>0.08680555555555555</v>
      </c>
      <c r="J55" s="209">
        <f>I55-H55</f>
        <v/>
      </c>
    </row>
    <row r="56" ht="15.75" customHeight="1" s="109">
      <c r="A56" s="216" t="n">
        <v>25</v>
      </c>
      <c r="B56" s="217" t="n">
        <v>2</v>
      </c>
      <c r="C56" s="217" t="n">
        <v>3</v>
      </c>
      <c r="D56" s="217" t="n">
        <v>17</v>
      </c>
      <c r="E56" s="217" t="n">
        <v>1.66</v>
      </c>
      <c r="F56" s="217" t="n">
        <v>0.027</v>
      </c>
      <c r="G56" s="217" t="n">
        <v>1</v>
      </c>
      <c r="H56" s="218" t="n">
        <v>0.06944444444444445</v>
      </c>
      <c r="I56" s="218" t="n"/>
      <c r="J56" s="219" t="n"/>
    </row>
    <row r="57" ht="15.75" customHeight="1" s="109">
      <c r="A57" s="206" t="n">
        <v>25</v>
      </c>
      <c r="B57" s="207" t="n">
        <v>17</v>
      </c>
      <c r="C57" s="207" t="n">
        <v>5</v>
      </c>
      <c r="D57" s="207" t="n">
        <v>23</v>
      </c>
      <c r="E57" s="207" t="n">
        <v>14.07</v>
      </c>
      <c r="F57" s="207" t="n">
        <v>0.067</v>
      </c>
      <c r="G57" s="207" t="n">
        <v>1</v>
      </c>
      <c r="H57" s="208" t="n">
        <v>0.05138888888888889</v>
      </c>
      <c r="I57" s="208" t="n">
        <v>0.06666666666666667</v>
      </c>
      <c r="J57" s="209">
        <f>I57-H57</f>
        <v/>
      </c>
    </row>
    <row r="58" ht="15.75" customHeight="1" s="109">
      <c r="A58" s="216" t="n">
        <v>25</v>
      </c>
      <c r="B58" s="217" t="n">
        <v>2</v>
      </c>
      <c r="C58" s="217" t="n">
        <v>3</v>
      </c>
      <c r="D58" s="217" t="n">
        <v>20</v>
      </c>
      <c r="E58" s="217" t="n">
        <v>15.13</v>
      </c>
      <c r="F58" s="217" t="n">
        <v>0.288</v>
      </c>
      <c r="G58" s="217" t="n">
        <v>1</v>
      </c>
      <c r="H58" s="218" t="n">
        <v>0.04375</v>
      </c>
      <c r="I58" s="218" t="n">
        <v>0.05138888888888889</v>
      </c>
      <c r="J58" s="219">
        <f>I58-H58</f>
        <v/>
      </c>
    </row>
    <row r="59" ht="15.75" customHeight="1" s="109">
      <c r="A59" s="206" t="n">
        <v>25</v>
      </c>
      <c r="B59" s="207" t="n">
        <v>3</v>
      </c>
      <c r="C59" s="207" t="n">
        <v>20</v>
      </c>
      <c r="D59" s="207" t="n">
        <v>95</v>
      </c>
      <c r="E59" s="207" t="n">
        <v>147.29</v>
      </c>
      <c r="F59" s="207" t="n">
        <v>1.12</v>
      </c>
      <c r="G59" s="207" t="n">
        <v>1</v>
      </c>
      <c r="H59" s="208" t="n">
        <v>0.01666666666666667</v>
      </c>
      <c r="I59" s="208" t="n">
        <v>0.04305555555555556</v>
      </c>
      <c r="J59" s="209">
        <f>I59-H59</f>
        <v/>
      </c>
    </row>
    <row r="60" ht="15.75" customHeight="1" s="109">
      <c r="A60" s="216" t="n">
        <v>25</v>
      </c>
      <c r="B60" s="217" t="n">
        <v>1</v>
      </c>
      <c r="C60" s="217" t="n">
        <v>19</v>
      </c>
      <c r="D60" s="217" t="n">
        <v>719</v>
      </c>
      <c r="E60" s="217" t="n">
        <v>131.86</v>
      </c>
      <c r="F60" s="217" t="n">
        <v>0.652</v>
      </c>
      <c r="G60" s="217" t="n">
        <v>1</v>
      </c>
      <c r="H60" s="218" t="n">
        <v>0.4333333333333333</v>
      </c>
      <c r="I60" s="218" t="n">
        <v>0.5152777777777777</v>
      </c>
      <c r="J60" s="219">
        <f>I60-H60</f>
        <v/>
      </c>
    </row>
    <row r="61" ht="15.75" customHeight="1" s="109">
      <c r="A61" s="206" t="n">
        <v>25</v>
      </c>
      <c r="B61" s="207" t="n">
        <v>14</v>
      </c>
      <c r="C61" s="207" t="n">
        <v>10</v>
      </c>
      <c r="D61" s="207" t="n">
        <v>52</v>
      </c>
      <c r="E61" s="207" t="n">
        <v>984.9</v>
      </c>
      <c r="F61" s="207" t="n">
        <v>1.308</v>
      </c>
      <c r="G61" s="207" t="n">
        <v>1</v>
      </c>
      <c r="H61" s="208" t="n">
        <v>0.91875</v>
      </c>
      <c r="I61" s="208" t="n">
        <v>0.9333333333333333</v>
      </c>
      <c r="J61" s="209">
        <f>I61-H61</f>
        <v/>
      </c>
    </row>
    <row r="62" ht="15.75" customHeight="1" s="109">
      <c r="A62" s="216" t="n">
        <v>25</v>
      </c>
      <c r="B62" s="217" t="n">
        <v>8</v>
      </c>
      <c r="C62" s="217" t="n">
        <v>11</v>
      </c>
      <c r="D62" s="217" t="n">
        <v>33</v>
      </c>
      <c r="E62" s="217" t="n">
        <v>56.62</v>
      </c>
      <c r="F62" s="217" t="n">
        <v>0.159</v>
      </c>
      <c r="G62" s="217" t="n">
        <v>1</v>
      </c>
      <c r="H62" s="218" t="n">
        <v>0.8993055555555556</v>
      </c>
      <c r="I62" s="218" t="n">
        <v>0.9166666666666666</v>
      </c>
      <c r="J62" s="219">
        <f>I62-H62</f>
        <v/>
      </c>
    </row>
    <row r="63" ht="15.75" customHeight="1" s="109">
      <c r="A63" s="206" t="n">
        <v>25</v>
      </c>
      <c r="B63" s="207" t="n">
        <v>3</v>
      </c>
      <c r="C63" s="207" t="n">
        <v>8</v>
      </c>
      <c r="D63" s="207" t="n">
        <v>32</v>
      </c>
      <c r="E63" s="207" t="n">
        <v>28.89</v>
      </c>
      <c r="F63" s="207" t="n">
        <v>0.104</v>
      </c>
      <c r="G63" s="207" t="n">
        <v>1</v>
      </c>
      <c r="H63" s="208" t="n">
        <v>0.8916666666666667</v>
      </c>
      <c r="I63" s="208" t="n">
        <v>0.8993055555555556</v>
      </c>
      <c r="J63" s="209">
        <f>I63-H63</f>
        <v/>
      </c>
    </row>
    <row r="64" ht="15.75" customHeight="1" s="109">
      <c r="A64" s="216" t="n">
        <v>25</v>
      </c>
      <c r="B64" s="217" t="n">
        <v>17</v>
      </c>
      <c r="C64" s="217" t="n">
        <v>15</v>
      </c>
      <c r="D64" s="217" t="n">
        <v>224</v>
      </c>
      <c r="E64" s="217" t="n">
        <v>32.98</v>
      </c>
      <c r="F64" s="217" t="n">
        <v>0.137</v>
      </c>
      <c r="G64" s="217" t="n">
        <v>1</v>
      </c>
      <c r="H64" s="218" t="n">
        <v>0.8784722222222222</v>
      </c>
      <c r="I64" s="218" t="n">
        <v>0.8916666666666667</v>
      </c>
      <c r="J64" s="219">
        <f>I64-H64</f>
        <v/>
      </c>
    </row>
    <row r="65" ht="15.75" customHeight="1" s="109">
      <c r="A65" s="206" t="n">
        <v>25</v>
      </c>
      <c r="B65" s="207" t="n">
        <v>14</v>
      </c>
      <c r="C65" s="207" t="n">
        <v>8</v>
      </c>
      <c r="D65" s="207" t="n">
        <v>22</v>
      </c>
      <c r="E65" s="207" t="n">
        <v>303.6</v>
      </c>
      <c r="F65" s="207" t="n">
        <v>0.464</v>
      </c>
      <c r="G65" s="207" t="n">
        <v>1</v>
      </c>
      <c r="H65" s="208" t="n">
        <v>0.8666666666666667</v>
      </c>
      <c r="I65" s="208" t="n">
        <v>0.8777777777777778</v>
      </c>
      <c r="J65" s="209">
        <f>I65-H65</f>
        <v/>
      </c>
    </row>
    <row r="66" ht="15.75" customHeight="1" s="109">
      <c r="A66" s="216" t="n">
        <v>25</v>
      </c>
      <c r="B66" s="217" t="n">
        <v>11</v>
      </c>
      <c r="C66" s="217" t="n">
        <v>2</v>
      </c>
      <c r="D66" s="217" t="n">
        <v>175</v>
      </c>
      <c r="E66" s="217" t="n">
        <v>71.75</v>
      </c>
      <c r="F66" s="217" t="n">
        <v>0.158</v>
      </c>
      <c r="G66" s="217" t="n">
        <v>1</v>
      </c>
      <c r="H66" s="218" t="n">
        <v>0.8583333333333333</v>
      </c>
      <c r="I66" s="218" t="n">
        <v>0.8652777777777778</v>
      </c>
      <c r="J66" s="219">
        <f>I66-H66</f>
        <v/>
      </c>
    </row>
    <row r="67" ht="15.75" customHeight="1" s="109">
      <c r="A67" s="206" t="n">
        <v>25</v>
      </c>
      <c r="B67" s="207" t="n">
        <v>19</v>
      </c>
      <c r="C67" s="207" t="n">
        <v>20</v>
      </c>
      <c r="D67" s="207" t="n">
        <v>37</v>
      </c>
      <c r="E67" s="207" t="n">
        <v>35.51</v>
      </c>
      <c r="F67" s="207" t="n">
        <v>0.065</v>
      </c>
      <c r="G67" s="207" t="n">
        <v>1</v>
      </c>
      <c r="H67" s="208" t="n">
        <v>0.8409722222222222</v>
      </c>
      <c r="I67" s="208" t="n">
        <v>0.8576388888888888</v>
      </c>
      <c r="J67" s="209">
        <f>I67-H67</f>
        <v/>
      </c>
    </row>
    <row r="68" ht="15.75" customHeight="1" s="109">
      <c r="A68" s="216" t="n">
        <v>25</v>
      </c>
      <c r="B68" s="217" t="n">
        <v>30</v>
      </c>
      <c r="C68" s="217" t="n">
        <v>5</v>
      </c>
      <c r="D68" s="217" t="n">
        <v>30</v>
      </c>
      <c r="E68" s="217" t="n">
        <v>23.77</v>
      </c>
      <c r="F68" s="217" t="n">
        <v>0.107</v>
      </c>
      <c r="G68" s="217" t="n">
        <v>1</v>
      </c>
      <c r="H68" s="218" t="n">
        <v>0.8298611111111112</v>
      </c>
      <c r="I68" s="218" t="n">
        <v>0.8402777777777778</v>
      </c>
      <c r="J68" s="219">
        <f>I68-H68</f>
        <v/>
      </c>
    </row>
    <row r="69" ht="15.75" customHeight="1" s="109">
      <c r="A69" s="206" t="n">
        <v>25</v>
      </c>
      <c r="B69" s="207" t="n">
        <v>5</v>
      </c>
      <c r="C69" s="207" t="n">
        <v>4</v>
      </c>
      <c r="D69" s="207" t="n">
        <v>7</v>
      </c>
      <c r="E69" s="207" t="n">
        <v>3.07</v>
      </c>
      <c r="F69" s="207" t="n">
        <v>0.215</v>
      </c>
      <c r="G69" s="207" t="n">
        <v>1</v>
      </c>
      <c r="H69" s="208" t="n">
        <v>0.8243055555555555</v>
      </c>
      <c r="I69" s="208" t="n">
        <v>0.8298611111111112</v>
      </c>
      <c r="J69" s="209">
        <f>I69-H69</f>
        <v/>
      </c>
    </row>
    <row r="70" ht="15.75" customHeight="1" s="109">
      <c r="A70" s="216" t="n">
        <v>25</v>
      </c>
      <c r="B70" s="217" t="n">
        <v>30</v>
      </c>
      <c r="C70" s="217" t="n">
        <v>3</v>
      </c>
      <c r="D70" s="217" t="n">
        <v>4</v>
      </c>
      <c r="E70" s="217" t="n">
        <v>21.21</v>
      </c>
      <c r="F70" s="217" t="n">
        <v>0.158</v>
      </c>
      <c r="G70" s="217" t="n">
        <v>1</v>
      </c>
      <c r="H70" s="218" t="n">
        <v>0.8173611111111111</v>
      </c>
      <c r="I70" s="218" t="n">
        <v>0.8236111111111111</v>
      </c>
      <c r="J70" s="219">
        <f>I70-H70</f>
        <v/>
      </c>
    </row>
    <row r="71" ht="15.75" customHeight="1" s="109">
      <c r="A71" s="206" t="n">
        <v>30</v>
      </c>
      <c r="B71" s="207" t="n">
        <v>1</v>
      </c>
      <c r="C71" s="207" t="n">
        <v>8</v>
      </c>
      <c r="D71" s="207" t="n">
        <v>24</v>
      </c>
      <c r="E71" s="207" t="n">
        <v>23.59</v>
      </c>
      <c r="F71" s="207" t="n">
        <v>0.041</v>
      </c>
      <c r="G71" s="207" t="n">
        <v>1</v>
      </c>
      <c r="H71" s="208" t="n">
        <v>0.1645833333333333</v>
      </c>
      <c r="I71" s="208" t="n">
        <v>0.1722222222222222</v>
      </c>
      <c r="J71" s="209">
        <f>I71-H71</f>
        <v/>
      </c>
    </row>
    <row r="72" ht="15.75" customHeight="1" s="109">
      <c r="A72" s="216" t="n">
        <v>30</v>
      </c>
      <c r="B72" s="217" t="n">
        <v>2</v>
      </c>
      <c r="C72" s="217" t="n">
        <v>5</v>
      </c>
      <c r="D72" s="217" t="n">
        <v>39</v>
      </c>
      <c r="E72" s="217" t="n">
        <v>15.39</v>
      </c>
      <c r="F72" s="217" t="n">
        <v>0.349</v>
      </c>
      <c r="G72" s="217" t="n">
        <v>1</v>
      </c>
      <c r="H72" s="218" t="n">
        <v>0.1729166666666667</v>
      </c>
      <c r="I72" s="218" t="n"/>
      <c r="J72" s="219" t="n"/>
    </row>
    <row r="73" ht="15.75" customHeight="1" s="109">
      <c r="A73" s="206" t="n">
        <v>30</v>
      </c>
      <c r="B73" s="207" t="n">
        <v>16</v>
      </c>
      <c r="C73" s="207" t="n">
        <v>4</v>
      </c>
      <c r="D73" s="207" t="n">
        <v>192</v>
      </c>
      <c r="E73" s="207" t="n">
        <v>5.78</v>
      </c>
      <c r="F73" s="207" t="n">
        <v>0.039</v>
      </c>
      <c r="G73" s="207" t="n">
        <v>1</v>
      </c>
      <c r="H73" s="208" t="n">
        <v>0.1472222222222222</v>
      </c>
      <c r="I73" s="208" t="n">
        <v>0.1583333333333333</v>
      </c>
      <c r="J73" s="209">
        <f>I73-H73</f>
        <v/>
      </c>
    </row>
    <row r="74" ht="15.75" customHeight="1" s="109">
      <c r="A74" s="216" t="n">
        <v>30</v>
      </c>
      <c r="B74" s="217" t="n">
        <v>18</v>
      </c>
      <c r="C74" s="217" t="n">
        <v>1</v>
      </c>
      <c r="D74" s="217" t="n">
        <v>20</v>
      </c>
      <c r="E74" s="217" t="n">
        <v>48.2</v>
      </c>
      <c r="F74" s="217" t="n">
        <v>0.07099999999999999</v>
      </c>
      <c r="G74" s="217" t="n">
        <v>1</v>
      </c>
      <c r="H74" s="218" t="n">
        <v>0.1527777777777778</v>
      </c>
      <c r="I74" s="218" t="n">
        <v>0.1597222222222222</v>
      </c>
      <c r="J74" s="219">
        <f>I74-H74</f>
        <v/>
      </c>
    </row>
    <row r="75" ht="15.75" customHeight="1" s="109">
      <c r="A75" s="206" t="n">
        <v>30</v>
      </c>
      <c r="B75" s="207" t="n">
        <v>12</v>
      </c>
      <c r="C75" s="207" t="n">
        <v>11</v>
      </c>
      <c r="D75" s="207" t="n">
        <v>60</v>
      </c>
      <c r="E75" s="207" t="n">
        <v>46.48</v>
      </c>
      <c r="F75" s="207" t="n">
        <v>0.376</v>
      </c>
      <c r="G75" s="207" t="n">
        <v>1</v>
      </c>
      <c r="H75" s="208" t="n">
        <v>0.1326388888888889</v>
      </c>
      <c r="I75" s="208" t="n">
        <v>0.1465277777777778</v>
      </c>
      <c r="J75" s="209">
        <f>I75-H75</f>
        <v/>
      </c>
    </row>
    <row r="76" ht="15.75" customHeight="1" s="109">
      <c r="A76" s="216" t="n">
        <v>30</v>
      </c>
      <c r="B76" s="217" t="n">
        <v>30</v>
      </c>
      <c r="C76" s="217" t="n">
        <v>4</v>
      </c>
      <c r="D76" s="217" t="n">
        <v>26</v>
      </c>
      <c r="E76" s="217" t="n">
        <v>511.61</v>
      </c>
      <c r="F76" s="217" t="n">
        <v>1.411</v>
      </c>
      <c r="G76" s="217" t="n">
        <v>1</v>
      </c>
      <c r="H76" s="218" t="n">
        <v>0.1034722222222222</v>
      </c>
      <c r="I76" s="218" t="n">
        <v>0.13125</v>
      </c>
      <c r="J76" s="219">
        <f>I76-H76</f>
        <v/>
      </c>
    </row>
    <row r="77" ht="15.75" customHeight="1" s="109">
      <c r="A77" s="206" t="n">
        <v>30</v>
      </c>
      <c r="B77" s="207" t="n">
        <v>12</v>
      </c>
      <c r="C77" s="207" t="n">
        <v>16</v>
      </c>
      <c r="D77" s="207" t="n">
        <v>49</v>
      </c>
      <c r="E77" s="207" t="n">
        <v>52.46</v>
      </c>
      <c r="F77" s="207" t="n">
        <v>0.283</v>
      </c>
      <c r="G77" s="207" t="n">
        <v>1</v>
      </c>
      <c r="H77" s="208" t="n">
        <v>0.08888888888888889</v>
      </c>
      <c r="I77" s="208" t="n">
        <v>0.1020833333333333</v>
      </c>
      <c r="J77" s="209">
        <f>I77-H77</f>
        <v/>
      </c>
    </row>
    <row r="78" ht="15.75" customHeight="1" s="109">
      <c r="A78" s="216" t="n">
        <v>30</v>
      </c>
      <c r="B78" s="217" t="n">
        <v>17</v>
      </c>
      <c r="C78" s="217" t="n">
        <v>7</v>
      </c>
      <c r="D78" s="217" t="n">
        <v>55</v>
      </c>
      <c r="E78" s="217" t="n">
        <v>5.23</v>
      </c>
      <c r="F78" s="217" t="n">
        <v>0.043</v>
      </c>
      <c r="G78" s="217" t="n">
        <v>1</v>
      </c>
      <c r="H78" s="218" t="n">
        <v>0.075</v>
      </c>
      <c r="I78" s="218" t="n">
        <v>0.08819444444444445</v>
      </c>
      <c r="J78" s="219">
        <f>I78-H78</f>
        <v/>
      </c>
    </row>
    <row r="79" ht="15.75" customHeight="1" s="109">
      <c r="A79" s="206" t="n">
        <v>30</v>
      </c>
      <c r="B79" s="207" t="n">
        <v>8</v>
      </c>
      <c r="C79" s="207" t="n">
        <v>18</v>
      </c>
      <c r="D79" s="207" t="n">
        <v>107</v>
      </c>
      <c r="E79" s="207" t="n">
        <v>380.27</v>
      </c>
      <c r="F79" s="207" t="n">
        <v>0.917</v>
      </c>
      <c r="G79" s="207" t="n">
        <v>1</v>
      </c>
      <c r="H79" s="208" t="n">
        <v>0.03958333333333333</v>
      </c>
      <c r="I79" s="208" t="n">
        <v>0.07430555555555556</v>
      </c>
      <c r="J79" s="209">
        <f>I79-H79</f>
        <v/>
      </c>
    </row>
    <row r="80" ht="15.75" customHeight="1" s="109">
      <c r="A80" s="216" t="n">
        <v>30</v>
      </c>
      <c r="B80" s="217" t="n">
        <v>4</v>
      </c>
      <c r="C80" s="217" t="n">
        <v>3</v>
      </c>
      <c r="D80" s="217" t="n">
        <v>3</v>
      </c>
      <c r="E80" s="217" t="n">
        <v>4.34</v>
      </c>
      <c r="F80" s="217" t="n">
        <v>0.054</v>
      </c>
      <c r="G80" s="217" t="n">
        <v>1</v>
      </c>
      <c r="H80" s="218" t="n">
        <v>0.02847222222222222</v>
      </c>
      <c r="I80" s="218" t="n">
        <v>0.03402777777777777</v>
      </c>
      <c r="J80" s="219">
        <f>I80-H80</f>
        <v/>
      </c>
    </row>
    <row r="81" ht="15.75" customHeight="1" s="109">
      <c r="A81" s="206" t="n">
        <v>30</v>
      </c>
      <c r="B81" s="207" t="n">
        <v>8</v>
      </c>
      <c r="C81" s="207" t="n">
        <v>8</v>
      </c>
      <c r="D81" s="207" t="n">
        <v>10</v>
      </c>
      <c r="E81" s="207" t="n">
        <v>24.35</v>
      </c>
      <c r="F81" s="207" t="n">
        <v>0.09</v>
      </c>
      <c r="G81" s="207" t="n">
        <v>1</v>
      </c>
      <c r="H81" s="208" t="n">
        <v>0.03472222222222222</v>
      </c>
      <c r="I81" s="208" t="n">
        <v>0.03888888888888889</v>
      </c>
      <c r="J81" s="209">
        <f>I81-H81</f>
        <v/>
      </c>
    </row>
    <row r="82" ht="15.75" customHeight="1" s="109">
      <c r="A82" s="216" t="n">
        <v>30</v>
      </c>
      <c r="B82" s="217" t="n">
        <v>11</v>
      </c>
      <c r="C82" s="217" t="n">
        <v>18</v>
      </c>
      <c r="D82" s="217" t="n">
        <v>148</v>
      </c>
      <c r="E82" s="217" t="n">
        <v>180.77</v>
      </c>
      <c r="F82" s="217" t="n">
        <v>0.401</v>
      </c>
      <c r="G82" s="217" t="n">
        <v>1</v>
      </c>
      <c r="H82" s="218" t="n">
        <v>0.44375</v>
      </c>
      <c r="I82" s="218" t="n">
        <v>0.5097222222222222</v>
      </c>
      <c r="J82" s="219">
        <f>I82-H82</f>
        <v/>
      </c>
    </row>
    <row r="83" ht="15.75" customHeight="1" s="109">
      <c r="A83" s="206" t="n">
        <v>30</v>
      </c>
      <c r="B83" s="207" t="n">
        <v>3</v>
      </c>
      <c r="C83" s="207" t="n">
        <v>19</v>
      </c>
      <c r="D83" s="207" t="n">
        <v>104</v>
      </c>
      <c r="E83" s="207" t="n">
        <v>194.2</v>
      </c>
      <c r="F83" s="207" t="n">
        <v>1.039</v>
      </c>
      <c r="G83" s="207" t="n">
        <v>1</v>
      </c>
      <c r="H83" s="208" t="n">
        <v>0.9145833333333333</v>
      </c>
      <c r="I83" s="208" t="n">
        <v>0.9402777777777778</v>
      </c>
      <c r="J83" s="209">
        <f>I83-H83</f>
        <v/>
      </c>
    </row>
    <row r="84" ht="15.75" customHeight="1" s="109">
      <c r="A84" s="216" t="n">
        <v>30</v>
      </c>
      <c r="B84" s="217" t="n">
        <v>5</v>
      </c>
      <c r="C84" s="217" t="n">
        <v>2</v>
      </c>
      <c r="D84" s="217" t="n">
        <v>16</v>
      </c>
      <c r="E84" s="217" t="n">
        <v>5.96</v>
      </c>
      <c r="F84" s="217" t="n">
        <v>0.13</v>
      </c>
      <c r="G84" s="217" t="n">
        <v>1</v>
      </c>
      <c r="H84" s="218" t="n">
        <v>0.9076388888888889</v>
      </c>
      <c r="I84" s="218" t="n">
        <v>0.9138888888888889</v>
      </c>
      <c r="J84" s="219">
        <f>I84-H84</f>
        <v/>
      </c>
    </row>
    <row r="85" ht="15.75" customHeight="1" s="109">
      <c r="A85" s="206" t="n">
        <v>30</v>
      </c>
      <c r="B85" s="207" t="n">
        <v>6</v>
      </c>
      <c r="C85" s="207" t="n">
        <v>5</v>
      </c>
      <c r="D85" s="207" t="n">
        <v>7</v>
      </c>
      <c r="E85" s="207" t="n">
        <v>22.04</v>
      </c>
      <c r="F85" s="207" t="n">
        <v>0.506</v>
      </c>
      <c r="G85" s="207" t="n">
        <v>1</v>
      </c>
      <c r="H85" s="208" t="n">
        <v>0.9076388888888889</v>
      </c>
      <c r="I85" s="208" t="n">
        <v>0.9138888888888889</v>
      </c>
      <c r="J85" s="209">
        <f>I85-H85</f>
        <v/>
      </c>
    </row>
    <row r="86" ht="15.75" customHeight="1" s="109">
      <c r="A86" s="216" t="n">
        <v>30</v>
      </c>
      <c r="B86" s="217" t="n">
        <v>1</v>
      </c>
      <c r="C86" s="217" t="n">
        <v>27</v>
      </c>
      <c r="D86" s="217" t="n">
        <v>236</v>
      </c>
      <c r="E86" s="217" t="n">
        <v>1809.91</v>
      </c>
      <c r="F86" s="217" t="n">
        <v>3.158</v>
      </c>
      <c r="G86" s="217" t="n">
        <v>1</v>
      </c>
      <c r="H86" s="218" t="n">
        <v>0.8458333333333333</v>
      </c>
      <c r="I86" s="218" t="n">
        <v>0.9006944444444445</v>
      </c>
      <c r="J86" s="219">
        <f>I86-H86</f>
        <v/>
      </c>
    </row>
    <row r="87" ht="15.75" customHeight="1" s="109">
      <c r="A87" s="206" t="n">
        <v>30</v>
      </c>
      <c r="B87" s="207" t="n">
        <v>7</v>
      </c>
      <c r="C87" s="207" t="n">
        <v>3</v>
      </c>
      <c r="D87" s="207" t="n">
        <v>3</v>
      </c>
      <c r="E87" s="207" t="n">
        <v>0.18</v>
      </c>
      <c r="F87" s="207" t="n">
        <v>0.004</v>
      </c>
      <c r="G87" s="207" t="n">
        <v>1</v>
      </c>
      <c r="H87" s="208" t="n">
        <v>0.8222222222222222</v>
      </c>
      <c r="I87" s="208" t="n">
        <v>0.8444444444444444</v>
      </c>
      <c r="J87" s="209">
        <f>I87-H87</f>
        <v/>
      </c>
    </row>
    <row r="88" ht="15.75" customHeight="1" s="109">
      <c r="A88" s="216" t="n">
        <v>30</v>
      </c>
      <c r="B88" s="217" t="n">
        <v>8</v>
      </c>
      <c r="C88" s="217" t="n">
        <v>15</v>
      </c>
      <c r="D88" s="217" t="n">
        <v>45</v>
      </c>
      <c r="E88" s="217" t="n">
        <v>115.78</v>
      </c>
      <c r="F88" s="217" t="n">
        <v>0.515</v>
      </c>
      <c r="G88" s="217" t="n">
        <v>1</v>
      </c>
      <c r="H88" s="218" t="n">
        <v>0.8222222222222222</v>
      </c>
      <c r="I88" s="218" t="n">
        <v>0.8444444444444444</v>
      </c>
      <c r="J88" s="219">
        <f>I88-H88</f>
        <v/>
      </c>
    </row>
    <row r="89" ht="15.75" customHeight="1" s="109">
      <c r="A89" s="206" t="n">
        <v>31</v>
      </c>
      <c r="B89" s="207" t="n">
        <v>11</v>
      </c>
      <c r="C89" s="207" t="n">
        <v>15</v>
      </c>
      <c r="D89" s="207" t="n">
        <v>48</v>
      </c>
      <c r="E89" s="207" t="n">
        <v>26.97</v>
      </c>
      <c r="F89" s="207" t="n">
        <v>0.07000000000000001</v>
      </c>
      <c r="G89" s="207" t="n">
        <v>1</v>
      </c>
      <c r="H89" s="208" t="n">
        <v>0.00625</v>
      </c>
      <c r="I89" s="208" t="n">
        <v>0.02013888888888889</v>
      </c>
      <c r="J89" s="209">
        <f>I89-H89</f>
        <v/>
      </c>
    </row>
    <row r="90" ht="15.75" customHeight="1" s="109">
      <c r="A90" s="216" t="n">
        <v>31</v>
      </c>
      <c r="B90" s="217" t="n">
        <v>9</v>
      </c>
      <c r="C90" s="217" t="n">
        <v>7</v>
      </c>
      <c r="D90" s="217" t="n">
        <v>14</v>
      </c>
      <c r="E90" s="217" t="n">
        <v>111.48</v>
      </c>
      <c r="F90" s="217" t="n">
        <v>0.403</v>
      </c>
      <c r="G90" s="217" t="n">
        <v>1</v>
      </c>
      <c r="H90" s="218" t="n">
        <v>0.2729166666666666</v>
      </c>
      <c r="I90" s="218" t="n">
        <v>0.2861111111111111</v>
      </c>
      <c r="J90" s="219">
        <f>I90-H90</f>
        <v/>
      </c>
    </row>
    <row r="91" ht="15.75" customHeight="1" s="109">
      <c r="A91" s="206" t="n">
        <v>31</v>
      </c>
      <c r="B91" s="207" t="n">
        <v>17</v>
      </c>
      <c r="C91" s="207" t="n">
        <v>4</v>
      </c>
      <c r="D91" s="207" t="n">
        <v>19</v>
      </c>
      <c r="E91" s="207" t="n">
        <v>0.34</v>
      </c>
      <c r="F91" s="207" t="n">
        <v>0.005</v>
      </c>
      <c r="G91" s="207" t="n">
        <v>1</v>
      </c>
      <c r="H91" s="208" t="n">
        <v>0.2555555555555555</v>
      </c>
      <c r="I91" s="208" t="n">
        <v>0.2638888888888889</v>
      </c>
      <c r="J91" s="209">
        <f>I91-H91</f>
        <v/>
      </c>
    </row>
    <row r="92" ht="15.75" customHeight="1" s="109">
      <c r="A92" s="216" t="n">
        <v>31</v>
      </c>
      <c r="B92" s="217" t="n">
        <v>19</v>
      </c>
      <c r="C92" s="217" t="n">
        <v>3</v>
      </c>
      <c r="D92" s="217" t="n">
        <v>6</v>
      </c>
      <c r="E92" s="217" t="n">
        <v>11.7</v>
      </c>
      <c r="F92" s="217" t="n">
        <v>0.004</v>
      </c>
      <c r="G92" s="217" t="n">
        <v>1</v>
      </c>
      <c r="H92" s="218" t="n">
        <v>0.2638888888888889</v>
      </c>
      <c r="I92" s="218" t="n">
        <v>0.26875</v>
      </c>
      <c r="J92" s="219">
        <f>I92-H92</f>
        <v/>
      </c>
    </row>
    <row r="93" ht="15.75" customHeight="1" s="109">
      <c r="A93" s="206" t="n">
        <v>31</v>
      </c>
      <c r="B93" s="207" t="n">
        <v>31</v>
      </c>
      <c r="C93" s="207" t="n">
        <v>1</v>
      </c>
      <c r="D93" s="207" t="n">
        <v>1</v>
      </c>
      <c r="E93" s="207" t="n">
        <v>1.88</v>
      </c>
      <c r="F93" s="207" t="n">
        <v>0.027</v>
      </c>
      <c r="G93" s="207" t="n">
        <v>1</v>
      </c>
      <c r="H93" s="208" t="n">
        <v>0.26875</v>
      </c>
      <c r="I93" s="208" t="n">
        <v>0.2722222222222222</v>
      </c>
      <c r="J93" s="209">
        <f>I93-H93</f>
        <v/>
      </c>
    </row>
    <row r="94" ht="15.75" customHeight="1" s="109">
      <c r="A94" s="216" t="n">
        <v>31</v>
      </c>
      <c r="B94" s="217" t="n">
        <v>16</v>
      </c>
      <c r="C94" s="217" t="n">
        <v>4</v>
      </c>
      <c r="D94" s="217" t="n">
        <v>25</v>
      </c>
      <c r="E94" s="217" t="n">
        <v>4.84</v>
      </c>
      <c r="F94" s="217" t="n">
        <v>0.037</v>
      </c>
      <c r="G94" s="217" t="n">
        <v>1</v>
      </c>
      <c r="H94" s="218" t="n">
        <v>0.2458333333333333</v>
      </c>
      <c r="I94" s="218" t="n">
        <v>0.2548611111111111</v>
      </c>
      <c r="J94" s="219">
        <f>I94-H94</f>
        <v/>
      </c>
    </row>
    <row r="95" ht="15.75" customHeight="1" s="109">
      <c r="A95" s="206" t="n">
        <v>31</v>
      </c>
      <c r="B95" s="207" t="n">
        <v>20</v>
      </c>
      <c r="C95" s="207" t="n">
        <v>6</v>
      </c>
      <c r="D95" s="207" t="n">
        <v>7</v>
      </c>
      <c r="E95" s="207" t="n">
        <v>5.46</v>
      </c>
      <c r="F95" s="207" t="n">
        <v>0.01</v>
      </c>
      <c r="G95" s="207" t="n">
        <v>1</v>
      </c>
      <c r="H95" s="208" t="n">
        <v>0.23125</v>
      </c>
      <c r="I95" s="208" t="n">
        <v>0.2395833333333333</v>
      </c>
      <c r="J95" s="209">
        <f>I95-H95</f>
        <v/>
      </c>
    </row>
    <row r="96" ht="15.75" customHeight="1" s="109">
      <c r="A96" s="216" t="n">
        <v>31</v>
      </c>
      <c r="B96" s="217" t="n">
        <v>21</v>
      </c>
      <c r="C96" s="217" t="n">
        <v>7</v>
      </c>
      <c r="D96" s="217" t="n">
        <v>8</v>
      </c>
      <c r="E96" s="217" t="n">
        <v>3.97</v>
      </c>
      <c r="F96" s="217" t="n">
        <v>0.027</v>
      </c>
      <c r="G96" s="217" t="n">
        <v>1</v>
      </c>
      <c r="H96" s="218" t="n">
        <v>0.2416666666666667</v>
      </c>
      <c r="I96" s="218" t="n">
        <v>0.2444444444444444</v>
      </c>
      <c r="J96" s="219">
        <f>I96-H96</f>
        <v/>
      </c>
    </row>
    <row r="97" ht="15.75" customHeight="1" s="109">
      <c r="A97" s="206" t="n">
        <v>31</v>
      </c>
      <c r="B97" s="207" t="n">
        <v>6</v>
      </c>
      <c r="C97" s="207" t="n">
        <v>7</v>
      </c>
      <c r="D97" s="207" t="n">
        <v>62</v>
      </c>
      <c r="E97" s="207" t="n">
        <v>30.89</v>
      </c>
      <c r="F97" s="207" t="n">
        <v>0.787</v>
      </c>
      <c r="G97" s="207" t="n">
        <v>1</v>
      </c>
      <c r="H97" s="208" t="n">
        <v>0.2173611111111111</v>
      </c>
      <c r="I97" s="208" t="n">
        <v>0.23125</v>
      </c>
      <c r="J97" s="209">
        <f>I97-H97</f>
        <v/>
      </c>
    </row>
    <row r="98" ht="15.75" customHeight="1" s="109">
      <c r="A98" s="216" t="n">
        <v>31</v>
      </c>
      <c r="B98" s="217" t="n">
        <v>10</v>
      </c>
      <c r="C98" s="217" t="n">
        <v>16</v>
      </c>
      <c r="D98" s="217" t="n">
        <v>158</v>
      </c>
      <c r="E98" s="217" t="n">
        <v>35.08</v>
      </c>
      <c r="F98" s="217" t="n">
        <v>0.07199999999999999</v>
      </c>
      <c r="G98" s="217" t="n">
        <v>1</v>
      </c>
      <c r="H98" s="218" t="n">
        <v>0.1701388888888889</v>
      </c>
      <c r="I98" s="218" t="n"/>
      <c r="J98" s="219" t="n"/>
    </row>
    <row r="99" ht="15.75" customHeight="1" s="109">
      <c r="A99" s="206" t="n">
        <v>31</v>
      </c>
      <c r="B99" s="207" t="n">
        <v>2</v>
      </c>
      <c r="C99" s="207" t="n">
        <v>10</v>
      </c>
      <c r="D99" s="207" t="n">
        <v>128</v>
      </c>
      <c r="E99" s="207" t="n">
        <v>22.07</v>
      </c>
      <c r="F99" s="207" t="n">
        <v>0.255</v>
      </c>
      <c r="G99" s="207" t="n">
        <v>1</v>
      </c>
      <c r="H99" s="208" t="n">
        <v>0.1527777777777778</v>
      </c>
      <c r="I99" s="208" t="n">
        <v>0.1680555555555556</v>
      </c>
      <c r="J99" s="209">
        <f>I99-H99</f>
        <v/>
      </c>
    </row>
    <row r="100" ht="15.75" customHeight="1" s="109">
      <c r="A100" s="216" t="n">
        <v>31</v>
      </c>
      <c r="B100" s="217" t="n">
        <v>13</v>
      </c>
      <c r="C100" s="217" t="n">
        <v>13</v>
      </c>
      <c r="D100" s="217" t="n">
        <v>255</v>
      </c>
      <c r="E100" s="217" t="n">
        <v>217.73</v>
      </c>
      <c r="F100" s="217" t="n">
        <v>0.422</v>
      </c>
      <c r="G100" s="217" t="n">
        <v>1</v>
      </c>
      <c r="H100" s="218" t="n">
        <v>0.1277777777777778</v>
      </c>
      <c r="I100" s="218" t="n">
        <v>0.1458333333333333</v>
      </c>
      <c r="J100" s="219">
        <f>I100-H100</f>
        <v/>
      </c>
    </row>
    <row r="101" ht="15.75" customHeight="1" s="109">
      <c r="A101" s="206" t="n">
        <v>31</v>
      </c>
      <c r="B101" s="207" t="n">
        <v>10</v>
      </c>
      <c r="C101" s="207" t="n">
        <v>8</v>
      </c>
      <c r="D101" s="207" t="n">
        <v>22</v>
      </c>
      <c r="E101" s="207" t="n">
        <v>10.9</v>
      </c>
      <c r="F101" s="207" t="n">
        <v>0.027</v>
      </c>
      <c r="G101" s="207" t="n">
        <v>1</v>
      </c>
      <c r="H101" s="208" t="n">
        <v>0.8451388888888889</v>
      </c>
      <c r="I101" s="208" t="n">
        <v>0.8569444444444444</v>
      </c>
      <c r="J101" s="209">
        <f>I101-H101</f>
        <v/>
      </c>
    </row>
    <row r="102" ht="15.75" customHeight="1" s="109">
      <c r="A102" s="216" t="n">
        <v>31</v>
      </c>
      <c r="B102" s="217" t="n">
        <v>17</v>
      </c>
      <c r="C102" s="217" t="n">
        <v>37</v>
      </c>
      <c r="D102" s="217" t="n">
        <v>423</v>
      </c>
      <c r="E102" s="217" t="n">
        <v>53.53</v>
      </c>
      <c r="F102" s="217" t="n">
        <v>0.48</v>
      </c>
      <c r="G102" s="217" t="n">
        <v>1</v>
      </c>
      <c r="H102" s="218" t="n">
        <v>0.03541666666666667</v>
      </c>
      <c r="I102" s="218" t="n">
        <v>0.06458333333333334</v>
      </c>
      <c r="J102" s="219">
        <f>I102-H102</f>
        <v/>
      </c>
    </row>
    <row r="103" ht="15.75" customHeight="1" s="109">
      <c r="A103" s="206" t="n">
        <v>31</v>
      </c>
      <c r="B103" s="207" t="n">
        <v>14</v>
      </c>
      <c r="C103" s="207" t="n">
        <v>10</v>
      </c>
      <c r="D103" s="207" t="n">
        <v>35</v>
      </c>
      <c r="E103" s="207" t="n">
        <v>555.28</v>
      </c>
      <c r="F103" s="207" t="n">
        <v>0.763</v>
      </c>
      <c r="G103" s="207" t="n">
        <v>1</v>
      </c>
      <c r="H103" s="208" t="n">
        <v>0.02083333333333333</v>
      </c>
      <c r="I103" s="208" t="n">
        <v>0.03333333333333333</v>
      </c>
      <c r="J103" s="209">
        <f>I103-H103</f>
        <v/>
      </c>
    </row>
    <row r="104" ht="15.75" customHeight="1" s="109">
      <c r="A104" s="216" t="n">
        <v>31</v>
      </c>
      <c r="B104" s="217" t="n">
        <v>14</v>
      </c>
      <c r="C104" s="217" t="n">
        <v>10</v>
      </c>
      <c r="D104" s="217" t="n">
        <v>87</v>
      </c>
      <c r="E104" s="217" t="n">
        <v>1461.41</v>
      </c>
      <c r="F104" s="217" t="n">
        <v>2.343</v>
      </c>
      <c r="G104" s="217" t="n">
        <v>1</v>
      </c>
      <c r="H104" s="218" t="n">
        <v>0.9305555555555556</v>
      </c>
      <c r="I104" s="218" t="n">
        <v>0.9513888888888888</v>
      </c>
      <c r="J104" s="219">
        <f>I104-H104</f>
        <v/>
      </c>
    </row>
    <row r="105" ht="15.75" customHeight="1" s="109">
      <c r="A105" s="206" t="n">
        <v>31</v>
      </c>
      <c r="B105" s="207" t="n">
        <v>11</v>
      </c>
      <c r="C105" s="207" t="n">
        <v>9</v>
      </c>
      <c r="D105" s="207" t="n">
        <v>42</v>
      </c>
      <c r="E105" s="207" t="n">
        <v>113.21</v>
      </c>
      <c r="F105" s="207" t="n">
        <v>0.216</v>
      </c>
      <c r="G105" s="207" t="n">
        <v>1</v>
      </c>
      <c r="H105" s="208" t="n">
        <v>0.9069444444444444</v>
      </c>
      <c r="I105" s="208" t="n">
        <v>0.9201388888888888</v>
      </c>
      <c r="J105" s="209">
        <f>I105-H105</f>
        <v/>
      </c>
    </row>
    <row r="106" ht="15.75" customHeight="1" s="109">
      <c r="A106" s="216" t="n">
        <v>31</v>
      </c>
      <c r="B106" s="217" t="n">
        <v>15</v>
      </c>
      <c r="C106" s="217" t="n">
        <v>5</v>
      </c>
      <c r="D106" s="217" t="n">
        <v>342</v>
      </c>
      <c r="E106" s="217" t="n">
        <v>961.99</v>
      </c>
      <c r="F106" s="217" t="n">
        <v>2.323</v>
      </c>
      <c r="G106" s="217" t="n">
        <v>1</v>
      </c>
      <c r="H106" s="218" t="n">
        <v>0.8583333333333333</v>
      </c>
      <c r="I106" s="218" t="n">
        <v>0.9055555555555556</v>
      </c>
      <c r="J106" s="219">
        <f>I106-H106</f>
        <v/>
      </c>
    </row>
    <row r="107" ht="15.75" customHeight="1" s="109">
      <c r="A107" s="206" t="n">
        <v>31</v>
      </c>
      <c r="B107" s="207" t="n">
        <v>7</v>
      </c>
      <c r="C107" s="207" t="n">
        <v>14</v>
      </c>
      <c r="D107" s="207" t="n">
        <v>198</v>
      </c>
      <c r="E107" s="207" t="n">
        <v>56.2</v>
      </c>
      <c r="F107" s="207" t="n">
        <v>0.235</v>
      </c>
      <c r="G107" s="207" t="n">
        <v>1</v>
      </c>
      <c r="H107" s="208" t="n">
        <v>0.1166666666666667</v>
      </c>
      <c r="I107" s="208" t="n">
        <v>0.1270833333333333</v>
      </c>
      <c r="J107" s="209">
        <f>I107-H107</f>
        <v/>
      </c>
    </row>
    <row r="108" ht="15.75" customHeight="1" s="109">
      <c r="A108" s="216" t="n">
        <v>31</v>
      </c>
      <c r="B108" s="217" t="n">
        <v>3</v>
      </c>
      <c r="C108" s="217" t="n">
        <v>12</v>
      </c>
      <c r="D108" s="217" t="n">
        <v>172</v>
      </c>
      <c r="E108" s="217" t="n">
        <v>36.77</v>
      </c>
      <c r="F108" s="217" t="n">
        <v>1.127</v>
      </c>
      <c r="G108" s="217" t="n">
        <v>1</v>
      </c>
      <c r="H108" s="218" t="n">
        <v>0.09166666666666666</v>
      </c>
      <c r="I108" s="218" t="n">
        <v>0.1159722222222222</v>
      </c>
      <c r="J108" s="219">
        <f>I108-H108</f>
        <v/>
      </c>
    </row>
    <row r="109" ht="15.75" customHeight="1" s="109">
      <c r="A109" s="206" t="n">
        <v>31</v>
      </c>
      <c r="B109" s="207" t="n">
        <v>30</v>
      </c>
      <c r="C109" s="207" t="n">
        <v>1</v>
      </c>
      <c r="D109" s="207" t="n">
        <v>2</v>
      </c>
      <c r="E109" s="207" t="n">
        <v>12.23</v>
      </c>
      <c r="F109" s="207" t="n">
        <v>0.018</v>
      </c>
      <c r="G109" s="207" t="n">
        <v>1</v>
      </c>
      <c r="H109" s="208" t="n">
        <v>0.08749999999999999</v>
      </c>
      <c r="I109" s="208" t="n">
        <v>0.09097222222222222</v>
      </c>
      <c r="J109" s="209">
        <f>I109-H109</f>
        <v/>
      </c>
    </row>
    <row r="110" ht="15.75" customHeight="1" s="109">
      <c r="A110" s="216" t="n">
        <v>1</v>
      </c>
      <c r="B110" s="217" t="n">
        <v>2</v>
      </c>
      <c r="C110" s="217" t="n">
        <v>11</v>
      </c>
      <c r="D110" s="217" t="n">
        <v>116</v>
      </c>
      <c r="E110" s="217" t="n">
        <v>43.78</v>
      </c>
      <c r="F110" s="217" t="n">
        <v>0.472</v>
      </c>
      <c r="G110" s="217" t="n">
        <v>1</v>
      </c>
      <c r="H110" s="218" t="n">
        <v>0.08194444444444444</v>
      </c>
      <c r="I110" s="218" t="n">
        <v>0.09583333333333334</v>
      </c>
      <c r="J110" s="219">
        <f>I110-H110</f>
        <v/>
      </c>
    </row>
    <row r="111" ht="15.75" customHeight="1" s="109">
      <c r="A111" s="206" t="n">
        <v>1</v>
      </c>
      <c r="B111" s="207" t="n">
        <v>4</v>
      </c>
      <c r="C111" s="207" t="n">
        <v>2</v>
      </c>
      <c r="D111" s="207" t="n">
        <v>4</v>
      </c>
      <c r="E111" s="207" t="n">
        <v>36.2</v>
      </c>
      <c r="F111" s="207" t="n">
        <v>0.07000000000000001</v>
      </c>
      <c r="G111" s="207" t="n">
        <v>1</v>
      </c>
      <c r="H111" s="208" t="n">
        <v>0.05138888888888889</v>
      </c>
      <c r="I111" s="208" t="n">
        <v>0.05902777777777778</v>
      </c>
      <c r="J111" s="209">
        <f>I111-H111</f>
        <v/>
      </c>
    </row>
    <row r="112" ht="15.75" customHeight="1" s="109">
      <c r="A112" s="216" t="n">
        <v>1</v>
      </c>
      <c r="B112" s="217" t="n">
        <v>5</v>
      </c>
      <c r="C112" s="217" t="n">
        <v>3</v>
      </c>
      <c r="D112" s="217" t="n">
        <v>20</v>
      </c>
      <c r="E112" s="217" t="n">
        <v>2.14</v>
      </c>
      <c r="F112" s="217" t="n">
        <v>0.171</v>
      </c>
      <c r="G112" s="217" t="n">
        <v>1</v>
      </c>
      <c r="H112" s="218" t="n">
        <v>0.05902777777777778</v>
      </c>
      <c r="I112" s="218" t="n">
        <v>0.06388888888888888</v>
      </c>
      <c r="J112" s="219">
        <f>I112-H112</f>
        <v/>
      </c>
    </row>
    <row r="113" ht="15.75" customHeight="1" s="109">
      <c r="A113" s="206" t="n">
        <v>1</v>
      </c>
      <c r="B113" s="207" t="n">
        <v>7</v>
      </c>
      <c r="C113" s="207" t="n">
        <v>4</v>
      </c>
      <c r="D113" s="207" t="n">
        <v>79</v>
      </c>
      <c r="E113" s="207" t="n">
        <v>279.3</v>
      </c>
      <c r="F113" s="207" t="n">
        <v>0.83</v>
      </c>
      <c r="G113" s="207" t="n">
        <v>1</v>
      </c>
      <c r="H113" s="208" t="n">
        <v>0.06388888888888888</v>
      </c>
      <c r="I113" s="208" t="n">
        <v>0.07430555555555556</v>
      </c>
      <c r="J113" s="209">
        <f>I113-H113</f>
        <v/>
      </c>
    </row>
    <row r="114" ht="15.75" customHeight="1" s="109">
      <c r="A114" s="216" t="n">
        <v>1</v>
      </c>
      <c r="B114" s="217" t="n">
        <v>7</v>
      </c>
      <c r="C114" s="217" t="n">
        <v>3</v>
      </c>
      <c r="D114" s="217" t="n">
        <v>30</v>
      </c>
      <c r="E114" s="217" t="n">
        <v>1.92</v>
      </c>
      <c r="F114" s="217" t="n">
        <v>0.033</v>
      </c>
      <c r="G114" s="217" t="n">
        <v>1</v>
      </c>
      <c r="H114" s="218" t="n">
        <v>0.04236111111111111</v>
      </c>
      <c r="I114" s="218" t="n">
        <v>0.04722222222222222</v>
      </c>
      <c r="J114" s="219">
        <f>I114-H114</f>
        <v/>
      </c>
    </row>
    <row r="115" ht="15.75" customHeight="1" s="109">
      <c r="A115" s="206" t="n">
        <v>1</v>
      </c>
      <c r="B115" s="207" t="n">
        <v>8</v>
      </c>
      <c r="C115" s="207" t="n">
        <v>3</v>
      </c>
      <c r="D115" s="207" t="n">
        <v>6</v>
      </c>
      <c r="E115" s="207" t="n">
        <v>3.36</v>
      </c>
      <c r="F115" s="207" t="n">
        <v>0.016</v>
      </c>
      <c r="G115" s="207" t="n">
        <v>1</v>
      </c>
      <c r="H115" s="208" t="n">
        <v>0.04791666666666667</v>
      </c>
      <c r="I115" s="208" t="n">
        <v>0.05069444444444444</v>
      </c>
      <c r="J115" s="209">
        <f>I115-H115</f>
        <v/>
      </c>
    </row>
    <row r="116" ht="15.75" customHeight="1" s="109">
      <c r="A116" s="216" t="n">
        <v>1</v>
      </c>
      <c r="B116" s="217" t="n">
        <v>3</v>
      </c>
      <c r="C116" s="217" t="n">
        <v>14</v>
      </c>
      <c r="D116" s="217" t="n">
        <v>32</v>
      </c>
      <c r="E116" s="217" t="n">
        <v>40.32</v>
      </c>
      <c r="F116" s="217" t="n">
        <v>0.206</v>
      </c>
      <c r="G116" s="217" t="n">
        <v>1</v>
      </c>
      <c r="H116" s="218" t="n">
        <v>0.03333333333333333</v>
      </c>
      <c r="I116" s="218" t="n">
        <v>0.04166666666666666</v>
      </c>
      <c r="J116" s="219">
        <f>I116-H116</f>
        <v/>
      </c>
    </row>
    <row r="117" ht="15.75" customHeight="1" s="109">
      <c r="A117" s="206" t="n">
        <v>1</v>
      </c>
      <c r="B117" s="207" t="n">
        <v>3</v>
      </c>
      <c r="C117" s="207" t="n">
        <v>4</v>
      </c>
      <c r="D117" s="207" t="n">
        <v>86</v>
      </c>
      <c r="E117" s="207" t="n">
        <v>180.35</v>
      </c>
      <c r="F117" s="207" t="n">
        <v>1.042</v>
      </c>
      <c r="G117" s="207" t="n">
        <v>1</v>
      </c>
      <c r="H117" s="208" t="n">
        <v>0.4548611111111111</v>
      </c>
      <c r="I117" s="208" t="n">
        <v>0.5138888888888888</v>
      </c>
      <c r="J117" s="209">
        <f>I117-H117</f>
        <v/>
      </c>
    </row>
    <row r="118" ht="15.75" customHeight="1" s="109">
      <c r="A118" s="216" t="n">
        <v>1</v>
      </c>
      <c r="B118" s="217" t="n">
        <v>12</v>
      </c>
      <c r="C118" s="217" t="n">
        <v>19</v>
      </c>
      <c r="D118" s="217" t="n">
        <v>164</v>
      </c>
      <c r="E118" s="217" t="n">
        <v>124.42</v>
      </c>
      <c r="F118" s="217" t="n">
        <v>0.52</v>
      </c>
      <c r="G118" s="217" t="n">
        <v>1</v>
      </c>
      <c r="H118" s="218" t="n">
        <v>0.9277777777777778</v>
      </c>
      <c r="I118" s="218" t="n">
        <v>0.9541666666666667</v>
      </c>
      <c r="J118" s="219">
        <f>I118-H118</f>
        <v/>
      </c>
    </row>
    <row r="119" ht="15.75" customHeight="1" s="109">
      <c r="A119" s="206" t="n">
        <v>1</v>
      </c>
      <c r="B119" s="207" t="n">
        <v>2</v>
      </c>
      <c r="C119" s="207" t="n">
        <v>11</v>
      </c>
      <c r="D119" s="207" t="n">
        <v>91</v>
      </c>
      <c r="E119" s="207" t="n">
        <v>5.78</v>
      </c>
      <c r="F119" s="207" t="n">
        <v>0.096</v>
      </c>
      <c r="G119" s="207" t="n">
        <v>1</v>
      </c>
      <c r="H119" s="208" t="n">
        <v>0.9131944444444444</v>
      </c>
      <c r="I119" s="208" t="n">
        <v>0.9243055555555556</v>
      </c>
      <c r="J119" s="209">
        <f>I119-H119</f>
        <v/>
      </c>
    </row>
    <row r="120" ht="15.75" customHeight="1" s="109">
      <c r="A120" s="216" t="n">
        <v>1</v>
      </c>
      <c r="B120" s="217" t="n">
        <v>10</v>
      </c>
      <c r="C120" s="217" t="n">
        <v>30</v>
      </c>
      <c r="D120" s="217" t="n">
        <v>71</v>
      </c>
      <c r="E120" s="217" t="n">
        <v>43.67</v>
      </c>
      <c r="F120" s="217" t="n">
        <v>0.092</v>
      </c>
      <c r="G120" s="217" t="n">
        <v>1</v>
      </c>
      <c r="H120" s="218" t="n">
        <v>0.8972222222222223</v>
      </c>
      <c r="I120" s="218" t="n">
        <v>0.9131944444444444</v>
      </c>
      <c r="J120" s="219">
        <f>I120-H120</f>
        <v/>
      </c>
    </row>
    <row r="121" ht="15.75" customHeight="1" s="109">
      <c r="A121" s="206" t="n">
        <v>1</v>
      </c>
      <c r="B121" s="207" t="n">
        <v>9</v>
      </c>
      <c r="C121" s="207" t="n">
        <v>13</v>
      </c>
      <c r="D121" s="207" t="n">
        <v>21</v>
      </c>
      <c r="E121" s="207" t="n">
        <v>129.3</v>
      </c>
      <c r="F121" s="207" t="n">
        <v>0.449</v>
      </c>
      <c r="G121" s="207" t="n">
        <v>1</v>
      </c>
      <c r="H121" s="208" t="n">
        <v>0.88125</v>
      </c>
      <c r="I121" s="208" t="n">
        <v>0.8958333333333334</v>
      </c>
      <c r="J121" s="209">
        <f>I121-H121</f>
        <v/>
      </c>
    </row>
    <row r="122" ht="15.75" customHeight="1" s="109">
      <c r="A122" s="216" t="n">
        <v>1</v>
      </c>
      <c r="B122" s="217" t="n">
        <v>4</v>
      </c>
      <c r="C122" s="217" t="n">
        <v>3</v>
      </c>
      <c r="D122" s="217" t="n">
        <v>4</v>
      </c>
      <c r="E122" s="217" t="n">
        <v>31.69</v>
      </c>
      <c r="F122" s="217" t="n">
        <v>0.082</v>
      </c>
      <c r="G122" s="217" t="n">
        <v>1</v>
      </c>
      <c r="H122" s="218" t="n">
        <v>0.8423611111111111</v>
      </c>
      <c r="I122" s="218" t="n">
        <v>0.8520833333333333</v>
      </c>
      <c r="J122" s="219">
        <f>I122-H122</f>
        <v/>
      </c>
    </row>
    <row r="123" ht="15.75" customHeight="1" s="109">
      <c r="A123" s="206" t="n">
        <v>1</v>
      </c>
      <c r="B123" s="207" t="n">
        <v>5</v>
      </c>
      <c r="C123" s="207" t="n">
        <v>3</v>
      </c>
      <c r="D123" s="207" t="n">
        <v>111</v>
      </c>
      <c r="E123" s="207" t="n">
        <v>54</v>
      </c>
      <c r="F123" s="207" t="n">
        <v>5.432</v>
      </c>
      <c r="G123" s="207" t="n">
        <v>1</v>
      </c>
      <c r="H123" s="208" t="n">
        <v>0.8520833333333333</v>
      </c>
      <c r="I123" s="208" t="n">
        <v>0.8576388888888888</v>
      </c>
      <c r="J123" s="209">
        <f>I123-H123</f>
        <v/>
      </c>
    </row>
    <row r="124" ht="15.75" customHeight="1" s="109">
      <c r="A124" s="216" t="n">
        <v>1</v>
      </c>
      <c r="B124" s="217" t="n">
        <v>6</v>
      </c>
      <c r="C124" s="217" t="n">
        <v>3</v>
      </c>
      <c r="D124" s="217" t="n">
        <v>5</v>
      </c>
      <c r="E124" s="217" t="n">
        <v>2.13</v>
      </c>
      <c r="F124" s="217" t="n">
        <v>0.358</v>
      </c>
      <c r="G124" s="217" t="n">
        <v>1</v>
      </c>
      <c r="H124" s="218" t="n">
        <v>0.8576388888888888</v>
      </c>
      <c r="I124" s="218" t="n">
        <v>0.8715277777777778</v>
      </c>
      <c r="J124" s="219">
        <f>I124-H124</f>
        <v/>
      </c>
    </row>
    <row r="125" ht="15.75" customHeight="1" s="109">
      <c r="A125" s="206" t="n">
        <v>1</v>
      </c>
      <c r="B125" s="207" t="n">
        <v>18</v>
      </c>
      <c r="C125" s="207" t="n">
        <v>28</v>
      </c>
      <c r="D125" s="207" t="n">
        <v>111</v>
      </c>
      <c r="E125" s="207" t="n">
        <v>83.01000000000001</v>
      </c>
      <c r="F125" s="207" t="n">
        <v>0.175</v>
      </c>
      <c r="G125" s="207" t="n">
        <v>1</v>
      </c>
      <c r="H125" s="208" t="n">
        <v>0.825</v>
      </c>
      <c r="I125" s="208" t="n">
        <v>0.8409722222222222</v>
      </c>
      <c r="J125" s="209">
        <f>I125-H125</f>
        <v/>
      </c>
    </row>
    <row r="126" ht="15.75" customHeight="1" s="109">
      <c r="A126" s="216" t="n">
        <v>1</v>
      </c>
      <c r="B126" s="217" t="n">
        <v>16</v>
      </c>
      <c r="C126" s="217" t="n">
        <v>5</v>
      </c>
      <c r="D126" s="217" t="n">
        <v>8</v>
      </c>
      <c r="E126" s="217" t="n">
        <v>0.49</v>
      </c>
      <c r="F126" s="217" t="n">
        <v>0.002</v>
      </c>
      <c r="G126" s="217" t="n">
        <v>1</v>
      </c>
      <c r="H126" s="218" t="n">
        <v>0.8138888888888889</v>
      </c>
      <c r="I126" s="218" t="n">
        <v>0.8236111111111111</v>
      </c>
      <c r="J126" s="219">
        <f>I126-H126</f>
        <v/>
      </c>
    </row>
    <row r="127" ht="15.75" customHeight="1" s="109">
      <c r="A127" s="206" t="n">
        <v>1</v>
      </c>
      <c r="B127" s="207" t="n">
        <v>18</v>
      </c>
      <c r="C127" s="207" t="n">
        <v>5</v>
      </c>
      <c r="D127" s="207" t="n">
        <v>34</v>
      </c>
      <c r="E127" s="207" t="n">
        <v>1.77</v>
      </c>
      <c r="F127" s="207" t="n">
        <v>0.004</v>
      </c>
      <c r="G127" s="207" t="n">
        <v>1</v>
      </c>
      <c r="H127" s="208" t="n">
        <v>0.8194444444444444</v>
      </c>
      <c r="I127" s="208" t="n">
        <v>0.8236111111111111</v>
      </c>
      <c r="J127" s="209">
        <f>I127-H127</f>
        <v/>
      </c>
    </row>
    <row r="128" ht="15.75" customHeight="1" s="109">
      <c r="A128" s="216" t="n">
        <v>5</v>
      </c>
      <c r="B128" s="217" t="n">
        <v>18</v>
      </c>
      <c r="C128" s="217" t="n">
        <v>21</v>
      </c>
      <c r="D128" s="217" t="n">
        <v>40</v>
      </c>
      <c r="E128" s="217" t="n">
        <v>20.23</v>
      </c>
      <c r="F128" s="217" t="n">
        <v>0.067</v>
      </c>
      <c r="G128" s="217" t="n">
        <v>1</v>
      </c>
      <c r="H128" s="218" t="n">
        <v>0.02847222222222222</v>
      </c>
      <c r="I128" s="218" t="n">
        <v>0.04097222222222222</v>
      </c>
      <c r="J128" s="219">
        <f>I128-H128</f>
        <v/>
      </c>
    </row>
    <row r="129" ht="15.75" customHeight="1" s="109">
      <c r="A129" s="206" t="n">
        <v>5</v>
      </c>
      <c r="B129" s="207" t="n">
        <v>19</v>
      </c>
      <c r="C129" s="207" t="n">
        <v>6</v>
      </c>
      <c r="D129" s="207" t="n">
        <v>6</v>
      </c>
      <c r="E129" s="207" t="n">
        <v>11.67</v>
      </c>
      <c r="F129" s="207" t="n">
        <v>0.008</v>
      </c>
      <c r="G129" s="207" t="n">
        <v>1</v>
      </c>
      <c r="H129" s="208" t="n">
        <v>0.1381944444444445</v>
      </c>
      <c r="I129" s="208" t="n">
        <v>0.14375</v>
      </c>
      <c r="J129" s="209">
        <f>I129-H129</f>
        <v/>
      </c>
    </row>
    <row r="130" ht="15.75" customHeight="1" s="109">
      <c r="A130" s="216" t="n">
        <v>5</v>
      </c>
      <c r="B130" s="217" t="n">
        <v>20</v>
      </c>
      <c r="C130" s="217" t="n">
        <v>6</v>
      </c>
      <c r="D130" s="217" t="n">
        <v>6</v>
      </c>
      <c r="E130" s="217" t="n">
        <v>5.4</v>
      </c>
      <c r="F130" s="217" t="n">
        <v>0.01</v>
      </c>
      <c r="G130" s="217" t="n">
        <v>1</v>
      </c>
      <c r="H130" s="218" t="n">
        <v>0.14375</v>
      </c>
      <c r="I130" s="218" t="n">
        <v>0.1527777777777778</v>
      </c>
      <c r="J130" s="219">
        <f>I130-H130</f>
        <v/>
      </c>
    </row>
    <row r="131" ht="15.75" customHeight="1" s="109">
      <c r="A131" s="206" t="n">
        <v>5</v>
      </c>
      <c r="B131" s="207" t="n">
        <v>1</v>
      </c>
      <c r="C131" s="207" t="n">
        <v>6</v>
      </c>
      <c r="D131" s="207" t="n">
        <v>11</v>
      </c>
      <c r="E131" s="207" t="n">
        <v>6.14</v>
      </c>
      <c r="F131" s="207" t="n">
        <v>0.011</v>
      </c>
      <c r="G131" s="207" t="n">
        <v>1</v>
      </c>
      <c r="H131" s="208" t="n">
        <v>0.09097222222222222</v>
      </c>
      <c r="I131" s="208" t="n">
        <v>0.1055555555555556</v>
      </c>
      <c r="J131" s="209">
        <f>I131-H131</f>
        <v/>
      </c>
    </row>
    <row r="132" ht="15.75" customHeight="1" s="109">
      <c r="A132" s="216" t="n">
        <v>5</v>
      </c>
      <c r="B132" s="217" t="n">
        <v>2</v>
      </c>
      <c r="C132" s="217" t="n">
        <v>6</v>
      </c>
      <c r="D132" s="217" t="n">
        <v>71</v>
      </c>
      <c r="E132" s="217" t="n">
        <v>30.39</v>
      </c>
      <c r="F132" s="217" t="n">
        <v>0.333</v>
      </c>
      <c r="G132" s="217" t="n">
        <v>1</v>
      </c>
      <c r="H132" s="218" t="n">
        <v>0.1055555555555556</v>
      </c>
      <c r="I132" s="218" t="n">
        <v>0.1111111111111111</v>
      </c>
      <c r="J132" s="219">
        <f>I132-H132</f>
        <v/>
      </c>
    </row>
    <row r="133" ht="15.75" customHeight="1" s="109">
      <c r="A133" s="206" t="n">
        <v>5</v>
      </c>
      <c r="B133" s="207" t="n">
        <v>18</v>
      </c>
      <c r="C133" s="207" t="n">
        <v>34</v>
      </c>
      <c r="D133" s="207" t="n">
        <v>60</v>
      </c>
      <c r="E133" s="207" t="n">
        <v>59.29</v>
      </c>
      <c r="F133" s="207" t="n">
        <v>0.169</v>
      </c>
      <c r="G133" s="207" t="n">
        <v>1</v>
      </c>
      <c r="H133" s="208" t="n">
        <v>0.1090277777777778</v>
      </c>
      <c r="I133" s="208" t="n">
        <v>0.1152777777777778</v>
      </c>
      <c r="J133" s="209">
        <f>I133-H133</f>
        <v/>
      </c>
    </row>
    <row r="134" ht="15.75" customHeight="1" s="109">
      <c r="A134" s="216" t="n">
        <v>5</v>
      </c>
      <c r="B134" s="217" t="n">
        <v>16</v>
      </c>
      <c r="C134" s="217" t="n">
        <v>9</v>
      </c>
      <c r="D134" s="217" t="n">
        <v>36</v>
      </c>
      <c r="E134" s="217" t="n">
        <v>1.13</v>
      </c>
      <c r="F134" s="217" t="n">
        <v>0.015</v>
      </c>
      <c r="G134" s="217" t="n">
        <v>1</v>
      </c>
      <c r="H134" s="218" t="n">
        <v>0.06458333333333334</v>
      </c>
      <c r="I134" s="218" t="n"/>
      <c r="J134" s="219" t="n"/>
    </row>
    <row r="135" ht="15.75" customHeight="1" s="109">
      <c r="A135" s="206" t="n">
        <v>5</v>
      </c>
      <c r="B135" s="207" t="n">
        <v>11</v>
      </c>
      <c r="C135" s="207" t="n">
        <v>7</v>
      </c>
      <c r="D135" s="207" t="n">
        <v>16</v>
      </c>
      <c r="E135" s="207" t="n">
        <v>16</v>
      </c>
      <c r="F135" s="207" t="n">
        <v>0.045</v>
      </c>
      <c r="G135" s="207" t="n">
        <v>1</v>
      </c>
      <c r="H135" s="208" t="n">
        <v>0.07013888888888889</v>
      </c>
      <c r="I135" s="208" t="n">
        <v>0.07777777777777778</v>
      </c>
      <c r="J135" s="209">
        <f>I135-H135</f>
        <v/>
      </c>
    </row>
    <row r="136" ht="15.75" customHeight="1" s="109">
      <c r="A136" s="216" t="n">
        <v>5</v>
      </c>
      <c r="B136" s="217" t="n">
        <v>17</v>
      </c>
      <c r="C136" s="217" t="n">
        <v>12</v>
      </c>
      <c r="D136" s="217" t="n">
        <v>39</v>
      </c>
      <c r="E136" s="217" t="n">
        <v>11</v>
      </c>
      <c r="F136" s="217" t="n">
        <v>0.055</v>
      </c>
      <c r="G136" s="217" t="n">
        <v>1</v>
      </c>
      <c r="H136" s="218" t="n">
        <v>0.05972222222222223</v>
      </c>
      <c r="I136" s="218" t="n">
        <v>0.06875000000000001</v>
      </c>
      <c r="J136" s="219">
        <f>I136-H136</f>
        <v/>
      </c>
    </row>
    <row r="137" ht="15.75" customHeight="1" s="109">
      <c r="A137" s="206" t="n">
        <v>5</v>
      </c>
      <c r="B137" s="207" t="n">
        <v>1</v>
      </c>
      <c r="C137" s="207" t="n">
        <v>9</v>
      </c>
      <c r="D137" s="207" t="n">
        <v>211</v>
      </c>
      <c r="E137" s="207" t="n">
        <v>2782.41</v>
      </c>
      <c r="F137" s="207" t="n">
        <v>5.081</v>
      </c>
      <c r="G137" s="207" t="n">
        <v>1</v>
      </c>
      <c r="H137" s="208" t="n">
        <v>0.01388888888888889</v>
      </c>
      <c r="I137" s="208" t="n">
        <v>0.05902777777777778</v>
      </c>
      <c r="J137" s="209">
        <f>I137-H137</f>
        <v/>
      </c>
    </row>
    <row r="138" ht="15.75" customHeight="1" s="109">
      <c r="A138" s="216" t="n">
        <v>5</v>
      </c>
      <c r="B138" s="217" t="n">
        <v>2</v>
      </c>
      <c r="C138" s="217" t="n">
        <v>3</v>
      </c>
      <c r="D138" s="217" t="n">
        <v>97</v>
      </c>
      <c r="E138" s="217" t="n">
        <v>17.83</v>
      </c>
      <c r="F138" s="217" t="n">
        <v>0.19</v>
      </c>
      <c r="G138" s="217" t="n">
        <v>1</v>
      </c>
      <c r="H138" s="218" t="n">
        <v>0.4375</v>
      </c>
      <c r="I138" s="218" t="n">
        <v>0.5076388888888889</v>
      </c>
      <c r="J138" s="219">
        <f>I138-H138</f>
        <v/>
      </c>
    </row>
    <row r="139" ht="15.75" customHeight="1" s="109">
      <c r="A139" s="206" t="n">
        <v>5</v>
      </c>
      <c r="B139" s="207" t="n">
        <v>3</v>
      </c>
      <c r="C139" s="207" t="n">
        <v>99</v>
      </c>
      <c r="D139" s="207" t="n">
        <v>43</v>
      </c>
      <c r="E139" s="207" t="n">
        <v>48.09</v>
      </c>
      <c r="F139" s="207" t="n">
        <v>0.182</v>
      </c>
      <c r="G139" s="207" t="n">
        <v>1</v>
      </c>
      <c r="H139" s="208" t="n">
        <v>0.007638888888888889</v>
      </c>
      <c r="I139" s="208" t="n">
        <v>0.01041666666666667</v>
      </c>
      <c r="J139" s="209">
        <f>I139-H139</f>
        <v/>
      </c>
    </row>
    <row r="140" ht="15.75" customHeight="1" s="109">
      <c r="A140" s="216" t="n">
        <v>5</v>
      </c>
      <c r="B140" s="217" t="n">
        <v>7</v>
      </c>
      <c r="C140" s="217" t="n">
        <v>2</v>
      </c>
      <c r="D140" s="217" t="n">
        <v>100</v>
      </c>
      <c r="E140" s="217" t="n">
        <v>11.75</v>
      </c>
      <c r="F140" s="217" t="n">
        <v>0.07199999999999999</v>
      </c>
      <c r="G140" s="217" t="n">
        <v>1</v>
      </c>
      <c r="H140" s="218" t="n">
        <v>0.01041666666666667</v>
      </c>
      <c r="I140" s="218" t="n">
        <v>0.01180555555555556</v>
      </c>
      <c r="J140" s="219">
        <f>I140-H140</f>
        <v/>
      </c>
    </row>
    <row r="141" ht="15.75" customHeight="1" s="109">
      <c r="A141" s="206" t="n">
        <v>5</v>
      </c>
      <c r="B141" s="207" t="n">
        <v>1</v>
      </c>
      <c r="C141" s="207" t="n">
        <v>6</v>
      </c>
      <c r="D141" s="207" t="n">
        <v>203</v>
      </c>
      <c r="E141" s="207" t="n">
        <v>15.89</v>
      </c>
      <c r="F141" s="207" t="n">
        <v>0.058</v>
      </c>
      <c r="G141" s="207" t="n">
        <v>1</v>
      </c>
      <c r="H141" s="208" t="n">
        <v>0.9298611111111111</v>
      </c>
      <c r="I141" s="208" t="n">
        <v>0.9368055555555556</v>
      </c>
      <c r="J141" s="209">
        <f>I141-H141</f>
        <v/>
      </c>
    </row>
    <row r="142" ht="15.75" customHeight="1" s="109">
      <c r="A142" s="216" t="n">
        <v>5</v>
      </c>
      <c r="B142" s="217" t="n">
        <v>2</v>
      </c>
      <c r="C142" s="217" t="n">
        <v>2</v>
      </c>
      <c r="D142" s="217" t="n">
        <v>2</v>
      </c>
      <c r="E142" s="217" t="n">
        <v>0.71</v>
      </c>
      <c r="F142" s="217" t="n">
        <v>0.015</v>
      </c>
      <c r="G142" s="217" t="n">
        <v>1</v>
      </c>
      <c r="H142" s="218" t="n">
        <v>0.9340277777777778</v>
      </c>
      <c r="I142" s="218" t="n">
        <v>0.9368055555555556</v>
      </c>
      <c r="J142" s="219">
        <f>I142-H142</f>
        <v/>
      </c>
    </row>
    <row r="143" ht="15.75" customHeight="1" s="109">
      <c r="A143" s="206" t="n">
        <v>5</v>
      </c>
      <c r="B143" s="207" t="n">
        <v>11</v>
      </c>
      <c r="C143" s="207" t="n">
        <v>11</v>
      </c>
      <c r="D143" s="207" t="n">
        <v>161</v>
      </c>
      <c r="E143" s="207" t="n">
        <v>209.23</v>
      </c>
      <c r="F143" s="207" t="n">
        <v>0.318</v>
      </c>
      <c r="G143" s="207" t="n">
        <v>1</v>
      </c>
      <c r="H143" s="208" t="n">
        <v>0.9152777777777777</v>
      </c>
      <c r="I143" s="208" t="n">
        <v>0.9291666666666667</v>
      </c>
      <c r="J143" s="209">
        <f>I143-H143</f>
        <v/>
      </c>
    </row>
    <row r="144" ht="15.75" customHeight="1" s="109">
      <c r="A144" s="216" t="n">
        <v>5</v>
      </c>
      <c r="B144" s="217" t="n">
        <v>11</v>
      </c>
      <c r="C144" s="217" t="n">
        <v>14</v>
      </c>
      <c r="D144" s="217" t="n">
        <v>209</v>
      </c>
      <c r="E144" s="217" t="n">
        <v>43.99</v>
      </c>
      <c r="F144" s="217" t="n">
        <v>0.124</v>
      </c>
      <c r="G144" s="217" t="n">
        <v>1</v>
      </c>
      <c r="H144" s="218" t="n">
        <v>0.9013888888888889</v>
      </c>
      <c r="I144" s="218" t="n">
        <v>0.9145833333333333</v>
      </c>
      <c r="J144" s="219">
        <f>I144-H144</f>
        <v/>
      </c>
    </row>
    <row r="145" ht="15.75" customHeight="1" s="109">
      <c r="A145" s="206" t="n">
        <v>5</v>
      </c>
      <c r="B145" s="207" t="n">
        <v>3</v>
      </c>
      <c r="C145" s="207" t="n">
        <v>14</v>
      </c>
      <c r="D145" s="207" t="n">
        <v>68</v>
      </c>
      <c r="E145" s="207" t="n">
        <v>120.86</v>
      </c>
      <c r="F145" s="207" t="n">
        <v>0.722</v>
      </c>
      <c r="G145" s="207" t="n">
        <v>1</v>
      </c>
      <c r="H145" s="208" t="n">
        <v>0.8875</v>
      </c>
      <c r="I145" s="208" t="n">
        <v>0.9</v>
      </c>
      <c r="J145" s="209">
        <f>I145-H145</f>
        <v/>
      </c>
    </row>
    <row r="146" ht="15.75" customHeight="1" s="109">
      <c r="A146" s="216" t="n">
        <v>5</v>
      </c>
      <c r="B146" s="217" t="n">
        <v>3</v>
      </c>
      <c r="C146" s="217" t="n">
        <v>5</v>
      </c>
      <c r="D146" s="217" t="n">
        <v>10</v>
      </c>
      <c r="E146" s="217" t="n">
        <v>1.85</v>
      </c>
      <c r="F146" s="217" t="n">
        <v>0.013</v>
      </c>
      <c r="G146" s="217" t="n">
        <v>1</v>
      </c>
      <c r="H146" s="218" t="n">
        <v>0.8791666666666667</v>
      </c>
      <c r="I146" s="218" t="n">
        <v>0.8854166666666666</v>
      </c>
      <c r="J146" s="219">
        <f>I146-H146</f>
        <v/>
      </c>
    </row>
    <row r="147" ht="15.75" customHeight="1" s="109">
      <c r="A147" s="206" t="n">
        <v>5</v>
      </c>
      <c r="B147" s="207" t="n">
        <v>4</v>
      </c>
      <c r="C147" s="207" t="n">
        <v>1</v>
      </c>
      <c r="D147" s="207" t="n">
        <v>2</v>
      </c>
      <c r="E147" s="207" t="n">
        <v>1.09</v>
      </c>
      <c r="F147" s="207" t="n">
        <v>0.008</v>
      </c>
      <c r="G147" s="207" t="n">
        <v>1</v>
      </c>
      <c r="H147" s="208" t="n">
        <v>0.8861111111111111</v>
      </c>
      <c r="I147" s="208" t="n">
        <v>0.8875</v>
      </c>
      <c r="J147" s="209">
        <f>I147-H147</f>
        <v/>
      </c>
    </row>
    <row r="148" ht="15.75" customHeight="1" s="109">
      <c r="A148" s="216" t="n">
        <v>5</v>
      </c>
      <c r="B148" s="217" t="n">
        <v>11</v>
      </c>
      <c r="C148" s="217" t="n">
        <v>10</v>
      </c>
      <c r="D148" s="217" t="n">
        <v>91</v>
      </c>
      <c r="E148" s="217" t="n">
        <v>64.59</v>
      </c>
      <c r="F148" s="217" t="n">
        <v>0.182</v>
      </c>
      <c r="G148" s="217" t="n">
        <v>1</v>
      </c>
      <c r="H148" s="218" t="n">
        <v>0.8659722222222223</v>
      </c>
      <c r="I148" s="218" t="n">
        <v>0.8784722222222222</v>
      </c>
      <c r="J148" s="219">
        <f>I148-H148</f>
        <v/>
      </c>
    </row>
    <row r="149" ht="15.75" customHeight="1" s="109">
      <c r="A149" s="206" t="n">
        <v>5</v>
      </c>
      <c r="B149" s="207" t="n">
        <v>2</v>
      </c>
      <c r="C149" s="207" t="n">
        <v>1</v>
      </c>
      <c r="D149" s="207" t="n">
        <v>2</v>
      </c>
      <c r="E149" s="207" t="n">
        <v>1.1</v>
      </c>
      <c r="F149" s="207" t="n">
        <v>0.028</v>
      </c>
      <c r="G149" s="207" t="n">
        <v>1</v>
      </c>
      <c r="H149" s="208" t="n">
        <v>0.8520833333333333</v>
      </c>
      <c r="I149" s="208" t="n">
        <v>0.8541666666666666</v>
      </c>
      <c r="J149" s="209">
        <f>I149-H149</f>
        <v/>
      </c>
    </row>
    <row r="150" ht="15.75" customHeight="1" s="109">
      <c r="A150" s="216" t="n">
        <v>5</v>
      </c>
      <c r="B150" s="217" t="n">
        <v>3</v>
      </c>
      <c r="C150" s="217" t="n">
        <v>3</v>
      </c>
      <c r="D150" s="217" t="n">
        <v>41</v>
      </c>
      <c r="E150" s="217" t="n">
        <v>50.74</v>
      </c>
      <c r="F150" s="217" t="n">
        <v>0.198</v>
      </c>
      <c r="G150" s="217" t="n">
        <v>1</v>
      </c>
      <c r="H150" s="218" t="n">
        <v>0.8541666666666666</v>
      </c>
      <c r="I150" s="218" t="n">
        <v>0.8638888888888889</v>
      </c>
      <c r="J150" s="219">
        <f>I150-H150</f>
        <v/>
      </c>
    </row>
    <row r="151" ht="15.75" customHeight="1" s="109">
      <c r="A151" s="206" t="n">
        <v>5</v>
      </c>
      <c r="B151" s="207" t="n">
        <v>7</v>
      </c>
      <c r="C151" s="207" t="n">
        <v>5</v>
      </c>
      <c r="D151" s="207" t="n">
        <v>105</v>
      </c>
      <c r="E151" s="207" t="n">
        <v>88.23</v>
      </c>
      <c r="F151" s="207" t="n">
        <v>0.764</v>
      </c>
      <c r="G151" s="207" t="n">
        <v>1</v>
      </c>
      <c r="H151" s="208" t="n">
        <v>0.8416666666666667</v>
      </c>
      <c r="I151" s="208" t="n">
        <v>0.8506944444444444</v>
      </c>
      <c r="J151" s="209">
        <f>I151-H151</f>
        <v/>
      </c>
    </row>
    <row r="152" ht="15.75" customHeight="1" s="109">
      <c r="A152" s="216" t="n">
        <v>5</v>
      </c>
      <c r="B152" s="217" t="n">
        <v>9</v>
      </c>
      <c r="C152" s="217" t="n">
        <v>7</v>
      </c>
      <c r="D152" s="217" t="n">
        <v>10</v>
      </c>
      <c r="E152" s="217" t="n">
        <v>71.70999999999999</v>
      </c>
      <c r="F152" s="217" t="n">
        <v>0.282</v>
      </c>
      <c r="G152" s="217" t="n">
        <v>1</v>
      </c>
      <c r="H152" s="218" t="n">
        <v>0.8291666666666667</v>
      </c>
      <c r="I152" s="218" t="n">
        <v>0.8361111111111111</v>
      </c>
      <c r="J152" s="219">
        <f>I152-H152</f>
        <v/>
      </c>
    </row>
    <row r="153" ht="15.75" customHeight="1" s="109">
      <c r="A153" s="206" t="n">
        <v>5</v>
      </c>
      <c r="B153" s="207" t="n">
        <v>1</v>
      </c>
      <c r="C153" s="207" t="n">
        <v>9</v>
      </c>
      <c r="D153" s="207" t="n">
        <v>38</v>
      </c>
      <c r="E153" s="207" t="n">
        <v>40.41</v>
      </c>
      <c r="F153" s="207" t="n">
        <v>0.064</v>
      </c>
      <c r="G153" s="207" t="n">
        <v>1</v>
      </c>
      <c r="H153" s="208" t="n">
        <v>0.8173611111111111</v>
      </c>
      <c r="I153" s="208" t="n">
        <v>0.8284722222222223</v>
      </c>
      <c r="J153" s="209">
        <f>I153-H153</f>
        <v/>
      </c>
    </row>
    <row r="154" ht="15.75" customHeight="1" s="109">
      <c r="A154" s="216" t="n">
        <v>6</v>
      </c>
      <c r="B154" s="217" t="n">
        <v>9</v>
      </c>
      <c r="C154" s="217" t="n">
        <v>11</v>
      </c>
      <c r="D154" s="217" t="n">
        <v>46</v>
      </c>
      <c r="E154" s="217" t="n">
        <v>330.01</v>
      </c>
      <c r="F154" s="217" t="n">
        <v>1.2</v>
      </c>
      <c r="G154" s="217" t="n">
        <v>1</v>
      </c>
      <c r="H154" s="218" t="n">
        <v>0.175</v>
      </c>
      <c r="I154" s="218" t="n"/>
      <c r="J154" s="219" t="n"/>
    </row>
    <row r="155" ht="15.75" customHeight="1" s="109">
      <c r="A155" s="206" t="n">
        <v>6</v>
      </c>
      <c r="B155" s="207" t="n">
        <v>11</v>
      </c>
      <c r="C155" s="207" t="n">
        <v>11</v>
      </c>
      <c r="D155" s="207" t="n">
        <v>114</v>
      </c>
      <c r="E155" s="207" t="n">
        <v>165.13</v>
      </c>
      <c r="F155" s="207" t="n">
        <v>0.242</v>
      </c>
      <c r="G155" s="207" t="n">
        <v>1</v>
      </c>
      <c r="H155" s="208" t="n">
        <v>0.1611111111111111</v>
      </c>
      <c r="I155" s="208" t="n">
        <v>0.175</v>
      </c>
      <c r="J155" s="209">
        <f>I155-H155</f>
        <v/>
      </c>
    </row>
    <row r="156" ht="15.75" customHeight="1" s="109">
      <c r="A156" s="216" t="n">
        <v>6</v>
      </c>
      <c r="B156" s="217" t="n">
        <v>14</v>
      </c>
      <c r="C156" s="217" t="n">
        <v>4</v>
      </c>
      <c r="D156" s="217" t="n">
        <v>33</v>
      </c>
      <c r="E156" s="217" t="n">
        <v>939.36</v>
      </c>
      <c r="F156" s="217" t="n">
        <v>1.207</v>
      </c>
      <c r="G156" s="217" t="n">
        <v>1</v>
      </c>
      <c r="H156" s="218" t="n">
        <v>0.1486111111111111</v>
      </c>
      <c r="I156" s="218" t="n">
        <v>0.1604166666666667</v>
      </c>
      <c r="J156" s="219">
        <f>I156-H156</f>
        <v/>
      </c>
    </row>
    <row r="157" ht="15.75" customHeight="1" s="109">
      <c r="A157" s="206" t="n">
        <v>6</v>
      </c>
      <c r="B157" s="207" t="n">
        <v>1</v>
      </c>
      <c r="C157" s="207" t="n">
        <v>13</v>
      </c>
      <c r="D157" s="207" t="n">
        <v>53</v>
      </c>
      <c r="E157" s="207" t="n">
        <v>317.23</v>
      </c>
      <c r="F157" s="207" t="n">
        <v>0.342</v>
      </c>
      <c r="G157" s="207" t="n">
        <v>1</v>
      </c>
      <c r="H157" s="208" t="n">
        <v>0.1194444444444445</v>
      </c>
      <c r="I157" s="208" t="n">
        <v>0.1638888888888889</v>
      </c>
      <c r="J157" s="209">
        <f>I157-H157</f>
        <v/>
      </c>
    </row>
    <row r="158" ht="15.75" customHeight="1" s="109">
      <c r="A158" s="216" t="n">
        <v>6</v>
      </c>
      <c r="B158" s="217" t="n">
        <v>7</v>
      </c>
      <c r="C158" s="217" t="n">
        <v>13</v>
      </c>
      <c r="D158" s="217" t="n">
        <v>296</v>
      </c>
      <c r="E158" s="217" t="n">
        <v>90.66</v>
      </c>
      <c r="F158" s="217" t="n">
        <v>1.081</v>
      </c>
      <c r="G158" s="217" t="n">
        <v>1</v>
      </c>
      <c r="H158" s="218" t="n">
        <v>0.09930555555555555</v>
      </c>
      <c r="I158" s="218" t="n">
        <v>0.1166666666666667</v>
      </c>
      <c r="J158" s="219">
        <f>I158-H158</f>
        <v/>
      </c>
    </row>
    <row r="159" ht="15.75" customHeight="1" s="109">
      <c r="A159" s="206" t="n">
        <v>6</v>
      </c>
      <c r="B159" s="207" t="n">
        <v>1</v>
      </c>
      <c r="C159" s="207" t="n">
        <v>4</v>
      </c>
      <c r="D159" s="207" t="n">
        <v>4</v>
      </c>
      <c r="E159" s="207" t="n">
        <v>49.22</v>
      </c>
      <c r="F159" s="207" t="n">
        <v>0.08599999999999999</v>
      </c>
      <c r="G159" s="207" t="n">
        <v>1</v>
      </c>
      <c r="H159" s="208" t="n">
        <v>0.08263888888888889</v>
      </c>
      <c r="I159" s="208" t="n">
        <v>0.08680555555555555</v>
      </c>
      <c r="J159" s="209">
        <f>I159-H159</f>
        <v/>
      </c>
    </row>
    <row r="160" ht="15.75" customHeight="1" s="109">
      <c r="A160" s="216" t="n">
        <v>6</v>
      </c>
      <c r="B160" s="217" t="n">
        <v>2</v>
      </c>
      <c r="C160" s="217" t="n">
        <v>6</v>
      </c>
      <c r="D160" s="217" t="n">
        <v>29</v>
      </c>
      <c r="E160" s="217" t="n">
        <v>7.53</v>
      </c>
      <c r="F160" s="217" t="n">
        <v>0.095</v>
      </c>
      <c r="G160" s="217" t="n">
        <v>1</v>
      </c>
      <c r="H160" s="218" t="n">
        <v>0.08611111111111111</v>
      </c>
      <c r="I160" s="218" t="n">
        <v>0.09166666666666666</v>
      </c>
      <c r="J160" s="219">
        <f>I160-H160</f>
        <v/>
      </c>
    </row>
    <row r="161" ht="15.75" customHeight="1" s="109">
      <c r="A161" s="206" t="n">
        <v>6</v>
      </c>
      <c r="B161" s="207" t="n">
        <v>1</v>
      </c>
      <c r="C161" s="207" t="n">
        <v>4</v>
      </c>
      <c r="D161" s="207" t="n">
        <v>154</v>
      </c>
      <c r="E161" s="207" t="n">
        <v>7.24</v>
      </c>
      <c r="F161" s="207" t="n">
        <v>0.131</v>
      </c>
      <c r="G161" s="207" t="n">
        <v>1</v>
      </c>
      <c r="H161" s="208" t="n">
        <v>0.07361111111111111</v>
      </c>
      <c r="I161" s="208" t="n">
        <v>0.08194444444444444</v>
      </c>
      <c r="J161" s="209">
        <f>I161-H161</f>
        <v/>
      </c>
    </row>
    <row r="162" ht="15.75" customHeight="1" s="109">
      <c r="A162" s="216" t="n">
        <v>6</v>
      </c>
      <c r="B162" s="217" t="n">
        <v>9</v>
      </c>
      <c r="C162" s="217" t="n">
        <v>31</v>
      </c>
      <c r="D162" s="217" t="n">
        <v>172</v>
      </c>
      <c r="E162" s="217" t="n">
        <v>389.48</v>
      </c>
      <c r="F162" s="217" t="n">
        <v>0.735</v>
      </c>
      <c r="G162" s="217" t="n">
        <v>1</v>
      </c>
      <c r="H162" s="218" t="n">
        <v>0.03125</v>
      </c>
      <c r="I162" s="218" t="n">
        <v>0.07222222222222222</v>
      </c>
      <c r="J162" s="219">
        <f>I162-H162</f>
        <v/>
      </c>
    </row>
    <row r="163" ht="15.75" customHeight="1" s="109">
      <c r="A163" s="206" t="n">
        <v>6</v>
      </c>
      <c r="B163" s="207" t="n">
        <v>16</v>
      </c>
      <c r="C163" s="207" t="n">
        <v>24</v>
      </c>
      <c r="D163" s="207" t="n">
        <v>243</v>
      </c>
      <c r="E163" s="207" t="n">
        <v>15.27</v>
      </c>
      <c r="F163" s="207" t="n">
        <v>0.062</v>
      </c>
      <c r="G163" s="207" t="n">
        <v>1</v>
      </c>
      <c r="H163" s="208" t="n">
        <v>0.006944444444444444</v>
      </c>
      <c r="I163" s="208" t="n">
        <v>0.02847222222222222</v>
      </c>
      <c r="J163" s="209">
        <f>I163-H163</f>
        <v/>
      </c>
    </row>
    <row r="164" ht="15.75" customHeight="1" s="109">
      <c r="A164" s="216" t="n">
        <v>6</v>
      </c>
      <c r="B164" s="217" t="n">
        <v>3</v>
      </c>
      <c r="C164" s="217" t="n">
        <v>9</v>
      </c>
      <c r="D164" s="217" t="n">
        <v>484</v>
      </c>
      <c r="E164" s="217" t="n">
        <v>162.63</v>
      </c>
      <c r="F164" s="217" t="n">
        <v>1.65</v>
      </c>
      <c r="G164" s="217" t="n">
        <v>1</v>
      </c>
      <c r="H164" s="218" t="n">
        <v>0.4402777777777778</v>
      </c>
      <c r="I164" s="218" t="n">
        <v>0.5013888888888889</v>
      </c>
      <c r="J164" s="219">
        <f>I164-H164</f>
        <v/>
      </c>
    </row>
    <row r="165" ht="15.75" customHeight="1" s="109">
      <c r="A165" s="206" t="n">
        <v>6</v>
      </c>
      <c r="B165" s="207" t="n">
        <v>12</v>
      </c>
      <c r="C165" s="207" t="n">
        <v>3</v>
      </c>
      <c r="D165" s="207" t="n">
        <v>11</v>
      </c>
      <c r="E165" s="207" t="n">
        <v>6</v>
      </c>
      <c r="F165" s="207" t="n">
        <v>0.074</v>
      </c>
      <c r="G165" s="207" t="n">
        <v>1</v>
      </c>
      <c r="H165" s="208" t="n">
        <v>0.9375</v>
      </c>
      <c r="I165" s="208" t="n">
        <v>0.9430555555555555</v>
      </c>
      <c r="J165" s="209">
        <f>I165-H165</f>
        <v/>
      </c>
    </row>
    <row r="166" ht="15.75" customHeight="1" s="109">
      <c r="A166" s="216" t="n">
        <v>6</v>
      </c>
      <c r="B166" s="217" t="n">
        <v>2</v>
      </c>
      <c r="C166" s="217" t="n">
        <v>19</v>
      </c>
      <c r="D166" s="217" t="n">
        <v>130</v>
      </c>
      <c r="E166" s="217" t="n">
        <v>89.95999999999999</v>
      </c>
      <c r="F166" s="217" t="n">
        <v>1.134</v>
      </c>
      <c r="G166" s="217" t="n">
        <v>1</v>
      </c>
      <c r="H166" s="218" t="n">
        <v>0.9083333333333333</v>
      </c>
      <c r="I166" s="218" t="n">
        <v>0.9368055555555556</v>
      </c>
      <c r="J166" s="219">
        <f>I166-H166</f>
        <v/>
      </c>
    </row>
    <row r="167" ht="15.75" customHeight="1" s="109">
      <c r="A167" s="206" t="n">
        <v>6</v>
      </c>
      <c r="B167" s="207" t="n">
        <v>15</v>
      </c>
      <c r="C167" s="207" t="n">
        <v>5</v>
      </c>
      <c r="D167" s="207" t="n">
        <v>233</v>
      </c>
      <c r="E167" s="207" t="n">
        <v>676.08</v>
      </c>
      <c r="F167" s="207" t="n">
        <v>0.995</v>
      </c>
      <c r="G167" s="207" t="n">
        <v>1</v>
      </c>
      <c r="H167" s="208" t="n">
        <v>0.8791666666666667</v>
      </c>
      <c r="I167" s="208" t="n">
        <v>0.9076388888888889</v>
      </c>
      <c r="J167" s="209">
        <f>I167-H167</f>
        <v/>
      </c>
    </row>
    <row r="168" ht="15.75" customHeight="1" s="109">
      <c r="A168" s="216" t="n">
        <v>6</v>
      </c>
      <c r="B168" s="217" t="n">
        <v>8</v>
      </c>
      <c r="C168" s="217" t="n">
        <v>4</v>
      </c>
      <c r="D168" s="217" t="n">
        <v>13</v>
      </c>
      <c r="E168" s="217" t="n">
        <v>63.54</v>
      </c>
      <c r="F168" s="217" t="n">
        <v>0.098</v>
      </c>
      <c r="G168" s="217" t="n">
        <v>1</v>
      </c>
      <c r="H168" s="218" t="n">
        <v>0.8645833333333334</v>
      </c>
      <c r="I168" s="218" t="n">
        <v>0.8784722222222222</v>
      </c>
      <c r="J168" s="219">
        <f>I168-H168</f>
        <v/>
      </c>
    </row>
    <row r="169" ht="15.75" customHeight="1" s="109">
      <c r="A169" s="206" t="n">
        <v>6</v>
      </c>
      <c r="B169" s="207" t="n">
        <v>15</v>
      </c>
      <c r="C169" s="207" t="n">
        <v>1</v>
      </c>
      <c r="D169" s="207" t="n">
        <v>50</v>
      </c>
      <c r="E169" s="207" t="n">
        <v>255.75</v>
      </c>
      <c r="F169" s="207" t="n">
        <v>0.819</v>
      </c>
      <c r="G169" s="207" t="n">
        <v>1</v>
      </c>
      <c r="H169" s="208" t="n">
        <v>0.8125</v>
      </c>
      <c r="I169" s="208" t="n">
        <v>0.8194444444444444</v>
      </c>
      <c r="J169" s="209">
        <f>I169-H169</f>
        <v/>
      </c>
    </row>
    <row r="170" ht="15.75" customHeight="1" s="109">
      <c r="A170" s="216" t="n">
        <v>6</v>
      </c>
      <c r="B170" s="217" t="n">
        <v>3</v>
      </c>
      <c r="C170" s="217" t="n">
        <v>21</v>
      </c>
      <c r="D170" s="217" t="n">
        <v>188</v>
      </c>
      <c r="E170" s="217" t="n">
        <v>111.1</v>
      </c>
      <c r="F170" s="217" t="n">
        <v>0.675</v>
      </c>
      <c r="G170" s="217" t="n">
        <v>1</v>
      </c>
      <c r="H170" s="218" t="n">
        <v>0.8201388888888889</v>
      </c>
      <c r="I170" s="218" t="n">
        <v>0.8506944444444444</v>
      </c>
      <c r="J170" s="219">
        <f>I170-H170</f>
        <v/>
      </c>
    </row>
    <row r="171" ht="15.75" customHeight="1" s="109">
      <c r="A171" s="206" t="n">
        <v>6</v>
      </c>
      <c r="B171" s="207" t="n">
        <v>16</v>
      </c>
      <c r="C171" s="207" t="n">
        <v>10</v>
      </c>
      <c r="D171" s="207" t="n">
        <v>53</v>
      </c>
      <c r="E171" s="207" t="n">
        <v>7.88</v>
      </c>
      <c r="F171" s="207" t="n">
        <v>0.078</v>
      </c>
      <c r="G171" s="207" t="n">
        <v>1</v>
      </c>
      <c r="H171" s="208" t="n">
        <v>0.8520833333333333</v>
      </c>
      <c r="I171" s="208" t="n">
        <v>0.8611111111111112</v>
      </c>
      <c r="J171" s="209">
        <f>I171-H171</f>
        <v/>
      </c>
    </row>
    <row r="172" ht="15.75" customHeight="1" s="109">
      <c r="A172" s="216" t="n">
        <v>7</v>
      </c>
      <c r="B172" s="217" t="n">
        <v>8</v>
      </c>
      <c r="C172" s="217" t="n">
        <v>3</v>
      </c>
      <c r="D172" s="217" t="n">
        <v>17</v>
      </c>
      <c r="E172" s="217" t="n">
        <v>23.36</v>
      </c>
      <c r="F172" s="217" t="n">
        <v>0.06900000000000001</v>
      </c>
      <c r="G172" s="217" t="n">
        <v>1</v>
      </c>
      <c r="H172" s="218" t="n">
        <v>0.2868055555555555</v>
      </c>
      <c r="I172" s="218" t="n"/>
      <c r="J172" s="219" t="n"/>
    </row>
    <row r="173" ht="15.75" customHeight="1" s="109">
      <c r="A173" s="206" t="n">
        <v>7</v>
      </c>
      <c r="B173" s="207" t="n">
        <v>10</v>
      </c>
      <c r="C173" s="207" t="n">
        <v>1</v>
      </c>
      <c r="D173" s="207" t="n">
        <v>2</v>
      </c>
      <c r="E173" s="207" t="n">
        <v>0.93</v>
      </c>
      <c r="F173" s="207" t="n">
        <v>0.002</v>
      </c>
      <c r="G173" s="207" t="n">
        <v>1</v>
      </c>
      <c r="H173" s="208" t="n"/>
      <c r="I173" s="208" t="n"/>
      <c r="J173" s="209">
        <f>I173-H173</f>
        <v/>
      </c>
    </row>
    <row r="174" ht="15.75" customHeight="1" s="109">
      <c r="A174" s="216" t="n">
        <v>7</v>
      </c>
      <c r="B174" s="217" t="n">
        <v>13</v>
      </c>
      <c r="C174" s="217" t="n">
        <v>3</v>
      </c>
      <c r="D174" s="217" t="n">
        <v>115</v>
      </c>
      <c r="E174" s="217" t="n">
        <v>137.58</v>
      </c>
      <c r="F174" s="217" t="n">
        <v>0.241</v>
      </c>
      <c r="G174" s="217" t="n">
        <v>1</v>
      </c>
      <c r="H174" s="218" t="n">
        <v>0.2743055555555556</v>
      </c>
      <c r="I174" s="218" t="n">
        <v>0.2847222222222222</v>
      </c>
      <c r="J174" s="219">
        <f>I174-H174</f>
        <v/>
      </c>
    </row>
    <row r="175" ht="15.75" customHeight="1" s="109">
      <c r="A175" s="206" t="n">
        <v>7</v>
      </c>
      <c r="B175" s="207" t="n">
        <v>13</v>
      </c>
      <c r="C175" s="207" t="n">
        <v>2</v>
      </c>
      <c r="D175" s="207" t="n">
        <v>3</v>
      </c>
      <c r="E175" s="207" t="n">
        <v>50.38</v>
      </c>
      <c r="F175" s="207" t="n">
        <v>0.07099999999999999</v>
      </c>
      <c r="G175" s="207" t="n">
        <v>1</v>
      </c>
      <c r="H175" s="208" t="n">
        <v>0.2527777777777778</v>
      </c>
      <c r="I175" s="208" t="n">
        <v>0.2604166666666667</v>
      </c>
      <c r="J175" s="209">
        <f>I175-H175</f>
        <v/>
      </c>
    </row>
    <row r="176" ht="15.75" customHeight="1" s="109">
      <c r="A176" s="216" t="n">
        <v>7</v>
      </c>
      <c r="B176" s="217" t="n">
        <v>15</v>
      </c>
      <c r="C176" s="217" t="n">
        <v>6</v>
      </c>
      <c r="D176" s="217" t="n">
        <v>42</v>
      </c>
      <c r="E176" s="217" t="n">
        <v>164.5</v>
      </c>
      <c r="F176" s="217" t="n">
        <v>0.326</v>
      </c>
      <c r="G176" s="217" t="n">
        <v>1</v>
      </c>
      <c r="H176" s="218" t="n">
        <v>0.2611111111111111</v>
      </c>
      <c r="I176" s="218" t="n">
        <v>0.2694444444444444</v>
      </c>
      <c r="J176" s="219">
        <f>I176-H176</f>
        <v/>
      </c>
    </row>
    <row r="177" ht="15.75" customHeight="1" s="109">
      <c r="A177" s="206" t="n">
        <v>7</v>
      </c>
      <c r="B177" s="207" t="n">
        <v>9</v>
      </c>
      <c r="C177" s="207" t="n">
        <v>25</v>
      </c>
      <c r="D177" s="207" t="n">
        <v>52</v>
      </c>
      <c r="E177" s="207" t="n">
        <v>319.7</v>
      </c>
      <c r="F177" s="207" t="n">
        <v>1.157</v>
      </c>
      <c r="G177" s="207" t="n">
        <v>1</v>
      </c>
      <c r="H177" s="208" t="n">
        <v>0.2270833333333333</v>
      </c>
      <c r="I177" s="208" t="n">
        <v>0.2513888888888889</v>
      </c>
      <c r="J177" s="209">
        <f>I177-H177</f>
        <v/>
      </c>
    </row>
    <row r="178" ht="15.75" customHeight="1" s="109">
      <c r="A178" s="216" t="n">
        <v>7</v>
      </c>
      <c r="B178" s="217" t="n">
        <v>16</v>
      </c>
      <c r="C178" s="217" t="n">
        <v>3</v>
      </c>
      <c r="D178" s="217" t="n">
        <v>29</v>
      </c>
      <c r="E178" s="217" t="n">
        <v>2.18</v>
      </c>
      <c r="F178" s="217" t="n">
        <v>0.026</v>
      </c>
      <c r="G178" s="217" t="n">
        <v>1</v>
      </c>
      <c r="H178" s="218" t="n">
        <v>0.1777777777777778</v>
      </c>
      <c r="I178" s="218" t="n">
        <v>0.1805555555555556</v>
      </c>
      <c r="J178" s="219">
        <f>I178-H178</f>
        <v/>
      </c>
    </row>
    <row r="179" ht="15.75" customHeight="1" s="109">
      <c r="A179" s="206" t="n">
        <v>7</v>
      </c>
      <c r="B179" s="207" t="n">
        <v>17</v>
      </c>
      <c r="C179" s="207" t="n">
        <v>10</v>
      </c>
      <c r="D179" s="207" t="n">
        <v>88</v>
      </c>
      <c r="E179" s="207" t="n">
        <v>6.95</v>
      </c>
      <c r="F179" s="207" t="n">
        <v>0.058</v>
      </c>
      <c r="G179" s="207" t="n">
        <v>1</v>
      </c>
      <c r="H179" s="208" t="n">
        <v>0.18125</v>
      </c>
      <c r="I179" s="208" t="n"/>
      <c r="J179" s="209" t="n"/>
    </row>
    <row r="180" ht="15.75" customHeight="1" s="109">
      <c r="A180" s="216" t="n">
        <v>7</v>
      </c>
      <c r="B180" s="217" t="n">
        <v>18</v>
      </c>
      <c r="C180" s="217" t="n">
        <v>17</v>
      </c>
      <c r="D180" s="217" t="n">
        <v>28</v>
      </c>
      <c r="E180" s="217" t="n">
        <v>15.7</v>
      </c>
      <c r="F180" s="217" t="n">
        <v>0.061</v>
      </c>
      <c r="G180" s="217" t="n">
        <v>1</v>
      </c>
      <c r="H180" s="218" t="n">
        <v>0.1666666666666667</v>
      </c>
      <c r="I180" s="218" t="n">
        <v>0.1763888888888889</v>
      </c>
      <c r="J180" s="219">
        <f>I180-H180</f>
        <v/>
      </c>
    </row>
    <row r="181" ht="15.75" customHeight="1" s="109">
      <c r="A181" s="206" t="n">
        <v>7</v>
      </c>
      <c r="B181" s="207" t="n">
        <v>10</v>
      </c>
      <c r="C181" s="207" t="n">
        <v>13</v>
      </c>
      <c r="D181" s="207" t="n">
        <v>122</v>
      </c>
      <c r="E181" s="207" t="n">
        <v>191.78</v>
      </c>
      <c r="F181" s="207" t="n">
        <v>0.412</v>
      </c>
      <c r="G181" s="207" t="n">
        <v>1</v>
      </c>
      <c r="H181" s="208" t="n">
        <v>0.15</v>
      </c>
      <c r="I181" s="208" t="n">
        <v>0.1659722222222222</v>
      </c>
      <c r="J181" s="209">
        <f>I181-H181</f>
        <v/>
      </c>
    </row>
    <row r="182" ht="15.75" customHeight="1" s="109">
      <c r="A182" s="216" t="n">
        <v>7</v>
      </c>
      <c r="B182" s="217" t="n">
        <v>10</v>
      </c>
      <c r="C182" s="217" t="n">
        <v>18</v>
      </c>
      <c r="D182" s="217" t="n">
        <v>55</v>
      </c>
      <c r="E182" s="217" t="n">
        <v>105.41</v>
      </c>
      <c r="F182" s="217" t="n">
        <v>0.244</v>
      </c>
      <c r="G182" s="217" t="n">
        <v>1</v>
      </c>
      <c r="H182" s="218" t="n">
        <v>0.1319444444444444</v>
      </c>
      <c r="I182" s="218" t="n">
        <v>0.1465277777777778</v>
      </c>
      <c r="J182" s="219">
        <f>I182-H182</f>
        <v/>
      </c>
    </row>
    <row r="183" ht="15.75" customHeight="1" s="109">
      <c r="A183" s="206" t="n">
        <v>7</v>
      </c>
      <c r="B183" s="207" t="n">
        <v>12</v>
      </c>
      <c r="C183" s="207" t="n">
        <v>14</v>
      </c>
      <c r="D183" s="207" t="n">
        <v>54</v>
      </c>
      <c r="E183" s="207" t="n">
        <v>69.75</v>
      </c>
      <c r="F183" s="207" t="n">
        <v>0.227</v>
      </c>
      <c r="G183" s="207" t="n">
        <v>1</v>
      </c>
      <c r="H183" s="208" t="n">
        <v>0.1152777777777778</v>
      </c>
      <c r="I183" s="208" t="n">
        <v>0.1416666666666667</v>
      </c>
      <c r="J183" s="209">
        <f>I183-H183</f>
        <v/>
      </c>
    </row>
    <row r="184" ht="15.75" customHeight="1" s="109">
      <c r="A184" s="216" t="n">
        <v>7</v>
      </c>
      <c r="B184" s="217" t="n">
        <v>18</v>
      </c>
      <c r="C184" s="217" t="n">
        <v>9</v>
      </c>
      <c r="D184" s="217" t="n">
        <v>14</v>
      </c>
      <c r="E184" s="217" t="n">
        <v>32.67</v>
      </c>
      <c r="F184" s="217" t="n">
        <v>0.056</v>
      </c>
      <c r="G184" s="217" t="n">
        <v>1</v>
      </c>
      <c r="H184" s="218" t="n">
        <v>0.1013888888888889</v>
      </c>
      <c r="I184" s="218" t="n">
        <v>0.1083333333333333</v>
      </c>
      <c r="J184" s="219">
        <f>I184-H184</f>
        <v/>
      </c>
    </row>
    <row r="185" ht="15.75" customHeight="1" s="109">
      <c r="A185" s="206" t="n">
        <v>7</v>
      </c>
      <c r="B185" s="207" t="n">
        <v>3</v>
      </c>
      <c r="C185" s="207" t="n">
        <v>12</v>
      </c>
      <c r="D185" s="207" t="n">
        <v>63</v>
      </c>
      <c r="E185" s="207" t="n">
        <v>22.17</v>
      </c>
      <c r="F185" s="207" t="n">
        <v>0.136</v>
      </c>
      <c r="G185" s="207" t="n">
        <v>1</v>
      </c>
      <c r="H185" s="208" t="n">
        <v>0.9180555555555555</v>
      </c>
      <c r="I185" s="208" t="n">
        <v>0.9340277777777778</v>
      </c>
      <c r="J185" s="209">
        <f>I185-H185</f>
        <v/>
      </c>
    </row>
    <row r="186" ht="15.75" customHeight="1" s="109">
      <c r="A186" s="216" t="n">
        <v>7</v>
      </c>
      <c r="B186" s="217" t="n">
        <v>14</v>
      </c>
      <c r="C186" s="217" t="n">
        <v>12</v>
      </c>
      <c r="D186" s="217" t="n">
        <v>16</v>
      </c>
      <c r="E186" s="217" t="n">
        <v>282.67</v>
      </c>
      <c r="F186" s="217" t="n">
        <v>0.374</v>
      </c>
      <c r="G186" s="217" t="n">
        <v>1</v>
      </c>
      <c r="H186" s="218" t="n">
        <v>0.05347222222222222</v>
      </c>
      <c r="I186" s="218" t="n">
        <v>0.05833333333333333</v>
      </c>
      <c r="J186" s="219">
        <f>I186-H186</f>
        <v/>
      </c>
    </row>
    <row r="187" ht="15.75" customHeight="1" s="109">
      <c r="A187" s="206" t="n">
        <v>7</v>
      </c>
      <c r="B187" s="207" t="n">
        <v>3</v>
      </c>
      <c r="C187" s="207" t="n">
        <v>16</v>
      </c>
      <c r="D187" s="207" t="n">
        <v>99</v>
      </c>
      <c r="E187" s="207" t="n">
        <v>60.86</v>
      </c>
      <c r="F187" s="207" t="n">
        <v>0.55</v>
      </c>
      <c r="G187" s="207" t="n">
        <v>1</v>
      </c>
      <c r="H187" s="208" t="n">
        <v>0.05902777777777778</v>
      </c>
      <c r="I187" s="208" t="n">
        <v>0.07708333333333334</v>
      </c>
      <c r="J187" s="209">
        <f>I187-H187</f>
        <v/>
      </c>
    </row>
    <row r="188" ht="15.75" customHeight="1" s="109">
      <c r="A188" s="216" t="n">
        <v>7</v>
      </c>
      <c r="B188" s="217" t="n">
        <v>3</v>
      </c>
      <c r="C188" s="217" t="n">
        <v>10</v>
      </c>
      <c r="D188" s="217" t="n">
        <v>58</v>
      </c>
      <c r="E188" s="217" t="n">
        <v>101</v>
      </c>
      <c r="F188" s="217" t="n">
        <v>0.625</v>
      </c>
      <c r="G188" s="217" t="n">
        <v>1</v>
      </c>
      <c r="H188" s="218" t="n">
        <v>0.025</v>
      </c>
      <c r="I188" s="218" t="n">
        <v>0.04583333333333333</v>
      </c>
      <c r="J188" s="219">
        <f>I188-H188</f>
        <v/>
      </c>
    </row>
    <row r="189" ht="15.75" customHeight="1" s="109">
      <c r="A189" s="206" t="n">
        <v>7</v>
      </c>
      <c r="B189" s="207" t="n">
        <v>3</v>
      </c>
      <c r="C189" s="207" t="n">
        <v>21</v>
      </c>
      <c r="D189" s="207" t="n">
        <v>31</v>
      </c>
      <c r="E189" s="207" t="n">
        <v>600.9299999999999</v>
      </c>
      <c r="F189" s="207" t="n">
        <v>3.508</v>
      </c>
      <c r="G189" s="207" t="n">
        <v>1</v>
      </c>
      <c r="H189" s="208" t="n">
        <v>0.4409722222222222</v>
      </c>
      <c r="I189" s="208" t="n">
        <v>0.5243055555555556</v>
      </c>
      <c r="J189" s="209">
        <f>I189-H189</f>
        <v/>
      </c>
    </row>
    <row r="190" ht="15.75" customHeight="1" s="109">
      <c r="A190" s="216" t="n">
        <v>7</v>
      </c>
      <c r="B190" s="217" t="n">
        <v>12</v>
      </c>
      <c r="C190" s="217" t="n">
        <v>24</v>
      </c>
      <c r="D190" s="217" t="n">
        <v>178</v>
      </c>
      <c r="E190" s="217" t="n">
        <v>151.77</v>
      </c>
      <c r="F190" s="217" t="n">
        <v>0.9360000000000001</v>
      </c>
      <c r="G190" s="217" t="n">
        <v>1</v>
      </c>
      <c r="H190" s="218" t="n">
        <v>0.8798611111111111</v>
      </c>
      <c r="I190" s="218" t="n">
        <v>0.9263888888888889</v>
      </c>
      <c r="J190" s="219">
        <f>I190-H190</f>
        <v/>
      </c>
    </row>
    <row r="191" ht="15.75" customHeight="1" s="109">
      <c r="A191" s="206" t="n">
        <v>7</v>
      </c>
      <c r="B191" s="207" t="n">
        <v>17</v>
      </c>
      <c r="C191" s="207" t="n">
        <v>19</v>
      </c>
      <c r="D191" s="207" t="n">
        <v>167</v>
      </c>
      <c r="E191" s="207" t="n">
        <v>14.94</v>
      </c>
      <c r="F191" s="207" t="n">
        <v>0.083</v>
      </c>
      <c r="G191" s="207" t="n">
        <v>1</v>
      </c>
      <c r="H191" s="208" t="n">
        <v>0.8486111111111111</v>
      </c>
      <c r="I191" s="208" t="n">
        <v>0.8756944444444444</v>
      </c>
      <c r="J191" s="209">
        <f>I191-H191</f>
        <v/>
      </c>
    </row>
    <row r="192" ht="15.75" customHeight="1" s="109">
      <c r="A192" s="216" t="n">
        <v>7</v>
      </c>
      <c r="B192" s="217" t="n">
        <v>11</v>
      </c>
      <c r="C192" s="217" t="n">
        <v>21</v>
      </c>
      <c r="D192" s="217" t="n">
        <v>173</v>
      </c>
      <c r="E192" s="217" t="n">
        <v>106.16</v>
      </c>
      <c r="F192" s="217" t="n">
        <v>0.214</v>
      </c>
      <c r="G192" s="217" t="n">
        <v>1</v>
      </c>
      <c r="H192" s="218" t="n">
        <v>0.8229166666666666</v>
      </c>
      <c r="I192" s="218" t="n">
        <v>0.8479166666666667</v>
      </c>
      <c r="J192" s="219">
        <f>I192-H192</f>
        <v/>
      </c>
    </row>
    <row r="193" ht="15.75" customHeight="1" s="109">
      <c r="A193" s="206" t="n">
        <v>12</v>
      </c>
      <c r="B193" s="207" t="n">
        <v>30</v>
      </c>
      <c r="C193" s="207" t="n">
        <v>7</v>
      </c>
      <c r="D193" s="207" t="n">
        <v>38</v>
      </c>
      <c r="E193" s="207" t="n">
        <v>671.78</v>
      </c>
      <c r="F193" s="207" t="n">
        <v>2.049</v>
      </c>
      <c r="G193" s="207" t="n">
        <v>1</v>
      </c>
      <c r="H193" s="208" t="n">
        <v>0.1770833333333333</v>
      </c>
      <c r="I193" s="208" t="n">
        <v>0.2284722222222222</v>
      </c>
      <c r="J193" s="209">
        <f>I193-H193</f>
        <v/>
      </c>
    </row>
    <row r="194" ht="15.75" customHeight="1" s="109">
      <c r="A194" s="216" t="n">
        <v>12</v>
      </c>
      <c r="B194" s="217" t="n">
        <v>1</v>
      </c>
      <c r="C194" s="217" t="n">
        <v>28</v>
      </c>
      <c r="D194" s="217" t="n">
        <v>203</v>
      </c>
      <c r="E194" s="217" t="n">
        <v>89.05</v>
      </c>
      <c r="F194" s="217" t="n">
        <v>0.246</v>
      </c>
      <c r="G194" s="217" t="n">
        <v>1</v>
      </c>
      <c r="H194" s="218" t="n">
        <v>0.1472222222222222</v>
      </c>
      <c r="I194" s="218" t="n">
        <v>0.175</v>
      </c>
      <c r="J194" s="219">
        <f>I194-H194</f>
        <v/>
      </c>
    </row>
    <row r="195" ht="15.75" customHeight="1" s="109">
      <c r="A195" s="206" t="n">
        <v>12</v>
      </c>
      <c r="B195" s="207" t="n">
        <v>18</v>
      </c>
      <c r="C195" s="207" t="n">
        <v>7</v>
      </c>
      <c r="D195" s="207" t="n">
        <v>15</v>
      </c>
      <c r="E195" s="207" t="n">
        <v>6.35</v>
      </c>
      <c r="F195" s="207" t="n">
        <v>0.014</v>
      </c>
      <c r="G195" s="207" t="n">
        <v>1</v>
      </c>
      <c r="H195" s="208" t="n">
        <v>0.1319444444444444</v>
      </c>
      <c r="I195" s="208" t="n">
        <v>0.1375</v>
      </c>
      <c r="J195" s="209">
        <f>I195-H195</f>
        <v/>
      </c>
    </row>
    <row r="196" ht="15.75" customHeight="1" s="109">
      <c r="A196" s="216" t="n">
        <v>12</v>
      </c>
      <c r="B196" s="217" t="n">
        <v>19</v>
      </c>
      <c r="C196" s="217" t="n">
        <v>3</v>
      </c>
      <c r="D196" s="217" t="n">
        <v>3</v>
      </c>
      <c r="E196" s="217" t="n">
        <v>8.49</v>
      </c>
      <c r="F196" s="217" t="n">
        <v>0.014</v>
      </c>
      <c r="G196" s="217" t="n">
        <v>1</v>
      </c>
      <c r="H196" s="218" t="n">
        <v>0.1375</v>
      </c>
      <c r="I196" s="218" t="n">
        <v>0.1402777777777778</v>
      </c>
      <c r="J196" s="219">
        <f>I196-H196</f>
        <v/>
      </c>
    </row>
    <row r="197" ht="15.75" customHeight="1" s="109">
      <c r="A197" s="206" t="n">
        <v>12</v>
      </c>
      <c r="B197" s="207" t="n">
        <v>21</v>
      </c>
      <c r="C197" s="207" t="n">
        <v>5</v>
      </c>
      <c r="D197" s="207" t="n">
        <v>19</v>
      </c>
      <c r="E197" s="207" t="n">
        <v>11.3</v>
      </c>
      <c r="F197" s="207" t="n">
        <v>0.051</v>
      </c>
      <c r="G197" s="207" t="n">
        <v>1</v>
      </c>
      <c r="H197" s="208" t="n">
        <v>0.1402777777777778</v>
      </c>
      <c r="I197" s="208" t="n">
        <v>0.1472222222222222</v>
      </c>
      <c r="J197" s="209">
        <f>I197-H197</f>
        <v/>
      </c>
    </row>
    <row r="198" ht="15.75" customHeight="1" s="109">
      <c r="A198" s="216" t="n">
        <v>12</v>
      </c>
      <c r="B198" s="217" t="n">
        <v>2</v>
      </c>
      <c r="C198" s="217" t="n">
        <v>13</v>
      </c>
      <c r="D198" s="217" t="n">
        <v>105</v>
      </c>
      <c r="E198" s="217" t="n">
        <v>31.93</v>
      </c>
      <c r="F198" s="217" t="n">
        <v>0.462</v>
      </c>
      <c r="G198" s="217" t="n">
        <v>1</v>
      </c>
      <c r="H198" s="218" t="n">
        <v>0.1201388888888889</v>
      </c>
      <c r="I198" s="218" t="n">
        <v>0.13125</v>
      </c>
      <c r="J198" s="219">
        <f>I198-H198</f>
        <v/>
      </c>
    </row>
    <row r="199" ht="15.75" customHeight="1" s="109">
      <c r="A199" s="206" t="n">
        <v>12</v>
      </c>
      <c r="B199" s="207" t="n">
        <v>11</v>
      </c>
      <c r="C199" s="207" t="n">
        <v>40</v>
      </c>
      <c r="D199" s="207" t="n">
        <v>562</v>
      </c>
      <c r="E199" s="207" t="n">
        <v>401.13</v>
      </c>
      <c r="F199" s="207" t="n">
        <v>0.862</v>
      </c>
      <c r="G199" s="207" t="n">
        <v>1</v>
      </c>
      <c r="H199" s="208" t="n">
        <v>0.1041666666666667</v>
      </c>
      <c r="I199" s="208" t="n">
        <v>0.1152777777777778</v>
      </c>
      <c r="J199" s="209">
        <f>I199-H199</f>
        <v/>
      </c>
    </row>
    <row r="200" ht="15.75" customHeight="1" s="109">
      <c r="A200" s="216" t="n">
        <v>12</v>
      </c>
      <c r="B200" s="217" t="n">
        <v>17</v>
      </c>
      <c r="C200" s="217" t="n">
        <v>7</v>
      </c>
      <c r="D200" s="217" t="n">
        <v>92</v>
      </c>
      <c r="E200" s="217" t="n">
        <v>21.85</v>
      </c>
      <c r="F200" s="217" t="n">
        <v>0.103</v>
      </c>
      <c r="G200" s="217" t="n">
        <v>1</v>
      </c>
      <c r="H200" s="218" t="n">
        <v>0.01458333333333333</v>
      </c>
      <c r="I200" s="218" t="n">
        <v>0.02083333333333333</v>
      </c>
      <c r="J200" s="219">
        <f>I200-H200</f>
        <v/>
      </c>
    </row>
    <row r="201" ht="15.75" customHeight="1" s="109">
      <c r="A201" s="206" t="n">
        <v>12</v>
      </c>
      <c r="B201" s="207" t="n">
        <v>30</v>
      </c>
      <c r="C201" s="207" t="n">
        <v>3</v>
      </c>
      <c r="D201" s="207" t="n">
        <v>18</v>
      </c>
      <c r="E201" s="207" t="n">
        <v>261.8</v>
      </c>
      <c r="F201" s="207" t="n">
        <v>0.746</v>
      </c>
      <c r="G201" s="207" t="n">
        <v>1</v>
      </c>
      <c r="H201" s="208" t="n">
        <v>0.02152777777777778</v>
      </c>
      <c r="I201" s="208" t="n">
        <v>0.03263888888888889</v>
      </c>
      <c r="J201" s="209">
        <f>I201-H201</f>
        <v/>
      </c>
    </row>
    <row r="202" ht="15.75" customHeight="1" s="109">
      <c r="A202" s="216" t="n">
        <v>12</v>
      </c>
      <c r="B202" s="217" t="n">
        <v>3</v>
      </c>
      <c r="C202" s="217" t="n">
        <v>6</v>
      </c>
      <c r="D202" s="217" t="n">
        <v>12</v>
      </c>
      <c r="E202" s="217" t="n">
        <v>11.04</v>
      </c>
      <c r="F202" s="217" t="n">
        <v>0.044</v>
      </c>
      <c r="G202" s="217" t="n">
        <v>1</v>
      </c>
      <c r="H202" s="218" t="n">
        <v>0.04583333333333333</v>
      </c>
      <c r="I202" s="218" t="n">
        <v>0.05</v>
      </c>
      <c r="J202" s="219">
        <f>I202-H202</f>
        <v/>
      </c>
    </row>
    <row r="203" ht="15.75" customHeight="1" s="109">
      <c r="A203" s="206" t="n">
        <v>12</v>
      </c>
      <c r="B203" s="207" t="n">
        <v>4</v>
      </c>
      <c r="C203" s="207" t="n">
        <v>6</v>
      </c>
      <c r="D203" s="207" t="n">
        <v>10</v>
      </c>
      <c r="E203" s="207" t="n">
        <v>24</v>
      </c>
      <c r="F203" s="207" t="n">
        <v>0.241</v>
      </c>
      <c r="G203" s="207" t="n">
        <v>1</v>
      </c>
      <c r="H203" s="208" t="n">
        <v>0.05069444444444444</v>
      </c>
      <c r="I203" s="208" t="n">
        <v>0.05555555555555555</v>
      </c>
      <c r="J203" s="209">
        <f>I203-H203</f>
        <v/>
      </c>
    </row>
    <row r="204" ht="15.75" customHeight="1" s="109">
      <c r="A204" s="216" t="n">
        <v>12</v>
      </c>
      <c r="B204" s="217" t="n">
        <v>15</v>
      </c>
      <c r="C204" s="217" t="n">
        <v>2</v>
      </c>
      <c r="D204" s="217" t="n">
        <v>121</v>
      </c>
      <c r="E204" s="217" t="n">
        <v>1193.31</v>
      </c>
      <c r="F204" s="217" t="n">
        <v>2.87</v>
      </c>
      <c r="G204" s="217" t="n">
        <v>1</v>
      </c>
      <c r="H204" s="218" t="n">
        <v>0.03402777777777777</v>
      </c>
      <c r="I204" s="218" t="n">
        <v>0.04513888888888889</v>
      </c>
      <c r="J204" s="219">
        <f>I204-H204</f>
        <v/>
      </c>
    </row>
    <row r="205" ht="15.75" customHeight="1" s="109">
      <c r="A205" s="206" t="n">
        <v>12</v>
      </c>
      <c r="B205" s="207" t="n">
        <v>14</v>
      </c>
      <c r="C205" s="207" t="n">
        <v>9</v>
      </c>
      <c r="D205" s="207" t="n">
        <v>205</v>
      </c>
      <c r="E205" s="207" t="n">
        <v>4776.1</v>
      </c>
      <c r="F205" s="207" t="n">
        <v>6.15</v>
      </c>
      <c r="G205" s="207" t="n">
        <v>1</v>
      </c>
      <c r="H205" s="208" t="n">
        <v>0.8840277777777777</v>
      </c>
      <c r="I205" s="208" t="n">
        <v>0.9375</v>
      </c>
      <c r="J205" s="209">
        <f>I205-H205</f>
        <v/>
      </c>
    </row>
    <row r="206" ht="15.75" customHeight="1" s="109">
      <c r="A206" s="216" t="n">
        <v>12</v>
      </c>
      <c r="B206" s="217" t="n">
        <v>4</v>
      </c>
      <c r="C206" s="217" t="n">
        <v>8</v>
      </c>
      <c r="D206" s="217" t="n">
        <v>13</v>
      </c>
      <c r="E206" s="217" t="n">
        <v>34.72</v>
      </c>
      <c r="F206" s="217" t="n">
        <v>0.2</v>
      </c>
      <c r="G206" s="217" t="n">
        <v>1</v>
      </c>
      <c r="H206" s="218" t="n">
        <v>0.875</v>
      </c>
      <c r="I206" s="218" t="n">
        <v>0.8833333333333333</v>
      </c>
      <c r="J206" s="219">
        <f>I206-H206</f>
        <v/>
      </c>
    </row>
    <row r="207" ht="15.75" customHeight="1" s="109">
      <c r="A207" s="206" t="n">
        <v>12</v>
      </c>
      <c r="B207" s="207" t="n">
        <v>1</v>
      </c>
      <c r="C207" s="207" t="n">
        <v>17</v>
      </c>
      <c r="D207" s="207" t="n">
        <v>39</v>
      </c>
      <c r="E207" s="207" t="n">
        <v>274.41</v>
      </c>
      <c r="F207" s="207" t="n">
        <v>0.443</v>
      </c>
      <c r="G207" s="207" t="n">
        <v>1</v>
      </c>
      <c r="H207" s="208" t="n">
        <v>0.8527777777777777</v>
      </c>
      <c r="I207" s="208" t="n">
        <v>0.8736111111111111</v>
      </c>
      <c r="J207" s="209">
        <f>I207-H207</f>
        <v/>
      </c>
    </row>
    <row r="208" ht="15.75" customHeight="1" s="109">
      <c r="A208" s="216" t="n">
        <v>12</v>
      </c>
      <c r="B208" s="217" t="n">
        <v>15</v>
      </c>
      <c r="C208" s="217" t="n">
        <v>5</v>
      </c>
      <c r="D208" s="217" t="n">
        <v>220</v>
      </c>
      <c r="E208" s="217" t="n">
        <v>1393.64</v>
      </c>
      <c r="F208" s="217" t="n">
        <v>3.792</v>
      </c>
      <c r="G208" s="217" t="n">
        <v>1</v>
      </c>
      <c r="H208" s="218" t="n">
        <v>0.8340277777777778</v>
      </c>
      <c r="I208" s="218" t="n">
        <v>0.8513888888888889</v>
      </c>
      <c r="J208" s="219">
        <f>I208-H208</f>
        <v/>
      </c>
    </row>
    <row r="209" ht="15.75" customHeight="1" s="109">
      <c r="A209" s="206" t="n">
        <v>12</v>
      </c>
      <c r="B209" s="207" t="n">
        <v>8</v>
      </c>
      <c r="C209" s="207" t="n">
        <v>17</v>
      </c>
      <c r="D209" s="207" t="n">
        <v>23</v>
      </c>
      <c r="E209" s="207" t="n">
        <v>70.42</v>
      </c>
      <c r="F209" s="207" t="n">
        <v>0.351</v>
      </c>
      <c r="G209" s="207" t="n">
        <v>1</v>
      </c>
      <c r="H209" s="208" t="n">
        <v>0.8215277777777777</v>
      </c>
      <c r="I209" s="208" t="n">
        <v>0.8333333333333334</v>
      </c>
      <c r="J209" s="209">
        <f>I209-H209</f>
        <v/>
      </c>
    </row>
    <row r="210" ht="15.75" customHeight="1" s="109">
      <c r="A210" s="216" t="n">
        <v>14</v>
      </c>
      <c r="B210" s="217" t="n">
        <v>2</v>
      </c>
      <c r="C210" s="217" t="n">
        <v>18</v>
      </c>
      <c r="D210" s="217" t="n">
        <v>1227</v>
      </c>
      <c r="E210" s="217" t="n">
        <v>308.84</v>
      </c>
      <c r="F210" s="217" t="n">
        <v>2.507</v>
      </c>
      <c r="G210" s="217" t="n">
        <v>1</v>
      </c>
      <c r="H210" s="218" t="n">
        <v>0.15</v>
      </c>
      <c r="I210" s="218" t="n">
        <v>0.1791666666666667</v>
      </c>
      <c r="J210" s="219">
        <f>I210-H210</f>
        <v/>
      </c>
    </row>
    <row r="211" ht="15.75" customHeight="1" s="109">
      <c r="A211" s="206" t="n">
        <v>14</v>
      </c>
      <c r="B211" s="207" t="n">
        <v>16</v>
      </c>
      <c r="C211" s="207" t="n">
        <v>1</v>
      </c>
      <c r="D211" s="207" t="n">
        <v>12</v>
      </c>
      <c r="E211" s="207" t="n">
        <v>0.18</v>
      </c>
      <c r="F211" s="207" t="n">
        <v>0.001</v>
      </c>
      <c r="G211" s="207" t="n">
        <v>1</v>
      </c>
      <c r="H211" s="208" t="n">
        <v>0.1333333333333333</v>
      </c>
      <c r="I211" s="208" t="n">
        <v>0.1375</v>
      </c>
      <c r="J211" s="209">
        <f>I211-H211</f>
        <v/>
      </c>
    </row>
    <row r="212" ht="15.75" customHeight="1" s="109">
      <c r="A212" s="216" t="n">
        <v>14</v>
      </c>
      <c r="B212" s="217" t="n">
        <v>17</v>
      </c>
      <c r="C212" s="217" t="n">
        <v>6</v>
      </c>
      <c r="D212" s="217" t="n">
        <v>6</v>
      </c>
      <c r="E212" s="217" t="n">
        <v>0.84</v>
      </c>
      <c r="F212" s="217" t="n">
        <v>0.004</v>
      </c>
      <c r="G212" s="217" t="n">
        <v>1</v>
      </c>
      <c r="H212" s="218" t="n">
        <v>0.1381944444444445</v>
      </c>
      <c r="I212" s="218" t="n">
        <v>0.1409722222222222</v>
      </c>
      <c r="J212" s="219">
        <f>I212-H212</f>
        <v/>
      </c>
    </row>
    <row r="213" ht="15.75" customHeight="1" s="109">
      <c r="A213" s="206" t="n">
        <v>14</v>
      </c>
      <c r="B213" s="207" t="n">
        <v>21</v>
      </c>
      <c r="C213" s="207" t="n">
        <v>1</v>
      </c>
      <c r="D213" s="207" t="n">
        <v>1</v>
      </c>
      <c r="E213" s="207" t="n">
        <v>0.65</v>
      </c>
      <c r="F213" s="207" t="n">
        <v>0.008999999999999999</v>
      </c>
      <c r="G213" s="207" t="n">
        <v>1</v>
      </c>
      <c r="H213" s="208" t="n"/>
      <c r="I213" s="208" t="n"/>
      <c r="J213" s="209" t="n"/>
    </row>
    <row r="214" ht="15.75" customHeight="1" s="109">
      <c r="A214" s="216" t="n">
        <v>14</v>
      </c>
      <c r="B214" s="217" t="n">
        <v>3</v>
      </c>
      <c r="C214" s="217" t="n">
        <v>1</v>
      </c>
      <c r="D214" s="217" t="n">
        <v>5</v>
      </c>
      <c r="E214" s="217" t="n">
        <v>2.05</v>
      </c>
      <c r="F214" s="217" t="n">
        <v>0.008999999999999999</v>
      </c>
      <c r="G214" s="217" t="n">
        <v>1</v>
      </c>
      <c r="H214" s="218" t="n">
        <v>0.1243055555555556</v>
      </c>
      <c r="I214" s="218" t="n">
        <v>0.1263888888888889</v>
      </c>
      <c r="J214" s="219">
        <f>I214-H214</f>
        <v/>
      </c>
    </row>
    <row r="215" ht="15.75" customHeight="1" s="109">
      <c r="A215" s="206" t="n">
        <v>14</v>
      </c>
      <c r="B215" s="207" t="n">
        <v>4</v>
      </c>
      <c r="C215" s="207" t="n">
        <v>3</v>
      </c>
      <c r="D215" s="207" t="n">
        <v>17</v>
      </c>
      <c r="E215" s="207" t="n">
        <v>7.6</v>
      </c>
      <c r="F215" s="207" t="n">
        <v>0.063</v>
      </c>
      <c r="G215" s="207" t="n">
        <v>1</v>
      </c>
      <c r="H215" s="208" t="n">
        <v>0.1263888888888889</v>
      </c>
      <c r="I215" s="208" t="n">
        <v>0.13125</v>
      </c>
      <c r="J215" s="209">
        <f>I215-H215</f>
        <v/>
      </c>
    </row>
    <row r="216" ht="15.75" customHeight="1" s="109">
      <c r="A216" s="216" t="n">
        <v>14</v>
      </c>
      <c r="B216" s="217" t="n">
        <v>17</v>
      </c>
      <c r="C216" s="217" t="n">
        <v>27</v>
      </c>
      <c r="D216" s="217" t="n">
        <v>108</v>
      </c>
      <c r="E216" s="217" t="n">
        <v>10.14</v>
      </c>
      <c r="F216" s="217" t="n">
        <v>0.08400000000000001</v>
      </c>
      <c r="G216" s="217" t="n">
        <v>1</v>
      </c>
      <c r="H216" s="218" t="n">
        <v>0.08888888888888889</v>
      </c>
      <c r="I216" s="218" t="n">
        <v>0.1118055555555556</v>
      </c>
      <c r="J216" s="219">
        <f>I216-H216</f>
        <v/>
      </c>
    </row>
    <row r="217" ht="15.75" customHeight="1" s="109">
      <c r="A217" s="206" t="n">
        <v>14</v>
      </c>
      <c r="B217" s="207" t="n">
        <v>18</v>
      </c>
      <c r="C217" s="207" t="n">
        <v>3</v>
      </c>
      <c r="D217" s="207" t="n">
        <v>20</v>
      </c>
      <c r="E217" s="207" t="n">
        <v>25.42</v>
      </c>
      <c r="F217" s="207" t="n">
        <v>0.038</v>
      </c>
      <c r="G217" s="207" t="n">
        <v>1</v>
      </c>
      <c r="H217" s="208" t="n">
        <v>0.08541666666666667</v>
      </c>
      <c r="I217" s="208" t="n">
        <v>0.08749999999999999</v>
      </c>
      <c r="J217" s="209">
        <f>I217-H217</f>
        <v/>
      </c>
    </row>
    <row r="218" ht="15.75" customHeight="1" s="109">
      <c r="A218" s="216" t="n">
        <v>14</v>
      </c>
      <c r="B218" s="217" t="n">
        <v>16</v>
      </c>
      <c r="C218" s="217" t="n">
        <v>2</v>
      </c>
      <c r="D218" s="217" t="n">
        <v>24</v>
      </c>
      <c r="E218" s="217" t="n">
        <v>0.48</v>
      </c>
      <c r="F218" s="217" t="n">
        <v>0.005</v>
      </c>
      <c r="G218" s="217" t="n">
        <v>1</v>
      </c>
      <c r="H218" s="218" t="n">
        <v>0.08333333333333333</v>
      </c>
      <c r="I218" s="218" t="n">
        <v>0.08541666666666667</v>
      </c>
      <c r="J218" s="219">
        <f>I218-H218</f>
        <v/>
      </c>
    </row>
    <row r="219" ht="15.75" customHeight="1" s="109">
      <c r="A219" s="206" t="n">
        <v>14</v>
      </c>
      <c r="B219" s="207" t="n">
        <v>2</v>
      </c>
      <c r="C219" s="207" t="n">
        <v>3</v>
      </c>
      <c r="D219" s="207" t="n">
        <v>3</v>
      </c>
      <c r="E219" s="207" t="n">
        <v>1.52</v>
      </c>
      <c r="F219" s="207" t="n">
        <v>0.014</v>
      </c>
      <c r="G219" s="207" t="n">
        <v>1</v>
      </c>
      <c r="H219" s="208" t="n">
        <v>0.06805555555555555</v>
      </c>
      <c r="I219" s="208" t="n">
        <v>0.06944444444444445</v>
      </c>
      <c r="J219" s="209">
        <f>I219-H219</f>
        <v/>
      </c>
    </row>
    <row r="220" ht="15.75" customHeight="1" s="109">
      <c r="A220" s="216" t="n">
        <v>14</v>
      </c>
      <c r="B220" s="217" t="n">
        <v>3</v>
      </c>
      <c r="C220" s="217" t="n">
        <v>1</v>
      </c>
      <c r="D220" s="217" t="n">
        <v>1</v>
      </c>
      <c r="E220" s="217" t="n">
        <v>0.23</v>
      </c>
      <c r="F220" s="217" t="n">
        <v>0.001</v>
      </c>
      <c r="G220" s="217" t="n">
        <v>1</v>
      </c>
      <c r="H220" s="218" t="n">
        <v>0.07291666666666667</v>
      </c>
      <c r="I220" s="218" t="n">
        <v>0.07569444444444444</v>
      </c>
      <c r="J220" s="219">
        <f>I220-H220</f>
        <v/>
      </c>
    </row>
    <row r="221" ht="15.75" customHeight="1" s="109">
      <c r="A221" s="206" t="n">
        <v>14</v>
      </c>
      <c r="B221" s="207" t="n">
        <v>14</v>
      </c>
      <c r="C221" s="207" t="n">
        <v>7</v>
      </c>
      <c r="D221" s="207" t="n">
        <v>22</v>
      </c>
      <c r="E221" s="207" t="n">
        <v>283.12</v>
      </c>
      <c r="F221" s="207" t="n">
        <v>0.407</v>
      </c>
      <c r="G221" s="207" t="n">
        <v>1</v>
      </c>
      <c r="H221" s="208" t="n">
        <v>0.05763888888888889</v>
      </c>
      <c r="I221" s="208" t="n">
        <v>0.06597222222222222</v>
      </c>
      <c r="J221" s="209">
        <f>I221-H221</f>
        <v/>
      </c>
    </row>
    <row r="222" ht="15.75" customHeight="1" s="109">
      <c r="A222" s="216" t="n">
        <v>14</v>
      </c>
      <c r="B222" s="217" t="n">
        <v>13</v>
      </c>
      <c r="C222" s="217" t="n">
        <v>5</v>
      </c>
      <c r="D222" s="217" t="n">
        <v>21</v>
      </c>
      <c r="E222" s="217" t="n">
        <v>35.65</v>
      </c>
      <c r="F222" s="217" t="n">
        <v>0.057</v>
      </c>
      <c r="G222" s="217" t="n">
        <v>1</v>
      </c>
      <c r="H222" s="218" t="n">
        <v>0.04513888888888889</v>
      </c>
      <c r="I222" s="218" t="n">
        <v>0.05208333333333334</v>
      </c>
      <c r="J222" s="219">
        <f>I222-H222</f>
        <v/>
      </c>
    </row>
    <row r="223" ht="15.75" customHeight="1" s="109">
      <c r="A223" s="206" t="n">
        <v>14</v>
      </c>
      <c r="B223" s="207" t="n">
        <v>30</v>
      </c>
      <c r="C223" s="207" t="n">
        <v>5</v>
      </c>
      <c r="D223" s="207" t="n">
        <v>15</v>
      </c>
      <c r="E223" s="207" t="n">
        <v>301.8</v>
      </c>
      <c r="F223" s="207" t="n">
        <v>0.6820000000000001</v>
      </c>
      <c r="G223" s="207" t="n">
        <v>1</v>
      </c>
      <c r="H223" s="208" t="n">
        <v>0.02777777777777778</v>
      </c>
      <c r="I223" s="208" t="n">
        <v>0.03541666666666667</v>
      </c>
      <c r="J223" s="209">
        <f>I223-H223</f>
        <v/>
      </c>
    </row>
    <row r="224" ht="15.75" customHeight="1" s="109">
      <c r="A224" s="216" t="n">
        <v>14</v>
      </c>
      <c r="B224" s="217" t="n">
        <v>31</v>
      </c>
      <c r="C224" s="217" t="n">
        <v>2</v>
      </c>
      <c r="D224" s="217" t="n">
        <v>4</v>
      </c>
      <c r="E224" s="217" t="n">
        <v>6.35</v>
      </c>
      <c r="F224" s="217" t="n">
        <v>0.08500000000000001</v>
      </c>
      <c r="G224" s="217" t="n">
        <v>1</v>
      </c>
      <c r="H224" s="218" t="n">
        <v>0.03611111111111111</v>
      </c>
      <c r="I224" s="218" t="n">
        <v>0.03958333333333333</v>
      </c>
      <c r="J224" s="219">
        <f>I224-H224</f>
        <v/>
      </c>
    </row>
    <row r="225" ht="15.75" customHeight="1" s="109">
      <c r="A225" s="206" t="n">
        <v>14</v>
      </c>
      <c r="B225" s="207" t="n">
        <v>15</v>
      </c>
      <c r="C225" s="207" t="n">
        <v>3</v>
      </c>
      <c r="D225" s="207" t="n">
        <v>198</v>
      </c>
      <c r="E225" s="207" t="n">
        <v>1993.6</v>
      </c>
      <c r="F225" s="207" t="n">
        <v>4.833</v>
      </c>
      <c r="G225" s="207" t="n">
        <v>1</v>
      </c>
      <c r="H225" s="208" t="n">
        <v>0.9569444444444445</v>
      </c>
      <c r="I225" s="208" t="n">
        <v>0.02152777777777778</v>
      </c>
      <c r="J225" s="209" t="n">
        <v>0.06458333333333334</v>
      </c>
    </row>
    <row r="226" ht="15.75" customHeight="1" s="109">
      <c r="A226" s="216" t="n">
        <v>14</v>
      </c>
      <c r="B226" s="217" t="n">
        <v>15</v>
      </c>
      <c r="C226" s="217" t="n">
        <v>10</v>
      </c>
      <c r="D226" s="217" t="n">
        <v>74</v>
      </c>
      <c r="E226" s="217" t="n">
        <v>330.91</v>
      </c>
      <c r="F226" s="217" t="n">
        <v>0.487</v>
      </c>
      <c r="G226" s="217" t="n">
        <v>1</v>
      </c>
      <c r="H226" s="218" t="n">
        <v>0.9340277777777778</v>
      </c>
      <c r="I226" s="218" t="n">
        <v>0.9520833333333333</v>
      </c>
      <c r="J226" s="219">
        <f>I226-H226</f>
        <v/>
      </c>
    </row>
    <row r="227" ht="15.75" customHeight="1" s="109">
      <c r="A227" s="206" t="n">
        <v>14</v>
      </c>
      <c r="B227" s="207" t="n">
        <v>15</v>
      </c>
      <c r="C227" s="207" t="n">
        <v>1</v>
      </c>
      <c r="D227" s="207" t="n">
        <v>458</v>
      </c>
      <c r="E227" s="207" t="n">
        <v>3732.7</v>
      </c>
      <c r="F227" s="207" t="n">
        <v>9.101000000000001</v>
      </c>
      <c r="G227" s="207" t="n">
        <v>1</v>
      </c>
      <c r="H227" s="208" t="n">
        <v>0.8805555555555555</v>
      </c>
      <c r="I227" s="208" t="n">
        <v>0.9180555555555555</v>
      </c>
      <c r="J227" s="209">
        <f>I227-H227</f>
        <v/>
      </c>
    </row>
    <row r="228" ht="15.75" customHeight="1" s="109">
      <c r="A228" s="216" t="n">
        <v>14</v>
      </c>
      <c r="B228" s="217" t="n">
        <v>16</v>
      </c>
      <c r="C228" s="217" t="n">
        <v>1</v>
      </c>
      <c r="D228" s="217" t="n">
        <v>60</v>
      </c>
      <c r="E228" s="217" t="n">
        <v>3.6</v>
      </c>
      <c r="F228" s="217" t="n">
        <v>0.021</v>
      </c>
      <c r="G228" s="217" t="n">
        <v>1</v>
      </c>
      <c r="H228" s="218" t="n">
        <v>0.9319444444444445</v>
      </c>
      <c r="I228" s="218" t="n">
        <v>0.9333333333333333</v>
      </c>
      <c r="J228" s="219">
        <f>I228-H228</f>
        <v/>
      </c>
    </row>
    <row r="229" ht="15.75" customHeight="1" s="109">
      <c r="A229" s="206" t="n">
        <v>14</v>
      </c>
      <c r="B229" s="207" t="n">
        <v>1</v>
      </c>
      <c r="C229" s="207" t="n">
        <v>6</v>
      </c>
      <c r="D229" s="207" t="n">
        <v>38</v>
      </c>
      <c r="E229" s="207" t="n">
        <v>24.13</v>
      </c>
      <c r="F229" s="207" t="n">
        <v>0.056</v>
      </c>
      <c r="G229" s="207" t="n">
        <v>1</v>
      </c>
      <c r="H229" s="208" t="n">
        <v>0.875</v>
      </c>
      <c r="I229" s="208" t="n">
        <v>0.8791666666666667</v>
      </c>
      <c r="J229" s="209">
        <f>I229-H229</f>
        <v/>
      </c>
    </row>
    <row r="230" ht="15.75" customHeight="1" s="109">
      <c r="A230" s="216" t="n">
        <v>14</v>
      </c>
      <c r="B230" s="217" t="n">
        <v>2</v>
      </c>
      <c r="C230" s="217" t="n">
        <v>21</v>
      </c>
      <c r="D230" s="217" t="n">
        <v>141</v>
      </c>
      <c r="E230" s="217" t="n">
        <v>100.21</v>
      </c>
      <c r="F230" s="217" t="n">
        <v>0.612</v>
      </c>
      <c r="G230" s="217" t="n">
        <v>1</v>
      </c>
      <c r="H230" s="218" t="n">
        <v>0.8798611111111111</v>
      </c>
      <c r="I230" s="218" t="n">
        <v>0.9006944444444445</v>
      </c>
      <c r="J230" s="219">
        <f>I230-H230</f>
        <v/>
      </c>
    </row>
    <row r="231" ht="15.75" customHeight="1" s="109">
      <c r="A231" s="206" t="n">
        <v>14</v>
      </c>
      <c r="B231" s="207" t="n">
        <v>5</v>
      </c>
      <c r="C231" s="207" t="n">
        <v>2</v>
      </c>
      <c r="D231" s="207" t="n">
        <v>5</v>
      </c>
      <c r="E231" s="207" t="n">
        <v>2.79</v>
      </c>
      <c r="F231" s="207" t="n">
        <v>0.205</v>
      </c>
      <c r="G231" s="207" t="n">
        <v>1</v>
      </c>
      <c r="H231" s="208" t="n">
        <v>0.8652777777777778</v>
      </c>
      <c r="I231" s="208" t="n">
        <v>0.8680555555555556</v>
      </c>
      <c r="J231" s="209">
        <f>I231-H231</f>
        <v/>
      </c>
    </row>
    <row r="232" ht="15.75" customHeight="1" s="109">
      <c r="A232" s="216" t="n">
        <v>14</v>
      </c>
      <c r="B232" s="217" t="n">
        <v>6</v>
      </c>
      <c r="C232" s="217" t="n">
        <v>2</v>
      </c>
      <c r="D232" s="217" t="n">
        <v>15</v>
      </c>
      <c r="E232" s="217" t="n">
        <v>15</v>
      </c>
      <c r="F232" s="217" t="n">
        <v>0.257</v>
      </c>
      <c r="G232" s="217" t="n">
        <v>1</v>
      </c>
      <c r="H232" s="218" t="n">
        <v>0.86875</v>
      </c>
      <c r="I232" s="218" t="n">
        <v>0.8736111111111111</v>
      </c>
      <c r="J232" s="219">
        <f>I232-H232</f>
        <v/>
      </c>
    </row>
    <row r="233" ht="15.75" customHeight="1" s="109">
      <c r="A233" s="206" t="n">
        <v>14</v>
      </c>
      <c r="B233" s="207" t="n">
        <v>10</v>
      </c>
      <c r="C233" s="207" t="n">
        <v>29</v>
      </c>
      <c r="D233" s="207" t="n">
        <v>192</v>
      </c>
      <c r="E233" s="207" t="n">
        <v>94.95</v>
      </c>
      <c r="F233" s="207" t="n">
        <v>0.225</v>
      </c>
      <c r="G233" s="207" t="n">
        <v>1</v>
      </c>
      <c r="H233" s="208" t="n">
        <v>0.8263888888888888</v>
      </c>
      <c r="I233" s="208" t="n">
        <v>0.8527777777777777</v>
      </c>
      <c r="J233" s="209">
        <f>I233-H233</f>
        <v/>
      </c>
    </row>
    <row r="234" ht="15.75" customHeight="1" s="109">
      <c r="A234" s="216" t="n">
        <v>14</v>
      </c>
      <c r="B234" s="217" t="n">
        <v>3</v>
      </c>
      <c r="C234" s="217" t="n">
        <v>6</v>
      </c>
      <c r="D234" s="217" t="n">
        <v>33</v>
      </c>
      <c r="E234" s="217" t="n">
        <v>11.97</v>
      </c>
      <c r="F234" s="217" t="n">
        <v>0.116</v>
      </c>
      <c r="G234" s="217" t="n">
        <v>1</v>
      </c>
      <c r="H234" s="218" t="n">
        <v>0.8569444444444444</v>
      </c>
      <c r="I234" s="218" t="n">
        <v>0.8625</v>
      </c>
      <c r="J234" s="219">
        <f>I234-H234</f>
        <v/>
      </c>
    </row>
    <row r="235" ht="15.75" customHeight="1" s="109">
      <c r="A235" s="206" t="n">
        <v>14</v>
      </c>
      <c r="B235" s="207" t="n">
        <v>14</v>
      </c>
      <c r="C235" s="207" t="n">
        <v>3</v>
      </c>
      <c r="D235" s="207" t="n">
        <v>31</v>
      </c>
      <c r="E235" s="207" t="n">
        <v>413.04</v>
      </c>
      <c r="F235" s="207" t="n">
        <v>0.569</v>
      </c>
      <c r="G235" s="207" t="n">
        <v>1</v>
      </c>
      <c r="H235" s="208" t="n">
        <v>0.8145833333333333</v>
      </c>
      <c r="I235" s="208" t="n">
        <v>0.8201388888888889</v>
      </c>
      <c r="J235" s="209">
        <f>I235-H235</f>
        <v/>
      </c>
    </row>
    <row r="236" ht="15.75" customHeight="1" s="109">
      <c r="A236" s="216" t="n">
        <v>14</v>
      </c>
      <c r="B236" s="217" t="n">
        <v>15</v>
      </c>
      <c r="C236" s="217" t="n">
        <v>2</v>
      </c>
      <c r="D236" s="217" t="n">
        <v>13</v>
      </c>
      <c r="E236" s="217" t="n">
        <v>95.84</v>
      </c>
      <c r="F236" s="217" t="n">
        <v>0.134</v>
      </c>
      <c r="G236" s="217" t="n">
        <v>1</v>
      </c>
      <c r="H236" s="218" t="n">
        <v>0.8201388888888889</v>
      </c>
      <c r="I236" s="218" t="n">
        <v>0.8263888888888888</v>
      </c>
      <c r="J236" s="219">
        <f>I236-H236</f>
        <v/>
      </c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>
        <v>13</v>
      </c>
      <c r="B238" s="217" t="n">
        <v>11</v>
      </c>
      <c r="C238" s="217" t="n">
        <v>8</v>
      </c>
      <c r="D238" s="217" t="n">
        <v>27</v>
      </c>
      <c r="E238" s="217" t="n">
        <v>35.505</v>
      </c>
      <c r="F238" s="217" t="n">
        <v>0.055</v>
      </c>
      <c r="G238" s="217" t="n">
        <v>1</v>
      </c>
      <c r="H238" s="218" t="n">
        <v>0.125</v>
      </c>
      <c r="I238" s="218" t="n">
        <v>0.1375</v>
      </c>
      <c r="J238" s="219">
        <f>I238-H238</f>
        <v/>
      </c>
    </row>
    <row r="239" ht="15.75" customHeight="1" s="109">
      <c r="A239" s="206" t="n">
        <v>13</v>
      </c>
      <c r="B239" s="207" t="n">
        <v>15</v>
      </c>
      <c r="C239" s="207" t="n">
        <v>6</v>
      </c>
      <c r="D239" s="207" t="n">
        <v>270</v>
      </c>
      <c r="E239" s="207" t="n">
        <v>1737.49</v>
      </c>
      <c r="F239" s="207" t="n">
        <v>4.481</v>
      </c>
      <c r="G239" s="207" t="n">
        <v>1</v>
      </c>
      <c r="H239" s="208" t="n">
        <v>0.08819444444444445</v>
      </c>
      <c r="I239" s="208" t="n">
        <v>0.1243055555555556</v>
      </c>
      <c r="J239" s="209">
        <f>I239-H239</f>
        <v/>
      </c>
    </row>
    <row r="240" ht="15.75" customHeight="1" s="109">
      <c r="A240" s="216" t="n">
        <v>13</v>
      </c>
      <c r="B240" s="217" t="n">
        <v>5</v>
      </c>
      <c r="C240" s="217" t="n">
        <v>2</v>
      </c>
      <c r="D240" s="217" t="n">
        <v>20</v>
      </c>
      <c r="E240" s="217" t="n">
        <v>8.300000000000001</v>
      </c>
      <c r="F240" s="217" t="n">
        <v>0.857</v>
      </c>
      <c r="G240" s="217" t="n">
        <v>1</v>
      </c>
      <c r="H240" s="218" t="n">
        <v>0.05</v>
      </c>
      <c r="I240" s="218" t="n">
        <v>0.05486111111111111</v>
      </c>
      <c r="J240" s="219">
        <f>I240-H240</f>
        <v/>
      </c>
    </row>
    <row r="241" ht="15.75" customHeight="1" s="109">
      <c r="A241" s="206" t="n">
        <v>13</v>
      </c>
      <c r="B241" s="207" t="n">
        <v>6</v>
      </c>
      <c r="C241" s="207" t="n">
        <v>1</v>
      </c>
      <c r="D241" s="207" t="n">
        <v>1</v>
      </c>
      <c r="E241" s="207" t="n">
        <v>0.1</v>
      </c>
      <c r="F241" s="207" t="n">
        <v>0.07199999999999999</v>
      </c>
      <c r="G241" s="207" t="n">
        <v>1</v>
      </c>
      <c r="H241" s="208" t="n">
        <v>0.05486111111111111</v>
      </c>
      <c r="I241" s="208" t="n">
        <v>0.05694444444444444</v>
      </c>
      <c r="J241" s="209">
        <f>I241-H241</f>
        <v/>
      </c>
    </row>
    <row r="242" ht="15.75" customHeight="1" s="109">
      <c r="A242" s="216" t="n">
        <v>13</v>
      </c>
      <c r="B242" s="217" t="n">
        <v>7</v>
      </c>
      <c r="C242" s="217" t="n">
        <v>5</v>
      </c>
      <c r="D242" s="217" t="n">
        <v>6</v>
      </c>
      <c r="E242" s="217" t="n">
        <v>9.156000000000001</v>
      </c>
      <c r="F242" s="217" t="n">
        <v>0.024</v>
      </c>
      <c r="G242" s="217" t="n">
        <v>1</v>
      </c>
      <c r="H242" s="218" t="n">
        <v>0.08333333333333333</v>
      </c>
      <c r="I242" s="218" t="n">
        <v>0.08749999999999999</v>
      </c>
      <c r="J242" s="219">
        <f>I242-H242</f>
        <v/>
      </c>
    </row>
    <row r="243" ht="15.75" customHeight="1" s="109">
      <c r="A243" s="206" t="n">
        <v>13</v>
      </c>
      <c r="B243" s="207" t="n">
        <v>1</v>
      </c>
      <c r="C243" s="207" t="n">
        <v>15</v>
      </c>
      <c r="D243" s="207" t="n">
        <v>84</v>
      </c>
      <c r="E243" s="207" t="n">
        <v>144.511</v>
      </c>
      <c r="F243" s="207" t="n">
        <v>0.205</v>
      </c>
      <c r="G243" s="207" t="n">
        <v>1</v>
      </c>
      <c r="H243" s="208" t="n">
        <v>0.05972222222222223</v>
      </c>
      <c r="I243" s="208" t="n"/>
      <c r="J243" s="209">
        <f>I243-H243</f>
        <v/>
      </c>
    </row>
    <row r="244" ht="15.75" customHeight="1" s="109">
      <c r="A244" s="216" t="n">
        <v>13</v>
      </c>
      <c r="B244" s="217" t="n">
        <v>14</v>
      </c>
      <c r="C244" s="217" t="n">
        <v>6</v>
      </c>
      <c r="D244" s="217" t="n">
        <v>66</v>
      </c>
      <c r="E244" s="217" t="n">
        <v>1091.38</v>
      </c>
      <c r="F244" s="217" t="n">
        <v>1.518</v>
      </c>
      <c r="G244" s="217" t="n">
        <v>1</v>
      </c>
      <c r="H244" s="218" t="n">
        <v>0.01944444444444444</v>
      </c>
      <c r="I244" s="218" t="n">
        <v>0.04513888888888889</v>
      </c>
      <c r="J244" s="219">
        <f>I244-H244</f>
        <v/>
      </c>
    </row>
    <row r="245" ht="15.75" customHeight="1" s="109">
      <c r="A245" s="206" t="n">
        <v>13</v>
      </c>
      <c r="B245" s="207" t="n">
        <v>14</v>
      </c>
      <c r="C245" s="207" t="n">
        <v>13</v>
      </c>
      <c r="D245" s="207" t="n">
        <v>66</v>
      </c>
      <c r="E245" s="207" t="n">
        <v>1707.41</v>
      </c>
      <c r="F245" s="207" t="n">
        <v>2.25</v>
      </c>
      <c r="G245" s="207" t="n">
        <v>1</v>
      </c>
      <c r="H245" s="208" t="n">
        <v>0.43125</v>
      </c>
      <c r="I245" s="208" t="n">
        <v>0.51875</v>
      </c>
      <c r="J245" s="209">
        <f>I245-H245</f>
        <v/>
      </c>
    </row>
    <row r="246" ht="15.75" customHeight="1" s="109">
      <c r="A246" s="216" t="n">
        <v>13</v>
      </c>
      <c r="B246" s="217" t="n">
        <v>19</v>
      </c>
      <c r="C246" s="217" t="n">
        <v>10</v>
      </c>
      <c r="D246" s="217" t="n">
        <v>11</v>
      </c>
      <c r="E246" s="217" t="n">
        <v>5.69</v>
      </c>
      <c r="F246" s="217" t="n">
        <v>0.011</v>
      </c>
      <c r="G246" s="217" t="n">
        <v>1</v>
      </c>
      <c r="H246" s="218" t="n">
        <v>0.9166666666666666</v>
      </c>
      <c r="I246" s="218" t="n">
        <v>0.9270833333333334</v>
      </c>
      <c r="J246" s="219">
        <f>I246-H246</f>
        <v/>
      </c>
    </row>
    <row r="247" ht="15.75" customHeight="1" s="109">
      <c r="A247" s="206" t="n">
        <v>13</v>
      </c>
      <c r="B247" s="207" t="n">
        <v>20</v>
      </c>
      <c r="C247" s="207" t="n">
        <v>6</v>
      </c>
      <c r="D247" s="207" t="n">
        <v>9</v>
      </c>
      <c r="E247" s="207" t="n">
        <v>12.709</v>
      </c>
      <c r="F247" s="207" t="n">
        <v>0.02</v>
      </c>
      <c r="G247" s="207" t="n">
        <v>1</v>
      </c>
      <c r="H247" s="208" t="n">
        <v>0.9277777777777778</v>
      </c>
      <c r="I247" s="208" t="n">
        <v>0.9305555555555556</v>
      </c>
      <c r="J247" s="209">
        <f>I247-H247</f>
        <v/>
      </c>
    </row>
    <row r="248" ht="15.75" customHeight="1" s="109">
      <c r="A248" s="216" t="n">
        <v>13</v>
      </c>
      <c r="B248" s="217" t="n">
        <v>11</v>
      </c>
      <c r="C248" s="217" t="n">
        <v>21</v>
      </c>
      <c r="D248" s="217" t="n">
        <v>200</v>
      </c>
      <c r="E248" s="217" t="n">
        <v>298.112</v>
      </c>
      <c r="F248" s="217" t="n">
        <v>0.504</v>
      </c>
      <c r="G248" s="217" t="n">
        <v>1</v>
      </c>
      <c r="H248" s="218" t="n">
        <v>0.8881944444444444</v>
      </c>
      <c r="I248" s="218" t="n">
        <v>0.9104166666666667</v>
      </c>
      <c r="J248" s="219">
        <f>I248-H248</f>
        <v/>
      </c>
    </row>
    <row r="249" ht="15.75" customHeight="1" s="109">
      <c r="A249" s="206" t="n">
        <v>13</v>
      </c>
      <c r="B249" s="207" t="n">
        <v>16</v>
      </c>
      <c r="C249" s="207" t="n">
        <v>2</v>
      </c>
      <c r="D249" s="207" t="n">
        <v>9</v>
      </c>
      <c r="E249" s="207" t="n">
        <v>0.24</v>
      </c>
      <c r="F249" s="207" t="n">
        <v>0.001</v>
      </c>
      <c r="G249" s="207" t="n">
        <v>1</v>
      </c>
      <c r="H249" s="208" t="n">
        <v>0.8729166666666667</v>
      </c>
      <c r="I249" s="208" t="n">
        <v>0.875</v>
      </c>
      <c r="J249" s="209">
        <f>I249-H249</f>
        <v/>
      </c>
    </row>
    <row r="250" ht="15.75" customHeight="1" s="109">
      <c r="A250" s="216" t="n">
        <v>13</v>
      </c>
      <c r="B250" s="217" t="n">
        <v>17</v>
      </c>
      <c r="C250" s="217" t="n">
        <v>3</v>
      </c>
      <c r="D250" s="217" t="n">
        <v>5</v>
      </c>
      <c r="E250" s="217" t="n">
        <v>1.905</v>
      </c>
      <c r="F250" s="217" t="n">
        <v>0.008</v>
      </c>
      <c r="G250" s="217" t="n">
        <v>1</v>
      </c>
      <c r="H250" s="218" t="n">
        <v>0.8756944444444444</v>
      </c>
      <c r="I250" s="218" t="n">
        <v>0.8819444444444444</v>
      </c>
      <c r="J250" s="219">
        <f>I250-H250</f>
        <v/>
      </c>
    </row>
    <row r="251" ht="15.75" customHeight="1" s="109">
      <c r="A251" s="206" t="n">
        <v>13</v>
      </c>
      <c r="B251" s="207" t="n">
        <v>30</v>
      </c>
      <c r="C251" s="207" t="n">
        <v>2</v>
      </c>
      <c r="D251" s="207" t="n">
        <v>2</v>
      </c>
      <c r="E251" s="207" t="n">
        <v>45.3</v>
      </c>
      <c r="F251" s="207" t="n">
        <v>0.076</v>
      </c>
      <c r="G251" s="207" t="n">
        <v>1</v>
      </c>
      <c r="H251" s="208" t="n">
        <v>0.8819444444444444</v>
      </c>
      <c r="I251" s="208" t="n">
        <v>0.8854166666666666</v>
      </c>
      <c r="J251" s="209">
        <f>I251-H251</f>
        <v/>
      </c>
    </row>
    <row r="252" ht="15.75" customHeight="1" s="109">
      <c r="A252" s="216" t="n">
        <v>13</v>
      </c>
      <c r="B252" s="217" t="n">
        <v>15</v>
      </c>
      <c r="C252" s="217" t="n">
        <v>6</v>
      </c>
      <c r="D252" s="217" t="n">
        <v>42</v>
      </c>
      <c r="E252" s="217" t="n">
        <v>209.375</v>
      </c>
      <c r="F252" s="217" t="n">
        <v>0.514</v>
      </c>
      <c r="G252" s="217" t="n">
        <v>1</v>
      </c>
      <c r="H252" s="218" t="n">
        <v>0.8625</v>
      </c>
      <c r="I252" s="218" t="n">
        <v>0.8715277777777778</v>
      </c>
      <c r="J252" s="219">
        <f>I252-H252</f>
        <v/>
      </c>
    </row>
    <row r="253" ht="15.75" customHeight="1" s="109">
      <c r="A253" s="206" t="n">
        <v>13</v>
      </c>
      <c r="B253" s="207" t="n">
        <v>9</v>
      </c>
      <c r="C253" s="207" t="n">
        <v>12</v>
      </c>
      <c r="D253" s="207" t="n">
        <v>88</v>
      </c>
      <c r="E253" s="207" t="n">
        <v>757.25</v>
      </c>
      <c r="F253" s="207" t="n">
        <v>2.969</v>
      </c>
      <c r="G253" s="207" t="n">
        <v>1</v>
      </c>
      <c r="H253" s="208" t="n">
        <v>0.8444444444444444</v>
      </c>
      <c r="I253" s="208" t="n">
        <v>0.8611111111111112</v>
      </c>
      <c r="J253" s="209">
        <f>I253-H253</f>
        <v/>
      </c>
    </row>
    <row r="254" ht="15.75" customHeight="1" s="109">
      <c r="A254" s="216" t="n">
        <v>13</v>
      </c>
      <c r="B254" s="217" t="n">
        <v>17</v>
      </c>
      <c r="C254" s="217" t="n">
        <v>15</v>
      </c>
      <c r="D254" s="217" t="n">
        <v>61</v>
      </c>
      <c r="E254" s="217" t="n">
        <v>7.78</v>
      </c>
      <c r="F254" s="217" t="n">
        <v>0.036</v>
      </c>
      <c r="G254" s="217" t="n">
        <v>1</v>
      </c>
      <c r="H254" s="218" t="n">
        <v>0.83125</v>
      </c>
      <c r="I254" s="218" t="n">
        <v>0.8430555555555556</v>
      </c>
      <c r="J254" s="219">
        <f>I254-H254</f>
        <v/>
      </c>
    </row>
    <row r="255" ht="15.75" customHeight="1" s="109">
      <c r="A255" s="206" t="n">
        <v>13</v>
      </c>
      <c r="B255" s="207" t="n">
        <v>16</v>
      </c>
      <c r="C255" s="207" t="n">
        <v>1</v>
      </c>
      <c r="D255" s="207" t="n">
        <v>120</v>
      </c>
      <c r="E255" s="207" t="n">
        <v>39</v>
      </c>
      <c r="F255" s="207" t="n">
        <v>0.281</v>
      </c>
      <c r="G255" s="207" t="n">
        <v>1</v>
      </c>
      <c r="H255" s="208" t="n">
        <v>0.8145833333333333</v>
      </c>
      <c r="I255" s="208" t="n">
        <v>0.8284722222222223</v>
      </c>
      <c r="J255" s="209">
        <f>I255-H255</f>
        <v/>
      </c>
    </row>
    <row r="256" ht="15.75" customHeight="1" s="109">
      <c r="A256" s="216" t="n">
        <v>13</v>
      </c>
      <c r="B256" s="217" t="n">
        <v>18</v>
      </c>
      <c r="C256" s="217" t="n">
        <v>1</v>
      </c>
      <c r="D256" s="217" t="n">
        <v>20</v>
      </c>
      <c r="E256" s="217" t="n">
        <v>48.2</v>
      </c>
      <c r="F256" s="217" t="n">
        <v>0.07000000000000001</v>
      </c>
      <c r="G256" s="217" t="n">
        <v>1</v>
      </c>
      <c r="H256" s="218" t="n">
        <v>0.8284722222222223</v>
      </c>
      <c r="I256" s="218" t="n">
        <v>0.8305555555555556</v>
      </c>
      <c r="J256" s="219">
        <f>I256-H256</f>
        <v/>
      </c>
    </row>
    <row r="257" ht="15.75" customHeight="1" s="109">
      <c r="A257" s="206" t="n">
        <v>15</v>
      </c>
      <c r="B257" s="207" t="n">
        <v>15</v>
      </c>
      <c r="C257" s="207" t="n">
        <v>2</v>
      </c>
      <c r="D257" s="207" t="n">
        <v>60</v>
      </c>
      <c r="E257" s="207" t="n">
        <v>655.1</v>
      </c>
      <c r="F257" s="207" t="n">
        <v>1.315</v>
      </c>
      <c r="G257" s="207" t="n">
        <v>1</v>
      </c>
      <c r="H257" s="208" t="n">
        <v>0.1638888888888889</v>
      </c>
      <c r="I257" s="208" t="n">
        <v>0.1777777777777778</v>
      </c>
      <c r="J257" s="209">
        <f>I257-H257</f>
        <v/>
      </c>
    </row>
    <row r="258" ht="15.75" customHeight="1" s="109">
      <c r="A258" s="216" t="n">
        <v>15</v>
      </c>
      <c r="B258" s="217" t="n">
        <v>10</v>
      </c>
      <c r="C258" s="217" t="n">
        <v>34</v>
      </c>
      <c r="D258" s="217" t="n">
        <v>319</v>
      </c>
      <c r="E258" s="217" t="n">
        <v>273.69</v>
      </c>
      <c r="F258" s="217" t="n">
        <v>0.595</v>
      </c>
      <c r="G258" s="217" t="n">
        <v>1</v>
      </c>
      <c r="H258" s="218" t="n">
        <v>0.1201388888888889</v>
      </c>
      <c r="I258" s="218" t="n">
        <v>0.1569444444444444</v>
      </c>
      <c r="J258" s="219">
        <f>I258-H258</f>
        <v/>
      </c>
    </row>
    <row r="259" ht="15.75" customHeight="1" s="109">
      <c r="A259" s="206" t="n">
        <v>15</v>
      </c>
      <c r="B259" s="207" t="n">
        <v>31</v>
      </c>
      <c r="C259" s="207" t="n">
        <v>5</v>
      </c>
      <c r="D259" s="207" t="n">
        <v>7</v>
      </c>
      <c r="E259" s="207" t="n">
        <v>13.954</v>
      </c>
      <c r="F259" s="207" t="n">
        <v>0.125</v>
      </c>
      <c r="G259" s="207" t="n">
        <v>1</v>
      </c>
      <c r="H259" s="208" t="n">
        <v>0.09930555555555555</v>
      </c>
      <c r="I259" s="208" t="n">
        <v>0.1048611111111111</v>
      </c>
      <c r="J259" s="209">
        <f>I259-H259</f>
        <v/>
      </c>
    </row>
    <row r="260" ht="15.75" customHeight="1" s="109">
      <c r="A260" s="216" t="n">
        <v>15</v>
      </c>
      <c r="B260" s="217" t="n">
        <v>11</v>
      </c>
      <c r="C260" s="217" t="n">
        <v>23</v>
      </c>
      <c r="D260" s="217" t="n">
        <v>107</v>
      </c>
      <c r="E260" s="217" t="n">
        <v>176.04</v>
      </c>
      <c r="F260" s="217" t="n">
        <v>0.346</v>
      </c>
      <c r="G260" s="217" t="n">
        <v>1</v>
      </c>
      <c r="H260" s="218" t="n">
        <v>0.07222222222222222</v>
      </c>
      <c r="I260" s="218" t="n">
        <v>0.09097222222222222</v>
      </c>
      <c r="J260" s="219">
        <f>I260-H260</f>
        <v/>
      </c>
    </row>
    <row r="261" ht="15.75" customHeight="1" s="109">
      <c r="A261" s="206" t="n">
        <v>15</v>
      </c>
      <c r="B261" s="207" t="n">
        <v>30</v>
      </c>
      <c r="C261" s="207" t="n">
        <v>2</v>
      </c>
      <c r="D261" s="207" t="n">
        <v>29</v>
      </c>
      <c r="E261" s="207" t="n">
        <v>437.54</v>
      </c>
      <c r="F261" s="207" t="n">
        <v>1.269</v>
      </c>
      <c r="G261" s="207" t="n">
        <v>1</v>
      </c>
      <c r="H261" s="208" t="n">
        <v>0.05972222222222223</v>
      </c>
      <c r="I261" s="208" t="n">
        <v>0.07013888888888889</v>
      </c>
      <c r="J261" s="209">
        <f>I261-H261</f>
        <v/>
      </c>
    </row>
    <row r="262" ht="15.75" customHeight="1" s="109">
      <c r="A262" s="216" t="n">
        <v>15</v>
      </c>
      <c r="B262" s="217" t="n">
        <v>31</v>
      </c>
      <c r="C262" s="217" t="n">
        <v>1</v>
      </c>
      <c r="D262" s="217" t="n">
        <v>1</v>
      </c>
      <c r="E262" s="217" t="n">
        <v>1.235</v>
      </c>
      <c r="F262" s="217" t="n">
        <v>0.011</v>
      </c>
      <c r="G262" s="217" t="n">
        <v>1</v>
      </c>
      <c r="H262" s="218" t="n">
        <v>0.06319444444444444</v>
      </c>
      <c r="I262" s="218" t="n">
        <v>0.06458333333333334</v>
      </c>
      <c r="J262" s="219">
        <f>I262-H262</f>
        <v/>
      </c>
    </row>
    <row r="263" ht="15.75" customHeight="1" s="109">
      <c r="A263" s="206" t="n">
        <v>15</v>
      </c>
      <c r="B263" s="207" t="n">
        <v>11</v>
      </c>
      <c r="C263" s="207" t="n">
        <v>15</v>
      </c>
      <c r="D263" s="207" t="n">
        <v>93</v>
      </c>
      <c r="E263" s="207" t="n">
        <v>51.52</v>
      </c>
      <c r="F263" s="207" t="n">
        <v>0.164</v>
      </c>
      <c r="G263" s="207" t="n">
        <v>1</v>
      </c>
      <c r="H263" s="208" t="n">
        <v>0.04305555555555556</v>
      </c>
      <c r="I263" s="208" t="n">
        <v>0.05902777777777778</v>
      </c>
      <c r="J263" s="209">
        <f>I263-H263</f>
        <v/>
      </c>
    </row>
    <row r="264" ht="15.75" customHeight="1" s="109">
      <c r="A264" s="216" t="n">
        <v>15</v>
      </c>
      <c r="B264" s="217" t="n">
        <v>30</v>
      </c>
      <c r="C264" s="217" t="n">
        <v>1</v>
      </c>
      <c r="D264" s="217" t="n">
        <v>1</v>
      </c>
      <c r="E264" s="217" t="n">
        <v>10.1</v>
      </c>
      <c r="F264" s="217" t="n">
        <v>0.017</v>
      </c>
      <c r="G264" s="217" t="n">
        <v>1</v>
      </c>
      <c r="H264" s="218" t="n">
        <v>0.04097222222222222</v>
      </c>
      <c r="I264" s="218" t="n">
        <v>0.04236111111111111</v>
      </c>
      <c r="J264" s="219">
        <f>I264-H264</f>
        <v/>
      </c>
    </row>
    <row r="265" ht="15.75" customHeight="1" s="109">
      <c r="A265" s="206" t="n">
        <v>15</v>
      </c>
      <c r="B265" s="207" t="n">
        <v>7</v>
      </c>
      <c r="C265" s="207" t="n">
        <v>4</v>
      </c>
      <c r="D265" s="207" t="n">
        <v>17</v>
      </c>
      <c r="E265" s="207" t="n">
        <v>4.015</v>
      </c>
      <c r="F265" s="207" t="n">
        <v>0.013</v>
      </c>
      <c r="G265" s="207" t="n">
        <v>1</v>
      </c>
      <c r="H265" s="208" t="n">
        <v>0.03472222222222222</v>
      </c>
      <c r="I265" s="208" t="n">
        <v>0.03958333333333333</v>
      </c>
      <c r="J265" s="209">
        <f>I265-H265</f>
        <v/>
      </c>
    </row>
    <row r="266" ht="15.75" customHeight="1" s="109">
      <c r="A266" s="216" t="n">
        <v>15</v>
      </c>
      <c r="B266" s="217" t="n">
        <v>11</v>
      </c>
      <c r="C266" s="217" t="n">
        <v>11</v>
      </c>
      <c r="D266" s="217" t="n">
        <v>719</v>
      </c>
      <c r="E266" s="217" t="n">
        <v>24.699</v>
      </c>
      <c r="F266" s="217" t="n">
        <v>0.243</v>
      </c>
      <c r="G266" s="217" t="n">
        <v>1</v>
      </c>
      <c r="H266" s="218" t="n">
        <v>0.02013888888888889</v>
      </c>
      <c r="I266" s="218" t="n">
        <v>0.03333333333333333</v>
      </c>
      <c r="J266" s="219">
        <f>I266-H266</f>
        <v/>
      </c>
    </row>
    <row r="267" ht="15.75" customHeight="1" s="109">
      <c r="A267" s="206" t="n">
        <v>15</v>
      </c>
      <c r="B267" s="207" t="n">
        <v>8</v>
      </c>
      <c r="C267" s="207" t="n">
        <v>1</v>
      </c>
      <c r="D267" s="207" t="n">
        <v>1</v>
      </c>
      <c r="E267" s="207" t="n">
        <v>5.69</v>
      </c>
      <c r="F267" s="207" t="n">
        <v>0.022</v>
      </c>
      <c r="G267" s="207" t="n">
        <v>1</v>
      </c>
      <c r="H267" s="208" t="n">
        <v>0.9256944444444445</v>
      </c>
      <c r="I267" s="208" t="n">
        <v>0.9270833333333334</v>
      </c>
      <c r="J267" s="209">
        <f>I267-H267</f>
        <v/>
      </c>
    </row>
    <row r="268" ht="15.75" customHeight="1" s="109">
      <c r="A268" s="216" t="n">
        <v>15</v>
      </c>
      <c r="B268" s="217" t="n">
        <v>9</v>
      </c>
      <c r="C268" s="217" t="n">
        <v>2</v>
      </c>
      <c r="D268" s="217" t="n">
        <v>2</v>
      </c>
      <c r="E268" s="217" t="n">
        <v>9.298</v>
      </c>
      <c r="F268" s="217" t="n">
        <v>0.022</v>
      </c>
      <c r="G268" s="217" t="n">
        <v>1</v>
      </c>
      <c r="H268" s="218" t="n">
        <v>0.9277777777777778</v>
      </c>
      <c r="I268" s="218" t="n">
        <v>0.9291666666666667</v>
      </c>
      <c r="J268" s="219">
        <f>I268-H268</f>
        <v/>
      </c>
    </row>
    <row r="269" ht="15.75" customHeight="1" s="109">
      <c r="A269" s="206" t="n">
        <v>15</v>
      </c>
      <c r="B269" s="207" t="n">
        <v>10</v>
      </c>
      <c r="C269" s="207" t="n">
        <v>9</v>
      </c>
      <c r="D269" s="207" t="n">
        <v>105</v>
      </c>
      <c r="E269" s="207" t="n">
        <v>458.415</v>
      </c>
      <c r="F269" s="207" t="n">
        <v>1.436</v>
      </c>
      <c r="G269" s="207" t="n">
        <v>1</v>
      </c>
      <c r="H269" s="208" t="n">
        <v>0.9298611111111111</v>
      </c>
      <c r="I269" s="208" t="n">
        <v>0.9340277777777778</v>
      </c>
      <c r="J269" s="209">
        <f>I269-H269</f>
        <v/>
      </c>
    </row>
    <row r="270" ht="15.75" customHeight="1" s="109">
      <c r="A270" s="216" t="n">
        <v>15</v>
      </c>
      <c r="B270" s="217" t="n">
        <v>1</v>
      </c>
      <c r="C270" s="217" t="n">
        <v>7</v>
      </c>
      <c r="D270" s="217" t="n">
        <v>24</v>
      </c>
      <c r="E270" s="217" t="n">
        <v>269.242</v>
      </c>
      <c r="F270" s="217" t="n">
        <v>0.498</v>
      </c>
      <c r="G270" s="217" t="n">
        <v>1</v>
      </c>
      <c r="H270" s="218" t="n">
        <v>0.9145833333333333</v>
      </c>
      <c r="I270" s="218" t="n">
        <v>0.9222222222222223</v>
      </c>
      <c r="J270" s="219">
        <f>I270-H270</f>
        <v/>
      </c>
    </row>
    <row r="271" ht="15.75" customHeight="1" s="109">
      <c r="A271" s="206" t="n">
        <v>15</v>
      </c>
      <c r="B271" s="207" t="n">
        <v>1</v>
      </c>
      <c r="C271" s="207" t="n">
        <v>3</v>
      </c>
      <c r="D271" s="207" t="n">
        <v>8</v>
      </c>
      <c r="E271" s="207" t="n">
        <v>19.01</v>
      </c>
      <c r="F271" s="207" t="n">
        <v>0.021</v>
      </c>
      <c r="G271" s="207" t="n">
        <v>1</v>
      </c>
      <c r="H271" s="208" t="n">
        <v>0.8993055555555556</v>
      </c>
      <c r="I271" s="208" t="n">
        <v>0.9041666666666667</v>
      </c>
      <c r="J271" s="209">
        <f>I271-H271</f>
        <v/>
      </c>
    </row>
    <row r="272" ht="15.75" customHeight="1" s="109">
      <c r="A272" s="216" t="n">
        <v>15</v>
      </c>
      <c r="B272" s="217" t="n">
        <v>2</v>
      </c>
      <c r="C272" s="217" t="n">
        <v>4</v>
      </c>
      <c r="D272" s="217" t="n">
        <v>17</v>
      </c>
      <c r="E272" s="217" t="n">
        <v>8.15</v>
      </c>
      <c r="F272" s="217" t="n">
        <v>0.1</v>
      </c>
      <c r="G272" s="217" t="n">
        <v>1</v>
      </c>
      <c r="H272" s="218" t="n">
        <v>0.9048611111111111</v>
      </c>
      <c r="I272" s="218" t="n">
        <v>0.9069444444444444</v>
      </c>
      <c r="J272" s="219">
        <f>I272-H272</f>
        <v/>
      </c>
    </row>
    <row r="273" ht="15.75" customHeight="1" s="109">
      <c r="A273" s="206" t="n">
        <v>15</v>
      </c>
      <c r="B273" s="207" t="n">
        <v>3</v>
      </c>
      <c r="C273" s="207" t="n">
        <v>6</v>
      </c>
      <c r="D273" s="207" t="n">
        <v>22</v>
      </c>
      <c r="E273" s="207" t="n">
        <v>5.75</v>
      </c>
      <c r="F273" s="207" t="n">
        <v>0.04</v>
      </c>
      <c r="G273" s="207" t="n">
        <v>1</v>
      </c>
      <c r="H273" s="208" t="n">
        <v>0.9076388888888889</v>
      </c>
      <c r="I273" s="208" t="n">
        <v>0.9131944444444444</v>
      </c>
      <c r="J273" s="209">
        <f>I273-H273</f>
        <v/>
      </c>
    </row>
    <row r="274" ht="15.75" customHeight="1" s="109">
      <c r="A274" s="216" t="n">
        <v>15</v>
      </c>
      <c r="B274" s="217" t="n">
        <v>15</v>
      </c>
      <c r="C274" s="217" t="n">
        <v>8</v>
      </c>
      <c r="D274" s="217" t="n">
        <v>80</v>
      </c>
      <c r="E274" s="217" t="n">
        <v>70.36</v>
      </c>
      <c r="F274" s="217" t="n">
        <v>0.207</v>
      </c>
      <c r="G274" s="217" t="n">
        <v>1</v>
      </c>
      <c r="H274" s="218" t="n">
        <v>0.8819444444444444</v>
      </c>
      <c r="I274" s="218" t="n">
        <v>0.8923611111111112</v>
      </c>
      <c r="J274" s="219">
        <f>I274-H274</f>
        <v/>
      </c>
    </row>
    <row r="275" ht="15.75" customHeight="1" s="109">
      <c r="A275" s="206" t="n">
        <v>15</v>
      </c>
      <c r="B275" s="207" t="n">
        <v>10</v>
      </c>
      <c r="C275" s="207" t="n">
        <v>10</v>
      </c>
      <c r="D275" s="207" t="n">
        <v>23</v>
      </c>
      <c r="E275" s="207" t="n">
        <v>42.825</v>
      </c>
      <c r="F275" s="207" t="n">
        <v>0.113</v>
      </c>
      <c r="G275" s="207" t="n">
        <v>1</v>
      </c>
      <c r="H275" s="208" t="n">
        <v>0.8465277777777778</v>
      </c>
      <c r="I275" s="208" t="n">
        <v>0.8527777777777777</v>
      </c>
      <c r="J275" s="209">
        <f>I275-H275</f>
        <v/>
      </c>
    </row>
    <row r="276" ht="15.75" customHeight="1" s="109">
      <c r="A276" s="216" t="n">
        <v>15</v>
      </c>
      <c r="B276" s="217" t="n">
        <v>9</v>
      </c>
      <c r="C276" s="217" t="n">
        <v>4</v>
      </c>
      <c r="D276" s="217" t="n">
        <v>13</v>
      </c>
      <c r="E276" s="217" t="n">
        <v>97.08799999999999</v>
      </c>
      <c r="F276" s="217" t="n">
        <v>0.38</v>
      </c>
      <c r="G276" s="217" t="n">
        <v>1</v>
      </c>
      <c r="H276" s="218" t="n">
        <v>0.8326388888888889</v>
      </c>
      <c r="I276" s="218" t="n">
        <v>0.8361111111111111</v>
      </c>
      <c r="J276" s="219">
        <f>I276-H276</f>
        <v/>
      </c>
    </row>
    <row r="277" ht="15.75" customHeight="1" s="109">
      <c r="A277" s="206" t="n">
        <v>15</v>
      </c>
      <c r="B277" s="207" t="n">
        <v>10</v>
      </c>
      <c r="C277" s="207" t="n">
        <v>7</v>
      </c>
      <c r="D277" s="207" t="n">
        <v>7</v>
      </c>
      <c r="E277" s="207" t="n">
        <v>3.51</v>
      </c>
      <c r="F277" s="207" t="n">
        <v>0.01</v>
      </c>
      <c r="G277" s="207" t="n">
        <v>1</v>
      </c>
      <c r="H277" s="208" t="n">
        <v>0.8368055555555556</v>
      </c>
      <c r="I277" s="208" t="n">
        <v>0.8402777777777778</v>
      </c>
      <c r="J277" s="209">
        <f>I277-H277</f>
        <v/>
      </c>
    </row>
    <row r="278" ht="15.75" customHeight="1" s="109">
      <c r="A278" s="216" t="n">
        <v>15</v>
      </c>
      <c r="B278" s="217" t="n">
        <v>15</v>
      </c>
      <c r="C278" s="217" t="n">
        <v>8</v>
      </c>
      <c r="D278" s="217" t="n">
        <v>68</v>
      </c>
      <c r="E278" s="217" t="n">
        <v>285.615</v>
      </c>
      <c r="F278" s="217" t="n">
        <v>0.51</v>
      </c>
      <c r="G278" s="217" t="n">
        <v>1</v>
      </c>
      <c r="H278" s="218" t="n">
        <v>0.8159722222222222</v>
      </c>
      <c r="I278" s="218" t="n">
        <v>0.8291666666666667</v>
      </c>
      <c r="J278" s="219">
        <f>I278-H278</f>
        <v/>
      </c>
    </row>
    <row r="279" ht="15.75" customHeight="1" s="109">
      <c r="A279" s="206" t="n">
        <v>16</v>
      </c>
      <c r="B279" s="207" t="n">
        <v>11</v>
      </c>
      <c r="C279" s="207" t="n">
        <v>7</v>
      </c>
      <c r="D279" s="207" t="n">
        <v>34</v>
      </c>
      <c r="E279" s="207" t="n">
        <v>68.45999999999999</v>
      </c>
      <c r="F279" s="207" t="n">
        <v>0.12</v>
      </c>
      <c r="G279" s="207" t="n">
        <v>1</v>
      </c>
      <c r="H279" s="208" t="n">
        <v>0.9347222222222222</v>
      </c>
      <c r="I279" s="208" t="n">
        <v>0.9479166666666666</v>
      </c>
      <c r="J279" s="209">
        <f>I279-H279</f>
        <v/>
      </c>
    </row>
    <row r="280" ht="15.75" customHeight="1" s="109">
      <c r="A280" s="216" t="n">
        <v>16</v>
      </c>
      <c r="B280" s="217" t="n">
        <v>8</v>
      </c>
      <c r="C280" s="217" t="n">
        <v>12</v>
      </c>
      <c r="D280" s="217" t="n">
        <v>162</v>
      </c>
      <c r="E280" s="217" t="n">
        <v>768.853</v>
      </c>
      <c r="F280" s="217" t="n">
        <v>2.337</v>
      </c>
      <c r="G280" s="217" t="n">
        <v>1</v>
      </c>
      <c r="H280" s="218" t="n">
        <v>0.8548611111111111</v>
      </c>
      <c r="I280" s="218" t="n">
        <v>0.8909722222222223</v>
      </c>
      <c r="J280" s="219">
        <f>I280-H280</f>
        <v/>
      </c>
    </row>
    <row r="281" ht="15.75" customHeight="1" s="109">
      <c r="A281" s="206" t="n">
        <v>16</v>
      </c>
      <c r="B281" s="207" t="n">
        <v>16</v>
      </c>
      <c r="C281" s="207" t="n">
        <v>12</v>
      </c>
      <c r="D281" s="207" t="n">
        <v>60</v>
      </c>
      <c r="E281" s="207" t="n">
        <v>5.76</v>
      </c>
      <c r="F281" s="207" t="n">
        <v>0.047</v>
      </c>
      <c r="G281" s="207" t="n">
        <v>1</v>
      </c>
      <c r="H281" s="208" t="n">
        <v>0.9222222222222223</v>
      </c>
      <c r="I281" s="208" t="n">
        <v>0.9326388888888889</v>
      </c>
      <c r="J281" s="209">
        <f>I281-H281</f>
        <v/>
      </c>
    </row>
    <row r="282" ht="15.75" customHeight="1" s="109">
      <c r="A282" s="216" t="n">
        <v>16</v>
      </c>
      <c r="B282" s="217" t="n">
        <v>8</v>
      </c>
      <c r="C282" s="217" t="n">
        <v>11</v>
      </c>
      <c r="D282" s="217" t="n">
        <v>24</v>
      </c>
      <c r="E282" s="217" t="n">
        <v>62.479</v>
      </c>
      <c r="F282" s="217" t="n">
        <v>0.176</v>
      </c>
      <c r="G282" s="217" t="n">
        <v>1</v>
      </c>
      <c r="H282" s="218" t="n">
        <v>0.9125</v>
      </c>
      <c r="I282" s="218" t="n">
        <v>0.91875</v>
      </c>
      <c r="J282" s="219">
        <f>I282-H282</f>
        <v/>
      </c>
    </row>
    <row r="283" ht="15.75" customHeight="1" s="109">
      <c r="A283" s="206" t="n">
        <v>16</v>
      </c>
      <c r="B283" s="207" t="n">
        <v>8</v>
      </c>
      <c r="C283" s="207" t="n">
        <v>11</v>
      </c>
      <c r="D283" s="207" t="n">
        <v>20</v>
      </c>
      <c r="E283" s="207" t="n">
        <v>20.455</v>
      </c>
      <c r="F283" s="207" t="n">
        <v>0.098</v>
      </c>
      <c r="G283" s="207" t="n">
        <v>1</v>
      </c>
      <c r="H283" s="208" t="n">
        <v>0.8930555555555556</v>
      </c>
      <c r="I283" s="208" t="n">
        <v>0.9</v>
      </c>
      <c r="J283" s="209">
        <f>I283-H283</f>
        <v/>
      </c>
    </row>
    <row r="284" ht="15.75" customHeight="1" s="109">
      <c r="A284" s="216" t="n">
        <v>16</v>
      </c>
      <c r="B284" s="217" t="n">
        <v>9</v>
      </c>
      <c r="C284" s="217" t="n">
        <v>7</v>
      </c>
      <c r="D284" s="217" t="n">
        <v>18</v>
      </c>
      <c r="E284" s="217" t="n">
        <v>51.456</v>
      </c>
      <c r="F284" s="217" t="n">
        <v>0.338</v>
      </c>
      <c r="G284" s="217" t="n">
        <v>1</v>
      </c>
      <c r="H284" s="218" t="n">
        <v>0.9</v>
      </c>
      <c r="I284" s="218" t="n">
        <v>0.9034722222222222</v>
      </c>
      <c r="J284" s="219">
        <f>I284-H284</f>
        <v/>
      </c>
    </row>
    <row r="285" ht="15.75" customHeight="1" s="109">
      <c r="A285" s="206" t="n">
        <v>19</v>
      </c>
      <c r="B285" s="207" t="n">
        <v>9</v>
      </c>
      <c r="C285" s="207" t="n">
        <v>15</v>
      </c>
      <c r="D285" s="207" t="n">
        <v>65</v>
      </c>
      <c r="E285" s="207" t="n">
        <v>373.532</v>
      </c>
      <c r="F285" s="207" t="n">
        <v>0.967</v>
      </c>
      <c r="G285" s="207" t="n">
        <v>1</v>
      </c>
      <c r="H285" s="208" t="n">
        <v>0.1020833333333333</v>
      </c>
      <c r="I285" s="208" t="n">
        <v>0.1222222222222222</v>
      </c>
      <c r="J285" s="209">
        <f>I285-H285</f>
        <v/>
      </c>
    </row>
    <row r="286" ht="15.75" customHeight="1" s="109">
      <c r="A286" s="216" t="n">
        <v>19</v>
      </c>
      <c r="B286" s="217" t="n">
        <v>15</v>
      </c>
      <c r="C286" s="217" t="n">
        <v>3</v>
      </c>
      <c r="D286" s="217" t="n">
        <v>73</v>
      </c>
      <c r="E286" s="217" t="n">
        <v>759.65</v>
      </c>
      <c r="F286" s="217" t="n">
        <v>1.654</v>
      </c>
      <c r="G286" s="217" t="n">
        <v>1</v>
      </c>
      <c r="H286" s="218" t="n">
        <v>0.0763888888888889</v>
      </c>
      <c r="I286" s="218" t="n">
        <v>0.1006944444444444</v>
      </c>
      <c r="J286" s="219">
        <f>I286-H286</f>
        <v/>
      </c>
    </row>
    <row r="287" ht="15.75" customHeight="1" s="109">
      <c r="A287" s="206" t="n">
        <v>19</v>
      </c>
      <c r="B287" s="207" t="n">
        <v>15</v>
      </c>
      <c r="C287" s="207" t="n">
        <v>3</v>
      </c>
      <c r="D287" s="207" t="n">
        <v>111</v>
      </c>
      <c r="E287" s="207" t="n">
        <v>570.71</v>
      </c>
      <c r="F287" s="207" t="n">
        <v>1.708</v>
      </c>
      <c r="G287" s="207" t="n">
        <v>1</v>
      </c>
      <c r="H287" s="208" t="n">
        <v>0.06597222222222222</v>
      </c>
      <c r="I287" s="208" t="n">
        <v>0.07291666666666667</v>
      </c>
      <c r="J287" s="209">
        <f>I287-H287</f>
        <v/>
      </c>
    </row>
    <row r="288" ht="15.75" customHeight="1" s="109">
      <c r="A288" s="216" t="n">
        <v>19</v>
      </c>
      <c r="B288" s="217" t="n">
        <v>30</v>
      </c>
      <c r="C288" s="217" t="n">
        <v>7</v>
      </c>
      <c r="D288" s="217" t="n">
        <v>16</v>
      </c>
      <c r="E288" s="217" t="n">
        <v>344.63</v>
      </c>
      <c r="F288" s="217" t="n">
        <v>0.999</v>
      </c>
      <c r="G288" s="217" t="n">
        <v>1</v>
      </c>
      <c r="H288" s="218" t="n">
        <v>0.04375</v>
      </c>
      <c r="I288" s="218" t="n">
        <v>0.06527777777777778</v>
      </c>
      <c r="J288" s="219">
        <f>I288-H288</f>
        <v/>
      </c>
    </row>
    <row r="289" ht="15.75" customHeight="1" s="109">
      <c r="A289" s="206" t="n">
        <v>19</v>
      </c>
      <c r="B289" s="207" t="n">
        <v>5</v>
      </c>
      <c r="C289" s="207" t="n">
        <v>8</v>
      </c>
      <c r="D289" s="207" t="n">
        <v>54</v>
      </c>
      <c r="E289" s="207" t="n">
        <v>15.98</v>
      </c>
      <c r="F289" s="207" t="n">
        <v>0.883</v>
      </c>
      <c r="G289" s="207" t="n">
        <v>1</v>
      </c>
      <c r="H289" s="208" t="n">
        <v>0.03125</v>
      </c>
      <c r="I289" s="208" t="n">
        <v>0.04166666666666666</v>
      </c>
      <c r="J289" s="209">
        <f>I289-H289</f>
        <v/>
      </c>
    </row>
    <row r="290" ht="15.75" customHeight="1" s="109">
      <c r="A290" s="216" t="n">
        <v>19</v>
      </c>
      <c r="B290" s="217" t="n">
        <v>14</v>
      </c>
      <c r="C290" s="217" t="n">
        <v>7</v>
      </c>
      <c r="D290" s="217" t="n">
        <v>32</v>
      </c>
      <c r="E290" s="217" t="n">
        <v>862.98</v>
      </c>
      <c r="F290" s="217" t="n">
        <v>1.107</v>
      </c>
      <c r="G290" s="217" t="n">
        <v>1</v>
      </c>
      <c r="H290" s="218" t="n">
        <v>0.01597222222222222</v>
      </c>
      <c r="I290" s="218" t="n">
        <v>0.03055555555555555</v>
      </c>
      <c r="J290" s="219">
        <f>I290-H290</f>
        <v/>
      </c>
    </row>
    <row r="291" ht="15.75" customHeight="1" s="109">
      <c r="A291" s="206" t="n">
        <v>19</v>
      </c>
      <c r="B291" s="207" t="n">
        <v>16</v>
      </c>
      <c r="C291" s="207" t="n">
        <v>30</v>
      </c>
      <c r="D291" s="207" t="n">
        <v>272</v>
      </c>
      <c r="E291" s="207" t="n">
        <v>12.405</v>
      </c>
      <c r="F291" s="207" t="n">
        <v>0.066</v>
      </c>
      <c r="G291" s="207" t="n">
        <v>1</v>
      </c>
      <c r="H291" s="208" t="n">
        <v>0.9416666666666667</v>
      </c>
      <c r="I291" s="208" t="n">
        <v>0.9576388888888889</v>
      </c>
      <c r="J291" s="209">
        <f>I291-H291</f>
        <v/>
      </c>
    </row>
    <row r="292" ht="15.75" customHeight="1" s="109">
      <c r="A292" s="216" t="n">
        <v>19</v>
      </c>
      <c r="B292" s="217" t="n">
        <v>1</v>
      </c>
      <c r="C292" s="217" t="n">
        <v>15</v>
      </c>
      <c r="D292" s="217" t="n">
        <v>38</v>
      </c>
      <c r="E292" s="217" t="n">
        <v>52.985</v>
      </c>
      <c r="F292" s="217" t="n">
        <v>0.08799999999999999</v>
      </c>
      <c r="G292" s="217" t="n">
        <v>1</v>
      </c>
      <c r="H292" s="218" t="n">
        <v>0.9180555555555555</v>
      </c>
      <c r="I292" s="218" t="n">
        <v>0.9298611111111111</v>
      </c>
      <c r="J292" s="219">
        <f>I292-H292</f>
        <v/>
      </c>
    </row>
    <row r="293" ht="15.75" customHeight="1" s="109">
      <c r="A293" s="206" t="n">
        <v>19</v>
      </c>
      <c r="B293" s="207" t="n">
        <v>3</v>
      </c>
      <c r="C293" s="207" t="n">
        <v>5</v>
      </c>
      <c r="D293" s="207" t="n">
        <v>24</v>
      </c>
      <c r="E293" s="207" t="n">
        <v>6.16</v>
      </c>
      <c r="F293" s="207" t="n">
        <v>0.08599999999999999</v>
      </c>
      <c r="G293" s="207" t="n">
        <v>1</v>
      </c>
      <c r="H293" s="208" t="n">
        <v>0.8993055555555556</v>
      </c>
      <c r="I293" s="208" t="n">
        <v>0.9034722222222222</v>
      </c>
      <c r="J293" s="209">
        <f>I293-H293</f>
        <v/>
      </c>
    </row>
    <row r="294" ht="15.75" customHeight="1" s="109">
      <c r="A294" s="216" t="n">
        <v>19</v>
      </c>
      <c r="B294" s="217" t="n">
        <v>4</v>
      </c>
      <c r="C294" s="217" t="n">
        <v>3</v>
      </c>
      <c r="D294" s="217" t="n">
        <v>3</v>
      </c>
      <c r="E294" s="217" t="n">
        <v>4.145</v>
      </c>
      <c r="F294" s="217" t="n">
        <v>0.047</v>
      </c>
      <c r="G294" s="217" t="n">
        <v>1</v>
      </c>
      <c r="H294" s="218" t="n">
        <v>0.9041666666666667</v>
      </c>
      <c r="I294" s="218" t="n">
        <v>0.9055555555555556</v>
      </c>
      <c r="J294" s="219">
        <f>I294-H294</f>
        <v/>
      </c>
    </row>
    <row r="295" ht="15.75" customHeight="1" s="109">
      <c r="A295" s="206" t="n">
        <v>19</v>
      </c>
      <c r="B295" s="207" t="n">
        <v>6</v>
      </c>
      <c r="C295" s="207" t="n">
        <v>4</v>
      </c>
      <c r="D295" s="207" t="n">
        <v>43</v>
      </c>
      <c r="E295" s="207" t="n">
        <v>20.995</v>
      </c>
      <c r="F295" s="207" t="n">
        <v>0.293</v>
      </c>
      <c r="G295" s="207" t="n">
        <v>1</v>
      </c>
      <c r="H295" s="208" t="n">
        <v>0.9069444444444444</v>
      </c>
      <c r="I295" s="208" t="n">
        <v>0.9173611111111111</v>
      </c>
      <c r="J295" s="209">
        <f>I295-H295</f>
        <v/>
      </c>
    </row>
    <row r="296" ht="15.75" customHeight="1" s="109">
      <c r="A296" s="216" t="n">
        <v>19</v>
      </c>
      <c r="B296" s="217" t="n">
        <v>16</v>
      </c>
      <c r="C296" s="217" t="n">
        <v>3</v>
      </c>
      <c r="D296" s="217" t="n">
        <v>12</v>
      </c>
      <c r="E296" s="217" t="n">
        <v>1.365</v>
      </c>
      <c r="F296" s="217" t="n">
        <v>0.01</v>
      </c>
      <c r="G296" s="217" t="n">
        <v>1</v>
      </c>
      <c r="H296" s="218" t="n">
        <v>0.8916666666666667</v>
      </c>
      <c r="I296" s="218" t="n">
        <v>0.8958333333333334</v>
      </c>
      <c r="J296" s="219">
        <f>I296-H296</f>
        <v/>
      </c>
    </row>
    <row r="297" ht="15.75" customHeight="1" s="109">
      <c r="A297" s="206" t="n">
        <v>19</v>
      </c>
      <c r="B297" s="207" t="n">
        <v>8</v>
      </c>
      <c r="C297" s="207" t="n">
        <v>15</v>
      </c>
      <c r="D297" s="207" t="n">
        <v>24</v>
      </c>
      <c r="E297" s="207" t="n">
        <v>65.602</v>
      </c>
      <c r="F297" s="207" t="n">
        <v>0.173</v>
      </c>
      <c r="G297" s="207" t="n">
        <v>1</v>
      </c>
      <c r="H297" s="208" t="n">
        <v>0.8597222222222223</v>
      </c>
      <c r="I297" s="208" t="n">
        <v>0.86875</v>
      </c>
      <c r="J297" s="209">
        <f>I297-H297</f>
        <v/>
      </c>
    </row>
    <row r="298" ht="15.75" customHeight="1" s="109">
      <c r="A298" s="216" t="n">
        <v>19</v>
      </c>
      <c r="B298" s="217" t="n">
        <v>9</v>
      </c>
      <c r="C298" s="217" t="n">
        <v>11</v>
      </c>
      <c r="D298" s="217" t="n">
        <v>29</v>
      </c>
      <c r="E298" s="217" t="n">
        <v>183.994</v>
      </c>
      <c r="F298" s="217" t="n">
        <v>0.759</v>
      </c>
      <c r="G298" s="217" t="n">
        <v>1</v>
      </c>
      <c r="H298" s="218" t="n">
        <v>0.8701388888888889</v>
      </c>
      <c r="I298" s="218" t="n">
        <v>0.8833333333333333</v>
      </c>
      <c r="J298" s="219">
        <f>I298-H298</f>
        <v/>
      </c>
    </row>
    <row r="299" ht="15.75" customHeight="1" s="109">
      <c r="A299" s="206" t="n">
        <v>19</v>
      </c>
      <c r="B299" s="207" t="n">
        <v>18</v>
      </c>
      <c r="C299" s="207" t="n">
        <v>10</v>
      </c>
      <c r="D299" s="207" t="n">
        <v>15</v>
      </c>
      <c r="E299" s="207" t="n">
        <v>7.728</v>
      </c>
      <c r="F299" s="207" t="n">
        <v>0.015</v>
      </c>
      <c r="G299" s="207" t="n">
        <v>1</v>
      </c>
      <c r="H299" s="208" t="n">
        <v>0.8520833333333333</v>
      </c>
      <c r="I299" s="208" t="n">
        <v>0.8583333333333333</v>
      </c>
      <c r="J299" s="209">
        <f>I299-H299</f>
        <v/>
      </c>
    </row>
    <row r="300" ht="15.75" customHeight="1" s="109">
      <c r="A300" s="216" t="n">
        <v>19</v>
      </c>
      <c r="B300" s="217" t="n">
        <v>10</v>
      </c>
      <c r="C300" s="217" t="n">
        <v>8</v>
      </c>
      <c r="D300" s="217" t="n">
        <v>205</v>
      </c>
      <c r="E300" s="217" t="n">
        <v>179.535</v>
      </c>
      <c r="F300" s="217" t="n">
        <v>0.197</v>
      </c>
      <c r="G300" s="217" t="n">
        <v>1</v>
      </c>
      <c r="H300" s="218" t="n">
        <v>0.8333333333333334</v>
      </c>
      <c r="I300" s="218" t="n">
        <v>0.8458333333333333</v>
      </c>
      <c r="J300" s="219">
        <f>I300-H300</f>
        <v/>
      </c>
    </row>
    <row r="301" ht="15.75" customHeight="1" s="109">
      <c r="A301" s="206" t="n">
        <v>19</v>
      </c>
      <c r="B301" s="207" t="n">
        <v>30</v>
      </c>
      <c r="C301" s="207" t="n">
        <v>5</v>
      </c>
      <c r="D301" s="207" t="n">
        <v>16</v>
      </c>
      <c r="E301" s="207" t="n">
        <v>131.505</v>
      </c>
      <c r="F301" s="207" t="n">
        <v>0.37</v>
      </c>
      <c r="G301" s="207" t="n">
        <v>1</v>
      </c>
      <c r="H301" s="208" t="n">
        <v>0.8236111111111111</v>
      </c>
      <c r="I301" s="208" t="n">
        <v>0.8680555555555556</v>
      </c>
      <c r="J301" s="209">
        <f>I301-H301</f>
        <v/>
      </c>
    </row>
    <row r="302" ht="15.75" customHeight="1" s="109">
      <c r="A302" s="216" t="n">
        <v>19</v>
      </c>
      <c r="B302" s="217" t="n">
        <v>15</v>
      </c>
      <c r="C302" s="217" t="n">
        <v>6</v>
      </c>
      <c r="D302" s="217" t="n">
        <v>46</v>
      </c>
      <c r="E302" s="217" t="n">
        <v>232.06</v>
      </c>
      <c r="F302" s="217" t="n">
        <v>0.368</v>
      </c>
      <c r="G302" s="217" t="n">
        <v>1</v>
      </c>
      <c r="H302" s="218" t="n">
        <v>0.8131944444444444</v>
      </c>
      <c r="I302" s="218" t="n">
        <v>0.8222222222222222</v>
      </c>
      <c r="J302" s="219">
        <f>I302-H302</f>
        <v/>
      </c>
    </row>
    <row r="303" ht="15.75" customHeight="1" s="109">
      <c r="A303" s="206" t="n">
        <v>19</v>
      </c>
      <c r="B303" s="207" t="n">
        <v>16</v>
      </c>
      <c r="C303" s="207" t="n">
        <v>2</v>
      </c>
      <c r="D303" s="207" t="n">
        <v>5</v>
      </c>
      <c r="E303" s="207" t="n">
        <v>1.105</v>
      </c>
      <c r="F303" s="207" t="n">
        <v>0.008999999999999999</v>
      </c>
      <c r="G303" s="207" t="n">
        <v>1</v>
      </c>
      <c r="H303" s="208" t="n">
        <v>0.9319444444444445</v>
      </c>
      <c r="I303" s="208" t="n">
        <v>0.9375</v>
      </c>
      <c r="J303" s="209">
        <f>I303-H303</f>
        <v/>
      </c>
    </row>
    <row r="304" ht="15.75" customHeight="1" s="109">
      <c r="A304" s="216" t="n">
        <v>20</v>
      </c>
      <c r="B304" s="217" t="n">
        <v>10</v>
      </c>
      <c r="C304" s="217" t="n">
        <v>9</v>
      </c>
      <c r="D304" s="217" t="n">
        <v>62</v>
      </c>
      <c r="E304" s="217" t="n">
        <v>42.12</v>
      </c>
      <c r="F304" s="217" t="n">
        <v>0.115</v>
      </c>
      <c r="G304" s="217" t="n">
        <v>1</v>
      </c>
      <c r="H304" s="218" t="n">
        <v>0.1548611111111111</v>
      </c>
      <c r="I304" s="218" t="n">
        <v>0.1708333333333333</v>
      </c>
      <c r="J304" s="219">
        <f>I304-H304</f>
        <v/>
      </c>
    </row>
    <row r="305" ht="15.75" customHeight="1" s="109">
      <c r="A305" s="206" t="n">
        <v>20</v>
      </c>
      <c r="B305" s="207" t="n">
        <v>3</v>
      </c>
      <c r="C305" s="207" t="n">
        <v>1</v>
      </c>
      <c r="D305" s="207" t="n">
        <v>6</v>
      </c>
      <c r="E305" s="207" t="n">
        <v>3.66</v>
      </c>
      <c r="F305" s="207" t="n">
        <v>0.012</v>
      </c>
      <c r="G305" s="207" t="n">
        <v>1</v>
      </c>
      <c r="H305" s="208" t="n">
        <v>0.1243055555555556</v>
      </c>
      <c r="I305" s="208" t="n">
        <v>0.1263888888888889</v>
      </c>
      <c r="J305" s="209">
        <f>I305-H305</f>
        <v/>
      </c>
    </row>
    <row r="306" ht="15.75" customHeight="1" s="109">
      <c r="A306" s="216" t="n">
        <v>20</v>
      </c>
      <c r="B306" s="217" t="n">
        <v>5</v>
      </c>
      <c r="C306" s="217" t="n">
        <v>3</v>
      </c>
      <c r="D306" s="217" t="n">
        <v>26</v>
      </c>
      <c r="E306" s="217" t="n">
        <v>36.74</v>
      </c>
      <c r="F306" s="217" t="n">
        <v>3.403</v>
      </c>
      <c r="G306" s="217" t="n">
        <v>1</v>
      </c>
      <c r="H306" s="218" t="n">
        <v>0.1270833333333333</v>
      </c>
      <c r="I306" s="218" t="n">
        <v>0.1541666666666667</v>
      </c>
      <c r="J306" s="219">
        <f>I306-H306</f>
        <v/>
      </c>
    </row>
    <row r="307" ht="15.75" customHeight="1" s="109">
      <c r="A307" s="206" t="n">
        <v>20</v>
      </c>
      <c r="B307" s="207" t="n">
        <v>2</v>
      </c>
      <c r="C307" s="207" t="n">
        <v>8</v>
      </c>
      <c r="D307" s="207" t="n">
        <v>204</v>
      </c>
      <c r="E307" s="207" t="n">
        <v>48.84</v>
      </c>
      <c r="F307" s="207" t="n">
        <v>0.266</v>
      </c>
      <c r="G307" s="207" t="n">
        <v>1</v>
      </c>
      <c r="H307" s="208" t="n">
        <v>0.08888888888888889</v>
      </c>
      <c r="I307" s="208" t="n"/>
      <c r="J307" s="209">
        <f>I307-H307</f>
        <v/>
      </c>
    </row>
    <row r="308" ht="15.75" customHeight="1" s="109">
      <c r="A308" s="216" t="n">
        <v>20</v>
      </c>
      <c r="B308" s="217" t="n">
        <v>5</v>
      </c>
      <c r="C308" s="217" t="n">
        <v>1</v>
      </c>
      <c r="D308" s="217" t="n">
        <v>10</v>
      </c>
      <c r="E308" s="217" t="n">
        <v>0.45</v>
      </c>
      <c r="F308" s="217" t="n">
        <v>0.021</v>
      </c>
      <c r="G308" s="217" t="n">
        <v>1</v>
      </c>
      <c r="H308" s="218" t="n">
        <v>0.075</v>
      </c>
      <c r="I308" s="218" t="n">
        <v>0.07708333333333334</v>
      </c>
      <c r="J308" s="219">
        <f>I308-H308</f>
        <v/>
      </c>
    </row>
    <row r="309" ht="15.75" customHeight="1" s="109">
      <c r="A309" s="206" t="n">
        <v>20</v>
      </c>
      <c r="B309" s="207" t="n">
        <v>6</v>
      </c>
      <c r="C309" s="207" t="n">
        <v>4</v>
      </c>
      <c r="D309" s="207" t="n">
        <v>135</v>
      </c>
      <c r="E309" s="207" t="n">
        <v>29.1</v>
      </c>
      <c r="F309" s="207" t="n">
        <v>0.592</v>
      </c>
      <c r="G309" s="207" t="n">
        <v>1</v>
      </c>
      <c r="H309" s="208" t="n">
        <v>0.08055555555555556</v>
      </c>
      <c r="I309" s="208" t="n">
        <v>0.08472222222222223</v>
      </c>
      <c r="J309" s="209">
        <f>I309-H309</f>
        <v/>
      </c>
    </row>
    <row r="310" ht="15.75" customHeight="1" s="109">
      <c r="A310" s="216" t="n">
        <v>20</v>
      </c>
      <c r="B310" s="217" t="n">
        <v>8</v>
      </c>
      <c r="C310" s="217" t="n">
        <v>2</v>
      </c>
      <c r="D310" s="217" t="n">
        <v>2</v>
      </c>
      <c r="E310" s="217" t="n">
        <v>10.27</v>
      </c>
      <c r="F310" s="217" t="n">
        <v>0.045</v>
      </c>
      <c r="G310" s="217" t="n">
        <v>1</v>
      </c>
      <c r="H310" s="218" t="n">
        <v>0.05902777777777778</v>
      </c>
      <c r="I310" s="218" t="n">
        <v>0.06319444444444444</v>
      </c>
      <c r="J310" s="219">
        <f>I310-H310</f>
        <v/>
      </c>
    </row>
    <row r="311" ht="15.75" customHeight="1" s="109">
      <c r="A311" s="206" t="n">
        <v>20</v>
      </c>
      <c r="B311" s="207" t="n">
        <v>10</v>
      </c>
      <c r="C311" s="207" t="n">
        <v>5</v>
      </c>
      <c r="D311" s="207" t="n">
        <v>12</v>
      </c>
      <c r="E311" s="207" t="n">
        <v>6.005</v>
      </c>
      <c r="F311" s="207" t="n">
        <v>0.013</v>
      </c>
      <c r="G311" s="207" t="n">
        <v>1</v>
      </c>
      <c r="H311" s="208" t="n">
        <v>0.06388888888888888</v>
      </c>
      <c r="I311" s="208" t="n">
        <v>0.06944444444444445</v>
      </c>
      <c r="J311" s="209">
        <f>I311-H311</f>
        <v/>
      </c>
    </row>
    <row r="312" ht="15.75" customHeight="1" s="109">
      <c r="A312" s="216" t="n">
        <v>20</v>
      </c>
      <c r="B312" s="217" t="n">
        <v>4</v>
      </c>
      <c r="C312" s="217" t="n">
        <v>4</v>
      </c>
      <c r="D312" s="217" t="n">
        <v>53</v>
      </c>
      <c r="E312" s="217" t="n">
        <v>36.57</v>
      </c>
      <c r="F312" s="217" t="n">
        <v>0.304</v>
      </c>
      <c r="G312" s="217" t="n">
        <v>1</v>
      </c>
      <c r="H312" s="218" t="n">
        <v>0.04930555555555555</v>
      </c>
      <c r="I312" s="218" t="n">
        <v>0.05555555555555555</v>
      </c>
      <c r="J312" s="219">
        <f>I312-H312</f>
        <v/>
      </c>
    </row>
    <row r="313" ht="15.75" customHeight="1" s="109">
      <c r="A313" s="206" t="n">
        <v>20</v>
      </c>
      <c r="B313" s="207" t="n">
        <v>7</v>
      </c>
      <c r="C313" s="207" t="n">
        <v>1</v>
      </c>
      <c r="D313" s="207" t="n">
        <v>5</v>
      </c>
      <c r="E313" s="207" t="n">
        <v>0.525</v>
      </c>
      <c r="F313" s="207" t="n">
        <v>0.007</v>
      </c>
      <c r="G313" s="207" t="n">
        <v>1</v>
      </c>
      <c r="H313" s="208" t="n">
        <v>0.05555555555555555</v>
      </c>
      <c r="I313" s="208" t="n">
        <v>0.05833333333333333</v>
      </c>
      <c r="J313" s="209">
        <f>I313-H313</f>
        <v/>
      </c>
    </row>
    <row r="314" ht="15.75" customHeight="1" s="109">
      <c r="A314" s="216" t="n">
        <v>20</v>
      </c>
      <c r="B314" s="217" t="n">
        <v>30</v>
      </c>
      <c r="C314" s="217" t="n">
        <v>2</v>
      </c>
      <c r="D314" s="217" t="n">
        <v>4</v>
      </c>
      <c r="E314" s="217" t="n">
        <v>81.40000000000001</v>
      </c>
      <c r="F314" s="217" t="n">
        <v>0.219</v>
      </c>
      <c r="G314" s="217" t="n">
        <v>1</v>
      </c>
      <c r="H314" s="218" t="n">
        <v>0.03333333333333333</v>
      </c>
      <c r="I314" s="218" t="n">
        <v>0.04166666666666666</v>
      </c>
      <c r="J314" s="219">
        <f>I314-H314</f>
        <v/>
      </c>
    </row>
    <row r="315" ht="15.75" customHeight="1" s="109">
      <c r="A315" s="206" t="n">
        <v>20</v>
      </c>
      <c r="B315" s="207" t="n">
        <v>31</v>
      </c>
      <c r="C315" s="207" t="n">
        <v>2</v>
      </c>
      <c r="D315" s="207" t="n">
        <v>2</v>
      </c>
      <c r="E315" s="207" t="n">
        <v>2.625</v>
      </c>
      <c r="F315" s="207" t="n">
        <v>0.03</v>
      </c>
      <c r="G315" s="207" t="n">
        <v>1</v>
      </c>
      <c r="H315" s="208" t="n">
        <v>0.04166666666666666</v>
      </c>
      <c r="I315" s="208" t="n">
        <v>0.04652777777777778</v>
      </c>
      <c r="J315" s="209">
        <f>I315-H315</f>
        <v/>
      </c>
    </row>
    <row r="316" ht="15.75" customHeight="1" s="109">
      <c r="A316" s="216" t="n">
        <v>20</v>
      </c>
      <c r="B316" s="217" t="n">
        <v>8</v>
      </c>
      <c r="C316" s="217" t="n">
        <v>26</v>
      </c>
      <c r="D316" s="217" t="n">
        <v>112</v>
      </c>
      <c r="E316" s="217" t="n">
        <v>181.846</v>
      </c>
      <c r="F316" s="217" t="n">
        <v>0.763</v>
      </c>
      <c r="G316" s="217" t="n">
        <v>1</v>
      </c>
      <c r="H316" s="218" t="n">
        <v>0.4548611111111111</v>
      </c>
      <c r="I316" s="218" t="n">
        <v>0.5243055555555556</v>
      </c>
      <c r="J316" s="219">
        <f>I316-H316</f>
        <v/>
      </c>
    </row>
    <row r="317" ht="15.75" customHeight="1" s="109">
      <c r="A317" s="206" t="n">
        <v>20</v>
      </c>
      <c r="B317" s="207" t="n">
        <v>8</v>
      </c>
      <c r="C317" s="207" t="n">
        <v>4</v>
      </c>
      <c r="D317" s="207" t="n">
        <v>14</v>
      </c>
      <c r="E317" s="207" t="n">
        <v>67.702</v>
      </c>
      <c r="F317" s="207" t="n">
        <v>0.151</v>
      </c>
      <c r="G317" s="207" t="n">
        <v>1</v>
      </c>
      <c r="H317" s="208" t="n">
        <v>0.9451388888888889</v>
      </c>
      <c r="I317" s="208" t="n">
        <v>0.9479166666666666</v>
      </c>
      <c r="J317" s="209">
        <f>I317-H317</f>
        <v/>
      </c>
    </row>
    <row r="318" ht="15.75" customHeight="1" s="109">
      <c r="A318" s="216" t="n">
        <v>20</v>
      </c>
      <c r="B318" s="217" t="n">
        <v>9</v>
      </c>
      <c r="C318" s="217" t="n">
        <v>4</v>
      </c>
      <c r="D318" s="217" t="n">
        <v>13</v>
      </c>
      <c r="E318" s="217" t="n">
        <v>116.785</v>
      </c>
      <c r="F318" s="217" t="n">
        <v>0.458</v>
      </c>
      <c r="G318" s="217" t="n">
        <v>1</v>
      </c>
      <c r="H318" s="218" t="n">
        <v>0.9486111111111111</v>
      </c>
      <c r="I318" s="218" t="n">
        <v>0.9520833333333333</v>
      </c>
      <c r="J318" s="219">
        <f>I318-H318</f>
        <v/>
      </c>
    </row>
    <row r="319" ht="15.75" customHeight="1" s="109">
      <c r="A319" s="206" t="n">
        <v>20</v>
      </c>
      <c r="B319" s="207" t="n">
        <v>13</v>
      </c>
      <c r="C319" s="207" t="n">
        <v>5</v>
      </c>
      <c r="D319" s="207" t="n">
        <v>15</v>
      </c>
      <c r="E319" s="207" t="n">
        <v>37.255</v>
      </c>
      <c r="F319" s="207" t="n">
        <v>0.053</v>
      </c>
      <c r="G319" s="207" t="n">
        <v>1</v>
      </c>
      <c r="H319" s="208" t="n">
        <v>0.9388888888888889</v>
      </c>
      <c r="I319" s="208" t="n">
        <v>0.94375</v>
      </c>
      <c r="J319" s="209">
        <f>I319-H319</f>
        <v/>
      </c>
    </row>
    <row r="320" ht="15.75" customHeight="1" s="109">
      <c r="A320" s="216" t="n">
        <v>20</v>
      </c>
      <c r="B320" s="217" t="n">
        <v>11</v>
      </c>
      <c r="C320" s="217" t="n">
        <v>1</v>
      </c>
      <c r="D320" s="217" t="n">
        <v>1</v>
      </c>
      <c r="E320" s="217" t="n">
        <v>1.44</v>
      </c>
      <c r="F320" s="217" t="n">
        <v>0.001</v>
      </c>
      <c r="G320" s="217" t="n">
        <v>1</v>
      </c>
      <c r="H320" s="218" t="n">
        <v>0.9159722222222222</v>
      </c>
      <c r="I320" s="218" t="n">
        <v>0.925</v>
      </c>
      <c r="J320" s="219">
        <f>I320-H320</f>
        <v/>
      </c>
    </row>
    <row r="321" ht="15.75" customHeight="1" s="109">
      <c r="A321" s="206" t="n">
        <v>20</v>
      </c>
      <c r="B321" s="207" t="n">
        <v>12</v>
      </c>
      <c r="C321" s="207" t="n">
        <v>3</v>
      </c>
      <c r="D321" s="207" t="n">
        <v>24</v>
      </c>
      <c r="E321" s="207" t="n">
        <v>38.385</v>
      </c>
      <c r="F321" s="207" t="n">
        <v>0.165</v>
      </c>
      <c r="G321" s="207" t="n">
        <v>1</v>
      </c>
      <c r="H321" s="208" t="n">
        <v>0.925</v>
      </c>
      <c r="I321" s="208" t="n">
        <v>0.9326388888888889</v>
      </c>
      <c r="J321" s="209">
        <f>I321-H321</f>
        <v/>
      </c>
    </row>
    <row r="322" ht="15.75" customHeight="1" s="109">
      <c r="A322" s="216" t="n">
        <v>20</v>
      </c>
      <c r="B322" s="217" t="n">
        <v>13</v>
      </c>
      <c r="C322" s="217" t="n">
        <v>1</v>
      </c>
      <c r="D322" s="217" t="n">
        <v>5</v>
      </c>
      <c r="E322" s="217" t="n">
        <v>5.11</v>
      </c>
      <c r="F322" s="217" t="n">
        <v>0.011</v>
      </c>
      <c r="G322" s="217" t="n">
        <v>1</v>
      </c>
      <c r="H322" s="218" t="n">
        <v>0.9333333333333333</v>
      </c>
      <c r="I322" s="218" t="n">
        <v>0.9340277777777778</v>
      </c>
      <c r="J322" s="219">
        <f>I322-H322</f>
        <v/>
      </c>
    </row>
    <row r="323" ht="15.75" customHeight="1" s="109">
      <c r="A323" s="206" t="n">
        <v>20</v>
      </c>
      <c r="B323" s="207" t="n">
        <v>17</v>
      </c>
      <c r="C323" s="207" t="n">
        <v>3</v>
      </c>
      <c r="D323" s="207" t="n">
        <v>40</v>
      </c>
      <c r="E323" s="207" t="n">
        <v>7.05</v>
      </c>
      <c r="F323" s="207" t="n">
        <v>0.028</v>
      </c>
      <c r="G323" s="207" t="n">
        <v>1</v>
      </c>
      <c r="H323" s="208" t="n">
        <v>0.9006944444444445</v>
      </c>
      <c r="I323" s="208" t="n">
        <v>0.9097222222222222</v>
      </c>
      <c r="J323" s="209">
        <f>I323-H323</f>
        <v/>
      </c>
    </row>
    <row r="324" ht="15.75" customHeight="1" s="109">
      <c r="A324" s="216" t="n">
        <v>20</v>
      </c>
      <c r="B324" s="217" t="n">
        <v>1</v>
      </c>
      <c r="C324" s="217" t="n">
        <v>16</v>
      </c>
      <c r="D324" s="217" t="n">
        <v>211</v>
      </c>
      <c r="E324" s="217" t="n">
        <v>37.66</v>
      </c>
      <c r="F324" s="217" t="n">
        <v>0.168</v>
      </c>
      <c r="G324" s="217" t="n">
        <v>1</v>
      </c>
      <c r="H324" s="218" t="n">
        <v>0.8833333333333333</v>
      </c>
      <c r="I324" s="218" t="n">
        <v>0.8993055555555556</v>
      </c>
      <c r="J324" s="219">
        <f>I324-H324</f>
        <v/>
      </c>
    </row>
    <row r="325" ht="15.75" customHeight="1" s="109">
      <c r="A325" s="206" t="n">
        <v>20</v>
      </c>
      <c r="B325" s="207" t="n">
        <v>8</v>
      </c>
      <c r="C325" s="207" t="n">
        <v>17</v>
      </c>
      <c r="D325" s="207" t="n">
        <v>394</v>
      </c>
      <c r="E325" s="207" t="n">
        <v>1903.965</v>
      </c>
      <c r="F325" s="207" t="n">
        <v>4.829</v>
      </c>
      <c r="G325" s="207" t="n">
        <v>1</v>
      </c>
      <c r="H325" s="208" t="n">
        <v>0.8381944444444445</v>
      </c>
      <c r="I325" s="208" t="n">
        <v>0.8722222222222222</v>
      </c>
      <c r="J325" s="209">
        <f>I325-H325</f>
        <v/>
      </c>
    </row>
    <row r="326" ht="15.75" customHeight="1" s="109">
      <c r="A326" s="216" t="n">
        <v>20</v>
      </c>
      <c r="B326" s="217" t="n">
        <v>2</v>
      </c>
      <c r="C326" s="217" t="n">
        <v>6</v>
      </c>
      <c r="D326" s="217" t="n">
        <v>28</v>
      </c>
      <c r="E326" s="217" t="n">
        <v>5.5</v>
      </c>
      <c r="F326" s="217" t="n">
        <v>0.022</v>
      </c>
      <c r="G326" s="217" t="n">
        <v>1</v>
      </c>
      <c r="H326" s="218" t="n">
        <v>0.825</v>
      </c>
      <c r="I326" s="218" t="n">
        <v>0.8291666666666667</v>
      </c>
      <c r="J326" s="219">
        <f>I326-H326</f>
        <v/>
      </c>
    </row>
    <row r="327" ht="15.75" customHeight="1" s="109">
      <c r="A327" s="206" t="n">
        <v>20</v>
      </c>
      <c r="B327" s="207" t="n">
        <v>3</v>
      </c>
      <c r="C327" s="207" t="n">
        <v>10</v>
      </c>
      <c r="D327" s="207" t="n">
        <v>24</v>
      </c>
      <c r="E327" s="207" t="n">
        <v>8.625</v>
      </c>
      <c r="F327" s="207" t="n">
        <v>0.047</v>
      </c>
      <c r="G327" s="207" t="n">
        <v>1</v>
      </c>
      <c r="H327" s="208" t="n">
        <v>0.8298611111111112</v>
      </c>
      <c r="I327" s="208" t="n">
        <v>0.8361111111111111</v>
      </c>
      <c r="J327" s="209">
        <f>I327-H327</f>
        <v/>
      </c>
    </row>
    <row r="328" ht="15.75" customHeight="1" s="109">
      <c r="A328" s="216" t="n">
        <v>20</v>
      </c>
      <c r="B328" s="217" t="n">
        <v>14</v>
      </c>
      <c r="C328" s="217" t="n">
        <v>1</v>
      </c>
      <c r="D328" s="217" t="n">
        <v>1</v>
      </c>
      <c r="E328" s="217" t="n">
        <v>30</v>
      </c>
      <c r="F328" s="217" t="n">
        <v>0.038</v>
      </c>
      <c r="G328" s="217" t="n">
        <v>1</v>
      </c>
      <c r="H328" s="218" t="n">
        <v>0.81875</v>
      </c>
      <c r="I328" s="218" t="n">
        <v>0.8208333333333333</v>
      </c>
      <c r="J328" s="219">
        <f>I328-H328</f>
        <v/>
      </c>
    </row>
    <row r="329" ht="15.75" customHeight="1" s="109">
      <c r="A329" s="206" t="n">
        <v>20</v>
      </c>
      <c r="B329" s="207" t="n">
        <v>15</v>
      </c>
      <c r="C329" s="207" t="n">
        <v>2</v>
      </c>
      <c r="D329" s="207" t="n">
        <v>6</v>
      </c>
      <c r="E329" s="207" t="n">
        <v>19.65</v>
      </c>
      <c r="F329" s="207" t="n">
        <v>0.044</v>
      </c>
      <c r="G329" s="207" t="n">
        <v>1</v>
      </c>
      <c r="H329" s="208" t="n">
        <v>0.8215277777777777</v>
      </c>
      <c r="I329" s="208" t="n">
        <v>0.8243055555555555</v>
      </c>
      <c r="J329" s="209">
        <f>I329-H329</f>
        <v/>
      </c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4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45" activePane="bottomLeft" state="frozen"/>
      <selection pane="topLeft" activeCell="A1" activeCellId="0" sqref="A1"/>
      <selection pane="bottomLeft" activeCell="D38" activeCellId="1" sqref="A430:G430 D38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CAPA!H15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>
        <v>6</v>
      </c>
      <c r="B7" s="207" t="n">
        <v>19</v>
      </c>
      <c r="C7" s="207" t="n">
        <v>12</v>
      </c>
      <c r="D7" s="207" t="n">
        <v>13</v>
      </c>
      <c r="E7" s="207" t="n">
        <v>11.7</v>
      </c>
      <c r="F7" s="207" t="n">
        <v>0.028</v>
      </c>
      <c r="G7" s="207" t="n">
        <v>1</v>
      </c>
      <c r="H7" s="208" t="n">
        <v>0.007638888888888889</v>
      </c>
      <c r="I7" s="208" t="n">
        <v>0.01944444444444444</v>
      </c>
      <c r="J7" s="209">
        <f>I7-H7</f>
        <v/>
      </c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>
        <v>6</v>
      </c>
      <c r="B8" s="217" t="n">
        <v>8</v>
      </c>
      <c r="C8" s="217" t="n">
        <v>12</v>
      </c>
      <c r="D8" s="217" t="n">
        <v>58</v>
      </c>
      <c r="E8" s="217" t="n">
        <v>64.83</v>
      </c>
      <c r="F8" s="217" t="n">
        <v>0.215</v>
      </c>
      <c r="G8" s="217" t="n">
        <v>1</v>
      </c>
      <c r="H8" s="218" t="n">
        <v>0.9305555555555556</v>
      </c>
      <c r="I8" s="218" t="n">
        <v>0.9993055555555556</v>
      </c>
      <c r="J8" s="219">
        <f>I8-H8</f>
        <v/>
      </c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>
        <v>6</v>
      </c>
      <c r="B9" s="207" t="n">
        <v>9</v>
      </c>
      <c r="C9" s="207" t="n">
        <v>2</v>
      </c>
      <c r="D9" s="207" t="n">
        <v>5</v>
      </c>
      <c r="E9" s="207" t="n">
        <v>28.45</v>
      </c>
      <c r="F9" s="207" t="n">
        <v>0.112</v>
      </c>
      <c r="G9" s="207" t="n">
        <v>1</v>
      </c>
      <c r="H9" s="208" t="n">
        <v>0</v>
      </c>
      <c r="I9" s="208" t="n">
        <v>0.002777777777777778</v>
      </c>
      <c r="J9" s="209">
        <f>I9-H9</f>
        <v/>
      </c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>
        <v>6</v>
      </c>
      <c r="B10" s="217" t="n">
        <v>16</v>
      </c>
      <c r="C10" s="217" t="n">
        <v>3</v>
      </c>
      <c r="D10" s="217" t="n">
        <v>22</v>
      </c>
      <c r="E10" s="217" t="n">
        <v>1.88</v>
      </c>
      <c r="F10" s="217" t="n">
        <v>0.021</v>
      </c>
      <c r="G10" s="217" t="n">
        <v>1</v>
      </c>
      <c r="H10" s="218" t="n">
        <v>0.9284722222222223</v>
      </c>
      <c r="I10" s="218" t="n">
        <v>0.9326388888888889</v>
      </c>
      <c r="J10" s="219">
        <f>I10-H10</f>
        <v/>
      </c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>
        <v>6</v>
      </c>
      <c r="B11" s="207" t="n">
        <v>10</v>
      </c>
      <c r="C11" s="207" t="n">
        <v>11</v>
      </c>
      <c r="D11" s="207" t="n">
        <v>11</v>
      </c>
      <c r="E11" s="207" t="n">
        <v>6.01</v>
      </c>
      <c r="F11" s="207" t="n">
        <v>0.018</v>
      </c>
      <c r="G11" s="207" t="n">
        <v>1</v>
      </c>
      <c r="H11" s="208" t="n">
        <v>0.9097222222222222</v>
      </c>
      <c r="I11" s="208" t="n">
        <v>0.925</v>
      </c>
      <c r="J11" s="209">
        <f>I11-H11</f>
        <v/>
      </c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>
        <v>6</v>
      </c>
      <c r="B12" s="217" t="n">
        <v>14</v>
      </c>
      <c r="C12" s="217" t="n">
        <v>9</v>
      </c>
      <c r="D12" s="217" t="n">
        <v>169</v>
      </c>
      <c r="E12" s="217" t="n">
        <v>2165.38</v>
      </c>
      <c r="F12" s="217" t="n">
        <v>3.656</v>
      </c>
      <c r="G12" s="217" t="n">
        <v>1</v>
      </c>
      <c r="H12" s="218" t="n">
        <v>0.8854166666666666</v>
      </c>
      <c r="I12" s="218" t="n">
        <v>0.9055555555555556</v>
      </c>
      <c r="J12" s="219">
        <f>I12-H12</f>
        <v/>
      </c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>
        <v>6</v>
      </c>
      <c r="B13" s="207" t="n">
        <v>30</v>
      </c>
      <c r="C13" s="207" t="n">
        <v>1</v>
      </c>
      <c r="D13" s="207" t="n">
        <v>66</v>
      </c>
      <c r="E13" s="207" t="n">
        <v>996.6</v>
      </c>
      <c r="F13" s="207" t="n">
        <v>2.937</v>
      </c>
      <c r="G13" s="207" t="n">
        <v>1</v>
      </c>
      <c r="H13" s="208" t="n">
        <v>0.8645833333333334</v>
      </c>
      <c r="I13" s="208" t="n">
        <v>0.8777777777777778</v>
      </c>
      <c r="J13" s="209">
        <f>I13-H13</f>
        <v/>
      </c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>
        <v>6</v>
      </c>
      <c r="B14" s="217" t="n">
        <v>21</v>
      </c>
      <c r="C14" s="217" t="n">
        <v>27</v>
      </c>
      <c r="D14" s="217" t="n">
        <v>77</v>
      </c>
      <c r="E14" s="217" t="n">
        <v>65.45999999999999</v>
      </c>
      <c r="F14" s="217" t="n">
        <v>0.055</v>
      </c>
      <c r="G14" s="217" t="n">
        <v>1</v>
      </c>
      <c r="H14" s="218" t="n">
        <v>0.8458333333333333</v>
      </c>
      <c r="I14" s="218" t="n">
        <v>0.8597222222222223</v>
      </c>
      <c r="J14" s="219">
        <f>I14-H14</f>
        <v/>
      </c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>
        <v>6</v>
      </c>
      <c r="B15" s="207" t="n">
        <v>19</v>
      </c>
      <c r="C15" s="207" t="n">
        <v>5</v>
      </c>
      <c r="D15" s="207" t="n">
        <v>5</v>
      </c>
      <c r="E15" s="207" t="n">
        <v>20.24</v>
      </c>
      <c r="F15" s="207" t="n">
        <v>0.04</v>
      </c>
      <c r="G15" s="207" t="n">
        <v>1</v>
      </c>
      <c r="H15" s="208" t="n">
        <v>0.8361111111111111</v>
      </c>
      <c r="I15" s="208" t="n">
        <v>0.8402777777777778</v>
      </c>
      <c r="J15" s="209">
        <f>I15-H15</f>
        <v/>
      </c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>
        <v>6</v>
      </c>
      <c r="B16" s="217" t="n">
        <v>20</v>
      </c>
      <c r="C16" s="217" t="n">
        <v>10</v>
      </c>
      <c r="D16" s="217" t="n">
        <v>23</v>
      </c>
      <c r="E16" s="217" t="n">
        <v>6.4</v>
      </c>
      <c r="F16" s="217" t="n">
        <v>0.018</v>
      </c>
      <c r="G16" s="217" t="n">
        <v>1</v>
      </c>
      <c r="H16" s="218" t="n">
        <v>0.8402777777777778</v>
      </c>
      <c r="I16" s="218" t="n">
        <v>0.8458333333333333</v>
      </c>
      <c r="J16" s="219">
        <f>I16-H16</f>
        <v/>
      </c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>
        <v>6</v>
      </c>
      <c r="B17" s="207" t="n">
        <v>9</v>
      </c>
      <c r="C17" s="207" t="n">
        <v>17</v>
      </c>
      <c r="D17" s="207" t="n">
        <v>87</v>
      </c>
      <c r="E17" s="207" t="n">
        <v>736.22</v>
      </c>
      <c r="F17" s="207" t="n">
        <v>2.658</v>
      </c>
      <c r="G17" s="207" t="n">
        <v>1</v>
      </c>
      <c r="H17" s="208" t="n">
        <v>0.8229166666666666</v>
      </c>
      <c r="I17" s="208" t="n">
        <v>0.8347222222222223</v>
      </c>
      <c r="J17" s="209">
        <f>I17-H17</f>
        <v/>
      </c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>
        <v>7</v>
      </c>
      <c r="B18" s="217" t="n">
        <v>18</v>
      </c>
      <c r="C18" s="217" t="n">
        <v>17</v>
      </c>
      <c r="D18" s="217" t="n">
        <v>79</v>
      </c>
      <c r="E18" s="217" t="n">
        <v>34.9</v>
      </c>
      <c r="F18" s="217" t="n">
        <v>0.053</v>
      </c>
      <c r="G18" s="217" t="n">
        <v>1</v>
      </c>
      <c r="H18" s="218" t="n">
        <v>0.8819444444444444</v>
      </c>
      <c r="I18" s="218" t="n">
        <v>0.9131944444444444</v>
      </c>
      <c r="J18" s="219">
        <f>I18-H18</f>
        <v/>
      </c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>
        <v>7</v>
      </c>
      <c r="B19" s="207" t="n">
        <v>8</v>
      </c>
      <c r="C19" s="207" t="n">
        <v>8</v>
      </c>
      <c r="D19" s="207" t="n">
        <v>116</v>
      </c>
      <c r="E19" s="207" t="n">
        <v>76.68000000000001</v>
      </c>
      <c r="F19" s="207" t="n">
        <v>0.362</v>
      </c>
      <c r="G19" s="207" t="n">
        <v>1</v>
      </c>
      <c r="H19" s="208" t="n">
        <v>0.8701388888888889</v>
      </c>
      <c r="I19" s="208" t="n">
        <v>0.8902777777777777</v>
      </c>
      <c r="J19" s="209">
        <f>I19-H19</f>
        <v/>
      </c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>
        <v>7</v>
      </c>
      <c r="B20" s="217" t="n">
        <v>4</v>
      </c>
      <c r="C20" s="217" t="n">
        <v>4</v>
      </c>
      <c r="D20" s="217" t="n">
        <v>17</v>
      </c>
      <c r="E20" s="217" t="n">
        <v>9.81</v>
      </c>
      <c r="F20" s="217" t="n">
        <v>0.152</v>
      </c>
      <c r="G20" s="217" t="n">
        <v>1</v>
      </c>
      <c r="H20" s="218" t="n">
        <v>0.8923611111111112</v>
      </c>
      <c r="I20" s="218" t="n">
        <v>0.9041666666666667</v>
      </c>
      <c r="J20" s="219">
        <f>I20-H20</f>
        <v/>
      </c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>
        <v>7</v>
      </c>
      <c r="B21" s="207" t="n">
        <v>5</v>
      </c>
      <c r="C21" s="207" t="n">
        <v>4</v>
      </c>
      <c r="D21" s="207" t="n">
        <v>22</v>
      </c>
      <c r="E21" s="207" t="n">
        <v>0.9</v>
      </c>
      <c r="F21" s="207" t="n">
        <v>0.091</v>
      </c>
      <c r="G21" s="207" t="n">
        <v>1</v>
      </c>
      <c r="H21" s="208" t="n">
        <v>0.9027777777777778</v>
      </c>
      <c r="I21" s="208" t="n">
        <v>0.90625</v>
      </c>
      <c r="J21" s="209">
        <f>I21-H21</f>
        <v/>
      </c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>
        <v>7</v>
      </c>
      <c r="B22" s="217" t="n">
        <v>6</v>
      </c>
      <c r="C22" s="217" t="n">
        <v>2</v>
      </c>
      <c r="D22" s="217" t="n">
        <v>3</v>
      </c>
      <c r="E22" s="217" t="n">
        <v>4.71</v>
      </c>
      <c r="F22" s="217" t="n">
        <v>0.218</v>
      </c>
      <c r="G22" s="217" t="n">
        <v>1</v>
      </c>
      <c r="H22" s="218" t="n">
        <v>0.90625</v>
      </c>
      <c r="I22" s="218" t="n">
        <v>0.9104166666666667</v>
      </c>
      <c r="J22" s="219">
        <f>I22-H22</f>
        <v/>
      </c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>
        <v>7</v>
      </c>
      <c r="B23" s="207" t="n">
        <v>3</v>
      </c>
      <c r="C23" s="207" t="n">
        <v>17</v>
      </c>
      <c r="D23" s="207" t="n">
        <v>57</v>
      </c>
      <c r="E23" s="207" t="n">
        <v>79.86</v>
      </c>
      <c r="F23" s="207" t="n">
        <v>0.377</v>
      </c>
      <c r="G23" s="207" t="n">
        <v>1</v>
      </c>
      <c r="H23" s="208" t="n">
        <v>0.8534722222222222</v>
      </c>
      <c r="I23" s="208" t="n">
        <v>0.86875</v>
      </c>
      <c r="J23" s="209">
        <f>I23-H23</f>
        <v/>
      </c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>
        <v>7</v>
      </c>
      <c r="B24" s="217" t="n">
        <v>12</v>
      </c>
      <c r="C24" s="217" t="n">
        <v>22</v>
      </c>
      <c r="D24" s="217" t="n">
        <v>207</v>
      </c>
      <c r="E24" s="217" t="n">
        <v>177.59</v>
      </c>
      <c r="F24" s="217" t="n">
        <v>1.317</v>
      </c>
      <c r="G24" s="217" t="n">
        <v>1</v>
      </c>
      <c r="H24" s="218" t="n">
        <v>0.825</v>
      </c>
      <c r="I24" s="218" t="n">
        <v>0.8534722222222222</v>
      </c>
      <c r="J24" s="219">
        <f>I24-H24</f>
        <v/>
      </c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>
        <v>7</v>
      </c>
      <c r="B25" s="207" t="n">
        <v>9</v>
      </c>
      <c r="C25" s="207" t="n">
        <v>20</v>
      </c>
      <c r="D25" s="207" t="n">
        <v>143</v>
      </c>
      <c r="E25" s="207" t="n">
        <v>963.71</v>
      </c>
      <c r="F25" s="207" t="n">
        <v>3.727</v>
      </c>
      <c r="G25" s="207" t="n">
        <v>1</v>
      </c>
      <c r="H25" s="208" t="n">
        <v>0.2979166666666667</v>
      </c>
      <c r="I25" s="208" t="n">
        <v>0.3243055555555556</v>
      </c>
      <c r="J25" s="209">
        <f>I25-H25</f>
        <v/>
      </c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>
        <v>7</v>
      </c>
      <c r="B26" s="217" t="n">
        <v>30</v>
      </c>
      <c r="C26" s="217" t="n">
        <v>1</v>
      </c>
      <c r="D26" s="217" t="n">
        <v>32</v>
      </c>
      <c r="E26" s="217" t="n">
        <v>33.6</v>
      </c>
      <c r="F26" s="217" t="n">
        <v>0.06900000000000001</v>
      </c>
      <c r="G26" s="217" t="n">
        <v>1</v>
      </c>
      <c r="H26" s="218" t="n">
        <v>0.2951388888888889</v>
      </c>
      <c r="I26" s="218" t="n">
        <v>0.2979166666666667</v>
      </c>
      <c r="J26" s="219">
        <f>I26-H26</f>
        <v/>
      </c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>
        <v>7</v>
      </c>
      <c r="B27" s="207" t="n">
        <v>7</v>
      </c>
      <c r="C27" s="207" t="n">
        <v>17</v>
      </c>
      <c r="D27" s="207" t="n">
        <v>666</v>
      </c>
      <c r="E27" s="207" t="n">
        <v>84.81</v>
      </c>
      <c r="F27" s="207" t="n">
        <v>1.19</v>
      </c>
      <c r="G27" s="207" t="n">
        <v>1</v>
      </c>
      <c r="H27" s="208" t="n">
        <v>0.2763888888888889</v>
      </c>
      <c r="I27" s="208" t="n">
        <v>0.29375</v>
      </c>
      <c r="J27" s="209">
        <f>I27-H27</f>
        <v/>
      </c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>
        <v>7</v>
      </c>
      <c r="B28" s="217" t="n">
        <v>30</v>
      </c>
      <c r="C28" s="217" t="n">
        <v>2</v>
      </c>
      <c r="D28" s="217" t="n">
        <v>2</v>
      </c>
      <c r="E28" s="217" t="n">
        <v>3.75</v>
      </c>
      <c r="F28" s="217" t="n">
        <v>0.103</v>
      </c>
      <c r="G28" s="217" t="n">
        <v>1</v>
      </c>
      <c r="H28" s="218" t="n">
        <v>0.2708333333333333</v>
      </c>
      <c r="I28" s="218" t="n">
        <v>0.275</v>
      </c>
      <c r="J28" s="219">
        <f>I28-H28</f>
        <v/>
      </c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>
        <v>7</v>
      </c>
      <c r="B29" s="207" t="n">
        <v>1</v>
      </c>
      <c r="C29" s="207" t="n">
        <v>21</v>
      </c>
      <c r="D29" s="207" t="n">
        <v>325</v>
      </c>
      <c r="E29" s="207" t="n">
        <v>1337.89</v>
      </c>
      <c r="F29" s="207" t="n">
        <v>2.297</v>
      </c>
      <c r="G29" s="207" t="n">
        <v>1</v>
      </c>
      <c r="H29" s="208" t="n">
        <v>0.04027777777777778</v>
      </c>
      <c r="I29" s="208" t="n">
        <v>0.09166666666666666</v>
      </c>
      <c r="J29" s="209">
        <f>I29-H29</f>
        <v/>
      </c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>
        <v>7</v>
      </c>
      <c r="B30" s="217" t="n">
        <v>30</v>
      </c>
      <c r="C30" s="217" t="n">
        <v>3</v>
      </c>
      <c r="D30" s="217" t="n">
        <v>15</v>
      </c>
      <c r="E30" s="217" t="n">
        <v>361.58</v>
      </c>
      <c r="F30" s="217" t="n">
        <v>1.025</v>
      </c>
      <c r="G30" s="217" t="n">
        <v>1</v>
      </c>
      <c r="H30" s="218" t="n">
        <v>0.02291666666666667</v>
      </c>
      <c r="I30" s="218" t="n">
        <v>0.03958333333333333</v>
      </c>
      <c r="J30" s="219">
        <f>I30-H30</f>
        <v/>
      </c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>
        <v>7</v>
      </c>
      <c r="B31" s="207" t="n">
        <v>14</v>
      </c>
      <c r="C31" s="207" t="n">
        <v>10</v>
      </c>
      <c r="D31" s="207" t="n">
        <v>39</v>
      </c>
      <c r="E31" s="207" t="n">
        <v>1033.35</v>
      </c>
      <c r="F31" s="207" t="n">
        <v>1.186</v>
      </c>
      <c r="G31" s="207" t="n">
        <v>1</v>
      </c>
      <c r="H31" s="208" t="n">
        <v>0.4486111111111111</v>
      </c>
      <c r="I31" s="208" t="n">
        <v>0.5222222222222223</v>
      </c>
      <c r="J31" s="209">
        <f>I31-H31</f>
        <v/>
      </c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>
        <v>13</v>
      </c>
      <c r="B32" s="217" t="n">
        <v>14</v>
      </c>
      <c r="C32" s="217" t="n">
        <v>8</v>
      </c>
      <c r="D32" s="217" t="n">
        <v>31</v>
      </c>
      <c r="E32" s="217" t="n">
        <v>315.63</v>
      </c>
      <c r="F32" s="217" t="n">
        <v>0.469</v>
      </c>
      <c r="G32" s="217" t="n">
        <v>1</v>
      </c>
      <c r="H32" s="218" t="n">
        <v>0.45625</v>
      </c>
      <c r="I32" s="218" t="n">
        <v>0.5104166666666666</v>
      </c>
      <c r="J32" s="219">
        <f>I32-H32</f>
        <v/>
      </c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>
        <v>13</v>
      </c>
      <c r="B33" s="207" t="n">
        <v>2</v>
      </c>
      <c r="C33" s="207" t="n">
        <v>16</v>
      </c>
      <c r="D33" s="207" t="n">
        <v>53</v>
      </c>
      <c r="E33" s="207" t="n">
        <v>12.84</v>
      </c>
      <c r="F33" s="207" t="n">
        <v>0.112</v>
      </c>
      <c r="G33" s="207" t="n">
        <v>1</v>
      </c>
      <c r="H33" s="208" t="n">
        <v>0.01111111111111111</v>
      </c>
      <c r="I33" s="208" t="n">
        <v>0.02638888888888889</v>
      </c>
      <c r="J33" s="209">
        <f>I33-H33</f>
        <v/>
      </c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>
        <v>13</v>
      </c>
      <c r="B34" s="217" t="n">
        <v>15</v>
      </c>
      <c r="C34" s="217" t="n">
        <v>1</v>
      </c>
      <c r="D34" s="217" t="n">
        <v>50</v>
      </c>
      <c r="E34" s="217" t="n">
        <v>760</v>
      </c>
      <c r="F34" s="217" t="n">
        <v>1.573</v>
      </c>
      <c r="G34" s="217" t="n">
        <v>1</v>
      </c>
      <c r="H34" s="218" t="n">
        <v>0.9493055555555555</v>
      </c>
      <c r="I34" s="218" t="n">
        <v>0.9541666666666667</v>
      </c>
      <c r="J34" s="219">
        <f>I34-H34</f>
        <v/>
      </c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>
        <v>13</v>
      </c>
      <c r="B35" s="207" t="n">
        <v>4</v>
      </c>
      <c r="C35" s="207" t="n">
        <v>10</v>
      </c>
      <c r="D35" s="207" t="n">
        <v>45</v>
      </c>
      <c r="E35" s="207" t="n">
        <v>63.175</v>
      </c>
      <c r="F35" s="207" t="n">
        <v>0.358</v>
      </c>
      <c r="G35" s="207" t="n">
        <v>1</v>
      </c>
      <c r="H35" s="208" t="n">
        <v>0.06041666666666667</v>
      </c>
      <c r="I35" s="208" t="n">
        <v>0.06666666666666667</v>
      </c>
      <c r="J35" s="209">
        <f>I35-H35</f>
        <v/>
      </c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>
        <v>13</v>
      </c>
      <c r="B36" s="217" t="n">
        <v>3</v>
      </c>
      <c r="C36" s="217" t="n">
        <v>4</v>
      </c>
      <c r="D36" s="217" t="n">
        <v>43</v>
      </c>
      <c r="E36" s="217" t="n">
        <v>10.37</v>
      </c>
      <c r="F36" s="217" t="n">
        <v>0.149</v>
      </c>
      <c r="G36" s="217" t="n">
        <v>1</v>
      </c>
      <c r="H36" s="218" t="n">
        <v>0.08333333333333333</v>
      </c>
      <c r="I36" s="218" t="n">
        <v>0.08888888888888889</v>
      </c>
      <c r="J36" s="219">
        <f>I36-H36</f>
        <v/>
      </c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>
        <v>13</v>
      </c>
      <c r="B37" s="207" t="n">
        <v>4</v>
      </c>
      <c r="C37" s="207" t="n">
        <v>11</v>
      </c>
      <c r="D37" s="207" t="n">
        <v>83</v>
      </c>
      <c r="E37" s="207" t="n">
        <v>100.6</v>
      </c>
      <c r="F37" s="207" t="n">
        <v>0.62</v>
      </c>
      <c r="G37" s="207" t="n">
        <v>1</v>
      </c>
      <c r="H37" s="208" t="n">
        <v>0.08888888888888889</v>
      </c>
      <c r="I37" s="208" t="n">
        <v>0.1</v>
      </c>
      <c r="J37" s="209">
        <f>I37-H37</f>
        <v/>
      </c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>
        <v>13</v>
      </c>
      <c r="B38" s="217" t="n">
        <v>18</v>
      </c>
      <c r="C38" s="217" t="n">
        <v>11</v>
      </c>
      <c r="D38" s="217" t="n">
        <v>32</v>
      </c>
      <c r="E38" s="217" t="n">
        <v>36.85</v>
      </c>
      <c r="F38" s="217" t="n">
        <v>0.074</v>
      </c>
      <c r="G38" s="217" t="n">
        <v>1</v>
      </c>
      <c r="H38" s="218" t="n">
        <v>0.06736111111111111</v>
      </c>
      <c r="I38" s="218" t="n">
        <v>0.075</v>
      </c>
      <c r="J38" s="219">
        <f>I38-H38</f>
        <v/>
      </c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>
        <v>13</v>
      </c>
      <c r="B39" s="207" t="n">
        <v>19</v>
      </c>
      <c r="C39" s="207" t="n">
        <v>6</v>
      </c>
      <c r="D39" s="207" t="n">
        <v>6</v>
      </c>
      <c r="E39" s="207" t="n">
        <v>2.04</v>
      </c>
      <c r="F39" s="207" t="n">
        <v>0.007</v>
      </c>
      <c r="G39" s="207" t="n">
        <v>1</v>
      </c>
      <c r="H39" s="208" t="n">
        <v>0.075</v>
      </c>
      <c r="I39" s="208" t="n">
        <v>0.0798611111111111</v>
      </c>
      <c r="J39" s="209">
        <f>I39-H39</f>
        <v/>
      </c>
    </row>
    <row r="40" ht="15.75" customHeight="1" s="109">
      <c r="A40" s="216" t="n">
        <v>13</v>
      </c>
      <c r="B40" s="217" t="n">
        <v>4</v>
      </c>
      <c r="C40" s="217" t="n">
        <v>12</v>
      </c>
      <c r="D40" s="217" t="n">
        <v>278</v>
      </c>
      <c r="E40" s="217" t="n">
        <v>117.01</v>
      </c>
      <c r="F40" s="217" t="n">
        <v>2.511</v>
      </c>
      <c r="G40" s="217" t="n">
        <v>1</v>
      </c>
      <c r="H40" s="218" t="n">
        <v>0.1006944444444444</v>
      </c>
      <c r="I40" s="218" t="n">
        <v>0.1611111111111111</v>
      </c>
      <c r="J40" s="219">
        <f>I40-H40</f>
        <v/>
      </c>
    </row>
    <row r="41" ht="15.75" customHeight="1" s="109">
      <c r="A41" s="206" t="n">
        <v>13</v>
      </c>
      <c r="B41" s="207" t="n">
        <v>19</v>
      </c>
      <c r="C41" s="207" t="n">
        <v>16</v>
      </c>
      <c r="D41" s="207" t="n">
        <v>18</v>
      </c>
      <c r="E41" s="207" t="n">
        <v>12.48</v>
      </c>
      <c r="F41" s="207" t="n">
        <v>0.032</v>
      </c>
      <c r="G41" s="207" t="n">
        <v>1</v>
      </c>
      <c r="H41" s="208" t="n">
        <v>0.8847222222222222</v>
      </c>
      <c r="I41" s="208" t="n">
        <v>0.89375</v>
      </c>
      <c r="J41" s="209">
        <f>I41-H41</f>
        <v/>
      </c>
    </row>
    <row r="42" ht="15.75" customHeight="1" s="109">
      <c r="A42" s="216" t="n">
        <v>13</v>
      </c>
      <c r="B42" s="217" t="n">
        <v>16</v>
      </c>
      <c r="C42" s="217" t="n">
        <v>51</v>
      </c>
      <c r="D42" s="217" t="n">
        <v>209</v>
      </c>
      <c r="E42" s="217" t="n">
        <v>8.379</v>
      </c>
      <c r="F42" s="217" t="n">
        <v>0.116</v>
      </c>
      <c r="G42" s="217" t="n">
        <v>1</v>
      </c>
      <c r="H42" s="218" t="n">
        <v>0.83125</v>
      </c>
      <c r="I42" s="218" t="n">
        <v>0.8534722222222222</v>
      </c>
      <c r="J42" s="219">
        <f>I42-H42</f>
        <v/>
      </c>
    </row>
    <row r="43" ht="15.75" customHeight="1" s="109">
      <c r="A43" s="206" t="n">
        <v>14</v>
      </c>
      <c r="B43" s="207" t="n">
        <v>20</v>
      </c>
      <c r="C43" s="207" t="n">
        <v>2</v>
      </c>
      <c r="D43" s="207" t="n">
        <v>56</v>
      </c>
      <c r="E43" s="207" t="n">
        <v>6.42</v>
      </c>
      <c r="F43" s="207" t="n">
        <v>0.017</v>
      </c>
      <c r="G43" s="207" t="n">
        <v>1</v>
      </c>
      <c r="H43" s="208" t="n">
        <v>0.1548611111111111</v>
      </c>
      <c r="I43" s="208" t="n">
        <v>0.1576388888888889</v>
      </c>
      <c r="J43" s="209">
        <f>I43-H43</f>
        <v/>
      </c>
    </row>
    <row r="44" ht="15.75" customHeight="1" s="109">
      <c r="A44" s="216" t="n">
        <v>14</v>
      </c>
      <c r="B44" s="217" t="n">
        <v>11</v>
      </c>
      <c r="C44" s="217" t="n">
        <v>9</v>
      </c>
      <c r="D44" s="217" t="n">
        <v>62</v>
      </c>
      <c r="E44" s="217" t="n">
        <v>54.759</v>
      </c>
      <c r="F44" s="217" t="n">
        <v>0.155</v>
      </c>
      <c r="G44" s="217" t="n">
        <v>1</v>
      </c>
      <c r="H44" s="218" t="n">
        <v>0.1395833333333333</v>
      </c>
      <c r="I44" s="218" t="n">
        <v>0.1527777777777778</v>
      </c>
      <c r="J44" s="219">
        <f>I44-H44</f>
        <v/>
      </c>
    </row>
    <row r="45" ht="15.75" customHeight="1" s="109">
      <c r="A45" s="206" t="n">
        <v>14</v>
      </c>
      <c r="B45" s="207" t="n">
        <v>15</v>
      </c>
      <c r="C45" s="207" t="n">
        <v>6</v>
      </c>
      <c r="D45" s="207" t="n">
        <v>78</v>
      </c>
      <c r="E45" s="207" t="n">
        <v>137.05</v>
      </c>
      <c r="F45" s="207" t="n">
        <v>0.3</v>
      </c>
      <c r="G45" s="207" t="n">
        <v>1</v>
      </c>
      <c r="H45" s="208" t="n">
        <v>0.1208333333333333</v>
      </c>
      <c r="I45" s="208" t="n">
        <v>0.1347222222222222</v>
      </c>
      <c r="J45" s="209">
        <f>I45-H45</f>
        <v/>
      </c>
    </row>
    <row r="46" ht="15.75" customHeight="1" s="109">
      <c r="A46" s="216" t="n">
        <v>14</v>
      </c>
      <c r="B46" s="217" t="n">
        <v>7</v>
      </c>
      <c r="C46" s="217" t="n">
        <v>11</v>
      </c>
      <c r="D46" s="217" t="n">
        <v>87</v>
      </c>
      <c r="E46" s="217" t="n">
        <v>30.8</v>
      </c>
      <c r="F46" s="217" t="n">
        <v>0.133</v>
      </c>
      <c r="G46" s="217" t="n">
        <v>1</v>
      </c>
      <c r="H46" s="218" t="n">
        <v>0.1083333333333333</v>
      </c>
      <c r="I46" s="218" t="n">
        <v>0.1180555555555556</v>
      </c>
      <c r="J46" s="219">
        <f>I46-H46</f>
        <v/>
      </c>
    </row>
    <row r="47" ht="15.75" customHeight="1" s="109">
      <c r="A47" s="206" t="n">
        <v>14</v>
      </c>
      <c r="B47" s="207" t="n">
        <v>15</v>
      </c>
      <c r="C47" s="207" t="n">
        <v>4</v>
      </c>
      <c r="D47" s="207" t="n">
        <v>88</v>
      </c>
      <c r="E47" s="207" t="n">
        <v>346.61</v>
      </c>
      <c r="F47" s="207" t="n">
        <v>0.825</v>
      </c>
      <c r="G47" s="207" t="n">
        <v>1</v>
      </c>
      <c r="H47" s="208" t="n">
        <v>0.08541666666666667</v>
      </c>
      <c r="I47" s="208" t="n">
        <v>0.1076388888888889</v>
      </c>
      <c r="J47" s="209">
        <f>I47-H47</f>
        <v/>
      </c>
    </row>
    <row r="48" ht="15.75" customHeight="1" s="109">
      <c r="A48" s="216" t="n">
        <v>14</v>
      </c>
      <c r="B48" s="217" t="n">
        <v>2</v>
      </c>
      <c r="C48" s="217" t="n">
        <v>10</v>
      </c>
      <c r="D48" s="217" t="n">
        <v>52</v>
      </c>
      <c r="E48" s="217" t="n">
        <v>46.38</v>
      </c>
      <c r="F48" s="217" t="n">
        <v>0.352</v>
      </c>
      <c r="G48" s="217" t="n">
        <v>1</v>
      </c>
      <c r="H48" s="218" t="n">
        <v>0.075</v>
      </c>
      <c r="I48" s="218" t="n">
        <v>0.08472222222222223</v>
      </c>
      <c r="J48" s="219">
        <f>I48-H48</f>
        <v/>
      </c>
    </row>
    <row r="49" ht="15.75" customHeight="1" s="109">
      <c r="A49" s="206" t="n">
        <v>14</v>
      </c>
      <c r="B49" s="207" t="n">
        <v>15</v>
      </c>
      <c r="C49" s="207" t="n">
        <v>12</v>
      </c>
      <c r="D49" s="207" t="n">
        <v>35</v>
      </c>
      <c r="E49" s="207" t="n">
        <v>85.58499999999999</v>
      </c>
      <c r="F49" s="207" t="n">
        <v>0.175</v>
      </c>
      <c r="G49" s="207" t="n">
        <v>1</v>
      </c>
      <c r="H49" s="208" t="n">
        <v>0.05763888888888889</v>
      </c>
      <c r="I49" s="208" t="n">
        <v>0.07361111111111111</v>
      </c>
      <c r="J49" s="209">
        <f>I49-H49</f>
        <v/>
      </c>
    </row>
    <row r="50" ht="15.75" customHeight="1" s="109">
      <c r="A50" s="216" t="n">
        <v>14</v>
      </c>
      <c r="B50" s="217" t="n">
        <v>7</v>
      </c>
      <c r="C50" s="217" t="n">
        <v>27</v>
      </c>
      <c r="D50" s="217" t="n">
        <v>561</v>
      </c>
      <c r="E50" s="217" t="n">
        <v>93.20099999999999</v>
      </c>
      <c r="F50" s="217" t="n">
        <v>0.681</v>
      </c>
      <c r="G50" s="217" t="n">
        <v>1</v>
      </c>
      <c r="H50" s="218" t="n">
        <v>0.004861111111111111</v>
      </c>
      <c r="I50" s="218" t="n">
        <v>0.04305555555555556</v>
      </c>
      <c r="J50" s="219">
        <f>I50-H50</f>
        <v/>
      </c>
    </row>
    <row r="51" ht="15.75" customHeight="1" s="109">
      <c r="A51" s="206" t="n">
        <v>14</v>
      </c>
      <c r="B51" s="207" t="n">
        <v>6</v>
      </c>
      <c r="C51" s="207" t="n">
        <v>9</v>
      </c>
      <c r="D51" s="207" t="n">
        <v>54</v>
      </c>
      <c r="E51" s="207" t="n">
        <v>110.825</v>
      </c>
      <c r="F51" s="207" t="n">
        <v>1.579</v>
      </c>
      <c r="G51" s="207" t="n">
        <v>1</v>
      </c>
      <c r="H51" s="208" t="n">
        <v>0.4486111111111111</v>
      </c>
      <c r="I51" s="208" t="n">
        <v>0.5027777777777778</v>
      </c>
      <c r="J51" s="209">
        <f>I51-H51</f>
        <v/>
      </c>
    </row>
    <row r="52" ht="15.75" customHeight="1" s="109">
      <c r="A52" s="216" t="n">
        <v>14</v>
      </c>
      <c r="B52" s="217" t="n">
        <v>14</v>
      </c>
      <c r="C52" s="217" t="n">
        <v>13</v>
      </c>
      <c r="D52" s="217" t="n">
        <v>24</v>
      </c>
      <c r="E52" s="217" t="n">
        <v>383.315</v>
      </c>
      <c r="F52" s="217" t="n">
        <v>0.494</v>
      </c>
      <c r="G52" s="217" t="n">
        <v>1</v>
      </c>
      <c r="H52" s="218" t="n">
        <v>0.9395833333333333</v>
      </c>
      <c r="I52" s="218" t="n">
        <v>0.9479166666666666</v>
      </c>
      <c r="J52" s="219">
        <f>I52-H52</f>
        <v/>
      </c>
    </row>
    <row r="53" ht="15.75" customHeight="1" s="109">
      <c r="A53" s="206" t="n">
        <v>14</v>
      </c>
      <c r="B53" s="207" t="n">
        <v>9</v>
      </c>
      <c r="C53" s="207" t="n">
        <v>10</v>
      </c>
      <c r="D53" s="207" t="n">
        <v>90</v>
      </c>
      <c r="E53" s="207" t="n">
        <v>505.93</v>
      </c>
      <c r="F53" s="207" t="n">
        <v>1.672</v>
      </c>
      <c r="G53" s="207" t="n">
        <v>1</v>
      </c>
      <c r="H53" s="208" t="n">
        <v>0.9055555555555556</v>
      </c>
      <c r="I53" s="208" t="n">
        <v>0.9354166666666667</v>
      </c>
      <c r="J53" s="209">
        <f>I53-H53</f>
        <v/>
      </c>
    </row>
    <row r="54" ht="15.75" customHeight="1" s="109">
      <c r="A54" s="216" t="n">
        <v>14</v>
      </c>
      <c r="B54" s="217" t="n">
        <v>16</v>
      </c>
      <c r="C54" s="217" t="n">
        <v>3</v>
      </c>
      <c r="D54" s="217" t="n">
        <v>8</v>
      </c>
      <c r="E54" s="217" t="n">
        <v>0.9350000000000001</v>
      </c>
      <c r="F54" s="217" t="n">
        <v>0.019</v>
      </c>
      <c r="G54" s="217" t="n">
        <v>1</v>
      </c>
      <c r="H54" s="218" t="n">
        <v>0.8923611111111112</v>
      </c>
      <c r="I54" s="218" t="n">
        <v>0.8993055555555556</v>
      </c>
      <c r="J54" s="219">
        <f>I54-H54</f>
        <v/>
      </c>
    </row>
    <row r="55" ht="15.75" customHeight="1" s="109">
      <c r="A55" s="206" t="n">
        <v>14</v>
      </c>
      <c r="B55" s="207" t="n">
        <v>30</v>
      </c>
      <c r="C55" s="207" t="n">
        <v>4</v>
      </c>
      <c r="D55" s="207" t="n">
        <v>5</v>
      </c>
      <c r="E55" s="207" t="n">
        <v>95.55</v>
      </c>
      <c r="F55" s="207" t="n">
        <v>0.247</v>
      </c>
      <c r="G55" s="207" t="n">
        <v>1</v>
      </c>
      <c r="H55" s="208" t="n">
        <v>0.8993055555555556</v>
      </c>
      <c r="I55" s="208" t="n"/>
      <c r="J55" s="209">
        <f>I55-H55</f>
        <v/>
      </c>
    </row>
    <row r="56" ht="15.75" customHeight="1" s="109">
      <c r="A56" s="216" t="n">
        <v>14</v>
      </c>
      <c r="B56" s="217" t="n">
        <v>7</v>
      </c>
      <c r="C56" s="217" t="n">
        <v>10</v>
      </c>
      <c r="D56" s="217" t="n">
        <v>46</v>
      </c>
      <c r="E56" s="217" t="n">
        <v>26.265</v>
      </c>
      <c r="F56" s="217" t="n">
        <v>0.098</v>
      </c>
      <c r="G56" s="217" t="n">
        <v>1</v>
      </c>
      <c r="H56" s="218" t="n">
        <v>0.88125</v>
      </c>
      <c r="I56" s="218" t="n">
        <v>0.8916666666666667</v>
      </c>
      <c r="J56" s="219">
        <f>I56-H56</f>
        <v/>
      </c>
    </row>
    <row r="57" ht="15.75" customHeight="1" s="109">
      <c r="A57" s="206" t="n">
        <v>14</v>
      </c>
      <c r="B57" s="207" t="n">
        <v>19</v>
      </c>
      <c r="C57" s="207" t="n">
        <v>3</v>
      </c>
      <c r="D57" s="207" t="n">
        <v>3</v>
      </c>
      <c r="E57" s="207" t="n">
        <v>0.9</v>
      </c>
      <c r="F57" s="207" t="n">
        <v>0.001</v>
      </c>
      <c r="G57" s="207" t="n">
        <v>1</v>
      </c>
      <c r="H57" s="208" t="n">
        <v>0.8736111111111111</v>
      </c>
      <c r="I57" s="208" t="n">
        <v>0.8763888888888889</v>
      </c>
      <c r="J57" s="209">
        <f>I57-H57</f>
        <v/>
      </c>
    </row>
    <row r="58" ht="15.75" customHeight="1" s="109">
      <c r="A58" s="216" t="n">
        <v>14</v>
      </c>
      <c r="B58" s="217" t="n">
        <v>21</v>
      </c>
      <c r="C58" s="217" t="n">
        <v>3</v>
      </c>
      <c r="D58" s="217" t="n">
        <v>3</v>
      </c>
      <c r="E58" s="217" t="n">
        <v>1.23</v>
      </c>
      <c r="F58" s="217" t="n">
        <v>0.001</v>
      </c>
      <c r="G58" s="217" t="n">
        <v>1</v>
      </c>
      <c r="H58" s="218" t="n">
        <v>0.875</v>
      </c>
      <c r="I58" s="218" t="n">
        <v>0.8777777777777778</v>
      </c>
      <c r="J58" s="219">
        <f>I58-H58</f>
        <v/>
      </c>
    </row>
    <row r="59" ht="15.75" customHeight="1" s="109">
      <c r="A59" s="206" t="n">
        <v>14</v>
      </c>
      <c r="B59" s="207" t="n">
        <v>20</v>
      </c>
      <c r="C59" s="207" t="n">
        <v>2</v>
      </c>
      <c r="D59" s="207" t="n">
        <v>2</v>
      </c>
      <c r="E59" s="207" t="n">
        <v>1.295</v>
      </c>
      <c r="F59" s="207" t="n">
        <v>0.002</v>
      </c>
      <c r="G59" s="207" t="n">
        <v>1</v>
      </c>
      <c r="H59" s="208" t="n">
        <v>0.8611111111111112</v>
      </c>
      <c r="I59" s="208" t="n">
        <v>0.8645833333333334</v>
      </c>
      <c r="J59" s="209">
        <f>I59-H59</f>
        <v/>
      </c>
    </row>
    <row r="60" ht="15.75" customHeight="1" s="109">
      <c r="A60" s="216" t="n">
        <v>14</v>
      </c>
      <c r="B60" s="217" t="n">
        <v>21</v>
      </c>
      <c r="C60" s="217" t="n">
        <v>8</v>
      </c>
      <c r="D60" s="217" t="n">
        <v>11</v>
      </c>
      <c r="E60" s="217" t="n">
        <v>5.175</v>
      </c>
      <c r="F60" s="217" t="n">
        <v>0.008</v>
      </c>
      <c r="G60" s="217" t="n">
        <v>1</v>
      </c>
      <c r="H60" s="218" t="n">
        <v>0.8645833333333334</v>
      </c>
      <c r="I60" s="218" t="n">
        <v>0.8701388888888889</v>
      </c>
      <c r="J60" s="219">
        <f>I60-H60</f>
        <v/>
      </c>
    </row>
    <row r="61" ht="15.75" customHeight="1" s="109">
      <c r="A61" s="206" t="n">
        <v>14</v>
      </c>
      <c r="B61" s="207" t="n">
        <v>30</v>
      </c>
      <c r="C61" s="207" t="n">
        <v>4</v>
      </c>
      <c r="D61" s="207" t="n">
        <v>4</v>
      </c>
      <c r="E61" s="207" t="n">
        <v>1.805</v>
      </c>
      <c r="F61" s="207" t="n">
        <v>0.191</v>
      </c>
      <c r="G61" s="207" t="n">
        <v>1</v>
      </c>
      <c r="H61" s="208" t="n">
        <v>0.8701388888888889</v>
      </c>
      <c r="I61" s="208" t="n">
        <v>0.8729166666666667</v>
      </c>
      <c r="J61" s="209">
        <f>I61-H61</f>
        <v/>
      </c>
    </row>
    <row r="62" ht="15.75" customHeight="1" s="109">
      <c r="A62" s="216" t="n">
        <v>14</v>
      </c>
      <c r="B62" s="217" t="n">
        <v>13</v>
      </c>
      <c r="C62" s="217" t="n">
        <v>6</v>
      </c>
      <c r="D62" s="217" t="n">
        <v>13</v>
      </c>
      <c r="E62" s="217" t="n">
        <v>62.33</v>
      </c>
      <c r="F62" s="217" t="n">
        <v>0.094</v>
      </c>
      <c r="G62" s="217" t="n">
        <v>1</v>
      </c>
      <c r="H62" s="218" t="n">
        <v>0.8555555555555555</v>
      </c>
      <c r="I62" s="218" t="n">
        <v>0.8604166666666667</v>
      </c>
      <c r="J62" s="219">
        <f>I62-H62</f>
        <v/>
      </c>
    </row>
    <row r="63" ht="15.75" customHeight="1" s="109">
      <c r="A63" s="206" t="n">
        <v>14</v>
      </c>
      <c r="B63" s="207" t="n">
        <v>14</v>
      </c>
      <c r="C63" s="207" t="n">
        <v>3</v>
      </c>
      <c r="D63" s="207" t="n">
        <v>38</v>
      </c>
      <c r="E63" s="207" t="n">
        <v>486.52</v>
      </c>
      <c r="F63" s="207" t="n">
        <v>0.5649999999999999</v>
      </c>
      <c r="G63" s="207" t="n">
        <v>1</v>
      </c>
      <c r="H63" s="208" t="n">
        <v>0.8493055555555555</v>
      </c>
      <c r="I63" s="208" t="n">
        <v>0.8555555555555555</v>
      </c>
      <c r="J63" s="209">
        <f>I63-H63</f>
        <v/>
      </c>
    </row>
    <row r="64" ht="15.75" customHeight="1" s="109">
      <c r="A64" s="216" t="n">
        <v>14</v>
      </c>
      <c r="B64" s="217" t="n">
        <v>3</v>
      </c>
      <c r="C64" s="217" t="n">
        <v>12</v>
      </c>
      <c r="D64" s="217" t="n">
        <v>27</v>
      </c>
      <c r="E64" s="217" t="n">
        <v>33.226</v>
      </c>
      <c r="F64" s="217" t="n">
        <v>0.101</v>
      </c>
      <c r="G64" s="217" t="n">
        <v>1</v>
      </c>
      <c r="H64" s="218" t="n">
        <v>0.8236111111111111</v>
      </c>
      <c r="I64" s="218" t="n">
        <v>0.8333333333333334</v>
      </c>
      <c r="J64" s="219">
        <f>I64-H64</f>
        <v/>
      </c>
    </row>
    <row r="65" ht="15.75" customHeight="1" s="109">
      <c r="A65" s="206" t="n">
        <v>14</v>
      </c>
      <c r="B65" s="207" t="n">
        <v>17</v>
      </c>
      <c r="C65" s="207" t="n">
        <v>12</v>
      </c>
      <c r="D65" s="207" t="n">
        <v>45</v>
      </c>
      <c r="E65" s="207" t="n">
        <v>3.698</v>
      </c>
      <c r="F65" s="207" t="n">
        <v>0.02</v>
      </c>
      <c r="G65" s="207" t="n">
        <v>1</v>
      </c>
      <c r="H65" s="208" t="n">
        <v>0.8138888888888889</v>
      </c>
      <c r="I65" s="208" t="n">
        <v>0.8236111111111111</v>
      </c>
      <c r="J65" s="209">
        <f>I65-H65</f>
        <v/>
      </c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5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CAPA!H16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6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CAPA!H17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7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J21" activeCellId="1" sqref="A430:G430 J2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CAPA!H18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8.xml><?xml version="1.0" encoding="utf-8"?>
<worksheet xmlns="http://schemas.openxmlformats.org/spreadsheetml/2006/main">
  <sheetPr filterMode="0">
    <outlinePr summaryBelow="1" summaryRight="1"/>
    <pageSetUpPr fitToPage="0"/>
  </sheetPr>
  <dimension ref="A1:W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N1" activeCellId="1" sqref="A430:G430 N1"/>
    </sheetView>
  </sheetViews>
  <sheetFormatPr baseColWidth="8" defaultColWidth="9.1484375" defaultRowHeight="15.75" zeroHeight="0" outlineLevelRow="0"/>
  <cols>
    <col width="10.57" customWidth="1" style="179" min="1" max="2"/>
    <col width="11.71" customWidth="1" style="179" min="3" max="4"/>
    <col width="10.57" customWidth="1" style="179" min="5" max="5"/>
    <col width="13" customWidth="1" style="179" min="6" max="6"/>
    <col width="15.14" customWidth="1" style="179" min="7" max="7"/>
    <col width="10.57" customWidth="1" style="179" min="8" max="9"/>
    <col width="14.42" customWidth="1" style="179" min="10" max="10"/>
    <col width="8.539999999999999" customWidth="1" style="143" min="11" max="11"/>
    <col width="9.140000000000001" customWidth="1" style="180" min="12" max="12"/>
    <col width="7.29" customWidth="1" style="180" min="13" max="13"/>
    <col width="13.42" customWidth="1" style="180" min="14" max="18"/>
    <col width="15.14" customWidth="1" style="180" min="19" max="19"/>
    <col width="9.140000000000001" customWidth="1" style="180" min="20" max="22"/>
    <col width="13.71" customWidth="1" style="180" min="23" max="23"/>
    <col width="9.140000000000001" customWidth="1" style="180" min="24" max="16384"/>
  </cols>
  <sheetData>
    <row r="1" ht="15.75" customHeight="1" s="109">
      <c r="A1" s="181" t="inlineStr">
        <is>
          <t>SEPARAÇÃO NOTURNA</t>
        </is>
      </c>
      <c r="B1" s="182" t="n"/>
      <c r="C1" s="182" t="n"/>
      <c r="D1" s="182" t="n"/>
      <c r="E1" s="182" t="n"/>
      <c r="F1" s="183" t="n"/>
      <c r="G1" s="115" t="n"/>
      <c r="H1" s="115" t="n"/>
      <c r="I1" s="115" t="n"/>
      <c r="J1" s="115" t="n"/>
      <c r="N1" s="184" t="inlineStr">
        <is>
          <t>CAPA</t>
        </is>
      </c>
      <c r="O1" s="185" t="n"/>
    </row>
    <row r="2" ht="15.75" customHeight="1" s="109">
      <c r="A2" s="186" t="n"/>
      <c r="B2" s="187" t="n"/>
      <c r="C2" s="187" t="n"/>
      <c r="D2" s="187" t="n"/>
      <c r="E2" s="187" t="n"/>
      <c r="F2" s="188" t="n"/>
      <c r="G2" s="115" t="n"/>
      <c r="H2" s="115" t="n"/>
      <c r="I2" s="115" t="n"/>
      <c r="J2" s="115" t="n"/>
      <c r="N2" s="185" t="n"/>
      <c r="O2" s="185" t="n"/>
    </row>
    <row r="3" ht="15.75" customHeight="1" s="109">
      <c r="A3" s="189" t="inlineStr">
        <is>
          <t>NOME:</t>
        </is>
      </c>
      <c r="B3" s="190">
        <f>CAPA!H19</f>
        <v/>
      </c>
      <c r="C3" s="191" t="n"/>
      <c r="D3" s="191" t="n"/>
      <c r="E3" s="191" t="n"/>
      <c r="F3" s="192" t="n"/>
      <c r="G3" s="193" t="n"/>
      <c r="H3" s="193" t="n"/>
      <c r="I3" s="193" t="n"/>
      <c r="N3" s="185" t="n"/>
      <c r="O3" s="185" t="n"/>
    </row>
    <row r="4" ht="16.5" customHeight="1" s="109">
      <c r="A4" s="194" t="inlineStr">
        <is>
          <t>MÊS:</t>
        </is>
      </c>
      <c r="B4" s="195">
        <f>CAPA!D5</f>
        <v/>
      </c>
      <c r="C4" s="196" t="n"/>
      <c r="D4" s="197" t="inlineStr">
        <is>
          <t>ANO:</t>
        </is>
      </c>
      <c r="E4" s="198">
        <f>CAPA!F5</f>
        <v/>
      </c>
      <c r="F4" s="199" t="n"/>
      <c r="G4" s="193" t="n"/>
      <c r="H4" s="193" t="n"/>
      <c r="I4" s="193" t="n"/>
      <c r="J4" s="193" t="n"/>
    </row>
    <row r="5" ht="16.5" customHeight="1" s="109"/>
    <row r="6" ht="16.5" customHeight="1" s="109">
      <c r="A6" s="200" t="inlineStr">
        <is>
          <t>DIA</t>
        </is>
      </c>
      <c r="B6" s="201" t="inlineStr">
        <is>
          <t>RUA</t>
        </is>
      </c>
      <c r="C6" s="201" t="inlineStr">
        <is>
          <t>QTD SKU</t>
        </is>
      </c>
      <c r="D6" s="201" t="inlineStr">
        <is>
          <t>QTD VOL</t>
        </is>
      </c>
      <c r="E6" s="201" t="inlineStr">
        <is>
          <t>PESO</t>
        </is>
      </c>
      <c r="F6" s="201" t="inlineStr">
        <is>
          <t>CUBAGEM</t>
        </is>
      </c>
      <c r="G6" s="201" t="inlineStr">
        <is>
          <t>QTD MAPAS</t>
        </is>
      </c>
      <c r="H6" s="201" t="inlineStr">
        <is>
          <t>INICIO</t>
        </is>
      </c>
      <c r="I6" s="201" t="inlineStr">
        <is>
          <t>FIM</t>
        </is>
      </c>
      <c r="J6" s="202" t="inlineStr">
        <is>
          <t>TEMPO (MIN)</t>
        </is>
      </c>
      <c r="M6" s="203" t="inlineStr">
        <is>
          <t>DIA</t>
        </is>
      </c>
      <c r="N6" s="204" t="inlineStr">
        <is>
          <t>QTD SKU</t>
        </is>
      </c>
      <c r="O6" s="204" t="inlineStr">
        <is>
          <t>QTD VOL</t>
        </is>
      </c>
      <c r="P6" s="204" t="inlineStr">
        <is>
          <t>PESO</t>
        </is>
      </c>
      <c r="Q6" s="204" t="inlineStr">
        <is>
          <t>CUBAGEM</t>
        </is>
      </c>
      <c r="R6" s="204" t="inlineStr">
        <is>
          <t>TEMPO</t>
        </is>
      </c>
      <c r="S6" s="205" t="inlineStr">
        <is>
          <t>QTD MAPAS</t>
        </is>
      </c>
    </row>
    <row r="7" ht="15.75" customHeight="1" s="109">
      <c r="A7" s="206" t="n"/>
      <c r="B7" s="207" t="n"/>
      <c r="C7" s="207" t="n"/>
      <c r="D7" s="207" t="n"/>
      <c r="E7" s="207" t="n"/>
      <c r="F7" s="207" t="n"/>
      <c r="G7" s="207" t="n"/>
      <c r="H7" s="208" t="n"/>
      <c r="I7" s="208" t="n"/>
      <c r="J7" s="209" t="n"/>
      <c r="M7" s="210" t="n">
        <v>1</v>
      </c>
      <c r="N7" s="211">
        <f>SUMIF($A:$A,"1",$C:$C)</f>
        <v/>
      </c>
      <c r="O7" s="211">
        <f>SUMIF($A:$A,"1",$D:$D)</f>
        <v/>
      </c>
      <c r="P7" s="211">
        <f>SUMIF($A:$A,"1",$E:$E)</f>
        <v/>
      </c>
      <c r="Q7" s="211">
        <f>SUMIF($A:$A,"1",$F:$F)</f>
        <v/>
      </c>
      <c r="R7" s="212">
        <f>SUMIF($A:$A,"1",$J:$J)</f>
        <v/>
      </c>
      <c r="S7" s="213">
        <f>SUMIF($A:$A,"1",$G:$G)</f>
        <v/>
      </c>
      <c r="U7" s="214" t="n"/>
      <c r="W7" s="215" t="n"/>
    </row>
    <row r="8" ht="15.75" customHeight="1" s="109">
      <c r="A8" s="216" t="n"/>
      <c r="B8" s="217" t="n"/>
      <c r="C8" s="217" t="n"/>
      <c r="D8" s="217" t="n"/>
      <c r="E8" s="217" t="n"/>
      <c r="F8" s="217" t="n"/>
      <c r="G8" s="217" t="n"/>
      <c r="H8" s="218" t="n"/>
      <c r="I8" s="218" t="n"/>
      <c r="J8" s="219" t="n"/>
      <c r="M8" s="220" t="n">
        <v>2</v>
      </c>
      <c r="N8" s="221">
        <f>SUMIF($A:$A,"2",$C:$C)</f>
        <v/>
      </c>
      <c r="O8" s="221">
        <f>SUMIF($A:$A,"2",$D:$D)</f>
        <v/>
      </c>
      <c r="P8" s="221">
        <f>SUMIF($A:$A,"2",$E:$E)</f>
        <v/>
      </c>
      <c r="Q8" s="221">
        <f>SUMIF($A:$A,"2",$F:$F)</f>
        <v/>
      </c>
      <c r="R8" s="222">
        <f>SUMIF($A:$A,"2",$J:$J)</f>
        <v/>
      </c>
      <c r="S8" s="223">
        <f>SUMIF($A:$A,"2",$G:$G)</f>
        <v/>
      </c>
    </row>
    <row r="9" ht="15.75" customHeight="1" s="109">
      <c r="A9" s="206" t="n"/>
      <c r="B9" s="207" t="n"/>
      <c r="C9" s="207" t="n"/>
      <c r="D9" s="207" t="n"/>
      <c r="E9" s="207" t="n"/>
      <c r="F9" s="207" t="n"/>
      <c r="G9" s="207" t="n"/>
      <c r="H9" s="208" t="n"/>
      <c r="I9" s="208" t="n"/>
      <c r="J9" s="209" t="n"/>
      <c r="M9" s="210" t="n">
        <v>3</v>
      </c>
      <c r="N9" s="211">
        <f>SUMIF($A:$A,"3",$C:$C)</f>
        <v/>
      </c>
      <c r="O9" s="211">
        <f>SUMIF($A:$A,"3",$D:$D)</f>
        <v/>
      </c>
      <c r="P9" s="211">
        <f>SUMIF($A:$A,"3",$E:$E)</f>
        <v/>
      </c>
      <c r="Q9" s="211">
        <f>SUMIF($A:$A,"3",$F:$F)</f>
        <v/>
      </c>
      <c r="R9" s="212">
        <f>SUMIF($A:$A,"3",$J:$J)</f>
        <v/>
      </c>
      <c r="S9" s="213">
        <f>SUMIF($A:$A,"3",$G:$G)</f>
        <v/>
      </c>
    </row>
    <row r="10" ht="15.75" customHeight="1" s="109">
      <c r="A10" s="216" t="n"/>
      <c r="B10" s="217" t="n"/>
      <c r="C10" s="217" t="n"/>
      <c r="D10" s="217" t="n"/>
      <c r="E10" s="217" t="n"/>
      <c r="F10" s="217" t="n"/>
      <c r="G10" s="217" t="n"/>
      <c r="H10" s="218" t="n"/>
      <c r="I10" s="218" t="n"/>
      <c r="J10" s="219" t="n"/>
      <c r="M10" s="220" t="n">
        <v>4</v>
      </c>
      <c r="N10" s="221">
        <f>SUMIF($A:$A,"4",$C:$C)</f>
        <v/>
      </c>
      <c r="O10" s="221">
        <f>SUMIF($A:$A,"4",$D:$D)</f>
        <v/>
      </c>
      <c r="P10" s="221">
        <f>SUMIF($A:$A,"4",$E:$E)</f>
        <v/>
      </c>
      <c r="Q10" s="221">
        <f>SUMIF($A:$A,"4",$F:$F)</f>
        <v/>
      </c>
      <c r="R10" s="222">
        <f>SUMIF($A:$A,"4",$J:$J)</f>
        <v/>
      </c>
      <c r="S10" s="223">
        <f>SUMIF($A:$A,"4",$G:$G)</f>
        <v/>
      </c>
      <c r="W10" s="215" t="n"/>
    </row>
    <row r="11" ht="15.75" customHeight="1" s="109">
      <c r="A11" s="206" t="n"/>
      <c r="B11" s="207" t="n"/>
      <c r="C11" s="207" t="n"/>
      <c r="D11" s="207" t="n"/>
      <c r="E11" s="207" t="n"/>
      <c r="F11" s="207" t="n"/>
      <c r="G11" s="207" t="n"/>
      <c r="H11" s="208" t="n"/>
      <c r="I11" s="208" t="n"/>
      <c r="J11" s="209" t="n"/>
      <c r="M11" s="210" t="n">
        <v>5</v>
      </c>
      <c r="N11" s="211">
        <f>SUMIF($A:$A,"5",$C:$C)</f>
        <v/>
      </c>
      <c r="O11" s="211">
        <f>SUMIF($A:$A,"5",$D:$D)</f>
        <v/>
      </c>
      <c r="P11" s="211">
        <f>SUMIF($A:$A,"5",$E:$E)</f>
        <v/>
      </c>
      <c r="Q11" s="211">
        <f>SUMIF($A:$A,"5",$F:$F)</f>
        <v/>
      </c>
      <c r="R11" s="212">
        <f>SUMIF($A:$A,"5",$J:$J)</f>
        <v/>
      </c>
      <c r="S11" s="213">
        <f>SUMIF($A:$A,"5",$G:$G)</f>
        <v/>
      </c>
    </row>
    <row r="12" ht="15.75" customHeight="1" s="109">
      <c r="A12" s="216" t="n"/>
      <c r="B12" s="217" t="n"/>
      <c r="C12" s="217" t="n"/>
      <c r="D12" s="217" t="n"/>
      <c r="E12" s="217" t="n"/>
      <c r="F12" s="217" t="n"/>
      <c r="G12" s="217" t="n"/>
      <c r="H12" s="218" t="n"/>
      <c r="I12" s="218" t="n"/>
      <c r="J12" s="219" t="n"/>
      <c r="M12" s="220" t="n">
        <v>6</v>
      </c>
      <c r="N12" s="221">
        <f>SUMIF($A:$A,"6",$C:$C)</f>
        <v/>
      </c>
      <c r="O12" s="221">
        <f>SUMIF($A:$A,"6",$D:$D)</f>
        <v/>
      </c>
      <c r="P12" s="221">
        <f>SUMIF($A:$A,"6",$E:$E)</f>
        <v/>
      </c>
      <c r="Q12" s="221">
        <f>SUMIF($A:$A,"6",$F:$F)</f>
        <v/>
      </c>
      <c r="R12" s="222">
        <f>SUMIF($A:$A,"6",$J:$J)</f>
        <v/>
      </c>
      <c r="S12" s="223">
        <f>SUMIF($A:$A,"6",$G:$G)</f>
        <v/>
      </c>
    </row>
    <row r="13" ht="15.75" customHeight="1" s="109">
      <c r="A13" s="206" t="n"/>
      <c r="B13" s="207" t="n"/>
      <c r="C13" s="207" t="n"/>
      <c r="D13" s="207" t="n"/>
      <c r="E13" s="207" t="n"/>
      <c r="F13" s="207" t="n"/>
      <c r="G13" s="207" t="n"/>
      <c r="H13" s="208" t="n"/>
      <c r="I13" s="208" t="n"/>
      <c r="J13" s="209" t="n"/>
      <c r="M13" s="210" t="n">
        <v>7</v>
      </c>
      <c r="N13" s="211">
        <f>SUMIF($A:$A,"7",$C:$C)</f>
        <v/>
      </c>
      <c r="O13" s="211">
        <f>SUMIF($A:$A,"7",$D:$D)</f>
        <v/>
      </c>
      <c r="P13" s="211">
        <f>SUMIF($A:$A,"7",$E:$E)</f>
        <v/>
      </c>
      <c r="Q13" s="211">
        <f>SUMIF($A:$A,"7",$F:$F)</f>
        <v/>
      </c>
      <c r="R13" s="212">
        <f>SUMIF($A:$A,"7",$J:$J)</f>
        <v/>
      </c>
      <c r="S13" s="213">
        <f>SUMIF($A:$A,"7",$G:$G)</f>
        <v/>
      </c>
    </row>
    <row r="14" ht="15.75" customHeight="1" s="109">
      <c r="A14" s="216" t="n"/>
      <c r="B14" s="217" t="n"/>
      <c r="C14" s="217" t="n"/>
      <c r="D14" s="217" t="n"/>
      <c r="E14" s="217" t="n"/>
      <c r="F14" s="217" t="n"/>
      <c r="G14" s="217" t="n"/>
      <c r="H14" s="218" t="n"/>
      <c r="I14" s="218" t="n"/>
      <c r="J14" s="219" t="n"/>
      <c r="M14" s="220" t="n">
        <v>8</v>
      </c>
      <c r="N14" s="221">
        <f>SUMIF($A:$A,"8",$C:$C)</f>
        <v/>
      </c>
      <c r="O14" s="221">
        <f>SUMIF($A:$A,"8",$D:$D)</f>
        <v/>
      </c>
      <c r="P14" s="221">
        <f>SUMIF($A:$A,"8",$E:$E)</f>
        <v/>
      </c>
      <c r="Q14" s="221">
        <f>SUMIF($A:$A,"8",$F:$F)</f>
        <v/>
      </c>
      <c r="R14" s="222">
        <f>SUMIF($A:$A,"8",$J:$J)</f>
        <v/>
      </c>
      <c r="S14" s="223">
        <f>SUMIF($A:$A,"8",$G:$G)</f>
        <v/>
      </c>
    </row>
    <row r="15" ht="15.75" customHeight="1" s="109">
      <c r="A15" s="206" t="n"/>
      <c r="B15" s="207" t="n"/>
      <c r="C15" s="207" t="n"/>
      <c r="D15" s="207" t="n"/>
      <c r="E15" s="207" t="n"/>
      <c r="F15" s="207" t="n"/>
      <c r="G15" s="207" t="n"/>
      <c r="H15" s="208" t="n"/>
      <c r="I15" s="208" t="n"/>
      <c r="J15" s="209" t="n"/>
      <c r="M15" s="210" t="n">
        <v>9</v>
      </c>
      <c r="N15" s="211">
        <f>SUMIF($A:$A,"9",$C:$C)</f>
        <v/>
      </c>
      <c r="O15" s="211">
        <f>SUMIF($A:$A,"9",$D:$D)</f>
        <v/>
      </c>
      <c r="P15" s="211">
        <f>SUMIF($A:$A,"9",$E:$E)</f>
        <v/>
      </c>
      <c r="Q15" s="211">
        <f>SUMIF($A:$A,"9",$F:$F)</f>
        <v/>
      </c>
      <c r="R15" s="212">
        <f>SUMIF($A:$A,"9",$J:$J)</f>
        <v/>
      </c>
      <c r="S15" s="213">
        <f>SUMIF($A:$A,"9",$G:$G)</f>
        <v/>
      </c>
    </row>
    <row r="16" ht="15.75" customHeight="1" s="109">
      <c r="A16" s="216" t="n"/>
      <c r="B16" s="217" t="n"/>
      <c r="C16" s="217" t="n"/>
      <c r="D16" s="217" t="n"/>
      <c r="E16" s="217" t="n"/>
      <c r="F16" s="217" t="n"/>
      <c r="G16" s="217" t="n"/>
      <c r="H16" s="218" t="n"/>
      <c r="I16" s="218" t="n"/>
      <c r="J16" s="219" t="n"/>
      <c r="M16" s="220" t="n">
        <v>10</v>
      </c>
      <c r="N16" s="221">
        <f>SUMIF($A:$A,"10",$C:$C)</f>
        <v/>
      </c>
      <c r="O16" s="221">
        <f>SUMIF($A:$A,"10",$D:$D)</f>
        <v/>
      </c>
      <c r="P16" s="221">
        <f>SUMIF($A:$A,"10",$E:$E)</f>
        <v/>
      </c>
      <c r="Q16" s="221">
        <f>SUMIF($A:$A,"10",$F:$F)</f>
        <v/>
      </c>
      <c r="R16" s="222">
        <f>SUMIF($A:$A,"10",$J:$J)</f>
        <v/>
      </c>
      <c r="S16" s="223">
        <f>SUMIF($A:$A,"10",$G:$G)</f>
        <v/>
      </c>
    </row>
    <row r="17" ht="15.75" customHeight="1" s="109">
      <c r="A17" s="206" t="n"/>
      <c r="B17" s="207" t="n"/>
      <c r="C17" s="207" t="n"/>
      <c r="D17" s="207" t="n"/>
      <c r="E17" s="207" t="n"/>
      <c r="F17" s="207" t="n"/>
      <c r="G17" s="207" t="n"/>
      <c r="H17" s="208" t="n"/>
      <c r="I17" s="208" t="n"/>
      <c r="J17" s="209" t="n"/>
      <c r="M17" s="210" t="n">
        <v>11</v>
      </c>
      <c r="N17" s="211">
        <f>SUMIF($A:$A,"11",$C:$C)</f>
        <v/>
      </c>
      <c r="O17" s="211">
        <f>SUMIF($A:$A,"11",$D:$D)</f>
        <v/>
      </c>
      <c r="P17" s="211">
        <f>SUMIF($A:$A,"11",$E:$E)</f>
        <v/>
      </c>
      <c r="Q17" s="211">
        <f>SUMIF($A:$A,"11",$F:$F)</f>
        <v/>
      </c>
      <c r="R17" s="212">
        <f>SUMIF($A:$A,"11",$J:$J)</f>
        <v/>
      </c>
      <c r="S17" s="213">
        <f>SUMIF($A:$A,"11",$G:$G)</f>
        <v/>
      </c>
    </row>
    <row r="18" ht="15.75" customHeight="1" s="109">
      <c r="A18" s="216" t="n"/>
      <c r="B18" s="217" t="n"/>
      <c r="C18" s="217" t="n"/>
      <c r="D18" s="217" t="n"/>
      <c r="E18" s="217" t="n"/>
      <c r="F18" s="217" t="n"/>
      <c r="G18" s="217" t="n"/>
      <c r="H18" s="218" t="n"/>
      <c r="I18" s="218" t="n"/>
      <c r="J18" s="219" t="n"/>
      <c r="M18" s="220" t="n">
        <v>12</v>
      </c>
      <c r="N18" s="221">
        <f>SUMIF($A:$A,"12",$C:$C)</f>
        <v/>
      </c>
      <c r="O18" s="221">
        <f>SUMIF($A:$A,"12",$D:$D)</f>
        <v/>
      </c>
      <c r="P18" s="221">
        <f>SUMIF($A:$A,"12",$E:$E)</f>
        <v/>
      </c>
      <c r="Q18" s="221">
        <f>SUMIF($A:$A,"12",$F:$F)</f>
        <v/>
      </c>
      <c r="R18" s="222">
        <f>SUMIF($A:$A,"12",$J:$J)</f>
        <v/>
      </c>
      <c r="S18" s="223">
        <f>SUMIF($A:$A,"12",$G:$G)</f>
        <v/>
      </c>
    </row>
    <row r="19" ht="15.75" customHeight="1" s="109">
      <c r="A19" s="206" t="n"/>
      <c r="B19" s="207" t="n"/>
      <c r="C19" s="207" t="n"/>
      <c r="D19" s="207" t="n"/>
      <c r="E19" s="207" t="n"/>
      <c r="F19" s="207" t="n"/>
      <c r="G19" s="207" t="n"/>
      <c r="H19" s="208" t="n"/>
      <c r="I19" s="208" t="n"/>
      <c r="J19" s="209" t="n"/>
      <c r="M19" s="210" t="n">
        <v>13</v>
      </c>
      <c r="N19" s="211">
        <f>SUMIF($A:$A,"13",$C:$C)</f>
        <v/>
      </c>
      <c r="O19" s="211">
        <f>SUMIF($A:$A,"13",$D:$D)</f>
        <v/>
      </c>
      <c r="P19" s="211">
        <f>SUMIF($A:$A,"13",$E:$E)</f>
        <v/>
      </c>
      <c r="Q19" s="211">
        <f>SUMIF($A:$A,"13",$F:$F)</f>
        <v/>
      </c>
      <c r="R19" s="212">
        <f>SUMIF($A:$A,"13",$J:$J)</f>
        <v/>
      </c>
      <c r="S19" s="213">
        <f>SUMIF($A:$A,"13",$G:$G)</f>
        <v/>
      </c>
    </row>
    <row r="20" ht="15.75" customHeight="1" s="109">
      <c r="A20" s="216" t="n"/>
      <c r="B20" s="217" t="n"/>
      <c r="C20" s="217" t="n"/>
      <c r="D20" s="217" t="n"/>
      <c r="E20" s="217" t="n"/>
      <c r="F20" s="217" t="n"/>
      <c r="G20" s="217" t="n"/>
      <c r="H20" s="218" t="n"/>
      <c r="I20" s="218" t="n"/>
      <c r="J20" s="219" t="n"/>
      <c r="M20" s="220" t="n">
        <v>14</v>
      </c>
      <c r="N20" s="221">
        <f>SUMIF($A:$A,"14",$C:$C)</f>
        <v/>
      </c>
      <c r="O20" s="221">
        <f>SUMIF($A:$A,"14",$D:$D)</f>
        <v/>
      </c>
      <c r="P20" s="221">
        <f>SUMIF($A:$A,"14",$E:$E)</f>
        <v/>
      </c>
      <c r="Q20" s="221">
        <f>SUMIF($A:$A,"14",$F:$F)</f>
        <v/>
      </c>
      <c r="R20" s="222">
        <f>SUMIF($A:$A,"14",$J:$J)</f>
        <v/>
      </c>
      <c r="S20" s="223">
        <f>SUMIF($A:$A,"14",$G:$G)</f>
        <v/>
      </c>
    </row>
    <row r="21" ht="15.75" customHeight="1" s="109">
      <c r="A21" s="206" t="n"/>
      <c r="B21" s="207" t="n"/>
      <c r="C21" s="207" t="n"/>
      <c r="D21" s="207" t="n"/>
      <c r="E21" s="207" t="n"/>
      <c r="F21" s="207" t="n"/>
      <c r="G21" s="207" t="n"/>
      <c r="H21" s="208" t="n"/>
      <c r="I21" s="208" t="n"/>
      <c r="J21" s="209" t="n"/>
      <c r="M21" s="210" t="n">
        <v>15</v>
      </c>
      <c r="N21" s="211">
        <f>SUMIF($A:$A,"15",$C:$C)</f>
        <v/>
      </c>
      <c r="O21" s="211">
        <f>SUMIF($A:$A,"15",$D:$D)</f>
        <v/>
      </c>
      <c r="P21" s="211">
        <f>SUMIF($A:$A,"15",$E:$E)</f>
        <v/>
      </c>
      <c r="Q21" s="211">
        <f>SUMIF($A:$A,"15",$F:$F)</f>
        <v/>
      </c>
      <c r="R21" s="212">
        <f>SUMIF($A:$A,"15",$J:$J)</f>
        <v/>
      </c>
      <c r="S21" s="213">
        <f>SUMIF($A:$A,"15",$G:$G)</f>
        <v/>
      </c>
    </row>
    <row r="22" ht="15.75" customHeight="1" s="109">
      <c r="A22" s="216" t="n"/>
      <c r="B22" s="217" t="n"/>
      <c r="C22" s="217" t="n"/>
      <c r="D22" s="217" t="n"/>
      <c r="E22" s="217" t="n"/>
      <c r="F22" s="217" t="n"/>
      <c r="G22" s="217" t="n"/>
      <c r="H22" s="218" t="n"/>
      <c r="I22" s="218" t="n"/>
      <c r="J22" s="219" t="n"/>
      <c r="M22" s="220" t="n">
        <v>16</v>
      </c>
      <c r="N22" s="221">
        <f>SUMIF($A:$A,"16",$C:$C)</f>
        <v/>
      </c>
      <c r="O22" s="221">
        <f>SUMIF($A:$A,"16",$D:$D)</f>
        <v/>
      </c>
      <c r="P22" s="221">
        <f>SUMIF($A:$A,"16",$E:$E)</f>
        <v/>
      </c>
      <c r="Q22" s="221">
        <f>SUMIF($A:$A,"16",$F:$F)</f>
        <v/>
      </c>
      <c r="R22" s="222">
        <f>SUMIF($A:$A,"16",$J:$J)</f>
        <v/>
      </c>
      <c r="S22" s="223">
        <f>SUMIF($A:$A,"16",$G:$G)</f>
        <v/>
      </c>
    </row>
    <row r="23" ht="15.75" customHeight="1" s="109">
      <c r="A23" s="206" t="n"/>
      <c r="B23" s="207" t="n"/>
      <c r="C23" s="207" t="n"/>
      <c r="D23" s="207" t="n"/>
      <c r="E23" s="207" t="n"/>
      <c r="F23" s="207" t="n"/>
      <c r="G23" s="207" t="n"/>
      <c r="H23" s="208" t="n"/>
      <c r="I23" s="208" t="n"/>
      <c r="J23" s="209" t="n"/>
      <c r="M23" s="210" t="n">
        <v>17</v>
      </c>
      <c r="N23" s="211">
        <f>SUMIF($A:$A,"17",$C:$C)</f>
        <v/>
      </c>
      <c r="O23" s="211">
        <f>SUMIF($A:$A,"17",$D:$D)</f>
        <v/>
      </c>
      <c r="P23" s="211">
        <f>SUMIF($A:$A,"17",$E:$E)</f>
        <v/>
      </c>
      <c r="Q23" s="211">
        <f>SUMIF($A:$A,"17",$F:$F)</f>
        <v/>
      </c>
      <c r="R23" s="212">
        <f>SUMIF($A:$A,"17",$J:$J)</f>
        <v/>
      </c>
      <c r="S23" s="213">
        <f>SUMIF($A:$A,"17",$G:$G)</f>
        <v/>
      </c>
    </row>
    <row r="24" ht="15.75" customHeight="1" s="109">
      <c r="A24" s="216" t="n"/>
      <c r="B24" s="217" t="n"/>
      <c r="C24" s="217" t="n"/>
      <c r="D24" s="217" t="n"/>
      <c r="E24" s="217" t="n"/>
      <c r="F24" s="217" t="n"/>
      <c r="G24" s="217" t="n"/>
      <c r="H24" s="218" t="n"/>
      <c r="I24" s="218" t="n"/>
      <c r="J24" s="219" t="n"/>
      <c r="M24" s="220" t="n">
        <v>18</v>
      </c>
      <c r="N24" s="221">
        <f>SUMIF($A:$A,"18",$C:$C)</f>
        <v/>
      </c>
      <c r="O24" s="221">
        <f>SUMIF($A:$A,"18",$D:$D)</f>
        <v/>
      </c>
      <c r="P24" s="221">
        <f>SUMIF($A:$A,"18",$E:$E)</f>
        <v/>
      </c>
      <c r="Q24" s="221">
        <f>SUMIF($A:$A,"18",$F:$F)</f>
        <v/>
      </c>
      <c r="R24" s="222">
        <f>SUMIF($A:$A,"18",$J:$J)</f>
        <v/>
      </c>
      <c r="S24" s="223">
        <f>SUMIF($A:$A,"18",$G:$G)</f>
        <v/>
      </c>
    </row>
    <row r="25" ht="15.75" customHeight="1" s="109">
      <c r="A25" s="206" t="n"/>
      <c r="B25" s="207" t="n"/>
      <c r="C25" s="207" t="n"/>
      <c r="D25" s="207" t="n"/>
      <c r="E25" s="207" t="n"/>
      <c r="F25" s="207" t="n"/>
      <c r="G25" s="207" t="n"/>
      <c r="H25" s="208" t="n"/>
      <c r="I25" s="208" t="n"/>
      <c r="J25" s="209" t="n"/>
      <c r="M25" s="210" t="n">
        <v>19</v>
      </c>
      <c r="N25" s="211">
        <f>SUMIF($A:$A,"19",$C:$C)</f>
        <v/>
      </c>
      <c r="O25" s="211">
        <f>SUMIF($A:$A,"19",$D:$D)</f>
        <v/>
      </c>
      <c r="P25" s="211">
        <f>SUMIF($A:$A,"19",$E:$E)</f>
        <v/>
      </c>
      <c r="Q25" s="211">
        <f>SUMIF($A:$A,"19",$F:$F)</f>
        <v/>
      </c>
      <c r="R25" s="212">
        <f>SUMIF($A:$A,"19",$J:$J)</f>
        <v/>
      </c>
      <c r="S25" s="213">
        <f>SUMIF($A:$A,"19",$G:$G)</f>
        <v/>
      </c>
    </row>
    <row r="26" ht="15.75" customHeight="1" s="109">
      <c r="A26" s="216" t="n"/>
      <c r="B26" s="217" t="n"/>
      <c r="C26" s="217" t="n"/>
      <c r="D26" s="217" t="n"/>
      <c r="E26" s="217" t="n"/>
      <c r="F26" s="217" t="n"/>
      <c r="G26" s="217" t="n"/>
      <c r="H26" s="218" t="n"/>
      <c r="I26" s="218" t="n"/>
      <c r="J26" s="219" t="n"/>
      <c r="M26" s="220" t="n">
        <v>20</v>
      </c>
      <c r="N26" s="221">
        <f>SUMIF($A:$A,"20",$C:$C)</f>
        <v/>
      </c>
      <c r="O26" s="221">
        <f>SUMIF($A:$A,"20",$D:$D)</f>
        <v/>
      </c>
      <c r="P26" s="221">
        <f>SUMIF($A:$A,"20",$E:$E)</f>
        <v/>
      </c>
      <c r="Q26" s="221">
        <f>SUMIF($A:$A,"20",$F:$F)</f>
        <v/>
      </c>
      <c r="R26" s="222">
        <f>SUMIF($A:$A,"20",$J:$J)</f>
        <v/>
      </c>
      <c r="S26" s="223">
        <f>SUMIF($A:$A,"20",$G:$G)</f>
        <v/>
      </c>
    </row>
    <row r="27" ht="15.75" customHeight="1" s="109">
      <c r="A27" s="206" t="n"/>
      <c r="B27" s="207" t="n"/>
      <c r="C27" s="207" t="n"/>
      <c r="D27" s="207" t="n"/>
      <c r="E27" s="207" t="n"/>
      <c r="F27" s="207" t="n"/>
      <c r="G27" s="207" t="n"/>
      <c r="H27" s="208" t="n"/>
      <c r="I27" s="208" t="n"/>
      <c r="J27" s="209" t="n"/>
      <c r="M27" s="210" t="n">
        <v>21</v>
      </c>
      <c r="N27" s="211">
        <f>SUMIF($A:$A,"21",$C:$C)</f>
        <v/>
      </c>
      <c r="O27" s="211">
        <f>SUMIF($A:$A,"21",$D:$D)</f>
        <v/>
      </c>
      <c r="P27" s="211">
        <f>SUMIF($A:$A,"21",$E:$E)</f>
        <v/>
      </c>
      <c r="Q27" s="211">
        <f>SUMIF($A:$A,"21",$F:$F)</f>
        <v/>
      </c>
      <c r="R27" s="212">
        <f>SUMIF($A:$A,"21",$J:$J)</f>
        <v/>
      </c>
      <c r="S27" s="213">
        <f>SUMIF($A:$A,"21",$G:$G)</f>
        <v/>
      </c>
    </row>
    <row r="28" ht="15.75" customHeight="1" s="109">
      <c r="A28" s="216" t="n"/>
      <c r="B28" s="217" t="n"/>
      <c r="C28" s="217" t="n"/>
      <c r="D28" s="217" t="n"/>
      <c r="E28" s="217" t="n"/>
      <c r="F28" s="217" t="n"/>
      <c r="G28" s="217" t="n"/>
      <c r="H28" s="218" t="n"/>
      <c r="I28" s="218" t="n"/>
      <c r="J28" s="219" t="n"/>
      <c r="M28" s="220" t="n">
        <v>22</v>
      </c>
      <c r="N28" s="221">
        <f>SUMIF($A:$A,"22",$C:$C)</f>
        <v/>
      </c>
      <c r="O28" s="221">
        <f>SUMIF($A:$A,"22",$D:$D)</f>
        <v/>
      </c>
      <c r="P28" s="221">
        <f>SUMIF($A:$A,"22",$E:$E)</f>
        <v/>
      </c>
      <c r="Q28" s="221">
        <f>SUMIF($A:$A,"22",$F:$F)</f>
        <v/>
      </c>
      <c r="R28" s="222">
        <f>SUMIF($A:$A,"22",$J:$J)</f>
        <v/>
      </c>
      <c r="S28" s="223">
        <f>SUMIF($A:$A,"22",$G:$G)</f>
        <v/>
      </c>
    </row>
    <row r="29" ht="15.75" customHeight="1" s="109">
      <c r="A29" s="206" t="n"/>
      <c r="B29" s="207" t="n"/>
      <c r="C29" s="207" t="n"/>
      <c r="D29" s="207" t="n"/>
      <c r="E29" s="207" t="n"/>
      <c r="F29" s="207" t="n"/>
      <c r="G29" s="207" t="n"/>
      <c r="H29" s="208" t="n"/>
      <c r="I29" s="208" t="n"/>
      <c r="J29" s="209" t="n"/>
      <c r="M29" s="210" t="n">
        <v>23</v>
      </c>
      <c r="N29" s="211">
        <f>SUMIF($A:$A,"23",$C:$C)</f>
        <v/>
      </c>
      <c r="O29" s="211">
        <f>SUMIF($A:$A,"23",$D:$D)</f>
        <v/>
      </c>
      <c r="P29" s="211">
        <f>SUMIF($A:$A,"23",$E:$E)</f>
        <v/>
      </c>
      <c r="Q29" s="211">
        <f>SUMIF($A:$A,"23",$F:$F)</f>
        <v/>
      </c>
      <c r="R29" s="212">
        <f>SUMIF($A:$A,"23",$J:$J)</f>
        <v/>
      </c>
      <c r="S29" s="213">
        <f>SUMIF($A:$A,"23",$G:$G)</f>
        <v/>
      </c>
    </row>
    <row r="30" ht="15.75" customHeight="1" s="109">
      <c r="A30" s="216" t="n"/>
      <c r="B30" s="217" t="n"/>
      <c r="C30" s="217" t="n"/>
      <c r="D30" s="217" t="n"/>
      <c r="E30" s="217" t="n"/>
      <c r="F30" s="217" t="n"/>
      <c r="G30" s="217" t="n"/>
      <c r="H30" s="218" t="n"/>
      <c r="I30" s="218" t="n"/>
      <c r="J30" s="219" t="n"/>
      <c r="M30" s="220" t="n">
        <v>24</v>
      </c>
      <c r="N30" s="221">
        <f>SUMIF($A:$A,"24",$C:$C)</f>
        <v/>
      </c>
      <c r="O30" s="221">
        <f>SUMIF($A:$A,"24",$D:$D)</f>
        <v/>
      </c>
      <c r="P30" s="221">
        <f>SUMIF($A:$A,"24",$E:$E)</f>
        <v/>
      </c>
      <c r="Q30" s="221">
        <f>SUMIF($A:$A,"24",$F:$F)</f>
        <v/>
      </c>
      <c r="R30" s="222">
        <f>SUMIF($A:$A,"24",$J:$J)</f>
        <v/>
      </c>
      <c r="S30" s="223">
        <f>SUMIF($A:$A,"24",$G:$G)</f>
        <v/>
      </c>
    </row>
    <row r="31" ht="15.75" customHeight="1" s="109">
      <c r="A31" s="206" t="n"/>
      <c r="B31" s="207" t="n"/>
      <c r="C31" s="207" t="n"/>
      <c r="D31" s="207" t="n"/>
      <c r="E31" s="207" t="n"/>
      <c r="F31" s="207" t="n"/>
      <c r="G31" s="207" t="n"/>
      <c r="H31" s="208" t="n"/>
      <c r="I31" s="208" t="n"/>
      <c r="J31" s="209" t="n"/>
      <c r="M31" s="210" t="n">
        <v>25</v>
      </c>
      <c r="N31" s="211">
        <f>SUMIF($A:$A,"25",$C:$C)</f>
        <v/>
      </c>
      <c r="O31" s="211">
        <f>SUMIF($A:$A,"25",$D:$D)</f>
        <v/>
      </c>
      <c r="P31" s="211">
        <f>SUMIF($A:$A,"25",$E:$E)</f>
        <v/>
      </c>
      <c r="Q31" s="211">
        <f>SUMIF($A:$A,"25",$F:$F)</f>
        <v/>
      </c>
      <c r="R31" s="212">
        <f>SUMIF($A:$A,"25",$J:$J)</f>
        <v/>
      </c>
      <c r="S31" s="213">
        <f>SUMIF($A:$A,"25",$G:$G)</f>
        <v/>
      </c>
    </row>
    <row r="32" ht="15.75" customHeight="1" s="109">
      <c r="A32" s="216" t="n"/>
      <c r="B32" s="217" t="n"/>
      <c r="C32" s="217" t="n"/>
      <c r="D32" s="217" t="n"/>
      <c r="E32" s="217" t="n"/>
      <c r="F32" s="217" t="n"/>
      <c r="G32" s="217" t="n"/>
      <c r="H32" s="218" t="n"/>
      <c r="I32" s="218" t="n"/>
      <c r="J32" s="219" t="n"/>
      <c r="M32" s="220" t="n">
        <v>26</v>
      </c>
      <c r="N32" s="221">
        <f>SUMIF($A:$A,"26",$C:$C)</f>
        <v/>
      </c>
      <c r="O32" s="221">
        <f>SUMIF($A:$A,"26",$D:$D)</f>
        <v/>
      </c>
      <c r="P32" s="221">
        <f>SUMIF($A:$A,"26",$E:$E)</f>
        <v/>
      </c>
      <c r="Q32" s="221">
        <f>SUMIF($A:$A,"26",$F:$F)</f>
        <v/>
      </c>
      <c r="R32" s="222">
        <f>SUMIF($A:$A,"26",$J:$J)</f>
        <v/>
      </c>
      <c r="S32" s="223">
        <f>SUMIF($A:$A,"26",$G:$G)</f>
        <v/>
      </c>
    </row>
    <row r="33" ht="15.75" customHeight="1" s="109">
      <c r="A33" s="206" t="n"/>
      <c r="B33" s="207" t="n"/>
      <c r="C33" s="207" t="n"/>
      <c r="D33" s="207" t="n"/>
      <c r="E33" s="207" t="n"/>
      <c r="F33" s="207" t="n"/>
      <c r="G33" s="207" t="n"/>
      <c r="H33" s="208" t="n"/>
      <c r="I33" s="208" t="n"/>
      <c r="J33" s="209" t="n"/>
      <c r="M33" s="210" t="n">
        <v>27</v>
      </c>
      <c r="N33" s="211">
        <f>SUMIF($A:$A,"27",$C:$C)</f>
        <v/>
      </c>
      <c r="O33" s="211">
        <f>SUMIF($A:$A,"27",$D:$D)</f>
        <v/>
      </c>
      <c r="P33" s="211">
        <f>SUMIF($A:$A,"27",$E:$E)</f>
        <v/>
      </c>
      <c r="Q33" s="211">
        <f>SUMIF($A:$A,"27",$F:$F)</f>
        <v/>
      </c>
      <c r="R33" s="212">
        <f>SUMIF($A:$A,"27",$J:$J)</f>
        <v/>
      </c>
      <c r="S33" s="213">
        <f>SUMIF($A:$A,"27",$G:$G)</f>
        <v/>
      </c>
    </row>
    <row r="34" ht="15.75" customHeight="1" s="109">
      <c r="A34" s="216" t="n"/>
      <c r="B34" s="217" t="n"/>
      <c r="C34" s="217" t="n"/>
      <c r="D34" s="217" t="n"/>
      <c r="E34" s="217" t="n"/>
      <c r="F34" s="217" t="n"/>
      <c r="G34" s="217" t="n"/>
      <c r="H34" s="218" t="n"/>
      <c r="I34" s="218" t="n"/>
      <c r="J34" s="219" t="n"/>
      <c r="M34" s="220" t="n">
        <v>28</v>
      </c>
      <c r="N34" s="221">
        <f>SUMIF($A:$A,"28",$C:$C)</f>
        <v/>
      </c>
      <c r="O34" s="221">
        <f>SUMIF($A:$A,"28",$D:$D)</f>
        <v/>
      </c>
      <c r="P34" s="221">
        <f>SUMIF($A:$A,"28",$E:$E)</f>
        <v/>
      </c>
      <c r="Q34" s="221">
        <f>SUMIF($A:$A,"28",$F:$F)</f>
        <v/>
      </c>
      <c r="R34" s="222">
        <f>SUMIF($A:$A,"28",$J:$J)</f>
        <v/>
      </c>
      <c r="S34" s="223">
        <f>SUMIF($A:$A,"28",$G:$G)</f>
        <v/>
      </c>
    </row>
    <row r="35" ht="15.75" customHeight="1" s="109">
      <c r="A35" s="206" t="n"/>
      <c r="B35" s="207" t="n"/>
      <c r="C35" s="207" t="n"/>
      <c r="D35" s="207" t="n"/>
      <c r="E35" s="207" t="n"/>
      <c r="F35" s="207" t="n"/>
      <c r="G35" s="207" t="n"/>
      <c r="H35" s="208" t="n"/>
      <c r="I35" s="208" t="n"/>
      <c r="J35" s="209" t="n"/>
      <c r="M35" s="210" t="n">
        <v>29</v>
      </c>
      <c r="N35" s="211">
        <f>SUMIF($A:$A,"29",$C:$C)</f>
        <v/>
      </c>
      <c r="O35" s="211">
        <f>SUMIF($A:$A,"29",$D:$D)</f>
        <v/>
      </c>
      <c r="P35" s="211">
        <f>SUMIF($A:$A,"29",$E:$E)</f>
        <v/>
      </c>
      <c r="Q35" s="211">
        <f>SUMIF($A:$A,"29",$F:$F)</f>
        <v/>
      </c>
      <c r="R35" s="212">
        <f>SUMIF($A:$A,"29",$J:$J)</f>
        <v/>
      </c>
      <c r="S35" s="213">
        <f>SUMIF($A:$A,"29",$G:$G)</f>
        <v/>
      </c>
    </row>
    <row r="36" ht="15.75" customHeight="1" s="109">
      <c r="A36" s="216" t="n"/>
      <c r="B36" s="217" t="n"/>
      <c r="C36" s="217" t="n"/>
      <c r="D36" s="217" t="n"/>
      <c r="E36" s="217" t="n"/>
      <c r="F36" s="217" t="n"/>
      <c r="G36" s="217" t="n"/>
      <c r="H36" s="218" t="n"/>
      <c r="I36" s="218" t="n"/>
      <c r="J36" s="219" t="n"/>
      <c r="M36" s="220" t="n">
        <v>30</v>
      </c>
      <c r="N36" s="221">
        <f>SUMIF($A:$A,"30",$C:$C)</f>
        <v/>
      </c>
      <c r="O36" s="221">
        <f>SUMIF($A:$A,"30",$D:$D)</f>
        <v/>
      </c>
      <c r="P36" s="221">
        <f>SUMIF($A:$A,"30",$E:$E)</f>
        <v/>
      </c>
      <c r="Q36" s="221">
        <f>SUMIF($A:$A,"30",$F:$F)</f>
        <v/>
      </c>
      <c r="R36" s="222">
        <f>SUMIF($A:$A,"30",$J:$J)</f>
        <v/>
      </c>
      <c r="S36" s="223">
        <f>SUMIF($A:$A,"30",$G:$G)</f>
        <v/>
      </c>
    </row>
    <row r="37" ht="15.75" customHeight="1" s="109">
      <c r="A37" s="206" t="n"/>
      <c r="B37" s="207" t="n"/>
      <c r="C37" s="207" t="n"/>
      <c r="D37" s="207" t="n"/>
      <c r="E37" s="207" t="n"/>
      <c r="F37" s="207" t="n"/>
      <c r="G37" s="207" t="n"/>
      <c r="H37" s="208" t="n"/>
      <c r="I37" s="208" t="n"/>
      <c r="J37" s="209" t="n"/>
      <c r="M37" s="210" t="n">
        <v>31</v>
      </c>
      <c r="N37" s="211">
        <f>SUMIF($A:$A,"31",$C:$C)</f>
        <v/>
      </c>
      <c r="O37" s="211">
        <f>SUMIF($A:$A,"31",$D:$D)</f>
        <v/>
      </c>
      <c r="P37" s="211">
        <f>SUMIF($A:$A,"31",$E:$E)</f>
        <v/>
      </c>
      <c r="Q37" s="211">
        <f>SUMIF($A:$A,"31",$F:$F)</f>
        <v/>
      </c>
      <c r="R37" s="212">
        <f>SUMIF($A:$A,"31",$J:$J)</f>
        <v/>
      </c>
      <c r="S37" s="213">
        <f>SUMIF($A:$A,"31",$G:$G)</f>
        <v/>
      </c>
    </row>
    <row r="38" ht="16.5" customHeight="1" s="109">
      <c r="A38" s="216" t="n"/>
      <c r="B38" s="217" t="n"/>
      <c r="C38" s="217" t="n"/>
      <c r="D38" s="217" t="n"/>
      <c r="E38" s="217" t="n"/>
      <c r="F38" s="217" t="n"/>
      <c r="G38" s="217" t="n"/>
      <c r="H38" s="218" t="n"/>
      <c r="I38" s="218" t="n"/>
      <c r="J38" s="219" t="n"/>
      <c r="M38" s="224" t="inlineStr">
        <is>
          <t>TOTAL</t>
        </is>
      </c>
      <c r="N38" s="225">
        <f>SUM(N7:N37)</f>
        <v/>
      </c>
      <c r="O38" s="225">
        <f>SUM(O7:O37)</f>
        <v/>
      </c>
      <c r="P38" s="225">
        <f>SUM(P7:P37)</f>
        <v/>
      </c>
      <c r="Q38" s="225">
        <f>SUM(Q7:Q37)</f>
        <v/>
      </c>
      <c r="R38" s="226">
        <f>SUM(R7:R37)</f>
        <v/>
      </c>
      <c r="S38" s="227">
        <f>SUM(S7:S37)</f>
        <v/>
      </c>
    </row>
    <row r="39" ht="16.5" customHeight="1" s="109">
      <c r="A39" s="206" t="n"/>
      <c r="B39" s="207" t="n"/>
      <c r="C39" s="207" t="n"/>
      <c r="D39" s="207" t="n"/>
      <c r="E39" s="207" t="n"/>
      <c r="F39" s="207" t="n"/>
      <c r="G39" s="207" t="n"/>
      <c r="H39" s="208" t="n"/>
      <c r="I39" s="208" t="n"/>
      <c r="J39" s="209" t="n"/>
    </row>
    <row r="40" ht="15.75" customHeight="1" s="109">
      <c r="A40" s="216" t="n"/>
      <c r="B40" s="217" t="n"/>
      <c r="C40" s="217" t="n"/>
      <c r="D40" s="217" t="n"/>
      <c r="E40" s="217" t="n"/>
      <c r="F40" s="217" t="n"/>
      <c r="G40" s="217" t="n"/>
      <c r="H40" s="218" t="n"/>
      <c r="I40" s="218" t="n"/>
      <c r="J40" s="219" t="n"/>
    </row>
    <row r="41" ht="15.75" customHeight="1" s="109">
      <c r="A41" s="206" t="n"/>
      <c r="B41" s="207" t="n"/>
      <c r="C41" s="207" t="n"/>
      <c r="D41" s="207" t="n"/>
      <c r="E41" s="207" t="n"/>
      <c r="F41" s="207" t="n"/>
      <c r="G41" s="207" t="n"/>
      <c r="H41" s="208" t="n"/>
      <c r="I41" s="208" t="n"/>
      <c r="J41" s="209" t="n"/>
    </row>
    <row r="42" ht="15.75" customHeight="1" s="109">
      <c r="A42" s="216" t="n"/>
      <c r="B42" s="217" t="n"/>
      <c r="C42" s="217" t="n"/>
      <c r="D42" s="217" t="n"/>
      <c r="E42" s="217" t="n"/>
      <c r="F42" s="217" t="n"/>
      <c r="G42" s="217" t="n"/>
      <c r="H42" s="218" t="n"/>
      <c r="I42" s="218" t="n"/>
      <c r="J42" s="219" t="n"/>
    </row>
    <row r="43" ht="15.75" customHeight="1" s="109">
      <c r="A43" s="206" t="n"/>
      <c r="B43" s="207" t="n"/>
      <c r="C43" s="207" t="n"/>
      <c r="D43" s="207" t="n"/>
      <c r="E43" s="207" t="n"/>
      <c r="F43" s="207" t="n"/>
      <c r="G43" s="207" t="n"/>
      <c r="H43" s="208" t="n"/>
      <c r="I43" s="208" t="n"/>
      <c r="J43" s="209" t="n"/>
    </row>
    <row r="44" ht="15.75" customHeight="1" s="109">
      <c r="A44" s="216" t="n"/>
      <c r="B44" s="217" t="n"/>
      <c r="C44" s="217" t="n"/>
      <c r="D44" s="217" t="n"/>
      <c r="E44" s="217" t="n"/>
      <c r="F44" s="217" t="n"/>
      <c r="G44" s="217" t="n"/>
      <c r="H44" s="218" t="n"/>
      <c r="I44" s="218" t="n"/>
      <c r="J44" s="219" t="n"/>
    </row>
    <row r="45" ht="15.75" customHeight="1" s="109">
      <c r="A45" s="206" t="n"/>
      <c r="B45" s="207" t="n"/>
      <c r="C45" s="207" t="n"/>
      <c r="D45" s="207" t="n"/>
      <c r="E45" s="207" t="n"/>
      <c r="F45" s="207" t="n"/>
      <c r="G45" s="207" t="n"/>
      <c r="H45" s="208" t="n"/>
      <c r="I45" s="208" t="n"/>
      <c r="J45" s="209" t="n"/>
    </row>
    <row r="46" ht="15.75" customHeight="1" s="109">
      <c r="A46" s="216" t="n"/>
      <c r="B46" s="217" t="n"/>
      <c r="C46" s="217" t="n"/>
      <c r="D46" s="217" t="n"/>
      <c r="E46" s="217" t="n"/>
      <c r="F46" s="217" t="n"/>
      <c r="G46" s="217" t="n"/>
      <c r="H46" s="218" t="n"/>
      <c r="I46" s="218" t="n"/>
      <c r="J46" s="219" t="n"/>
    </row>
    <row r="47" ht="15.75" customHeight="1" s="109">
      <c r="A47" s="206" t="n"/>
      <c r="B47" s="207" t="n"/>
      <c r="C47" s="207" t="n"/>
      <c r="D47" s="207" t="n"/>
      <c r="E47" s="207" t="n"/>
      <c r="F47" s="207" t="n"/>
      <c r="G47" s="207" t="n"/>
      <c r="H47" s="208" t="n"/>
      <c r="I47" s="208" t="n"/>
      <c r="J47" s="209" t="n"/>
    </row>
    <row r="48" ht="15.75" customHeight="1" s="109">
      <c r="A48" s="216" t="n"/>
      <c r="B48" s="217" t="n"/>
      <c r="C48" s="217" t="n"/>
      <c r="D48" s="217" t="n"/>
      <c r="E48" s="217" t="n"/>
      <c r="F48" s="217" t="n"/>
      <c r="G48" s="217" t="n"/>
      <c r="H48" s="218" t="n"/>
      <c r="I48" s="218" t="n"/>
      <c r="J48" s="219" t="n"/>
    </row>
    <row r="49" ht="15.75" customHeight="1" s="109">
      <c r="A49" s="206" t="n"/>
      <c r="B49" s="207" t="n"/>
      <c r="C49" s="207" t="n"/>
      <c r="D49" s="207" t="n"/>
      <c r="E49" s="207" t="n"/>
      <c r="F49" s="207" t="n"/>
      <c r="G49" s="207" t="n"/>
      <c r="H49" s="208" t="n"/>
      <c r="I49" s="208" t="n"/>
      <c r="J49" s="209" t="n"/>
    </row>
    <row r="50" ht="15.75" customHeight="1" s="109">
      <c r="A50" s="216" t="n"/>
      <c r="B50" s="217" t="n"/>
      <c r="C50" s="217" t="n"/>
      <c r="D50" s="217" t="n"/>
      <c r="E50" s="217" t="n"/>
      <c r="F50" s="217" t="n"/>
      <c r="G50" s="217" t="n"/>
      <c r="H50" s="218" t="n"/>
      <c r="I50" s="218" t="n"/>
      <c r="J50" s="219" t="n"/>
    </row>
    <row r="51" ht="15.75" customHeight="1" s="109">
      <c r="A51" s="206" t="n"/>
      <c r="B51" s="207" t="n"/>
      <c r="C51" s="207" t="n"/>
      <c r="D51" s="207" t="n"/>
      <c r="E51" s="207" t="n"/>
      <c r="F51" s="207" t="n"/>
      <c r="G51" s="207" t="n"/>
      <c r="H51" s="208" t="n"/>
      <c r="I51" s="208" t="n"/>
      <c r="J51" s="209" t="n"/>
    </row>
    <row r="52" ht="15.75" customHeight="1" s="109">
      <c r="A52" s="216" t="n"/>
      <c r="B52" s="217" t="n"/>
      <c r="C52" s="217" t="n"/>
      <c r="D52" s="217" t="n"/>
      <c r="E52" s="217" t="n"/>
      <c r="F52" s="217" t="n"/>
      <c r="G52" s="217" t="n"/>
      <c r="H52" s="218" t="n"/>
      <c r="I52" s="218" t="n"/>
      <c r="J52" s="219" t="n"/>
    </row>
    <row r="53" ht="15.75" customHeight="1" s="109">
      <c r="A53" s="206" t="n"/>
      <c r="B53" s="207" t="n"/>
      <c r="C53" s="207" t="n"/>
      <c r="D53" s="207" t="n"/>
      <c r="E53" s="207" t="n"/>
      <c r="F53" s="207" t="n"/>
      <c r="G53" s="207" t="n"/>
      <c r="H53" s="208" t="n"/>
      <c r="I53" s="208" t="n"/>
      <c r="J53" s="209" t="n"/>
    </row>
    <row r="54" ht="15.75" customHeight="1" s="109">
      <c r="A54" s="216" t="n"/>
      <c r="B54" s="217" t="n"/>
      <c r="C54" s="217" t="n"/>
      <c r="D54" s="217" t="n"/>
      <c r="E54" s="217" t="n"/>
      <c r="F54" s="217" t="n"/>
      <c r="G54" s="217" t="n"/>
      <c r="H54" s="218" t="n"/>
      <c r="I54" s="218" t="n"/>
      <c r="J54" s="219" t="n"/>
    </row>
    <row r="55" ht="15.75" customHeight="1" s="109">
      <c r="A55" s="206" t="n"/>
      <c r="B55" s="207" t="n"/>
      <c r="C55" s="207" t="n"/>
      <c r="D55" s="207" t="n"/>
      <c r="E55" s="207" t="n"/>
      <c r="F55" s="207" t="n"/>
      <c r="G55" s="207" t="n"/>
      <c r="H55" s="208" t="n"/>
      <c r="I55" s="208" t="n"/>
      <c r="J55" s="209" t="n"/>
    </row>
    <row r="56" ht="15.75" customHeight="1" s="109">
      <c r="A56" s="216" t="n"/>
      <c r="B56" s="217" t="n"/>
      <c r="C56" s="217" t="n"/>
      <c r="D56" s="217" t="n"/>
      <c r="E56" s="217" t="n"/>
      <c r="F56" s="217" t="n"/>
      <c r="G56" s="217" t="n"/>
      <c r="H56" s="218" t="n"/>
      <c r="I56" s="218" t="n"/>
      <c r="J56" s="219" t="n"/>
    </row>
    <row r="57" ht="15.75" customHeight="1" s="109">
      <c r="A57" s="206" t="n"/>
      <c r="B57" s="207" t="n"/>
      <c r="C57" s="207" t="n"/>
      <c r="D57" s="207" t="n"/>
      <c r="E57" s="207" t="n"/>
      <c r="F57" s="207" t="n"/>
      <c r="G57" s="207" t="n"/>
      <c r="H57" s="208" t="n"/>
      <c r="I57" s="208" t="n"/>
      <c r="J57" s="209" t="n"/>
    </row>
    <row r="58" ht="15.75" customHeight="1" s="109">
      <c r="A58" s="216" t="n"/>
      <c r="B58" s="217" t="n"/>
      <c r="C58" s="217" t="n"/>
      <c r="D58" s="217" t="n"/>
      <c r="E58" s="217" t="n"/>
      <c r="F58" s="217" t="n"/>
      <c r="G58" s="217" t="n"/>
      <c r="H58" s="218" t="n"/>
      <c r="I58" s="218" t="n"/>
      <c r="J58" s="219" t="n"/>
    </row>
    <row r="59" ht="15.75" customHeight="1" s="109">
      <c r="A59" s="206" t="n"/>
      <c r="B59" s="207" t="n"/>
      <c r="C59" s="207" t="n"/>
      <c r="D59" s="207" t="n"/>
      <c r="E59" s="207" t="n"/>
      <c r="F59" s="207" t="n"/>
      <c r="G59" s="207" t="n"/>
      <c r="H59" s="208" t="n"/>
      <c r="I59" s="208" t="n"/>
      <c r="J59" s="209" t="n"/>
    </row>
    <row r="60" ht="15.75" customHeight="1" s="109">
      <c r="A60" s="216" t="n"/>
      <c r="B60" s="217" t="n"/>
      <c r="C60" s="217" t="n"/>
      <c r="D60" s="217" t="n"/>
      <c r="E60" s="217" t="n"/>
      <c r="F60" s="217" t="n"/>
      <c r="G60" s="217" t="n"/>
      <c r="H60" s="218" t="n"/>
      <c r="I60" s="218" t="n"/>
      <c r="J60" s="219" t="n"/>
    </row>
    <row r="61" ht="15.75" customHeight="1" s="109">
      <c r="A61" s="206" t="n"/>
      <c r="B61" s="207" t="n"/>
      <c r="C61" s="207" t="n"/>
      <c r="D61" s="207" t="n"/>
      <c r="E61" s="207" t="n"/>
      <c r="F61" s="207" t="n"/>
      <c r="G61" s="207" t="n"/>
      <c r="H61" s="208" t="n"/>
      <c r="I61" s="208" t="n"/>
      <c r="J61" s="209" t="n"/>
    </row>
    <row r="62" ht="15.75" customHeight="1" s="109">
      <c r="A62" s="216" t="n"/>
      <c r="B62" s="217" t="n"/>
      <c r="C62" s="217" t="n"/>
      <c r="D62" s="217" t="n"/>
      <c r="E62" s="217" t="n"/>
      <c r="F62" s="217" t="n"/>
      <c r="G62" s="217" t="n"/>
      <c r="H62" s="218" t="n"/>
      <c r="I62" s="218" t="n"/>
      <c r="J62" s="219" t="n"/>
    </row>
    <row r="63" ht="15.75" customHeight="1" s="109">
      <c r="A63" s="206" t="n"/>
      <c r="B63" s="207" t="n"/>
      <c r="C63" s="207" t="n"/>
      <c r="D63" s="207" t="n"/>
      <c r="E63" s="207" t="n"/>
      <c r="F63" s="207" t="n"/>
      <c r="G63" s="207" t="n"/>
      <c r="H63" s="208" t="n"/>
      <c r="I63" s="208" t="n"/>
      <c r="J63" s="209" t="n"/>
    </row>
    <row r="64" ht="15.75" customHeight="1" s="109">
      <c r="A64" s="216" t="n"/>
      <c r="B64" s="217" t="n"/>
      <c r="C64" s="217" t="n"/>
      <c r="D64" s="217" t="n"/>
      <c r="E64" s="217" t="n"/>
      <c r="F64" s="217" t="n"/>
      <c r="G64" s="217" t="n"/>
      <c r="H64" s="218" t="n"/>
      <c r="I64" s="218" t="n"/>
      <c r="J64" s="219" t="n"/>
    </row>
    <row r="65" ht="15.75" customHeight="1" s="109">
      <c r="A65" s="206" t="n"/>
      <c r="B65" s="207" t="n"/>
      <c r="C65" s="207" t="n"/>
      <c r="D65" s="207" t="n"/>
      <c r="E65" s="207" t="n"/>
      <c r="F65" s="207" t="n"/>
      <c r="G65" s="207" t="n"/>
      <c r="H65" s="208" t="n"/>
      <c r="I65" s="208" t="n"/>
      <c r="J65" s="209" t="n"/>
    </row>
    <row r="66" ht="15.75" customHeight="1" s="109">
      <c r="A66" s="216" t="n"/>
      <c r="B66" s="217" t="n"/>
      <c r="C66" s="217" t="n"/>
      <c r="D66" s="217" t="n"/>
      <c r="E66" s="217" t="n"/>
      <c r="F66" s="217" t="n"/>
      <c r="G66" s="217" t="n"/>
      <c r="H66" s="218" t="n"/>
      <c r="I66" s="218" t="n"/>
      <c r="J66" s="219" t="n"/>
    </row>
    <row r="67" ht="15.75" customHeight="1" s="109">
      <c r="A67" s="206" t="n"/>
      <c r="B67" s="207" t="n"/>
      <c r="C67" s="207" t="n"/>
      <c r="D67" s="207" t="n"/>
      <c r="E67" s="207" t="n"/>
      <c r="F67" s="207" t="n"/>
      <c r="G67" s="207" t="n"/>
      <c r="H67" s="208" t="n"/>
      <c r="I67" s="208" t="n"/>
      <c r="J67" s="209" t="n"/>
    </row>
    <row r="68" ht="15.75" customHeight="1" s="109">
      <c r="A68" s="216" t="n"/>
      <c r="B68" s="217" t="n"/>
      <c r="C68" s="217" t="n"/>
      <c r="D68" s="217" t="n"/>
      <c r="E68" s="217" t="n"/>
      <c r="F68" s="217" t="n"/>
      <c r="G68" s="217" t="n"/>
      <c r="H68" s="218" t="n"/>
      <c r="I68" s="218" t="n"/>
      <c r="J68" s="219" t="n"/>
    </row>
    <row r="69" ht="15.75" customHeight="1" s="109">
      <c r="A69" s="206" t="n"/>
      <c r="B69" s="207" t="n"/>
      <c r="C69" s="207" t="n"/>
      <c r="D69" s="207" t="n"/>
      <c r="E69" s="207" t="n"/>
      <c r="F69" s="207" t="n"/>
      <c r="G69" s="207" t="n"/>
      <c r="H69" s="208" t="n"/>
      <c r="I69" s="208" t="n"/>
      <c r="J69" s="209" t="n"/>
    </row>
    <row r="70" ht="15.75" customHeight="1" s="109">
      <c r="A70" s="216" t="n"/>
      <c r="B70" s="217" t="n"/>
      <c r="C70" s="217" t="n"/>
      <c r="D70" s="217" t="n"/>
      <c r="E70" s="217" t="n"/>
      <c r="F70" s="217" t="n"/>
      <c r="G70" s="217" t="n"/>
      <c r="H70" s="218" t="n"/>
      <c r="I70" s="218" t="n"/>
      <c r="J70" s="219" t="n"/>
    </row>
    <row r="71" ht="15.75" customHeight="1" s="109">
      <c r="A71" s="206" t="n"/>
      <c r="B71" s="207" t="n"/>
      <c r="C71" s="207" t="n"/>
      <c r="D71" s="207" t="n"/>
      <c r="E71" s="207" t="n"/>
      <c r="F71" s="207" t="n"/>
      <c r="G71" s="207" t="n"/>
      <c r="H71" s="208" t="n"/>
      <c r="I71" s="208" t="n"/>
      <c r="J71" s="209" t="n"/>
    </row>
    <row r="72" ht="15.75" customHeight="1" s="109">
      <c r="A72" s="216" t="n"/>
      <c r="B72" s="217" t="n"/>
      <c r="C72" s="217" t="n"/>
      <c r="D72" s="217" t="n"/>
      <c r="E72" s="217" t="n"/>
      <c r="F72" s="217" t="n"/>
      <c r="G72" s="217" t="n"/>
      <c r="H72" s="218" t="n"/>
      <c r="I72" s="218" t="n"/>
      <c r="J72" s="219" t="n"/>
    </row>
    <row r="73" ht="15.75" customHeight="1" s="109">
      <c r="A73" s="206" t="n"/>
      <c r="B73" s="207" t="n"/>
      <c r="C73" s="207" t="n"/>
      <c r="D73" s="207" t="n"/>
      <c r="E73" s="207" t="n"/>
      <c r="F73" s="207" t="n"/>
      <c r="G73" s="207" t="n"/>
      <c r="H73" s="208" t="n"/>
      <c r="I73" s="208" t="n"/>
      <c r="J73" s="209" t="n"/>
    </row>
    <row r="74" ht="15.75" customHeight="1" s="109">
      <c r="A74" s="216" t="n"/>
      <c r="B74" s="217" t="n"/>
      <c r="C74" s="217" t="n"/>
      <c r="D74" s="217" t="n"/>
      <c r="E74" s="217" t="n"/>
      <c r="F74" s="217" t="n"/>
      <c r="G74" s="217" t="n"/>
      <c r="H74" s="218" t="n"/>
      <c r="I74" s="218" t="n"/>
      <c r="J74" s="219" t="n"/>
    </row>
    <row r="75" ht="15.75" customHeight="1" s="109">
      <c r="A75" s="206" t="n"/>
      <c r="B75" s="207" t="n"/>
      <c r="C75" s="207" t="n"/>
      <c r="D75" s="207" t="n"/>
      <c r="E75" s="207" t="n"/>
      <c r="F75" s="207" t="n"/>
      <c r="G75" s="207" t="n"/>
      <c r="H75" s="208" t="n"/>
      <c r="I75" s="208" t="n"/>
      <c r="J75" s="209" t="n"/>
    </row>
    <row r="76" ht="15.75" customHeight="1" s="109">
      <c r="A76" s="216" t="n"/>
      <c r="B76" s="217" t="n"/>
      <c r="C76" s="217" t="n"/>
      <c r="D76" s="217" t="n"/>
      <c r="E76" s="217" t="n"/>
      <c r="F76" s="217" t="n"/>
      <c r="G76" s="217" t="n"/>
      <c r="H76" s="218" t="n"/>
      <c r="I76" s="218" t="n"/>
      <c r="J76" s="219" t="n"/>
    </row>
    <row r="77" ht="15.75" customHeight="1" s="109">
      <c r="A77" s="206" t="n"/>
      <c r="B77" s="207" t="n"/>
      <c r="C77" s="207" t="n"/>
      <c r="D77" s="207" t="n"/>
      <c r="E77" s="207" t="n"/>
      <c r="F77" s="207" t="n"/>
      <c r="G77" s="207" t="n"/>
      <c r="H77" s="208" t="n"/>
      <c r="I77" s="208" t="n"/>
      <c r="J77" s="209" t="n"/>
    </row>
    <row r="78" ht="15.75" customHeight="1" s="109">
      <c r="A78" s="216" t="n"/>
      <c r="B78" s="217" t="n"/>
      <c r="C78" s="217" t="n"/>
      <c r="D78" s="217" t="n"/>
      <c r="E78" s="217" t="n"/>
      <c r="F78" s="217" t="n"/>
      <c r="G78" s="217" t="n"/>
      <c r="H78" s="218" t="n"/>
      <c r="I78" s="218" t="n"/>
      <c r="J78" s="219" t="n"/>
    </row>
    <row r="79" ht="15.75" customHeight="1" s="109">
      <c r="A79" s="206" t="n"/>
      <c r="B79" s="207" t="n"/>
      <c r="C79" s="207" t="n"/>
      <c r="D79" s="207" t="n"/>
      <c r="E79" s="207" t="n"/>
      <c r="F79" s="207" t="n"/>
      <c r="G79" s="207" t="n"/>
      <c r="H79" s="208" t="n"/>
      <c r="I79" s="208" t="n"/>
      <c r="J79" s="209" t="n"/>
    </row>
    <row r="80" ht="15.75" customHeight="1" s="109">
      <c r="A80" s="216" t="n"/>
      <c r="B80" s="217" t="n"/>
      <c r="C80" s="217" t="n"/>
      <c r="D80" s="217" t="n"/>
      <c r="E80" s="217" t="n"/>
      <c r="F80" s="217" t="n"/>
      <c r="G80" s="217" t="n"/>
      <c r="H80" s="218" t="n"/>
      <c r="I80" s="218" t="n"/>
      <c r="J80" s="219" t="n"/>
    </row>
    <row r="81" ht="15.75" customHeight="1" s="109">
      <c r="A81" s="206" t="n"/>
      <c r="B81" s="207" t="n"/>
      <c r="C81" s="207" t="n"/>
      <c r="D81" s="207" t="n"/>
      <c r="E81" s="207" t="n"/>
      <c r="F81" s="207" t="n"/>
      <c r="G81" s="207" t="n"/>
      <c r="H81" s="208" t="n"/>
      <c r="I81" s="208" t="n"/>
      <c r="J81" s="209" t="n"/>
    </row>
    <row r="82" ht="15.75" customHeight="1" s="109">
      <c r="A82" s="216" t="n"/>
      <c r="B82" s="217" t="n"/>
      <c r="C82" s="217" t="n"/>
      <c r="D82" s="217" t="n"/>
      <c r="E82" s="217" t="n"/>
      <c r="F82" s="217" t="n"/>
      <c r="G82" s="217" t="n"/>
      <c r="H82" s="218" t="n"/>
      <c r="I82" s="218" t="n"/>
      <c r="J82" s="219" t="n"/>
    </row>
    <row r="83" ht="15.75" customHeight="1" s="109">
      <c r="A83" s="206" t="n"/>
      <c r="B83" s="207" t="n"/>
      <c r="C83" s="207" t="n"/>
      <c r="D83" s="207" t="n"/>
      <c r="E83" s="207" t="n"/>
      <c r="F83" s="207" t="n"/>
      <c r="G83" s="207" t="n"/>
      <c r="H83" s="208" t="n"/>
      <c r="I83" s="208" t="n"/>
      <c r="J83" s="209" t="n"/>
    </row>
    <row r="84" ht="15.75" customHeight="1" s="109">
      <c r="A84" s="216" t="n"/>
      <c r="B84" s="217" t="n"/>
      <c r="C84" s="217" t="n"/>
      <c r="D84" s="217" t="n"/>
      <c r="E84" s="217" t="n"/>
      <c r="F84" s="217" t="n"/>
      <c r="G84" s="217" t="n"/>
      <c r="H84" s="218" t="n"/>
      <c r="I84" s="218" t="n"/>
      <c r="J84" s="219" t="n"/>
    </row>
    <row r="85" ht="15.75" customHeight="1" s="109">
      <c r="A85" s="206" t="n"/>
      <c r="B85" s="207" t="n"/>
      <c r="C85" s="207" t="n"/>
      <c r="D85" s="207" t="n"/>
      <c r="E85" s="207" t="n"/>
      <c r="F85" s="207" t="n"/>
      <c r="G85" s="207" t="n"/>
      <c r="H85" s="208" t="n"/>
      <c r="I85" s="208" t="n"/>
      <c r="J85" s="209" t="n"/>
    </row>
    <row r="86" ht="15.75" customHeight="1" s="109">
      <c r="A86" s="216" t="n"/>
      <c r="B86" s="217" t="n"/>
      <c r="C86" s="217" t="n"/>
      <c r="D86" s="217" t="n"/>
      <c r="E86" s="217" t="n"/>
      <c r="F86" s="217" t="n"/>
      <c r="G86" s="217" t="n"/>
      <c r="H86" s="218" t="n"/>
      <c r="I86" s="218" t="n"/>
      <c r="J86" s="219" t="n"/>
    </row>
    <row r="87" ht="15.75" customHeight="1" s="109">
      <c r="A87" s="206" t="n"/>
      <c r="B87" s="207" t="n"/>
      <c r="C87" s="207" t="n"/>
      <c r="D87" s="207" t="n"/>
      <c r="E87" s="207" t="n"/>
      <c r="F87" s="207" t="n"/>
      <c r="G87" s="207" t="n"/>
      <c r="H87" s="208" t="n"/>
      <c r="I87" s="208" t="n"/>
      <c r="J87" s="209" t="n"/>
    </row>
    <row r="88" ht="15.75" customHeight="1" s="109">
      <c r="A88" s="216" t="n"/>
      <c r="B88" s="217" t="n"/>
      <c r="C88" s="217" t="n"/>
      <c r="D88" s="217" t="n"/>
      <c r="E88" s="217" t="n"/>
      <c r="F88" s="217" t="n"/>
      <c r="G88" s="217" t="n"/>
      <c r="H88" s="218" t="n"/>
      <c r="I88" s="218" t="n"/>
      <c r="J88" s="219" t="n"/>
    </row>
    <row r="89" ht="15.75" customHeight="1" s="109">
      <c r="A89" s="206" t="n"/>
      <c r="B89" s="207" t="n"/>
      <c r="C89" s="207" t="n"/>
      <c r="D89" s="207" t="n"/>
      <c r="E89" s="207" t="n"/>
      <c r="F89" s="207" t="n"/>
      <c r="G89" s="207" t="n"/>
      <c r="H89" s="208" t="n"/>
      <c r="I89" s="208" t="n"/>
      <c r="J89" s="209" t="n"/>
    </row>
    <row r="90" ht="15.75" customHeight="1" s="109">
      <c r="A90" s="216" t="n"/>
      <c r="B90" s="217" t="n"/>
      <c r="C90" s="217" t="n"/>
      <c r="D90" s="217" t="n"/>
      <c r="E90" s="217" t="n"/>
      <c r="F90" s="217" t="n"/>
      <c r="G90" s="217" t="n"/>
      <c r="H90" s="218" t="n"/>
      <c r="I90" s="218" t="n"/>
      <c r="J90" s="219" t="n"/>
    </row>
    <row r="91" ht="15.75" customHeight="1" s="109">
      <c r="A91" s="206" t="n"/>
      <c r="B91" s="207" t="n"/>
      <c r="C91" s="207" t="n"/>
      <c r="D91" s="207" t="n"/>
      <c r="E91" s="207" t="n"/>
      <c r="F91" s="207" t="n"/>
      <c r="G91" s="207" t="n"/>
      <c r="H91" s="208" t="n"/>
      <c r="I91" s="208" t="n"/>
      <c r="J91" s="209" t="n"/>
    </row>
    <row r="92" ht="15.75" customHeight="1" s="109">
      <c r="A92" s="216" t="n"/>
      <c r="B92" s="217" t="n"/>
      <c r="C92" s="217" t="n"/>
      <c r="D92" s="217" t="n"/>
      <c r="E92" s="217" t="n"/>
      <c r="F92" s="217" t="n"/>
      <c r="G92" s="217" t="n"/>
      <c r="H92" s="218" t="n"/>
      <c r="I92" s="218" t="n"/>
      <c r="J92" s="219" t="n"/>
    </row>
    <row r="93" ht="15.75" customHeight="1" s="109">
      <c r="A93" s="206" t="n"/>
      <c r="B93" s="207" t="n"/>
      <c r="C93" s="207" t="n"/>
      <c r="D93" s="207" t="n"/>
      <c r="E93" s="207" t="n"/>
      <c r="F93" s="207" t="n"/>
      <c r="G93" s="207" t="n"/>
      <c r="H93" s="208" t="n"/>
      <c r="I93" s="208" t="n"/>
      <c r="J93" s="209" t="n"/>
    </row>
    <row r="94" ht="15.75" customHeight="1" s="109">
      <c r="A94" s="216" t="n"/>
      <c r="B94" s="217" t="n"/>
      <c r="C94" s="217" t="n"/>
      <c r="D94" s="217" t="n"/>
      <c r="E94" s="217" t="n"/>
      <c r="F94" s="217" t="n"/>
      <c r="G94" s="217" t="n"/>
      <c r="H94" s="218" t="n"/>
      <c r="I94" s="218" t="n"/>
      <c r="J94" s="219" t="n"/>
    </row>
    <row r="95" ht="15.75" customHeight="1" s="109">
      <c r="A95" s="206" t="n"/>
      <c r="B95" s="207" t="n"/>
      <c r="C95" s="207" t="n"/>
      <c r="D95" s="207" t="n"/>
      <c r="E95" s="207" t="n"/>
      <c r="F95" s="207" t="n"/>
      <c r="G95" s="207" t="n"/>
      <c r="H95" s="208" t="n"/>
      <c r="I95" s="208" t="n"/>
      <c r="J95" s="209" t="n"/>
    </row>
    <row r="96" ht="15.75" customHeight="1" s="109">
      <c r="A96" s="216" t="n"/>
      <c r="B96" s="217" t="n"/>
      <c r="C96" s="217" t="n"/>
      <c r="D96" s="217" t="n"/>
      <c r="E96" s="217" t="n"/>
      <c r="F96" s="217" t="n"/>
      <c r="G96" s="217" t="n"/>
      <c r="H96" s="218" t="n"/>
      <c r="I96" s="218" t="n"/>
      <c r="J96" s="219" t="n"/>
    </row>
    <row r="97" ht="15.75" customHeight="1" s="109">
      <c r="A97" s="206" t="n"/>
      <c r="B97" s="207" t="n"/>
      <c r="C97" s="207" t="n"/>
      <c r="D97" s="207" t="n"/>
      <c r="E97" s="207" t="n"/>
      <c r="F97" s="207" t="n"/>
      <c r="G97" s="207" t="n"/>
      <c r="H97" s="208" t="n"/>
      <c r="I97" s="208" t="n"/>
      <c r="J97" s="209" t="n"/>
    </row>
    <row r="98" ht="15.75" customHeight="1" s="109">
      <c r="A98" s="216" t="n"/>
      <c r="B98" s="217" t="n"/>
      <c r="C98" s="217" t="n"/>
      <c r="D98" s="217" t="n"/>
      <c r="E98" s="217" t="n"/>
      <c r="F98" s="217" t="n"/>
      <c r="G98" s="217" t="n"/>
      <c r="H98" s="218" t="n"/>
      <c r="I98" s="218" t="n"/>
      <c r="J98" s="219" t="n"/>
    </row>
    <row r="99" ht="15.75" customHeight="1" s="109">
      <c r="A99" s="206" t="n"/>
      <c r="B99" s="207" t="n"/>
      <c r="C99" s="207" t="n"/>
      <c r="D99" s="207" t="n"/>
      <c r="E99" s="207" t="n"/>
      <c r="F99" s="207" t="n"/>
      <c r="G99" s="207" t="n"/>
      <c r="H99" s="208" t="n"/>
      <c r="I99" s="208" t="n"/>
      <c r="J99" s="209" t="n"/>
    </row>
    <row r="100" ht="15.75" customHeight="1" s="109">
      <c r="A100" s="216" t="n"/>
      <c r="B100" s="217" t="n"/>
      <c r="C100" s="217" t="n"/>
      <c r="D100" s="217" t="n"/>
      <c r="E100" s="217" t="n"/>
      <c r="F100" s="217" t="n"/>
      <c r="G100" s="217" t="n"/>
      <c r="H100" s="218" t="n"/>
      <c r="I100" s="218" t="n"/>
      <c r="J100" s="219" t="n"/>
    </row>
    <row r="101" ht="15.75" customHeight="1" s="109">
      <c r="A101" s="206" t="n"/>
      <c r="B101" s="207" t="n"/>
      <c r="C101" s="207" t="n"/>
      <c r="D101" s="207" t="n"/>
      <c r="E101" s="207" t="n"/>
      <c r="F101" s="207" t="n"/>
      <c r="G101" s="207" t="n"/>
      <c r="H101" s="208" t="n"/>
      <c r="I101" s="208" t="n"/>
      <c r="J101" s="209" t="n"/>
    </row>
    <row r="102" ht="15.75" customHeight="1" s="109">
      <c r="A102" s="216" t="n"/>
      <c r="B102" s="217" t="n"/>
      <c r="C102" s="217" t="n"/>
      <c r="D102" s="217" t="n"/>
      <c r="E102" s="217" t="n"/>
      <c r="F102" s="217" t="n"/>
      <c r="G102" s="217" t="n"/>
      <c r="H102" s="218" t="n"/>
      <c r="I102" s="218" t="n"/>
      <c r="J102" s="219" t="n"/>
    </row>
    <row r="103" ht="15.75" customHeight="1" s="109">
      <c r="A103" s="206" t="n"/>
      <c r="B103" s="207" t="n"/>
      <c r="C103" s="207" t="n"/>
      <c r="D103" s="207" t="n"/>
      <c r="E103" s="207" t="n"/>
      <c r="F103" s="207" t="n"/>
      <c r="G103" s="207" t="n"/>
      <c r="H103" s="208" t="n"/>
      <c r="I103" s="208" t="n"/>
      <c r="J103" s="209" t="n"/>
    </row>
    <row r="104" ht="15.75" customHeight="1" s="109">
      <c r="A104" s="216" t="n"/>
      <c r="B104" s="217" t="n"/>
      <c r="C104" s="217" t="n"/>
      <c r="D104" s="217" t="n"/>
      <c r="E104" s="217" t="n"/>
      <c r="F104" s="217" t="n"/>
      <c r="G104" s="217" t="n"/>
      <c r="H104" s="218" t="n"/>
      <c r="I104" s="218" t="n"/>
      <c r="J104" s="219" t="n"/>
    </row>
    <row r="105" ht="15.75" customHeight="1" s="109">
      <c r="A105" s="206" t="n"/>
      <c r="B105" s="207" t="n"/>
      <c r="C105" s="207" t="n"/>
      <c r="D105" s="207" t="n"/>
      <c r="E105" s="207" t="n"/>
      <c r="F105" s="207" t="n"/>
      <c r="G105" s="207" t="n"/>
      <c r="H105" s="208" t="n"/>
      <c r="I105" s="208" t="n"/>
      <c r="J105" s="209" t="n"/>
    </row>
    <row r="106" ht="15.75" customHeight="1" s="109">
      <c r="A106" s="216" t="n"/>
      <c r="B106" s="217" t="n"/>
      <c r="C106" s="217" t="n"/>
      <c r="D106" s="217" t="n"/>
      <c r="E106" s="217" t="n"/>
      <c r="F106" s="217" t="n"/>
      <c r="G106" s="217" t="n"/>
      <c r="H106" s="218" t="n"/>
      <c r="I106" s="218" t="n"/>
      <c r="J106" s="219" t="n"/>
    </row>
    <row r="107" ht="15.75" customHeight="1" s="109">
      <c r="A107" s="206" t="n"/>
      <c r="B107" s="207" t="n"/>
      <c r="C107" s="207" t="n"/>
      <c r="D107" s="207" t="n"/>
      <c r="E107" s="207" t="n"/>
      <c r="F107" s="207" t="n"/>
      <c r="G107" s="207" t="n"/>
      <c r="H107" s="208" t="n"/>
      <c r="I107" s="208" t="n"/>
      <c r="J107" s="209" t="n"/>
    </row>
    <row r="108" ht="15.75" customHeight="1" s="109">
      <c r="A108" s="216" t="n"/>
      <c r="B108" s="217" t="n"/>
      <c r="C108" s="217" t="n"/>
      <c r="D108" s="217" t="n"/>
      <c r="E108" s="217" t="n"/>
      <c r="F108" s="217" t="n"/>
      <c r="G108" s="217" t="n"/>
      <c r="H108" s="218" t="n"/>
      <c r="I108" s="218" t="n"/>
      <c r="J108" s="219" t="n"/>
    </row>
    <row r="109" ht="15.75" customHeight="1" s="109">
      <c r="A109" s="206" t="n"/>
      <c r="B109" s="207" t="n"/>
      <c r="C109" s="207" t="n"/>
      <c r="D109" s="207" t="n"/>
      <c r="E109" s="207" t="n"/>
      <c r="F109" s="207" t="n"/>
      <c r="G109" s="207" t="n"/>
      <c r="H109" s="208" t="n"/>
      <c r="I109" s="208" t="n"/>
      <c r="J109" s="209" t="n"/>
    </row>
    <row r="110" ht="15.75" customHeight="1" s="109">
      <c r="A110" s="216" t="n"/>
      <c r="B110" s="217" t="n"/>
      <c r="C110" s="217" t="n"/>
      <c r="D110" s="217" t="n"/>
      <c r="E110" s="217" t="n"/>
      <c r="F110" s="217" t="n"/>
      <c r="G110" s="217" t="n"/>
      <c r="H110" s="218" t="n"/>
      <c r="I110" s="218" t="n"/>
      <c r="J110" s="219" t="n"/>
    </row>
    <row r="111" ht="15.75" customHeight="1" s="109">
      <c r="A111" s="206" t="n"/>
      <c r="B111" s="207" t="n"/>
      <c r="C111" s="207" t="n"/>
      <c r="D111" s="207" t="n"/>
      <c r="E111" s="207" t="n"/>
      <c r="F111" s="207" t="n"/>
      <c r="G111" s="207" t="n"/>
      <c r="H111" s="208" t="n"/>
      <c r="I111" s="208" t="n"/>
      <c r="J111" s="209" t="n"/>
    </row>
    <row r="112" ht="15.75" customHeight="1" s="109">
      <c r="A112" s="216" t="n"/>
      <c r="B112" s="217" t="n"/>
      <c r="C112" s="217" t="n"/>
      <c r="D112" s="217" t="n"/>
      <c r="E112" s="217" t="n"/>
      <c r="F112" s="217" t="n"/>
      <c r="G112" s="217" t="n"/>
      <c r="H112" s="218" t="n"/>
      <c r="I112" s="218" t="n"/>
      <c r="J112" s="219" t="n"/>
    </row>
    <row r="113" ht="15.75" customHeight="1" s="109">
      <c r="A113" s="206" t="n"/>
      <c r="B113" s="207" t="n"/>
      <c r="C113" s="207" t="n"/>
      <c r="D113" s="207" t="n"/>
      <c r="E113" s="207" t="n"/>
      <c r="F113" s="207" t="n"/>
      <c r="G113" s="207" t="n"/>
      <c r="H113" s="208" t="n"/>
      <c r="I113" s="208" t="n"/>
      <c r="J113" s="209" t="n"/>
    </row>
    <row r="114" ht="15.75" customHeight="1" s="109">
      <c r="A114" s="216" t="n"/>
      <c r="B114" s="217" t="n"/>
      <c r="C114" s="217" t="n"/>
      <c r="D114" s="217" t="n"/>
      <c r="E114" s="217" t="n"/>
      <c r="F114" s="217" t="n"/>
      <c r="G114" s="217" t="n"/>
      <c r="H114" s="218" t="n"/>
      <c r="I114" s="218" t="n"/>
      <c r="J114" s="219" t="n"/>
    </row>
    <row r="115" ht="15.75" customHeight="1" s="109">
      <c r="A115" s="206" t="n"/>
      <c r="B115" s="207" t="n"/>
      <c r="C115" s="207" t="n"/>
      <c r="D115" s="207" t="n"/>
      <c r="E115" s="207" t="n"/>
      <c r="F115" s="207" t="n"/>
      <c r="G115" s="207" t="n"/>
      <c r="H115" s="208" t="n"/>
      <c r="I115" s="208" t="n"/>
      <c r="J115" s="209" t="n"/>
    </row>
    <row r="116" ht="15.75" customHeight="1" s="109">
      <c r="A116" s="216" t="n"/>
      <c r="B116" s="217" t="n"/>
      <c r="C116" s="217" t="n"/>
      <c r="D116" s="217" t="n"/>
      <c r="E116" s="217" t="n"/>
      <c r="F116" s="217" t="n"/>
      <c r="G116" s="217" t="n"/>
      <c r="H116" s="218" t="n"/>
      <c r="I116" s="218" t="n"/>
      <c r="J116" s="219" t="n"/>
    </row>
    <row r="117" ht="15.75" customHeight="1" s="109">
      <c r="A117" s="206" t="n"/>
      <c r="B117" s="207" t="n"/>
      <c r="C117" s="207" t="n"/>
      <c r="D117" s="207" t="n"/>
      <c r="E117" s="207" t="n"/>
      <c r="F117" s="207" t="n"/>
      <c r="G117" s="207" t="n"/>
      <c r="H117" s="208" t="n"/>
      <c r="I117" s="208" t="n"/>
      <c r="J117" s="209" t="n"/>
    </row>
    <row r="118" ht="15.75" customHeight="1" s="109">
      <c r="A118" s="216" t="n"/>
      <c r="B118" s="217" t="n"/>
      <c r="C118" s="217" t="n"/>
      <c r="D118" s="217" t="n"/>
      <c r="E118" s="217" t="n"/>
      <c r="F118" s="217" t="n"/>
      <c r="G118" s="217" t="n"/>
      <c r="H118" s="218" t="n"/>
      <c r="I118" s="218" t="n"/>
      <c r="J118" s="219" t="n"/>
    </row>
    <row r="119" ht="15.75" customHeight="1" s="109">
      <c r="A119" s="206" t="n"/>
      <c r="B119" s="207" t="n"/>
      <c r="C119" s="207" t="n"/>
      <c r="D119" s="207" t="n"/>
      <c r="E119" s="207" t="n"/>
      <c r="F119" s="207" t="n"/>
      <c r="G119" s="207" t="n"/>
      <c r="H119" s="208" t="n"/>
      <c r="I119" s="208" t="n"/>
      <c r="J119" s="209" t="n"/>
    </row>
    <row r="120" ht="15.75" customHeight="1" s="109">
      <c r="A120" s="216" t="n"/>
      <c r="B120" s="217" t="n"/>
      <c r="C120" s="217" t="n"/>
      <c r="D120" s="217" t="n"/>
      <c r="E120" s="217" t="n"/>
      <c r="F120" s="217" t="n"/>
      <c r="G120" s="217" t="n"/>
      <c r="H120" s="218" t="n"/>
      <c r="I120" s="218" t="n"/>
      <c r="J120" s="219" t="n"/>
    </row>
    <row r="121" ht="15.75" customHeight="1" s="109">
      <c r="A121" s="206" t="n"/>
      <c r="B121" s="207" t="n"/>
      <c r="C121" s="207" t="n"/>
      <c r="D121" s="207" t="n"/>
      <c r="E121" s="207" t="n"/>
      <c r="F121" s="207" t="n"/>
      <c r="G121" s="207" t="n"/>
      <c r="H121" s="208" t="n"/>
      <c r="I121" s="208" t="n"/>
      <c r="J121" s="209" t="n"/>
    </row>
    <row r="122" ht="15.75" customHeight="1" s="109">
      <c r="A122" s="216" t="n"/>
      <c r="B122" s="217" t="n"/>
      <c r="C122" s="217" t="n"/>
      <c r="D122" s="217" t="n"/>
      <c r="E122" s="217" t="n"/>
      <c r="F122" s="217" t="n"/>
      <c r="G122" s="217" t="n"/>
      <c r="H122" s="218" t="n"/>
      <c r="I122" s="218" t="n"/>
      <c r="J122" s="219" t="n"/>
    </row>
    <row r="123" ht="15.75" customHeight="1" s="109">
      <c r="A123" s="206" t="n"/>
      <c r="B123" s="207" t="n"/>
      <c r="C123" s="207" t="n"/>
      <c r="D123" s="207" t="n"/>
      <c r="E123" s="207" t="n"/>
      <c r="F123" s="207" t="n"/>
      <c r="G123" s="207" t="n"/>
      <c r="H123" s="208" t="n"/>
      <c r="I123" s="208" t="n"/>
      <c r="J123" s="209" t="n"/>
    </row>
    <row r="124" ht="15.75" customHeight="1" s="109">
      <c r="A124" s="216" t="n"/>
      <c r="B124" s="217" t="n"/>
      <c r="C124" s="217" t="n"/>
      <c r="D124" s="217" t="n"/>
      <c r="E124" s="217" t="n"/>
      <c r="F124" s="217" t="n"/>
      <c r="G124" s="217" t="n"/>
      <c r="H124" s="218" t="n"/>
      <c r="I124" s="218" t="n"/>
      <c r="J124" s="219" t="n"/>
    </row>
    <row r="125" ht="15.75" customHeight="1" s="109">
      <c r="A125" s="206" t="n"/>
      <c r="B125" s="207" t="n"/>
      <c r="C125" s="207" t="n"/>
      <c r="D125" s="207" t="n"/>
      <c r="E125" s="207" t="n"/>
      <c r="F125" s="207" t="n"/>
      <c r="G125" s="207" t="n"/>
      <c r="H125" s="208" t="n"/>
      <c r="I125" s="208" t="n"/>
      <c r="J125" s="209" t="n"/>
    </row>
    <row r="126" ht="15.75" customHeight="1" s="109">
      <c r="A126" s="216" t="n"/>
      <c r="B126" s="217" t="n"/>
      <c r="C126" s="217" t="n"/>
      <c r="D126" s="217" t="n"/>
      <c r="E126" s="217" t="n"/>
      <c r="F126" s="217" t="n"/>
      <c r="G126" s="217" t="n"/>
      <c r="H126" s="218" t="n"/>
      <c r="I126" s="218" t="n"/>
      <c r="J126" s="219" t="n"/>
    </row>
    <row r="127" ht="15.75" customHeight="1" s="109">
      <c r="A127" s="206" t="n"/>
      <c r="B127" s="207" t="n"/>
      <c r="C127" s="207" t="n"/>
      <c r="D127" s="207" t="n"/>
      <c r="E127" s="207" t="n"/>
      <c r="F127" s="207" t="n"/>
      <c r="G127" s="207" t="n"/>
      <c r="H127" s="208" t="n"/>
      <c r="I127" s="208" t="n"/>
      <c r="J127" s="209" t="n"/>
    </row>
    <row r="128" ht="15.75" customHeight="1" s="109">
      <c r="A128" s="216" t="n"/>
      <c r="B128" s="217" t="n"/>
      <c r="C128" s="217" t="n"/>
      <c r="D128" s="217" t="n"/>
      <c r="E128" s="217" t="n"/>
      <c r="F128" s="217" t="n"/>
      <c r="G128" s="217" t="n"/>
      <c r="H128" s="218" t="n"/>
      <c r="I128" s="218" t="n"/>
      <c r="J128" s="219" t="n"/>
    </row>
    <row r="129" ht="15.75" customHeight="1" s="109">
      <c r="A129" s="206" t="n"/>
      <c r="B129" s="207" t="n"/>
      <c r="C129" s="207" t="n"/>
      <c r="D129" s="207" t="n"/>
      <c r="E129" s="207" t="n"/>
      <c r="F129" s="207" t="n"/>
      <c r="G129" s="207" t="n"/>
      <c r="H129" s="208" t="n"/>
      <c r="I129" s="208" t="n"/>
      <c r="J129" s="209" t="n"/>
    </row>
    <row r="130" ht="15.75" customHeight="1" s="109">
      <c r="A130" s="216" t="n"/>
      <c r="B130" s="217" t="n"/>
      <c r="C130" s="217" t="n"/>
      <c r="D130" s="217" t="n"/>
      <c r="E130" s="217" t="n"/>
      <c r="F130" s="217" t="n"/>
      <c r="G130" s="217" t="n"/>
      <c r="H130" s="218" t="n"/>
      <c r="I130" s="218" t="n"/>
      <c r="J130" s="219" t="n"/>
    </row>
    <row r="131" ht="15.75" customHeight="1" s="109">
      <c r="A131" s="206" t="n"/>
      <c r="B131" s="207" t="n"/>
      <c r="C131" s="207" t="n"/>
      <c r="D131" s="207" t="n"/>
      <c r="E131" s="207" t="n"/>
      <c r="F131" s="207" t="n"/>
      <c r="G131" s="207" t="n"/>
      <c r="H131" s="208" t="n"/>
      <c r="I131" s="208" t="n"/>
      <c r="J131" s="209" t="n"/>
    </row>
    <row r="132" ht="15.75" customHeight="1" s="109">
      <c r="A132" s="216" t="n"/>
      <c r="B132" s="217" t="n"/>
      <c r="C132" s="217" t="n"/>
      <c r="D132" s="217" t="n"/>
      <c r="E132" s="217" t="n"/>
      <c r="F132" s="217" t="n"/>
      <c r="G132" s="217" t="n"/>
      <c r="H132" s="218" t="n"/>
      <c r="I132" s="218" t="n"/>
      <c r="J132" s="219" t="n"/>
    </row>
    <row r="133" ht="15.75" customHeight="1" s="109">
      <c r="A133" s="206" t="n"/>
      <c r="B133" s="207" t="n"/>
      <c r="C133" s="207" t="n"/>
      <c r="D133" s="207" t="n"/>
      <c r="E133" s="207" t="n"/>
      <c r="F133" s="207" t="n"/>
      <c r="G133" s="207" t="n"/>
      <c r="H133" s="208" t="n"/>
      <c r="I133" s="208" t="n"/>
      <c r="J133" s="209" t="n"/>
    </row>
    <row r="134" ht="15.75" customHeight="1" s="109">
      <c r="A134" s="216" t="n"/>
      <c r="B134" s="217" t="n"/>
      <c r="C134" s="217" t="n"/>
      <c r="D134" s="217" t="n"/>
      <c r="E134" s="217" t="n"/>
      <c r="F134" s="217" t="n"/>
      <c r="G134" s="217" t="n"/>
      <c r="H134" s="218" t="n"/>
      <c r="I134" s="218" t="n"/>
      <c r="J134" s="219" t="n"/>
    </row>
    <row r="135" ht="15.75" customHeight="1" s="109">
      <c r="A135" s="206" t="n"/>
      <c r="B135" s="207" t="n"/>
      <c r="C135" s="207" t="n"/>
      <c r="D135" s="207" t="n"/>
      <c r="E135" s="207" t="n"/>
      <c r="F135" s="207" t="n"/>
      <c r="G135" s="207" t="n"/>
      <c r="H135" s="208" t="n"/>
      <c r="I135" s="208" t="n"/>
      <c r="J135" s="209" t="n"/>
    </row>
    <row r="136" ht="15.75" customHeight="1" s="109">
      <c r="A136" s="216" t="n"/>
      <c r="B136" s="217" t="n"/>
      <c r="C136" s="217" t="n"/>
      <c r="D136" s="217" t="n"/>
      <c r="E136" s="217" t="n"/>
      <c r="F136" s="217" t="n"/>
      <c r="G136" s="217" t="n"/>
      <c r="H136" s="218" t="n"/>
      <c r="I136" s="218" t="n"/>
      <c r="J136" s="219" t="n"/>
    </row>
    <row r="137" ht="15.75" customHeight="1" s="109">
      <c r="A137" s="206" t="n"/>
      <c r="B137" s="207" t="n"/>
      <c r="C137" s="207" t="n"/>
      <c r="D137" s="207" t="n"/>
      <c r="E137" s="207" t="n"/>
      <c r="F137" s="207" t="n"/>
      <c r="G137" s="207" t="n"/>
      <c r="H137" s="208" t="n"/>
      <c r="I137" s="208" t="n"/>
      <c r="J137" s="209" t="n"/>
    </row>
    <row r="138" ht="15.75" customHeight="1" s="109">
      <c r="A138" s="216" t="n"/>
      <c r="B138" s="217" t="n"/>
      <c r="C138" s="217" t="n"/>
      <c r="D138" s="217" t="n"/>
      <c r="E138" s="217" t="n"/>
      <c r="F138" s="217" t="n"/>
      <c r="G138" s="217" t="n"/>
      <c r="H138" s="218" t="n"/>
      <c r="I138" s="218" t="n"/>
      <c r="J138" s="219" t="n"/>
    </row>
    <row r="139" ht="15.75" customHeight="1" s="109">
      <c r="A139" s="206" t="n"/>
      <c r="B139" s="207" t="n"/>
      <c r="C139" s="207" t="n"/>
      <c r="D139" s="207" t="n"/>
      <c r="E139" s="207" t="n"/>
      <c r="F139" s="207" t="n"/>
      <c r="G139" s="207" t="n"/>
      <c r="H139" s="208" t="n"/>
      <c r="I139" s="208" t="n"/>
      <c r="J139" s="209" t="n"/>
    </row>
    <row r="140" ht="15.75" customHeight="1" s="109">
      <c r="A140" s="216" t="n"/>
      <c r="B140" s="217" t="n"/>
      <c r="C140" s="217" t="n"/>
      <c r="D140" s="217" t="n"/>
      <c r="E140" s="217" t="n"/>
      <c r="F140" s="217" t="n"/>
      <c r="G140" s="217" t="n"/>
      <c r="H140" s="218" t="n"/>
      <c r="I140" s="218" t="n"/>
      <c r="J140" s="219" t="n"/>
    </row>
    <row r="141" ht="15.75" customHeight="1" s="109">
      <c r="A141" s="206" t="n"/>
      <c r="B141" s="207" t="n"/>
      <c r="C141" s="207" t="n"/>
      <c r="D141" s="207" t="n"/>
      <c r="E141" s="207" t="n"/>
      <c r="F141" s="207" t="n"/>
      <c r="G141" s="207" t="n"/>
      <c r="H141" s="208" t="n"/>
      <c r="I141" s="208" t="n"/>
      <c r="J141" s="209" t="n"/>
    </row>
    <row r="142" ht="15.75" customHeight="1" s="109">
      <c r="A142" s="216" t="n"/>
      <c r="B142" s="217" t="n"/>
      <c r="C142" s="217" t="n"/>
      <c r="D142" s="217" t="n"/>
      <c r="E142" s="217" t="n"/>
      <c r="F142" s="217" t="n"/>
      <c r="G142" s="217" t="n"/>
      <c r="H142" s="218" t="n"/>
      <c r="I142" s="218" t="n"/>
      <c r="J142" s="219" t="n"/>
    </row>
    <row r="143" ht="15.75" customHeight="1" s="109">
      <c r="A143" s="206" t="n"/>
      <c r="B143" s="207" t="n"/>
      <c r="C143" s="207" t="n"/>
      <c r="D143" s="207" t="n"/>
      <c r="E143" s="207" t="n"/>
      <c r="F143" s="207" t="n"/>
      <c r="G143" s="207" t="n"/>
      <c r="H143" s="208" t="n"/>
      <c r="I143" s="208" t="n"/>
      <c r="J143" s="209" t="n"/>
    </row>
    <row r="144" ht="15.75" customHeight="1" s="109">
      <c r="A144" s="216" t="n"/>
      <c r="B144" s="217" t="n"/>
      <c r="C144" s="217" t="n"/>
      <c r="D144" s="217" t="n"/>
      <c r="E144" s="217" t="n"/>
      <c r="F144" s="217" t="n"/>
      <c r="G144" s="217" t="n"/>
      <c r="H144" s="218" t="n"/>
      <c r="I144" s="218" t="n"/>
      <c r="J144" s="219" t="n"/>
    </row>
    <row r="145" ht="15.75" customHeight="1" s="109">
      <c r="A145" s="206" t="n"/>
      <c r="B145" s="207" t="n"/>
      <c r="C145" s="207" t="n"/>
      <c r="D145" s="207" t="n"/>
      <c r="E145" s="207" t="n"/>
      <c r="F145" s="207" t="n"/>
      <c r="G145" s="207" t="n"/>
      <c r="H145" s="208" t="n"/>
      <c r="I145" s="208" t="n"/>
      <c r="J145" s="209" t="n"/>
    </row>
    <row r="146" ht="15.75" customHeight="1" s="109">
      <c r="A146" s="216" t="n"/>
      <c r="B146" s="217" t="n"/>
      <c r="C146" s="217" t="n"/>
      <c r="D146" s="217" t="n"/>
      <c r="E146" s="217" t="n"/>
      <c r="F146" s="217" t="n"/>
      <c r="G146" s="217" t="n"/>
      <c r="H146" s="218" t="n"/>
      <c r="I146" s="218" t="n"/>
      <c r="J146" s="219" t="n"/>
    </row>
    <row r="147" ht="15.75" customHeight="1" s="109">
      <c r="A147" s="206" t="n"/>
      <c r="B147" s="207" t="n"/>
      <c r="C147" s="207" t="n"/>
      <c r="D147" s="207" t="n"/>
      <c r="E147" s="207" t="n"/>
      <c r="F147" s="207" t="n"/>
      <c r="G147" s="207" t="n"/>
      <c r="H147" s="208" t="n"/>
      <c r="I147" s="208" t="n"/>
      <c r="J147" s="209" t="n"/>
    </row>
    <row r="148" ht="15.75" customHeight="1" s="109">
      <c r="A148" s="216" t="n"/>
      <c r="B148" s="217" t="n"/>
      <c r="C148" s="217" t="n"/>
      <c r="D148" s="217" t="n"/>
      <c r="E148" s="217" t="n"/>
      <c r="F148" s="217" t="n"/>
      <c r="G148" s="217" t="n"/>
      <c r="H148" s="218" t="n"/>
      <c r="I148" s="218" t="n"/>
      <c r="J148" s="219" t="n"/>
    </row>
    <row r="149" ht="15.75" customHeight="1" s="109">
      <c r="A149" s="206" t="n"/>
      <c r="B149" s="207" t="n"/>
      <c r="C149" s="207" t="n"/>
      <c r="D149" s="207" t="n"/>
      <c r="E149" s="207" t="n"/>
      <c r="F149" s="207" t="n"/>
      <c r="G149" s="207" t="n"/>
      <c r="H149" s="208" t="n"/>
      <c r="I149" s="208" t="n"/>
      <c r="J149" s="209" t="n"/>
    </row>
    <row r="150" ht="15.75" customHeight="1" s="109">
      <c r="A150" s="216" t="n"/>
      <c r="B150" s="217" t="n"/>
      <c r="C150" s="217" t="n"/>
      <c r="D150" s="217" t="n"/>
      <c r="E150" s="217" t="n"/>
      <c r="F150" s="217" t="n"/>
      <c r="G150" s="217" t="n"/>
      <c r="H150" s="218" t="n"/>
      <c r="I150" s="218" t="n"/>
      <c r="J150" s="219" t="n"/>
    </row>
    <row r="151" ht="15.75" customHeight="1" s="109">
      <c r="A151" s="206" t="n"/>
      <c r="B151" s="207" t="n"/>
      <c r="C151" s="207" t="n"/>
      <c r="D151" s="207" t="n"/>
      <c r="E151" s="207" t="n"/>
      <c r="F151" s="207" t="n"/>
      <c r="G151" s="207" t="n"/>
      <c r="H151" s="208" t="n"/>
      <c r="I151" s="208" t="n"/>
      <c r="J151" s="209" t="n"/>
    </row>
    <row r="152" ht="15.75" customHeight="1" s="109">
      <c r="A152" s="216" t="n"/>
      <c r="B152" s="217" t="n"/>
      <c r="C152" s="217" t="n"/>
      <c r="D152" s="217" t="n"/>
      <c r="E152" s="217" t="n"/>
      <c r="F152" s="217" t="n"/>
      <c r="G152" s="217" t="n"/>
      <c r="H152" s="218" t="n"/>
      <c r="I152" s="218" t="n"/>
      <c r="J152" s="219" t="n"/>
    </row>
    <row r="153" ht="15.75" customHeight="1" s="109">
      <c r="A153" s="206" t="n"/>
      <c r="B153" s="207" t="n"/>
      <c r="C153" s="207" t="n"/>
      <c r="D153" s="207" t="n"/>
      <c r="E153" s="207" t="n"/>
      <c r="F153" s="207" t="n"/>
      <c r="G153" s="207" t="n"/>
      <c r="H153" s="208" t="n"/>
      <c r="I153" s="208" t="n"/>
      <c r="J153" s="209" t="n"/>
    </row>
    <row r="154" ht="15.75" customHeight="1" s="109">
      <c r="A154" s="216" t="n"/>
      <c r="B154" s="217" t="n"/>
      <c r="C154" s="217" t="n"/>
      <c r="D154" s="217" t="n"/>
      <c r="E154" s="217" t="n"/>
      <c r="F154" s="217" t="n"/>
      <c r="G154" s="217" t="n"/>
      <c r="H154" s="218" t="n"/>
      <c r="I154" s="218" t="n"/>
      <c r="J154" s="219" t="n"/>
    </row>
    <row r="155" ht="15.75" customHeight="1" s="109">
      <c r="A155" s="206" t="n"/>
      <c r="B155" s="207" t="n"/>
      <c r="C155" s="207" t="n"/>
      <c r="D155" s="207" t="n"/>
      <c r="E155" s="207" t="n"/>
      <c r="F155" s="207" t="n"/>
      <c r="G155" s="207" t="n"/>
      <c r="H155" s="208" t="n"/>
      <c r="I155" s="208" t="n"/>
      <c r="J155" s="209" t="n"/>
    </row>
    <row r="156" ht="15.75" customHeight="1" s="109">
      <c r="A156" s="216" t="n"/>
      <c r="B156" s="217" t="n"/>
      <c r="C156" s="217" t="n"/>
      <c r="D156" s="217" t="n"/>
      <c r="E156" s="217" t="n"/>
      <c r="F156" s="217" t="n"/>
      <c r="G156" s="217" t="n"/>
      <c r="H156" s="218" t="n"/>
      <c r="I156" s="218" t="n"/>
      <c r="J156" s="219" t="n"/>
    </row>
    <row r="157" ht="15.75" customHeight="1" s="109">
      <c r="A157" s="206" t="n"/>
      <c r="B157" s="207" t="n"/>
      <c r="C157" s="207" t="n"/>
      <c r="D157" s="207" t="n"/>
      <c r="E157" s="207" t="n"/>
      <c r="F157" s="207" t="n"/>
      <c r="G157" s="207" t="n"/>
      <c r="H157" s="208" t="n"/>
      <c r="I157" s="208" t="n"/>
      <c r="J157" s="209" t="n"/>
    </row>
    <row r="158" ht="15.75" customHeight="1" s="109">
      <c r="A158" s="216" t="n"/>
      <c r="B158" s="217" t="n"/>
      <c r="C158" s="217" t="n"/>
      <c r="D158" s="217" t="n"/>
      <c r="E158" s="217" t="n"/>
      <c r="F158" s="217" t="n"/>
      <c r="G158" s="217" t="n"/>
      <c r="H158" s="218" t="n"/>
      <c r="I158" s="218" t="n"/>
      <c r="J158" s="219" t="n"/>
    </row>
    <row r="159" ht="15.75" customHeight="1" s="109">
      <c r="A159" s="206" t="n"/>
      <c r="B159" s="207" t="n"/>
      <c r="C159" s="207" t="n"/>
      <c r="D159" s="207" t="n"/>
      <c r="E159" s="207" t="n"/>
      <c r="F159" s="207" t="n"/>
      <c r="G159" s="207" t="n"/>
      <c r="H159" s="208" t="n"/>
      <c r="I159" s="208" t="n"/>
      <c r="J159" s="209" t="n"/>
    </row>
    <row r="160" ht="15.75" customHeight="1" s="109">
      <c r="A160" s="216" t="n"/>
      <c r="B160" s="217" t="n"/>
      <c r="C160" s="217" t="n"/>
      <c r="D160" s="217" t="n"/>
      <c r="E160" s="217" t="n"/>
      <c r="F160" s="217" t="n"/>
      <c r="G160" s="217" t="n"/>
      <c r="H160" s="218" t="n"/>
      <c r="I160" s="218" t="n"/>
      <c r="J160" s="219" t="n"/>
    </row>
    <row r="161" ht="15.75" customHeight="1" s="109">
      <c r="A161" s="206" t="n"/>
      <c r="B161" s="207" t="n"/>
      <c r="C161" s="207" t="n"/>
      <c r="D161" s="207" t="n"/>
      <c r="E161" s="207" t="n"/>
      <c r="F161" s="207" t="n"/>
      <c r="G161" s="207" t="n"/>
      <c r="H161" s="208" t="n"/>
      <c r="I161" s="208" t="n"/>
      <c r="J161" s="209" t="n"/>
    </row>
    <row r="162" ht="15.75" customHeight="1" s="109">
      <c r="A162" s="216" t="n"/>
      <c r="B162" s="217" t="n"/>
      <c r="C162" s="217" t="n"/>
      <c r="D162" s="217" t="n"/>
      <c r="E162" s="217" t="n"/>
      <c r="F162" s="217" t="n"/>
      <c r="G162" s="217" t="n"/>
      <c r="H162" s="218" t="n"/>
      <c r="I162" s="218" t="n"/>
      <c r="J162" s="219" t="n"/>
    </row>
    <row r="163" ht="15.75" customHeight="1" s="109">
      <c r="A163" s="206" t="n"/>
      <c r="B163" s="207" t="n"/>
      <c r="C163" s="207" t="n"/>
      <c r="D163" s="207" t="n"/>
      <c r="E163" s="207" t="n"/>
      <c r="F163" s="207" t="n"/>
      <c r="G163" s="207" t="n"/>
      <c r="H163" s="208" t="n"/>
      <c r="I163" s="208" t="n"/>
      <c r="J163" s="209" t="n"/>
    </row>
    <row r="164" ht="15.75" customHeight="1" s="109">
      <c r="A164" s="216" t="n"/>
      <c r="B164" s="217" t="n"/>
      <c r="C164" s="217" t="n"/>
      <c r="D164" s="217" t="n"/>
      <c r="E164" s="217" t="n"/>
      <c r="F164" s="217" t="n"/>
      <c r="G164" s="217" t="n"/>
      <c r="H164" s="218" t="n"/>
      <c r="I164" s="218" t="n"/>
      <c r="J164" s="219" t="n"/>
    </row>
    <row r="165" ht="15.75" customHeight="1" s="109">
      <c r="A165" s="206" t="n"/>
      <c r="B165" s="207" t="n"/>
      <c r="C165" s="207" t="n"/>
      <c r="D165" s="207" t="n"/>
      <c r="E165" s="207" t="n"/>
      <c r="F165" s="207" t="n"/>
      <c r="G165" s="207" t="n"/>
      <c r="H165" s="208" t="n"/>
      <c r="I165" s="208" t="n"/>
      <c r="J165" s="209" t="n"/>
    </row>
    <row r="166" ht="15.75" customHeight="1" s="109">
      <c r="A166" s="216" t="n"/>
      <c r="B166" s="217" t="n"/>
      <c r="C166" s="217" t="n"/>
      <c r="D166" s="217" t="n"/>
      <c r="E166" s="217" t="n"/>
      <c r="F166" s="217" t="n"/>
      <c r="G166" s="217" t="n"/>
      <c r="H166" s="218" t="n"/>
      <c r="I166" s="218" t="n"/>
      <c r="J166" s="219" t="n"/>
    </row>
    <row r="167" ht="15.75" customHeight="1" s="109">
      <c r="A167" s="206" t="n"/>
      <c r="B167" s="207" t="n"/>
      <c r="C167" s="207" t="n"/>
      <c r="D167" s="207" t="n"/>
      <c r="E167" s="207" t="n"/>
      <c r="F167" s="207" t="n"/>
      <c r="G167" s="207" t="n"/>
      <c r="H167" s="208" t="n"/>
      <c r="I167" s="208" t="n"/>
      <c r="J167" s="209" t="n"/>
    </row>
    <row r="168" ht="15.75" customHeight="1" s="109">
      <c r="A168" s="216" t="n"/>
      <c r="B168" s="217" t="n"/>
      <c r="C168" s="217" t="n"/>
      <c r="D168" s="217" t="n"/>
      <c r="E168" s="217" t="n"/>
      <c r="F168" s="217" t="n"/>
      <c r="G168" s="217" t="n"/>
      <c r="H168" s="218" t="n"/>
      <c r="I168" s="218" t="n"/>
      <c r="J168" s="219" t="n"/>
    </row>
    <row r="169" ht="15.75" customHeight="1" s="109">
      <c r="A169" s="206" t="n"/>
      <c r="B169" s="207" t="n"/>
      <c r="C169" s="207" t="n"/>
      <c r="D169" s="207" t="n"/>
      <c r="E169" s="207" t="n"/>
      <c r="F169" s="207" t="n"/>
      <c r="G169" s="207" t="n"/>
      <c r="H169" s="208" t="n"/>
      <c r="I169" s="208" t="n"/>
      <c r="J169" s="209" t="n"/>
    </row>
    <row r="170" ht="15.75" customHeight="1" s="109">
      <c r="A170" s="216" t="n"/>
      <c r="B170" s="217" t="n"/>
      <c r="C170" s="217" t="n"/>
      <c r="D170" s="217" t="n"/>
      <c r="E170" s="217" t="n"/>
      <c r="F170" s="217" t="n"/>
      <c r="G170" s="217" t="n"/>
      <c r="H170" s="218" t="n"/>
      <c r="I170" s="218" t="n"/>
      <c r="J170" s="219" t="n"/>
    </row>
    <row r="171" ht="15.75" customHeight="1" s="109">
      <c r="A171" s="206" t="n"/>
      <c r="B171" s="207" t="n"/>
      <c r="C171" s="207" t="n"/>
      <c r="D171" s="207" t="n"/>
      <c r="E171" s="207" t="n"/>
      <c r="F171" s="207" t="n"/>
      <c r="G171" s="207" t="n"/>
      <c r="H171" s="208" t="n"/>
      <c r="I171" s="208" t="n"/>
      <c r="J171" s="209" t="n"/>
    </row>
    <row r="172" ht="15.75" customHeight="1" s="109">
      <c r="A172" s="216" t="n"/>
      <c r="B172" s="217" t="n"/>
      <c r="C172" s="217" t="n"/>
      <c r="D172" s="217" t="n"/>
      <c r="E172" s="217" t="n"/>
      <c r="F172" s="217" t="n"/>
      <c r="G172" s="217" t="n"/>
      <c r="H172" s="218" t="n"/>
      <c r="I172" s="218" t="n"/>
      <c r="J172" s="219" t="n"/>
    </row>
    <row r="173" ht="15.75" customHeight="1" s="109">
      <c r="A173" s="206" t="n"/>
      <c r="B173" s="207" t="n"/>
      <c r="C173" s="207" t="n"/>
      <c r="D173" s="207" t="n"/>
      <c r="E173" s="207" t="n"/>
      <c r="F173" s="207" t="n"/>
      <c r="G173" s="207" t="n"/>
      <c r="H173" s="208" t="n"/>
      <c r="I173" s="208" t="n"/>
      <c r="J173" s="209" t="n"/>
    </row>
    <row r="174" ht="15.75" customHeight="1" s="109">
      <c r="A174" s="216" t="n"/>
      <c r="B174" s="217" t="n"/>
      <c r="C174" s="217" t="n"/>
      <c r="D174" s="217" t="n"/>
      <c r="E174" s="217" t="n"/>
      <c r="F174" s="217" t="n"/>
      <c r="G174" s="217" t="n"/>
      <c r="H174" s="218" t="n"/>
      <c r="I174" s="218" t="n"/>
      <c r="J174" s="219" t="n"/>
    </row>
    <row r="175" ht="15.75" customHeight="1" s="109">
      <c r="A175" s="206" t="n"/>
      <c r="B175" s="207" t="n"/>
      <c r="C175" s="207" t="n"/>
      <c r="D175" s="207" t="n"/>
      <c r="E175" s="207" t="n"/>
      <c r="F175" s="207" t="n"/>
      <c r="G175" s="207" t="n"/>
      <c r="H175" s="208" t="n"/>
      <c r="I175" s="208" t="n"/>
      <c r="J175" s="209" t="n"/>
    </row>
    <row r="176" ht="15.75" customHeight="1" s="109">
      <c r="A176" s="216" t="n"/>
      <c r="B176" s="217" t="n"/>
      <c r="C176" s="217" t="n"/>
      <c r="D176" s="217" t="n"/>
      <c r="E176" s="217" t="n"/>
      <c r="F176" s="217" t="n"/>
      <c r="G176" s="217" t="n"/>
      <c r="H176" s="218" t="n"/>
      <c r="I176" s="218" t="n"/>
      <c r="J176" s="219" t="n"/>
    </row>
    <row r="177" ht="15.75" customHeight="1" s="109">
      <c r="A177" s="206" t="n"/>
      <c r="B177" s="207" t="n"/>
      <c r="C177" s="207" t="n"/>
      <c r="D177" s="207" t="n"/>
      <c r="E177" s="207" t="n"/>
      <c r="F177" s="207" t="n"/>
      <c r="G177" s="207" t="n"/>
      <c r="H177" s="208" t="n"/>
      <c r="I177" s="208" t="n"/>
      <c r="J177" s="209" t="n"/>
    </row>
    <row r="178" ht="15.75" customHeight="1" s="109">
      <c r="A178" s="216" t="n"/>
      <c r="B178" s="217" t="n"/>
      <c r="C178" s="217" t="n"/>
      <c r="D178" s="217" t="n"/>
      <c r="E178" s="217" t="n"/>
      <c r="F178" s="217" t="n"/>
      <c r="G178" s="217" t="n"/>
      <c r="H178" s="218" t="n"/>
      <c r="I178" s="218" t="n"/>
      <c r="J178" s="219" t="n"/>
    </row>
    <row r="179" ht="15.75" customHeight="1" s="109">
      <c r="A179" s="206" t="n"/>
      <c r="B179" s="207" t="n"/>
      <c r="C179" s="207" t="n"/>
      <c r="D179" s="207" t="n"/>
      <c r="E179" s="207" t="n"/>
      <c r="F179" s="207" t="n"/>
      <c r="G179" s="207" t="n"/>
      <c r="H179" s="208" t="n"/>
      <c r="I179" s="208" t="n"/>
      <c r="J179" s="209" t="n"/>
    </row>
    <row r="180" ht="15.75" customHeight="1" s="109">
      <c r="A180" s="216" t="n"/>
      <c r="B180" s="217" t="n"/>
      <c r="C180" s="217" t="n"/>
      <c r="D180" s="217" t="n"/>
      <c r="E180" s="217" t="n"/>
      <c r="F180" s="217" t="n"/>
      <c r="G180" s="217" t="n"/>
      <c r="H180" s="218" t="n"/>
      <c r="I180" s="218" t="n"/>
      <c r="J180" s="219" t="n"/>
    </row>
    <row r="181" ht="15.75" customHeight="1" s="109">
      <c r="A181" s="206" t="n"/>
      <c r="B181" s="207" t="n"/>
      <c r="C181" s="207" t="n"/>
      <c r="D181" s="207" t="n"/>
      <c r="E181" s="207" t="n"/>
      <c r="F181" s="207" t="n"/>
      <c r="G181" s="207" t="n"/>
      <c r="H181" s="208" t="n"/>
      <c r="I181" s="208" t="n"/>
      <c r="J181" s="209" t="n"/>
    </row>
    <row r="182" ht="15.75" customHeight="1" s="109">
      <c r="A182" s="216" t="n"/>
      <c r="B182" s="217" t="n"/>
      <c r="C182" s="217" t="n"/>
      <c r="D182" s="217" t="n"/>
      <c r="E182" s="217" t="n"/>
      <c r="F182" s="217" t="n"/>
      <c r="G182" s="217" t="n"/>
      <c r="H182" s="218" t="n"/>
      <c r="I182" s="218" t="n"/>
      <c r="J182" s="219" t="n"/>
    </row>
    <row r="183" ht="15.75" customHeight="1" s="109">
      <c r="A183" s="206" t="n"/>
      <c r="B183" s="207" t="n"/>
      <c r="C183" s="207" t="n"/>
      <c r="D183" s="207" t="n"/>
      <c r="E183" s="207" t="n"/>
      <c r="F183" s="207" t="n"/>
      <c r="G183" s="207" t="n"/>
      <c r="H183" s="208" t="n"/>
      <c r="I183" s="208" t="n"/>
      <c r="J183" s="209" t="n"/>
    </row>
    <row r="184" ht="15.75" customHeight="1" s="109">
      <c r="A184" s="216" t="n"/>
      <c r="B184" s="217" t="n"/>
      <c r="C184" s="217" t="n"/>
      <c r="D184" s="217" t="n"/>
      <c r="E184" s="217" t="n"/>
      <c r="F184" s="217" t="n"/>
      <c r="G184" s="217" t="n"/>
      <c r="H184" s="218" t="n"/>
      <c r="I184" s="218" t="n"/>
      <c r="J184" s="219" t="n"/>
    </row>
    <row r="185" ht="15.75" customHeight="1" s="109">
      <c r="A185" s="206" t="n"/>
      <c r="B185" s="207" t="n"/>
      <c r="C185" s="207" t="n"/>
      <c r="D185" s="207" t="n"/>
      <c r="E185" s="207" t="n"/>
      <c r="F185" s="207" t="n"/>
      <c r="G185" s="207" t="n"/>
      <c r="H185" s="208" t="n"/>
      <c r="I185" s="208" t="n"/>
      <c r="J185" s="209" t="n"/>
    </row>
    <row r="186" ht="15.75" customHeight="1" s="109">
      <c r="A186" s="216" t="n"/>
      <c r="B186" s="217" t="n"/>
      <c r="C186" s="217" t="n"/>
      <c r="D186" s="217" t="n"/>
      <c r="E186" s="217" t="n"/>
      <c r="F186" s="217" t="n"/>
      <c r="G186" s="217" t="n"/>
      <c r="H186" s="218" t="n"/>
      <c r="I186" s="218" t="n"/>
      <c r="J186" s="219" t="n"/>
    </row>
    <row r="187" ht="15.75" customHeight="1" s="109">
      <c r="A187" s="206" t="n"/>
      <c r="B187" s="207" t="n"/>
      <c r="C187" s="207" t="n"/>
      <c r="D187" s="207" t="n"/>
      <c r="E187" s="207" t="n"/>
      <c r="F187" s="207" t="n"/>
      <c r="G187" s="207" t="n"/>
      <c r="H187" s="208" t="n"/>
      <c r="I187" s="208" t="n"/>
      <c r="J187" s="209" t="n"/>
    </row>
    <row r="188" ht="15.75" customHeight="1" s="109">
      <c r="A188" s="216" t="n"/>
      <c r="B188" s="217" t="n"/>
      <c r="C188" s="217" t="n"/>
      <c r="D188" s="217" t="n"/>
      <c r="E188" s="217" t="n"/>
      <c r="F188" s="217" t="n"/>
      <c r="G188" s="217" t="n"/>
      <c r="H188" s="218" t="n"/>
      <c r="I188" s="218" t="n"/>
      <c r="J188" s="219" t="n"/>
    </row>
    <row r="189" ht="15.75" customHeight="1" s="109">
      <c r="A189" s="206" t="n"/>
      <c r="B189" s="207" t="n"/>
      <c r="C189" s="207" t="n"/>
      <c r="D189" s="207" t="n"/>
      <c r="E189" s="207" t="n"/>
      <c r="F189" s="207" t="n"/>
      <c r="G189" s="207" t="n"/>
      <c r="H189" s="208" t="n"/>
      <c r="I189" s="208" t="n"/>
      <c r="J189" s="209" t="n"/>
    </row>
    <row r="190" ht="15.75" customHeight="1" s="109">
      <c r="A190" s="216" t="n"/>
      <c r="B190" s="217" t="n"/>
      <c r="C190" s="217" t="n"/>
      <c r="D190" s="217" t="n"/>
      <c r="E190" s="217" t="n"/>
      <c r="F190" s="217" t="n"/>
      <c r="G190" s="217" t="n"/>
      <c r="H190" s="218" t="n"/>
      <c r="I190" s="218" t="n"/>
      <c r="J190" s="219" t="n"/>
    </row>
    <row r="191" ht="15.75" customHeight="1" s="109">
      <c r="A191" s="206" t="n"/>
      <c r="B191" s="207" t="n"/>
      <c r="C191" s="207" t="n"/>
      <c r="D191" s="207" t="n"/>
      <c r="E191" s="207" t="n"/>
      <c r="F191" s="207" t="n"/>
      <c r="G191" s="207" t="n"/>
      <c r="H191" s="208" t="n"/>
      <c r="I191" s="208" t="n"/>
      <c r="J191" s="209" t="n"/>
    </row>
    <row r="192" ht="15.75" customHeight="1" s="109">
      <c r="A192" s="216" t="n"/>
      <c r="B192" s="217" t="n"/>
      <c r="C192" s="217" t="n"/>
      <c r="D192" s="217" t="n"/>
      <c r="E192" s="217" t="n"/>
      <c r="F192" s="217" t="n"/>
      <c r="G192" s="217" t="n"/>
      <c r="H192" s="218" t="n"/>
      <c r="I192" s="218" t="n"/>
      <c r="J192" s="219" t="n"/>
    </row>
    <row r="193" ht="15.75" customHeight="1" s="109">
      <c r="A193" s="206" t="n"/>
      <c r="B193" s="207" t="n"/>
      <c r="C193" s="207" t="n"/>
      <c r="D193" s="207" t="n"/>
      <c r="E193" s="207" t="n"/>
      <c r="F193" s="207" t="n"/>
      <c r="G193" s="207" t="n"/>
      <c r="H193" s="208" t="n"/>
      <c r="I193" s="208" t="n"/>
      <c r="J193" s="209" t="n"/>
    </row>
    <row r="194" ht="15.75" customHeight="1" s="109">
      <c r="A194" s="216" t="n"/>
      <c r="B194" s="217" t="n"/>
      <c r="C194" s="217" t="n"/>
      <c r="D194" s="217" t="n"/>
      <c r="E194" s="217" t="n"/>
      <c r="F194" s="217" t="n"/>
      <c r="G194" s="217" t="n"/>
      <c r="H194" s="218" t="n"/>
      <c r="I194" s="218" t="n"/>
      <c r="J194" s="219" t="n"/>
    </row>
    <row r="195" ht="15.75" customHeight="1" s="109">
      <c r="A195" s="206" t="n"/>
      <c r="B195" s="207" t="n"/>
      <c r="C195" s="207" t="n"/>
      <c r="D195" s="207" t="n"/>
      <c r="E195" s="207" t="n"/>
      <c r="F195" s="207" t="n"/>
      <c r="G195" s="207" t="n"/>
      <c r="H195" s="208" t="n"/>
      <c r="I195" s="208" t="n"/>
      <c r="J195" s="209" t="n"/>
    </row>
    <row r="196" ht="15.75" customHeight="1" s="109">
      <c r="A196" s="216" t="n"/>
      <c r="B196" s="217" t="n"/>
      <c r="C196" s="217" t="n"/>
      <c r="D196" s="217" t="n"/>
      <c r="E196" s="217" t="n"/>
      <c r="F196" s="217" t="n"/>
      <c r="G196" s="217" t="n"/>
      <c r="H196" s="218" t="n"/>
      <c r="I196" s="218" t="n"/>
      <c r="J196" s="219" t="n"/>
    </row>
    <row r="197" ht="15.75" customHeight="1" s="109">
      <c r="A197" s="206" t="n"/>
      <c r="B197" s="207" t="n"/>
      <c r="C197" s="207" t="n"/>
      <c r="D197" s="207" t="n"/>
      <c r="E197" s="207" t="n"/>
      <c r="F197" s="207" t="n"/>
      <c r="G197" s="207" t="n"/>
      <c r="H197" s="208" t="n"/>
      <c r="I197" s="208" t="n"/>
      <c r="J197" s="209" t="n"/>
    </row>
    <row r="198" ht="15.75" customHeight="1" s="109">
      <c r="A198" s="216" t="n"/>
      <c r="B198" s="217" t="n"/>
      <c r="C198" s="217" t="n"/>
      <c r="D198" s="217" t="n"/>
      <c r="E198" s="217" t="n"/>
      <c r="F198" s="217" t="n"/>
      <c r="G198" s="217" t="n"/>
      <c r="H198" s="218" t="n"/>
      <c r="I198" s="218" t="n"/>
      <c r="J198" s="219" t="n"/>
    </row>
    <row r="199" ht="15.75" customHeight="1" s="109">
      <c r="A199" s="206" t="n"/>
      <c r="B199" s="207" t="n"/>
      <c r="C199" s="207" t="n"/>
      <c r="D199" s="207" t="n"/>
      <c r="E199" s="207" t="n"/>
      <c r="F199" s="207" t="n"/>
      <c r="G199" s="207" t="n"/>
      <c r="H199" s="208" t="n"/>
      <c r="I199" s="208" t="n"/>
      <c r="J199" s="209" t="n"/>
    </row>
    <row r="200" ht="15.75" customHeight="1" s="109">
      <c r="A200" s="216" t="n"/>
      <c r="B200" s="217" t="n"/>
      <c r="C200" s="217" t="n"/>
      <c r="D200" s="217" t="n"/>
      <c r="E200" s="217" t="n"/>
      <c r="F200" s="217" t="n"/>
      <c r="G200" s="217" t="n"/>
      <c r="H200" s="218" t="n"/>
      <c r="I200" s="218" t="n"/>
      <c r="J200" s="219" t="n"/>
    </row>
    <row r="201" ht="15.75" customHeight="1" s="109">
      <c r="A201" s="206" t="n"/>
      <c r="B201" s="207" t="n"/>
      <c r="C201" s="207" t="n"/>
      <c r="D201" s="207" t="n"/>
      <c r="E201" s="207" t="n"/>
      <c r="F201" s="207" t="n"/>
      <c r="G201" s="207" t="n"/>
      <c r="H201" s="208" t="n"/>
      <c r="I201" s="208" t="n"/>
      <c r="J201" s="209" t="n"/>
    </row>
    <row r="202" ht="15.75" customHeight="1" s="109">
      <c r="A202" s="216" t="n"/>
      <c r="B202" s="217" t="n"/>
      <c r="C202" s="217" t="n"/>
      <c r="D202" s="217" t="n"/>
      <c r="E202" s="217" t="n"/>
      <c r="F202" s="217" t="n"/>
      <c r="G202" s="217" t="n"/>
      <c r="H202" s="218" t="n"/>
      <c r="I202" s="218" t="n"/>
      <c r="J202" s="219" t="n"/>
    </row>
    <row r="203" ht="15.75" customHeight="1" s="109">
      <c r="A203" s="206" t="n"/>
      <c r="B203" s="207" t="n"/>
      <c r="C203" s="207" t="n"/>
      <c r="D203" s="207" t="n"/>
      <c r="E203" s="207" t="n"/>
      <c r="F203" s="207" t="n"/>
      <c r="G203" s="207" t="n"/>
      <c r="H203" s="208" t="n"/>
      <c r="I203" s="208" t="n"/>
      <c r="J203" s="209" t="n"/>
    </row>
    <row r="204" ht="15.75" customHeight="1" s="109">
      <c r="A204" s="216" t="n"/>
      <c r="B204" s="217" t="n"/>
      <c r="C204" s="217" t="n"/>
      <c r="D204" s="217" t="n"/>
      <c r="E204" s="217" t="n"/>
      <c r="F204" s="217" t="n"/>
      <c r="G204" s="217" t="n"/>
      <c r="H204" s="218" t="n"/>
      <c r="I204" s="218" t="n"/>
      <c r="J204" s="219" t="n"/>
    </row>
    <row r="205" ht="15.75" customHeight="1" s="109">
      <c r="A205" s="206" t="n"/>
      <c r="B205" s="207" t="n"/>
      <c r="C205" s="207" t="n"/>
      <c r="D205" s="207" t="n"/>
      <c r="E205" s="207" t="n"/>
      <c r="F205" s="207" t="n"/>
      <c r="G205" s="207" t="n"/>
      <c r="H205" s="208" t="n"/>
      <c r="I205" s="208" t="n"/>
      <c r="J205" s="209" t="n"/>
    </row>
    <row r="206" ht="15.75" customHeight="1" s="109">
      <c r="A206" s="216" t="n"/>
      <c r="B206" s="217" t="n"/>
      <c r="C206" s="217" t="n"/>
      <c r="D206" s="217" t="n"/>
      <c r="E206" s="217" t="n"/>
      <c r="F206" s="217" t="n"/>
      <c r="G206" s="217" t="n"/>
      <c r="H206" s="218" t="n"/>
      <c r="I206" s="218" t="n"/>
      <c r="J206" s="219" t="n"/>
    </row>
    <row r="207" ht="15.75" customHeight="1" s="109">
      <c r="A207" s="206" t="n"/>
      <c r="B207" s="207" t="n"/>
      <c r="C207" s="207" t="n"/>
      <c r="D207" s="207" t="n"/>
      <c r="E207" s="207" t="n"/>
      <c r="F207" s="207" t="n"/>
      <c r="G207" s="207" t="n"/>
      <c r="H207" s="208" t="n"/>
      <c r="I207" s="208" t="n"/>
      <c r="J207" s="209" t="n"/>
    </row>
    <row r="208" ht="15.75" customHeight="1" s="109">
      <c r="A208" s="216" t="n"/>
      <c r="B208" s="217" t="n"/>
      <c r="C208" s="217" t="n"/>
      <c r="D208" s="217" t="n"/>
      <c r="E208" s="217" t="n"/>
      <c r="F208" s="217" t="n"/>
      <c r="G208" s="217" t="n"/>
      <c r="H208" s="218" t="n"/>
      <c r="I208" s="218" t="n"/>
      <c r="J208" s="219" t="n"/>
    </row>
    <row r="209" ht="15.75" customHeight="1" s="109">
      <c r="A209" s="206" t="n"/>
      <c r="B209" s="207" t="n"/>
      <c r="C209" s="207" t="n"/>
      <c r="D209" s="207" t="n"/>
      <c r="E209" s="207" t="n"/>
      <c r="F209" s="207" t="n"/>
      <c r="G209" s="207" t="n"/>
      <c r="H209" s="208" t="n"/>
      <c r="I209" s="208" t="n"/>
      <c r="J209" s="209" t="n"/>
    </row>
    <row r="210" ht="15.75" customHeight="1" s="109">
      <c r="A210" s="216" t="n"/>
      <c r="B210" s="217" t="n"/>
      <c r="C210" s="217" t="n"/>
      <c r="D210" s="217" t="n"/>
      <c r="E210" s="217" t="n"/>
      <c r="F210" s="217" t="n"/>
      <c r="G210" s="217" t="n"/>
      <c r="H210" s="218" t="n"/>
      <c r="I210" s="218" t="n"/>
      <c r="J210" s="219" t="n"/>
    </row>
    <row r="211" ht="15.75" customHeight="1" s="109">
      <c r="A211" s="206" t="n"/>
      <c r="B211" s="207" t="n"/>
      <c r="C211" s="207" t="n"/>
      <c r="D211" s="207" t="n"/>
      <c r="E211" s="207" t="n"/>
      <c r="F211" s="207" t="n"/>
      <c r="G211" s="207" t="n"/>
      <c r="H211" s="208" t="n"/>
      <c r="I211" s="208" t="n"/>
      <c r="J211" s="209" t="n"/>
    </row>
    <row r="212" ht="15.75" customHeight="1" s="109">
      <c r="A212" s="216" t="n"/>
      <c r="B212" s="217" t="n"/>
      <c r="C212" s="217" t="n"/>
      <c r="D212" s="217" t="n"/>
      <c r="E212" s="217" t="n"/>
      <c r="F212" s="217" t="n"/>
      <c r="G212" s="217" t="n"/>
      <c r="H212" s="218" t="n"/>
      <c r="I212" s="218" t="n"/>
      <c r="J212" s="219" t="n"/>
    </row>
    <row r="213" ht="15.75" customHeight="1" s="109">
      <c r="A213" s="206" t="n"/>
      <c r="B213" s="207" t="n"/>
      <c r="C213" s="207" t="n"/>
      <c r="D213" s="207" t="n"/>
      <c r="E213" s="207" t="n"/>
      <c r="F213" s="207" t="n"/>
      <c r="G213" s="207" t="n"/>
      <c r="H213" s="208" t="n"/>
      <c r="I213" s="208" t="n"/>
      <c r="J213" s="209" t="n"/>
    </row>
    <row r="214" ht="15.75" customHeight="1" s="109">
      <c r="A214" s="216" t="n"/>
      <c r="B214" s="217" t="n"/>
      <c r="C214" s="217" t="n"/>
      <c r="D214" s="217" t="n"/>
      <c r="E214" s="217" t="n"/>
      <c r="F214" s="217" t="n"/>
      <c r="G214" s="217" t="n"/>
      <c r="H214" s="218" t="n"/>
      <c r="I214" s="218" t="n"/>
      <c r="J214" s="219" t="n"/>
    </row>
    <row r="215" ht="15.75" customHeight="1" s="109">
      <c r="A215" s="206" t="n"/>
      <c r="B215" s="207" t="n"/>
      <c r="C215" s="207" t="n"/>
      <c r="D215" s="207" t="n"/>
      <c r="E215" s="207" t="n"/>
      <c r="F215" s="207" t="n"/>
      <c r="G215" s="207" t="n"/>
      <c r="H215" s="208" t="n"/>
      <c r="I215" s="208" t="n"/>
      <c r="J215" s="209" t="n"/>
    </row>
    <row r="216" ht="15.75" customHeight="1" s="109">
      <c r="A216" s="216" t="n"/>
      <c r="B216" s="217" t="n"/>
      <c r="C216" s="217" t="n"/>
      <c r="D216" s="217" t="n"/>
      <c r="E216" s="217" t="n"/>
      <c r="F216" s="217" t="n"/>
      <c r="G216" s="217" t="n"/>
      <c r="H216" s="218" t="n"/>
      <c r="I216" s="218" t="n"/>
      <c r="J216" s="219" t="n"/>
    </row>
    <row r="217" ht="15.75" customHeight="1" s="109">
      <c r="A217" s="206" t="n"/>
      <c r="B217" s="207" t="n"/>
      <c r="C217" s="207" t="n"/>
      <c r="D217" s="207" t="n"/>
      <c r="E217" s="207" t="n"/>
      <c r="F217" s="207" t="n"/>
      <c r="G217" s="207" t="n"/>
      <c r="H217" s="208" t="n"/>
      <c r="I217" s="208" t="n"/>
      <c r="J217" s="209" t="n"/>
    </row>
    <row r="218" ht="15.75" customHeight="1" s="109">
      <c r="A218" s="216" t="n"/>
      <c r="B218" s="217" t="n"/>
      <c r="C218" s="217" t="n"/>
      <c r="D218" s="217" t="n"/>
      <c r="E218" s="217" t="n"/>
      <c r="F218" s="217" t="n"/>
      <c r="G218" s="217" t="n"/>
      <c r="H218" s="218" t="n"/>
      <c r="I218" s="218" t="n"/>
      <c r="J218" s="219" t="n"/>
    </row>
    <row r="219" ht="15.75" customHeight="1" s="109">
      <c r="A219" s="206" t="n"/>
      <c r="B219" s="207" t="n"/>
      <c r="C219" s="207" t="n"/>
      <c r="D219" s="207" t="n"/>
      <c r="E219" s="207" t="n"/>
      <c r="F219" s="207" t="n"/>
      <c r="G219" s="207" t="n"/>
      <c r="H219" s="208" t="n"/>
      <c r="I219" s="208" t="n"/>
      <c r="J219" s="209" t="n"/>
    </row>
    <row r="220" ht="15.75" customHeight="1" s="109">
      <c r="A220" s="216" t="n"/>
      <c r="B220" s="217" t="n"/>
      <c r="C220" s="217" t="n"/>
      <c r="D220" s="217" t="n"/>
      <c r="E220" s="217" t="n"/>
      <c r="F220" s="217" t="n"/>
      <c r="G220" s="217" t="n"/>
      <c r="H220" s="218" t="n"/>
      <c r="I220" s="218" t="n"/>
      <c r="J220" s="219" t="n"/>
    </row>
    <row r="221" ht="15.75" customHeight="1" s="109">
      <c r="A221" s="206" t="n"/>
      <c r="B221" s="207" t="n"/>
      <c r="C221" s="207" t="n"/>
      <c r="D221" s="207" t="n"/>
      <c r="E221" s="207" t="n"/>
      <c r="F221" s="207" t="n"/>
      <c r="G221" s="207" t="n"/>
      <c r="H221" s="208" t="n"/>
      <c r="I221" s="208" t="n"/>
      <c r="J221" s="209" t="n"/>
    </row>
    <row r="222" ht="15.75" customHeight="1" s="109">
      <c r="A222" s="216" t="n"/>
      <c r="B222" s="217" t="n"/>
      <c r="C222" s="217" t="n"/>
      <c r="D222" s="217" t="n"/>
      <c r="E222" s="217" t="n"/>
      <c r="F222" s="217" t="n"/>
      <c r="G222" s="217" t="n"/>
      <c r="H222" s="218" t="n"/>
      <c r="I222" s="218" t="n"/>
      <c r="J222" s="219" t="n"/>
    </row>
    <row r="223" ht="15.75" customHeight="1" s="109">
      <c r="A223" s="206" t="n"/>
      <c r="B223" s="207" t="n"/>
      <c r="C223" s="207" t="n"/>
      <c r="D223" s="207" t="n"/>
      <c r="E223" s="207" t="n"/>
      <c r="F223" s="207" t="n"/>
      <c r="G223" s="207" t="n"/>
      <c r="H223" s="208" t="n"/>
      <c r="I223" s="208" t="n"/>
      <c r="J223" s="209" t="n"/>
    </row>
    <row r="224" ht="15.75" customHeight="1" s="109">
      <c r="A224" s="216" t="n"/>
      <c r="B224" s="217" t="n"/>
      <c r="C224" s="217" t="n"/>
      <c r="D224" s="217" t="n"/>
      <c r="E224" s="217" t="n"/>
      <c r="F224" s="217" t="n"/>
      <c r="G224" s="217" t="n"/>
      <c r="H224" s="218" t="n"/>
      <c r="I224" s="218" t="n"/>
      <c r="J224" s="219" t="n"/>
    </row>
    <row r="225" ht="15.75" customHeight="1" s="109">
      <c r="A225" s="206" t="n"/>
      <c r="B225" s="207" t="n"/>
      <c r="C225" s="207" t="n"/>
      <c r="D225" s="207" t="n"/>
      <c r="E225" s="207" t="n"/>
      <c r="F225" s="207" t="n"/>
      <c r="G225" s="207" t="n"/>
      <c r="H225" s="208" t="n"/>
      <c r="I225" s="208" t="n"/>
      <c r="J225" s="209" t="n"/>
    </row>
    <row r="226" ht="15.75" customHeight="1" s="109">
      <c r="A226" s="216" t="n"/>
      <c r="B226" s="217" t="n"/>
      <c r="C226" s="217" t="n"/>
      <c r="D226" s="217" t="n"/>
      <c r="E226" s="217" t="n"/>
      <c r="F226" s="217" t="n"/>
      <c r="G226" s="217" t="n"/>
      <c r="H226" s="218" t="n"/>
      <c r="I226" s="218" t="n"/>
      <c r="J226" s="219" t="n"/>
    </row>
    <row r="227" ht="15.75" customHeight="1" s="109">
      <c r="A227" s="206" t="n"/>
      <c r="B227" s="207" t="n"/>
      <c r="C227" s="207" t="n"/>
      <c r="D227" s="207" t="n"/>
      <c r="E227" s="207" t="n"/>
      <c r="F227" s="207" t="n"/>
      <c r="G227" s="207" t="n"/>
      <c r="H227" s="208" t="n"/>
      <c r="I227" s="208" t="n"/>
      <c r="J227" s="209" t="n"/>
    </row>
    <row r="228" ht="15.75" customHeight="1" s="109">
      <c r="A228" s="216" t="n"/>
      <c r="B228" s="217" t="n"/>
      <c r="C228" s="217" t="n"/>
      <c r="D228" s="217" t="n"/>
      <c r="E228" s="217" t="n"/>
      <c r="F228" s="217" t="n"/>
      <c r="G228" s="217" t="n"/>
      <c r="H228" s="218" t="n"/>
      <c r="I228" s="218" t="n"/>
      <c r="J228" s="219" t="n"/>
    </row>
    <row r="229" ht="15.75" customHeight="1" s="109">
      <c r="A229" s="206" t="n"/>
      <c r="B229" s="207" t="n"/>
      <c r="C229" s="207" t="n"/>
      <c r="D229" s="207" t="n"/>
      <c r="E229" s="207" t="n"/>
      <c r="F229" s="207" t="n"/>
      <c r="G229" s="207" t="n"/>
      <c r="H229" s="208" t="n"/>
      <c r="I229" s="208" t="n"/>
      <c r="J229" s="209" t="n"/>
    </row>
    <row r="230" ht="15.75" customHeight="1" s="109">
      <c r="A230" s="216" t="n"/>
      <c r="B230" s="217" t="n"/>
      <c r="C230" s="217" t="n"/>
      <c r="D230" s="217" t="n"/>
      <c r="E230" s="217" t="n"/>
      <c r="F230" s="217" t="n"/>
      <c r="G230" s="217" t="n"/>
      <c r="H230" s="218" t="n"/>
      <c r="I230" s="218" t="n"/>
      <c r="J230" s="219" t="n"/>
    </row>
    <row r="231" ht="15.75" customHeight="1" s="109">
      <c r="A231" s="206" t="n"/>
      <c r="B231" s="207" t="n"/>
      <c r="C231" s="207" t="n"/>
      <c r="D231" s="207" t="n"/>
      <c r="E231" s="207" t="n"/>
      <c r="F231" s="207" t="n"/>
      <c r="G231" s="207" t="n"/>
      <c r="H231" s="208" t="n"/>
      <c r="I231" s="208" t="n"/>
      <c r="J231" s="209" t="n"/>
    </row>
    <row r="232" ht="15.75" customHeight="1" s="109">
      <c r="A232" s="216" t="n"/>
      <c r="B232" s="217" t="n"/>
      <c r="C232" s="217" t="n"/>
      <c r="D232" s="217" t="n"/>
      <c r="E232" s="217" t="n"/>
      <c r="F232" s="217" t="n"/>
      <c r="G232" s="217" t="n"/>
      <c r="H232" s="218" t="n"/>
      <c r="I232" s="218" t="n"/>
      <c r="J232" s="219" t="n"/>
    </row>
    <row r="233" ht="15.75" customHeight="1" s="109">
      <c r="A233" s="206" t="n"/>
      <c r="B233" s="207" t="n"/>
      <c r="C233" s="207" t="n"/>
      <c r="D233" s="207" t="n"/>
      <c r="E233" s="207" t="n"/>
      <c r="F233" s="207" t="n"/>
      <c r="G233" s="207" t="n"/>
      <c r="H233" s="208" t="n"/>
      <c r="I233" s="208" t="n"/>
      <c r="J233" s="209" t="n"/>
    </row>
    <row r="234" ht="15.75" customHeight="1" s="109">
      <c r="A234" s="216" t="n"/>
      <c r="B234" s="217" t="n"/>
      <c r="C234" s="217" t="n"/>
      <c r="D234" s="217" t="n"/>
      <c r="E234" s="217" t="n"/>
      <c r="F234" s="217" t="n"/>
      <c r="G234" s="217" t="n"/>
      <c r="H234" s="218" t="n"/>
      <c r="I234" s="218" t="n"/>
      <c r="J234" s="219" t="n"/>
    </row>
    <row r="235" ht="15.75" customHeight="1" s="109">
      <c r="A235" s="206" t="n"/>
      <c r="B235" s="207" t="n"/>
      <c r="C235" s="207" t="n"/>
      <c r="D235" s="207" t="n"/>
      <c r="E235" s="207" t="n"/>
      <c r="F235" s="207" t="n"/>
      <c r="G235" s="207" t="n"/>
      <c r="H235" s="208" t="n"/>
      <c r="I235" s="208" t="n"/>
      <c r="J235" s="209" t="n"/>
    </row>
    <row r="236" ht="15.75" customHeight="1" s="109">
      <c r="A236" s="216" t="n"/>
      <c r="B236" s="217" t="n"/>
      <c r="C236" s="217" t="n"/>
      <c r="D236" s="217" t="n"/>
      <c r="E236" s="217" t="n"/>
      <c r="F236" s="217" t="n"/>
      <c r="G236" s="217" t="n"/>
      <c r="H236" s="218" t="n"/>
      <c r="I236" s="218" t="n"/>
      <c r="J236" s="219" t="n"/>
    </row>
    <row r="237" ht="15.75" customHeight="1" s="109">
      <c r="A237" s="206" t="n"/>
      <c r="B237" s="207" t="n"/>
      <c r="C237" s="207" t="n"/>
      <c r="D237" s="207" t="n"/>
      <c r="E237" s="207" t="n"/>
      <c r="F237" s="207" t="n"/>
      <c r="G237" s="207" t="n"/>
      <c r="H237" s="208" t="n"/>
      <c r="I237" s="208" t="n"/>
      <c r="J237" s="209" t="n"/>
    </row>
    <row r="238" ht="15.75" customHeight="1" s="109">
      <c r="A238" s="216" t="n"/>
      <c r="B238" s="217" t="n"/>
      <c r="C238" s="217" t="n"/>
      <c r="D238" s="217" t="n"/>
      <c r="E238" s="217" t="n"/>
      <c r="F238" s="217" t="n"/>
      <c r="G238" s="217" t="n"/>
      <c r="H238" s="218" t="n"/>
      <c r="I238" s="218" t="n"/>
      <c r="J238" s="219" t="n"/>
    </row>
    <row r="239" ht="15.75" customHeight="1" s="109">
      <c r="A239" s="206" t="n"/>
      <c r="B239" s="207" t="n"/>
      <c r="C239" s="207" t="n"/>
      <c r="D239" s="207" t="n"/>
      <c r="E239" s="207" t="n"/>
      <c r="F239" s="207" t="n"/>
      <c r="G239" s="207" t="n"/>
      <c r="H239" s="208" t="n"/>
      <c r="I239" s="208" t="n"/>
      <c r="J239" s="209" t="n"/>
    </row>
    <row r="240" ht="15.75" customHeight="1" s="109">
      <c r="A240" s="216" t="n"/>
      <c r="B240" s="217" t="n"/>
      <c r="C240" s="217" t="n"/>
      <c r="D240" s="217" t="n"/>
      <c r="E240" s="217" t="n"/>
      <c r="F240" s="217" t="n"/>
      <c r="G240" s="217" t="n"/>
      <c r="H240" s="218" t="n"/>
      <c r="I240" s="218" t="n"/>
      <c r="J240" s="219" t="n"/>
    </row>
    <row r="241" ht="15.75" customHeight="1" s="109">
      <c r="A241" s="206" t="n"/>
      <c r="B241" s="207" t="n"/>
      <c r="C241" s="207" t="n"/>
      <c r="D241" s="207" t="n"/>
      <c r="E241" s="207" t="n"/>
      <c r="F241" s="207" t="n"/>
      <c r="G241" s="207" t="n"/>
      <c r="H241" s="208" t="n"/>
      <c r="I241" s="208" t="n"/>
      <c r="J241" s="209" t="n"/>
    </row>
    <row r="242" ht="15.75" customHeight="1" s="109">
      <c r="A242" s="216" t="n"/>
      <c r="B242" s="217" t="n"/>
      <c r="C242" s="217" t="n"/>
      <c r="D242" s="217" t="n"/>
      <c r="E242" s="217" t="n"/>
      <c r="F242" s="217" t="n"/>
      <c r="G242" s="217" t="n"/>
      <c r="H242" s="218" t="n"/>
      <c r="I242" s="218" t="n"/>
      <c r="J242" s="219" t="n"/>
    </row>
    <row r="243" ht="15.75" customHeight="1" s="109">
      <c r="A243" s="206" t="n"/>
      <c r="B243" s="207" t="n"/>
      <c r="C243" s="207" t="n"/>
      <c r="D243" s="207" t="n"/>
      <c r="E243" s="207" t="n"/>
      <c r="F243" s="207" t="n"/>
      <c r="G243" s="207" t="n"/>
      <c r="H243" s="208" t="n"/>
      <c r="I243" s="208" t="n"/>
      <c r="J243" s="209" t="n"/>
    </row>
    <row r="244" ht="15.75" customHeight="1" s="109">
      <c r="A244" s="216" t="n"/>
      <c r="B244" s="217" t="n"/>
      <c r="C244" s="217" t="n"/>
      <c r="D244" s="217" t="n"/>
      <c r="E244" s="217" t="n"/>
      <c r="F244" s="217" t="n"/>
      <c r="G244" s="217" t="n"/>
      <c r="H244" s="218" t="n"/>
      <c r="I244" s="218" t="n"/>
      <c r="J244" s="219" t="n"/>
    </row>
    <row r="245" ht="15.75" customHeight="1" s="109">
      <c r="A245" s="206" t="n"/>
      <c r="B245" s="207" t="n"/>
      <c r="C245" s="207" t="n"/>
      <c r="D245" s="207" t="n"/>
      <c r="E245" s="207" t="n"/>
      <c r="F245" s="207" t="n"/>
      <c r="G245" s="207" t="n"/>
      <c r="H245" s="208" t="n"/>
      <c r="I245" s="208" t="n"/>
      <c r="J245" s="209" t="n"/>
    </row>
    <row r="246" ht="15.75" customHeight="1" s="109">
      <c r="A246" s="216" t="n"/>
      <c r="B246" s="217" t="n"/>
      <c r="C246" s="217" t="n"/>
      <c r="D246" s="217" t="n"/>
      <c r="E246" s="217" t="n"/>
      <c r="F246" s="217" t="n"/>
      <c r="G246" s="217" t="n"/>
      <c r="H246" s="218" t="n"/>
      <c r="I246" s="218" t="n"/>
      <c r="J246" s="219" t="n"/>
    </row>
    <row r="247" ht="15.75" customHeight="1" s="109">
      <c r="A247" s="206" t="n"/>
      <c r="B247" s="207" t="n"/>
      <c r="C247" s="207" t="n"/>
      <c r="D247" s="207" t="n"/>
      <c r="E247" s="207" t="n"/>
      <c r="F247" s="207" t="n"/>
      <c r="G247" s="207" t="n"/>
      <c r="H247" s="208" t="n"/>
      <c r="I247" s="208" t="n"/>
      <c r="J247" s="209" t="n"/>
    </row>
    <row r="248" ht="15.75" customHeight="1" s="109">
      <c r="A248" s="216" t="n"/>
      <c r="B248" s="217" t="n"/>
      <c r="C248" s="217" t="n"/>
      <c r="D248" s="217" t="n"/>
      <c r="E248" s="217" t="n"/>
      <c r="F248" s="217" t="n"/>
      <c r="G248" s="217" t="n"/>
      <c r="H248" s="218" t="n"/>
      <c r="I248" s="218" t="n"/>
      <c r="J248" s="219" t="n"/>
    </row>
    <row r="249" ht="15.75" customHeight="1" s="109">
      <c r="A249" s="206" t="n"/>
      <c r="B249" s="207" t="n"/>
      <c r="C249" s="207" t="n"/>
      <c r="D249" s="207" t="n"/>
      <c r="E249" s="207" t="n"/>
      <c r="F249" s="207" t="n"/>
      <c r="G249" s="207" t="n"/>
      <c r="H249" s="208" t="n"/>
      <c r="I249" s="208" t="n"/>
      <c r="J249" s="209" t="n"/>
    </row>
    <row r="250" ht="15.75" customHeight="1" s="109">
      <c r="A250" s="216" t="n"/>
      <c r="B250" s="217" t="n"/>
      <c r="C250" s="217" t="n"/>
      <c r="D250" s="217" t="n"/>
      <c r="E250" s="217" t="n"/>
      <c r="F250" s="217" t="n"/>
      <c r="G250" s="217" t="n"/>
      <c r="H250" s="218" t="n"/>
      <c r="I250" s="218" t="n"/>
      <c r="J250" s="219" t="n"/>
    </row>
    <row r="251" ht="15.75" customHeight="1" s="109">
      <c r="A251" s="206" t="n"/>
      <c r="B251" s="207" t="n"/>
      <c r="C251" s="207" t="n"/>
      <c r="D251" s="207" t="n"/>
      <c r="E251" s="207" t="n"/>
      <c r="F251" s="207" t="n"/>
      <c r="G251" s="207" t="n"/>
      <c r="H251" s="208" t="n"/>
      <c r="I251" s="208" t="n"/>
      <c r="J251" s="209" t="n"/>
    </row>
    <row r="252" ht="15.75" customHeight="1" s="109">
      <c r="A252" s="216" t="n"/>
      <c r="B252" s="217" t="n"/>
      <c r="C252" s="217" t="n"/>
      <c r="D252" s="217" t="n"/>
      <c r="E252" s="217" t="n"/>
      <c r="F252" s="217" t="n"/>
      <c r="G252" s="217" t="n"/>
      <c r="H252" s="218" t="n"/>
      <c r="I252" s="218" t="n"/>
      <c r="J252" s="219" t="n"/>
    </row>
    <row r="253" ht="15.75" customHeight="1" s="109">
      <c r="A253" s="206" t="n"/>
      <c r="B253" s="207" t="n"/>
      <c r="C253" s="207" t="n"/>
      <c r="D253" s="207" t="n"/>
      <c r="E253" s="207" t="n"/>
      <c r="F253" s="207" t="n"/>
      <c r="G253" s="207" t="n"/>
      <c r="H253" s="208" t="n"/>
      <c r="I253" s="208" t="n"/>
      <c r="J253" s="209" t="n"/>
    </row>
    <row r="254" ht="15.75" customHeight="1" s="109">
      <c r="A254" s="216" t="n"/>
      <c r="B254" s="217" t="n"/>
      <c r="C254" s="217" t="n"/>
      <c r="D254" s="217" t="n"/>
      <c r="E254" s="217" t="n"/>
      <c r="F254" s="217" t="n"/>
      <c r="G254" s="217" t="n"/>
      <c r="H254" s="218" t="n"/>
      <c r="I254" s="218" t="n"/>
      <c r="J254" s="219" t="n"/>
    </row>
    <row r="255" ht="15.75" customHeight="1" s="109">
      <c r="A255" s="206" t="n"/>
      <c r="B255" s="207" t="n"/>
      <c r="C255" s="207" t="n"/>
      <c r="D255" s="207" t="n"/>
      <c r="E255" s="207" t="n"/>
      <c r="F255" s="207" t="n"/>
      <c r="G255" s="207" t="n"/>
      <c r="H255" s="208" t="n"/>
      <c r="I255" s="208" t="n"/>
      <c r="J255" s="209" t="n"/>
    </row>
    <row r="256" ht="15.75" customHeight="1" s="109">
      <c r="A256" s="216" t="n"/>
      <c r="B256" s="217" t="n"/>
      <c r="C256" s="217" t="n"/>
      <c r="D256" s="217" t="n"/>
      <c r="E256" s="217" t="n"/>
      <c r="F256" s="217" t="n"/>
      <c r="G256" s="217" t="n"/>
      <c r="H256" s="218" t="n"/>
      <c r="I256" s="218" t="n"/>
      <c r="J256" s="219" t="n"/>
    </row>
    <row r="257" ht="15.75" customHeight="1" s="109">
      <c r="A257" s="206" t="n"/>
      <c r="B257" s="207" t="n"/>
      <c r="C257" s="207" t="n"/>
      <c r="D257" s="207" t="n"/>
      <c r="E257" s="207" t="n"/>
      <c r="F257" s="207" t="n"/>
      <c r="G257" s="207" t="n"/>
      <c r="H257" s="208" t="n"/>
      <c r="I257" s="208" t="n"/>
      <c r="J257" s="209" t="n"/>
    </row>
    <row r="258" ht="15.75" customHeight="1" s="109">
      <c r="A258" s="216" t="n"/>
      <c r="B258" s="217" t="n"/>
      <c r="C258" s="217" t="n"/>
      <c r="D258" s="217" t="n"/>
      <c r="E258" s="217" t="n"/>
      <c r="F258" s="217" t="n"/>
      <c r="G258" s="217" t="n"/>
      <c r="H258" s="218" t="n"/>
      <c r="I258" s="218" t="n"/>
      <c r="J258" s="219" t="n"/>
    </row>
    <row r="259" ht="15.75" customHeight="1" s="109">
      <c r="A259" s="206" t="n"/>
      <c r="B259" s="207" t="n"/>
      <c r="C259" s="207" t="n"/>
      <c r="D259" s="207" t="n"/>
      <c r="E259" s="207" t="n"/>
      <c r="F259" s="207" t="n"/>
      <c r="G259" s="207" t="n"/>
      <c r="H259" s="208" t="n"/>
      <c r="I259" s="208" t="n"/>
      <c r="J259" s="209" t="n"/>
    </row>
    <row r="260" ht="15.75" customHeight="1" s="109">
      <c r="A260" s="216" t="n"/>
      <c r="B260" s="217" t="n"/>
      <c r="C260" s="217" t="n"/>
      <c r="D260" s="217" t="n"/>
      <c r="E260" s="217" t="n"/>
      <c r="F260" s="217" t="n"/>
      <c r="G260" s="217" t="n"/>
      <c r="H260" s="218" t="n"/>
      <c r="I260" s="218" t="n"/>
      <c r="J260" s="219" t="n"/>
    </row>
    <row r="261" ht="15.75" customHeight="1" s="109">
      <c r="A261" s="206" t="n"/>
      <c r="B261" s="207" t="n"/>
      <c r="C261" s="207" t="n"/>
      <c r="D261" s="207" t="n"/>
      <c r="E261" s="207" t="n"/>
      <c r="F261" s="207" t="n"/>
      <c r="G261" s="207" t="n"/>
      <c r="H261" s="208" t="n"/>
      <c r="I261" s="208" t="n"/>
      <c r="J261" s="209" t="n"/>
    </row>
    <row r="262" ht="15.75" customHeight="1" s="109">
      <c r="A262" s="216" t="n"/>
      <c r="B262" s="217" t="n"/>
      <c r="C262" s="217" t="n"/>
      <c r="D262" s="217" t="n"/>
      <c r="E262" s="217" t="n"/>
      <c r="F262" s="217" t="n"/>
      <c r="G262" s="217" t="n"/>
      <c r="H262" s="218" t="n"/>
      <c r="I262" s="218" t="n"/>
      <c r="J262" s="219" t="n"/>
    </row>
    <row r="263" ht="15.75" customHeight="1" s="109">
      <c r="A263" s="206" t="n"/>
      <c r="B263" s="207" t="n"/>
      <c r="C263" s="207" t="n"/>
      <c r="D263" s="207" t="n"/>
      <c r="E263" s="207" t="n"/>
      <c r="F263" s="207" t="n"/>
      <c r="G263" s="207" t="n"/>
      <c r="H263" s="208" t="n"/>
      <c r="I263" s="208" t="n"/>
      <c r="J263" s="209" t="n"/>
    </row>
    <row r="264" ht="15.75" customHeight="1" s="109">
      <c r="A264" s="216" t="n"/>
      <c r="B264" s="217" t="n"/>
      <c r="C264" s="217" t="n"/>
      <c r="D264" s="217" t="n"/>
      <c r="E264" s="217" t="n"/>
      <c r="F264" s="217" t="n"/>
      <c r="G264" s="217" t="n"/>
      <c r="H264" s="218" t="n"/>
      <c r="I264" s="218" t="n"/>
      <c r="J264" s="219" t="n"/>
    </row>
    <row r="265" ht="15.75" customHeight="1" s="109">
      <c r="A265" s="206" t="n"/>
      <c r="B265" s="207" t="n"/>
      <c r="C265" s="207" t="n"/>
      <c r="D265" s="207" t="n"/>
      <c r="E265" s="207" t="n"/>
      <c r="F265" s="207" t="n"/>
      <c r="G265" s="207" t="n"/>
      <c r="H265" s="208" t="n"/>
      <c r="I265" s="208" t="n"/>
      <c r="J265" s="209" t="n"/>
    </row>
    <row r="266" ht="15.75" customHeight="1" s="109">
      <c r="A266" s="216" t="n"/>
      <c r="B266" s="217" t="n"/>
      <c r="C266" s="217" t="n"/>
      <c r="D266" s="217" t="n"/>
      <c r="E266" s="217" t="n"/>
      <c r="F266" s="217" t="n"/>
      <c r="G266" s="217" t="n"/>
      <c r="H266" s="218" t="n"/>
      <c r="I266" s="218" t="n"/>
      <c r="J266" s="219" t="n"/>
    </row>
    <row r="267" ht="15.75" customHeight="1" s="109">
      <c r="A267" s="206" t="n"/>
      <c r="B267" s="207" t="n"/>
      <c r="C267" s="207" t="n"/>
      <c r="D267" s="207" t="n"/>
      <c r="E267" s="207" t="n"/>
      <c r="F267" s="207" t="n"/>
      <c r="G267" s="207" t="n"/>
      <c r="H267" s="208" t="n"/>
      <c r="I267" s="208" t="n"/>
      <c r="J267" s="209" t="n"/>
    </row>
    <row r="268" ht="15.75" customHeight="1" s="109">
      <c r="A268" s="216" t="n"/>
      <c r="B268" s="217" t="n"/>
      <c r="C268" s="217" t="n"/>
      <c r="D268" s="217" t="n"/>
      <c r="E268" s="217" t="n"/>
      <c r="F268" s="217" t="n"/>
      <c r="G268" s="217" t="n"/>
      <c r="H268" s="218" t="n"/>
      <c r="I268" s="218" t="n"/>
      <c r="J268" s="219" t="n"/>
    </row>
    <row r="269" ht="15.75" customHeight="1" s="109">
      <c r="A269" s="206" t="n"/>
      <c r="B269" s="207" t="n"/>
      <c r="C269" s="207" t="n"/>
      <c r="D269" s="207" t="n"/>
      <c r="E269" s="207" t="n"/>
      <c r="F269" s="207" t="n"/>
      <c r="G269" s="207" t="n"/>
      <c r="H269" s="208" t="n"/>
      <c r="I269" s="208" t="n"/>
      <c r="J269" s="209" t="n"/>
    </row>
    <row r="270" ht="15.75" customHeight="1" s="109">
      <c r="A270" s="216" t="n"/>
      <c r="B270" s="217" t="n"/>
      <c r="C270" s="217" t="n"/>
      <c r="D270" s="217" t="n"/>
      <c r="E270" s="217" t="n"/>
      <c r="F270" s="217" t="n"/>
      <c r="G270" s="217" t="n"/>
      <c r="H270" s="218" t="n"/>
      <c r="I270" s="218" t="n"/>
      <c r="J270" s="219" t="n"/>
    </row>
    <row r="271" ht="15.75" customHeight="1" s="109">
      <c r="A271" s="206" t="n"/>
      <c r="B271" s="207" t="n"/>
      <c r="C271" s="207" t="n"/>
      <c r="D271" s="207" t="n"/>
      <c r="E271" s="207" t="n"/>
      <c r="F271" s="207" t="n"/>
      <c r="G271" s="207" t="n"/>
      <c r="H271" s="208" t="n"/>
      <c r="I271" s="208" t="n"/>
      <c r="J271" s="209" t="n"/>
    </row>
    <row r="272" ht="15.75" customHeight="1" s="109">
      <c r="A272" s="216" t="n"/>
      <c r="B272" s="217" t="n"/>
      <c r="C272" s="217" t="n"/>
      <c r="D272" s="217" t="n"/>
      <c r="E272" s="217" t="n"/>
      <c r="F272" s="217" t="n"/>
      <c r="G272" s="217" t="n"/>
      <c r="H272" s="218" t="n"/>
      <c r="I272" s="218" t="n"/>
      <c r="J272" s="219" t="n"/>
    </row>
    <row r="273" ht="15.75" customHeight="1" s="109">
      <c r="A273" s="206" t="n"/>
      <c r="B273" s="207" t="n"/>
      <c r="C273" s="207" t="n"/>
      <c r="D273" s="207" t="n"/>
      <c r="E273" s="207" t="n"/>
      <c r="F273" s="207" t="n"/>
      <c r="G273" s="207" t="n"/>
      <c r="H273" s="208" t="n"/>
      <c r="I273" s="208" t="n"/>
      <c r="J273" s="209" t="n"/>
    </row>
    <row r="274" ht="15.75" customHeight="1" s="109">
      <c r="A274" s="216" t="n"/>
      <c r="B274" s="217" t="n"/>
      <c r="C274" s="217" t="n"/>
      <c r="D274" s="217" t="n"/>
      <c r="E274" s="217" t="n"/>
      <c r="F274" s="217" t="n"/>
      <c r="G274" s="217" t="n"/>
      <c r="H274" s="218" t="n"/>
      <c r="I274" s="218" t="n"/>
      <c r="J274" s="219" t="n"/>
    </row>
    <row r="275" ht="15.75" customHeight="1" s="109">
      <c r="A275" s="206" t="n"/>
      <c r="B275" s="207" t="n"/>
      <c r="C275" s="207" t="n"/>
      <c r="D275" s="207" t="n"/>
      <c r="E275" s="207" t="n"/>
      <c r="F275" s="207" t="n"/>
      <c r="G275" s="207" t="n"/>
      <c r="H275" s="208" t="n"/>
      <c r="I275" s="208" t="n"/>
      <c r="J275" s="209" t="n"/>
    </row>
    <row r="276" ht="15.75" customHeight="1" s="109">
      <c r="A276" s="216" t="n"/>
      <c r="B276" s="217" t="n"/>
      <c r="C276" s="217" t="n"/>
      <c r="D276" s="217" t="n"/>
      <c r="E276" s="217" t="n"/>
      <c r="F276" s="217" t="n"/>
      <c r="G276" s="217" t="n"/>
      <c r="H276" s="218" t="n"/>
      <c r="I276" s="218" t="n"/>
      <c r="J276" s="219" t="n"/>
    </row>
    <row r="277" ht="15.75" customHeight="1" s="109">
      <c r="A277" s="206" t="n"/>
      <c r="B277" s="207" t="n"/>
      <c r="C277" s="207" t="n"/>
      <c r="D277" s="207" t="n"/>
      <c r="E277" s="207" t="n"/>
      <c r="F277" s="207" t="n"/>
      <c r="G277" s="207" t="n"/>
      <c r="H277" s="208" t="n"/>
      <c r="I277" s="208" t="n"/>
      <c r="J277" s="209" t="n"/>
    </row>
    <row r="278" ht="15.75" customHeight="1" s="109">
      <c r="A278" s="216" t="n"/>
      <c r="B278" s="217" t="n"/>
      <c r="C278" s="217" t="n"/>
      <c r="D278" s="217" t="n"/>
      <c r="E278" s="217" t="n"/>
      <c r="F278" s="217" t="n"/>
      <c r="G278" s="217" t="n"/>
      <c r="H278" s="218" t="n"/>
      <c r="I278" s="218" t="n"/>
      <c r="J278" s="219" t="n"/>
    </row>
    <row r="279" ht="15.75" customHeight="1" s="109">
      <c r="A279" s="206" t="n"/>
      <c r="B279" s="207" t="n"/>
      <c r="C279" s="207" t="n"/>
      <c r="D279" s="207" t="n"/>
      <c r="E279" s="207" t="n"/>
      <c r="F279" s="207" t="n"/>
      <c r="G279" s="207" t="n"/>
      <c r="H279" s="208" t="n"/>
      <c r="I279" s="208" t="n"/>
      <c r="J279" s="209" t="n"/>
    </row>
    <row r="280" ht="15.75" customHeight="1" s="109">
      <c r="A280" s="216" t="n"/>
      <c r="B280" s="217" t="n"/>
      <c r="C280" s="217" t="n"/>
      <c r="D280" s="217" t="n"/>
      <c r="E280" s="217" t="n"/>
      <c r="F280" s="217" t="n"/>
      <c r="G280" s="217" t="n"/>
      <c r="H280" s="218" t="n"/>
      <c r="I280" s="218" t="n"/>
      <c r="J280" s="219" t="n"/>
    </row>
    <row r="281" ht="15.75" customHeight="1" s="109">
      <c r="A281" s="206" t="n"/>
      <c r="B281" s="207" t="n"/>
      <c r="C281" s="207" t="n"/>
      <c r="D281" s="207" t="n"/>
      <c r="E281" s="207" t="n"/>
      <c r="F281" s="207" t="n"/>
      <c r="G281" s="207" t="n"/>
      <c r="H281" s="208" t="n"/>
      <c r="I281" s="208" t="n"/>
      <c r="J281" s="209" t="n"/>
    </row>
    <row r="282" ht="15.75" customHeight="1" s="109">
      <c r="A282" s="216" t="n"/>
      <c r="B282" s="217" t="n"/>
      <c r="C282" s="217" t="n"/>
      <c r="D282" s="217" t="n"/>
      <c r="E282" s="217" t="n"/>
      <c r="F282" s="217" t="n"/>
      <c r="G282" s="217" t="n"/>
      <c r="H282" s="218" t="n"/>
      <c r="I282" s="218" t="n"/>
      <c r="J282" s="219" t="n"/>
    </row>
    <row r="283" ht="15.75" customHeight="1" s="109">
      <c r="A283" s="206" t="n"/>
      <c r="B283" s="207" t="n"/>
      <c r="C283" s="207" t="n"/>
      <c r="D283" s="207" t="n"/>
      <c r="E283" s="207" t="n"/>
      <c r="F283" s="207" t="n"/>
      <c r="G283" s="207" t="n"/>
      <c r="H283" s="208" t="n"/>
      <c r="I283" s="208" t="n"/>
      <c r="J283" s="209" t="n"/>
    </row>
    <row r="284" ht="15.75" customHeight="1" s="109">
      <c r="A284" s="216" t="n"/>
      <c r="B284" s="217" t="n"/>
      <c r="C284" s="217" t="n"/>
      <c r="D284" s="217" t="n"/>
      <c r="E284" s="217" t="n"/>
      <c r="F284" s="217" t="n"/>
      <c r="G284" s="217" t="n"/>
      <c r="H284" s="218" t="n"/>
      <c r="I284" s="218" t="n"/>
      <c r="J284" s="219" t="n"/>
    </row>
    <row r="285" ht="15.75" customHeight="1" s="109">
      <c r="A285" s="206" t="n"/>
      <c r="B285" s="207" t="n"/>
      <c r="C285" s="207" t="n"/>
      <c r="D285" s="207" t="n"/>
      <c r="E285" s="207" t="n"/>
      <c r="F285" s="207" t="n"/>
      <c r="G285" s="207" t="n"/>
      <c r="H285" s="208" t="n"/>
      <c r="I285" s="208" t="n"/>
      <c r="J285" s="209" t="n"/>
    </row>
    <row r="286" ht="15.75" customHeight="1" s="109">
      <c r="A286" s="216" t="n"/>
      <c r="B286" s="217" t="n"/>
      <c r="C286" s="217" t="n"/>
      <c r="D286" s="217" t="n"/>
      <c r="E286" s="217" t="n"/>
      <c r="F286" s="217" t="n"/>
      <c r="G286" s="217" t="n"/>
      <c r="H286" s="218" t="n"/>
      <c r="I286" s="218" t="n"/>
      <c r="J286" s="219" t="n"/>
    </row>
    <row r="287" ht="15.75" customHeight="1" s="109">
      <c r="A287" s="206" t="n"/>
      <c r="B287" s="207" t="n"/>
      <c r="C287" s="207" t="n"/>
      <c r="D287" s="207" t="n"/>
      <c r="E287" s="207" t="n"/>
      <c r="F287" s="207" t="n"/>
      <c r="G287" s="207" t="n"/>
      <c r="H287" s="208" t="n"/>
      <c r="I287" s="208" t="n"/>
      <c r="J287" s="209" t="n"/>
    </row>
    <row r="288" ht="15.75" customHeight="1" s="109">
      <c r="A288" s="216" t="n"/>
      <c r="B288" s="217" t="n"/>
      <c r="C288" s="217" t="n"/>
      <c r="D288" s="217" t="n"/>
      <c r="E288" s="217" t="n"/>
      <c r="F288" s="217" t="n"/>
      <c r="G288" s="217" t="n"/>
      <c r="H288" s="218" t="n"/>
      <c r="I288" s="218" t="n"/>
      <c r="J288" s="219" t="n"/>
    </row>
    <row r="289" ht="15.75" customHeight="1" s="109">
      <c r="A289" s="206" t="n"/>
      <c r="B289" s="207" t="n"/>
      <c r="C289" s="207" t="n"/>
      <c r="D289" s="207" t="n"/>
      <c r="E289" s="207" t="n"/>
      <c r="F289" s="207" t="n"/>
      <c r="G289" s="207" t="n"/>
      <c r="H289" s="208" t="n"/>
      <c r="I289" s="208" t="n"/>
      <c r="J289" s="209" t="n"/>
    </row>
    <row r="290" ht="15.75" customHeight="1" s="109">
      <c r="A290" s="216" t="n"/>
      <c r="B290" s="217" t="n"/>
      <c r="C290" s="217" t="n"/>
      <c r="D290" s="217" t="n"/>
      <c r="E290" s="217" t="n"/>
      <c r="F290" s="217" t="n"/>
      <c r="G290" s="217" t="n"/>
      <c r="H290" s="218" t="n"/>
      <c r="I290" s="218" t="n"/>
      <c r="J290" s="219" t="n"/>
    </row>
    <row r="291" ht="15.75" customHeight="1" s="109">
      <c r="A291" s="206" t="n"/>
      <c r="B291" s="207" t="n"/>
      <c r="C291" s="207" t="n"/>
      <c r="D291" s="207" t="n"/>
      <c r="E291" s="207" t="n"/>
      <c r="F291" s="207" t="n"/>
      <c r="G291" s="207" t="n"/>
      <c r="H291" s="208" t="n"/>
      <c r="I291" s="208" t="n"/>
      <c r="J291" s="209" t="n"/>
    </row>
    <row r="292" ht="15.75" customHeight="1" s="109">
      <c r="A292" s="216" t="n"/>
      <c r="B292" s="217" t="n"/>
      <c r="C292" s="217" t="n"/>
      <c r="D292" s="217" t="n"/>
      <c r="E292" s="217" t="n"/>
      <c r="F292" s="217" t="n"/>
      <c r="G292" s="217" t="n"/>
      <c r="H292" s="218" t="n"/>
      <c r="I292" s="218" t="n"/>
      <c r="J292" s="219" t="n"/>
    </row>
    <row r="293" ht="15.75" customHeight="1" s="109">
      <c r="A293" s="206" t="n"/>
      <c r="B293" s="207" t="n"/>
      <c r="C293" s="207" t="n"/>
      <c r="D293" s="207" t="n"/>
      <c r="E293" s="207" t="n"/>
      <c r="F293" s="207" t="n"/>
      <c r="G293" s="207" t="n"/>
      <c r="H293" s="208" t="n"/>
      <c r="I293" s="208" t="n"/>
      <c r="J293" s="209" t="n"/>
    </row>
    <row r="294" ht="15.75" customHeight="1" s="109">
      <c r="A294" s="216" t="n"/>
      <c r="B294" s="217" t="n"/>
      <c r="C294" s="217" t="n"/>
      <c r="D294" s="217" t="n"/>
      <c r="E294" s="217" t="n"/>
      <c r="F294" s="217" t="n"/>
      <c r="G294" s="217" t="n"/>
      <c r="H294" s="218" t="n"/>
      <c r="I294" s="218" t="n"/>
      <c r="J294" s="219" t="n"/>
    </row>
    <row r="295" ht="15.75" customHeight="1" s="109">
      <c r="A295" s="206" t="n"/>
      <c r="B295" s="207" t="n"/>
      <c r="C295" s="207" t="n"/>
      <c r="D295" s="207" t="n"/>
      <c r="E295" s="207" t="n"/>
      <c r="F295" s="207" t="n"/>
      <c r="G295" s="207" t="n"/>
      <c r="H295" s="208" t="n"/>
      <c r="I295" s="208" t="n"/>
      <c r="J295" s="209" t="n"/>
    </row>
    <row r="296" ht="15.75" customHeight="1" s="109">
      <c r="A296" s="216" t="n"/>
      <c r="B296" s="217" t="n"/>
      <c r="C296" s="217" t="n"/>
      <c r="D296" s="217" t="n"/>
      <c r="E296" s="217" t="n"/>
      <c r="F296" s="217" t="n"/>
      <c r="G296" s="217" t="n"/>
      <c r="H296" s="218" t="n"/>
      <c r="I296" s="218" t="n"/>
      <c r="J296" s="219" t="n"/>
    </row>
    <row r="297" ht="15.75" customHeight="1" s="109">
      <c r="A297" s="206" t="n"/>
      <c r="B297" s="207" t="n"/>
      <c r="C297" s="207" t="n"/>
      <c r="D297" s="207" t="n"/>
      <c r="E297" s="207" t="n"/>
      <c r="F297" s="207" t="n"/>
      <c r="G297" s="207" t="n"/>
      <c r="H297" s="208" t="n"/>
      <c r="I297" s="208" t="n"/>
      <c r="J297" s="209" t="n"/>
    </row>
    <row r="298" ht="15.75" customHeight="1" s="109">
      <c r="A298" s="216" t="n"/>
      <c r="B298" s="217" t="n"/>
      <c r="C298" s="217" t="n"/>
      <c r="D298" s="217" t="n"/>
      <c r="E298" s="217" t="n"/>
      <c r="F298" s="217" t="n"/>
      <c r="G298" s="217" t="n"/>
      <c r="H298" s="218" t="n"/>
      <c r="I298" s="218" t="n"/>
      <c r="J298" s="219" t="n"/>
    </row>
    <row r="299" ht="15.75" customHeight="1" s="109">
      <c r="A299" s="206" t="n"/>
      <c r="B299" s="207" t="n"/>
      <c r="C299" s="207" t="n"/>
      <c r="D299" s="207" t="n"/>
      <c r="E299" s="207" t="n"/>
      <c r="F299" s="207" t="n"/>
      <c r="G299" s="207" t="n"/>
      <c r="H299" s="208" t="n"/>
      <c r="I299" s="208" t="n"/>
      <c r="J299" s="209" t="n"/>
    </row>
    <row r="300" ht="15.75" customHeight="1" s="109">
      <c r="A300" s="216" t="n"/>
      <c r="B300" s="217" t="n"/>
      <c r="C300" s="217" t="n"/>
      <c r="D300" s="217" t="n"/>
      <c r="E300" s="217" t="n"/>
      <c r="F300" s="217" t="n"/>
      <c r="G300" s="217" t="n"/>
      <c r="H300" s="218" t="n"/>
      <c r="I300" s="218" t="n"/>
      <c r="J300" s="219" t="n"/>
    </row>
    <row r="301" ht="15.75" customHeight="1" s="109">
      <c r="A301" s="206" t="n"/>
      <c r="B301" s="207" t="n"/>
      <c r="C301" s="207" t="n"/>
      <c r="D301" s="207" t="n"/>
      <c r="E301" s="207" t="n"/>
      <c r="F301" s="207" t="n"/>
      <c r="G301" s="207" t="n"/>
      <c r="H301" s="208" t="n"/>
      <c r="I301" s="208" t="n"/>
      <c r="J301" s="209" t="n"/>
    </row>
    <row r="302" ht="15.75" customHeight="1" s="109">
      <c r="A302" s="216" t="n"/>
      <c r="B302" s="217" t="n"/>
      <c r="C302" s="217" t="n"/>
      <c r="D302" s="217" t="n"/>
      <c r="E302" s="217" t="n"/>
      <c r="F302" s="217" t="n"/>
      <c r="G302" s="217" t="n"/>
      <c r="H302" s="218" t="n"/>
      <c r="I302" s="218" t="n"/>
      <c r="J302" s="219" t="n"/>
    </row>
    <row r="303" ht="15.75" customHeight="1" s="109">
      <c r="A303" s="206" t="n"/>
      <c r="B303" s="207" t="n"/>
      <c r="C303" s="207" t="n"/>
      <c r="D303" s="207" t="n"/>
      <c r="E303" s="207" t="n"/>
      <c r="F303" s="207" t="n"/>
      <c r="G303" s="207" t="n"/>
      <c r="H303" s="208" t="n"/>
      <c r="I303" s="208" t="n"/>
      <c r="J303" s="209" t="n"/>
    </row>
    <row r="304" ht="15.75" customHeight="1" s="109">
      <c r="A304" s="216" t="n"/>
      <c r="B304" s="217" t="n"/>
      <c r="C304" s="217" t="n"/>
      <c r="D304" s="217" t="n"/>
      <c r="E304" s="217" t="n"/>
      <c r="F304" s="217" t="n"/>
      <c r="G304" s="217" t="n"/>
      <c r="H304" s="218" t="n"/>
      <c r="I304" s="218" t="n"/>
      <c r="J304" s="219" t="n"/>
    </row>
    <row r="305" ht="15.75" customHeight="1" s="109">
      <c r="A305" s="206" t="n"/>
      <c r="B305" s="207" t="n"/>
      <c r="C305" s="207" t="n"/>
      <c r="D305" s="207" t="n"/>
      <c r="E305" s="207" t="n"/>
      <c r="F305" s="207" t="n"/>
      <c r="G305" s="207" t="n"/>
      <c r="H305" s="208" t="n"/>
      <c r="I305" s="208" t="n"/>
      <c r="J305" s="209" t="n"/>
    </row>
    <row r="306" ht="15.75" customHeight="1" s="109">
      <c r="A306" s="216" t="n"/>
      <c r="B306" s="217" t="n"/>
      <c r="C306" s="217" t="n"/>
      <c r="D306" s="217" t="n"/>
      <c r="E306" s="217" t="n"/>
      <c r="F306" s="217" t="n"/>
      <c r="G306" s="217" t="n"/>
      <c r="H306" s="218" t="n"/>
      <c r="I306" s="218" t="n"/>
      <c r="J306" s="219" t="n"/>
    </row>
    <row r="307" ht="15.75" customHeight="1" s="109">
      <c r="A307" s="206" t="n"/>
      <c r="B307" s="207" t="n"/>
      <c r="C307" s="207" t="n"/>
      <c r="D307" s="207" t="n"/>
      <c r="E307" s="207" t="n"/>
      <c r="F307" s="207" t="n"/>
      <c r="G307" s="207" t="n"/>
      <c r="H307" s="208" t="n"/>
      <c r="I307" s="208" t="n"/>
      <c r="J307" s="209" t="n"/>
    </row>
    <row r="308" ht="15.75" customHeight="1" s="109">
      <c r="A308" s="216" t="n"/>
      <c r="B308" s="217" t="n"/>
      <c r="C308" s="217" t="n"/>
      <c r="D308" s="217" t="n"/>
      <c r="E308" s="217" t="n"/>
      <c r="F308" s="217" t="n"/>
      <c r="G308" s="217" t="n"/>
      <c r="H308" s="218" t="n"/>
      <c r="I308" s="218" t="n"/>
      <c r="J308" s="219" t="n"/>
    </row>
    <row r="309" ht="15.75" customHeight="1" s="109">
      <c r="A309" s="206" t="n"/>
      <c r="B309" s="207" t="n"/>
      <c r="C309" s="207" t="n"/>
      <c r="D309" s="207" t="n"/>
      <c r="E309" s="207" t="n"/>
      <c r="F309" s="207" t="n"/>
      <c r="G309" s="207" t="n"/>
      <c r="H309" s="208" t="n"/>
      <c r="I309" s="208" t="n"/>
      <c r="J309" s="209" t="n"/>
    </row>
    <row r="310" ht="15.75" customHeight="1" s="109">
      <c r="A310" s="216" t="n"/>
      <c r="B310" s="217" t="n"/>
      <c r="C310" s="217" t="n"/>
      <c r="D310" s="217" t="n"/>
      <c r="E310" s="217" t="n"/>
      <c r="F310" s="217" t="n"/>
      <c r="G310" s="217" t="n"/>
      <c r="H310" s="218" t="n"/>
      <c r="I310" s="218" t="n"/>
      <c r="J310" s="219" t="n"/>
    </row>
    <row r="311" ht="15.75" customHeight="1" s="109">
      <c r="A311" s="206" t="n"/>
      <c r="B311" s="207" t="n"/>
      <c r="C311" s="207" t="n"/>
      <c r="D311" s="207" t="n"/>
      <c r="E311" s="207" t="n"/>
      <c r="F311" s="207" t="n"/>
      <c r="G311" s="207" t="n"/>
      <c r="H311" s="208" t="n"/>
      <c r="I311" s="208" t="n"/>
      <c r="J311" s="209" t="n"/>
    </row>
    <row r="312" ht="15.75" customHeight="1" s="109">
      <c r="A312" s="216" t="n"/>
      <c r="B312" s="217" t="n"/>
      <c r="C312" s="217" t="n"/>
      <c r="D312" s="217" t="n"/>
      <c r="E312" s="217" t="n"/>
      <c r="F312" s="217" t="n"/>
      <c r="G312" s="217" t="n"/>
      <c r="H312" s="218" t="n"/>
      <c r="I312" s="218" t="n"/>
      <c r="J312" s="219" t="n"/>
    </row>
    <row r="313" ht="15.75" customHeight="1" s="109">
      <c r="A313" s="206" t="n"/>
      <c r="B313" s="207" t="n"/>
      <c r="C313" s="207" t="n"/>
      <c r="D313" s="207" t="n"/>
      <c r="E313" s="207" t="n"/>
      <c r="F313" s="207" t="n"/>
      <c r="G313" s="207" t="n"/>
      <c r="H313" s="208" t="n"/>
      <c r="I313" s="208" t="n"/>
      <c r="J313" s="209" t="n"/>
    </row>
    <row r="314" ht="15.75" customHeight="1" s="109">
      <c r="A314" s="216" t="n"/>
      <c r="B314" s="217" t="n"/>
      <c r="C314" s="217" t="n"/>
      <c r="D314" s="217" t="n"/>
      <c r="E314" s="217" t="n"/>
      <c r="F314" s="217" t="n"/>
      <c r="G314" s="217" t="n"/>
      <c r="H314" s="218" t="n"/>
      <c r="I314" s="218" t="n"/>
      <c r="J314" s="219" t="n"/>
    </row>
    <row r="315" ht="15.75" customHeight="1" s="109">
      <c r="A315" s="206" t="n"/>
      <c r="B315" s="207" t="n"/>
      <c r="C315" s="207" t="n"/>
      <c r="D315" s="207" t="n"/>
      <c r="E315" s="207" t="n"/>
      <c r="F315" s="207" t="n"/>
      <c r="G315" s="207" t="n"/>
      <c r="H315" s="208" t="n"/>
      <c r="I315" s="208" t="n"/>
      <c r="J315" s="209" t="n"/>
    </row>
    <row r="316" ht="15.75" customHeight="1" s="109">
      <c r="A316" s="216" t="n"/>
      <c r="B316" s="217" t="n"/>
      <c r="C316" s="217" t="n"/>
      <c r="D316" s="217" t="n"/>
      <c r="E316" s="217" t="n"/>
      <c r="F316" s="217" t="n"/>
      <c r="G316" s="217" t="n"/>
      <c r="H316" s="218" t="n"/>
      <c r="I316" s="218" t="n"/>
      <c r="J316" s="219" t="n"/>
    </row>
    <row r="317" ht="15.75" customHeight="1" s="109">
      <c r="A317" s="206" t="n"/>
      <c r="B317" s="207" t="n"/>
      <c r="C317" s="207" t="n"/>
      <c r="D317" s="207" t="n"/>
      <c r="E317" s="207" t="n"/>
      <c r="F317" s="207" t="n"/>
      <c r="G317" s="207" t="n"/>
      <c r="H317" s="208" t="n"/>
      <c r="I317" s="208" t="n"/>
      <c r="J317" s="209" t="n"/>
    </row>
    <row r="318" ht="15.75" customHeight="1" s="109">
      <c r="A318" s="216" t="n"/>
      <c r="B318" s="217" t="n"/>
      <c r="C318" s="217" t="n"/>
      <c r="D318" s="217" t="n"/>
      <c r="E318" s="217" t="n"/>
      <c r="F318" s="217" t="n"/>
      <c r="G318" s="217" t="n"/>
      <c r="H318" s="218" t="n"/>
      <c r="I318" s="218" t="n"/>
      <c r="J318" s="219" t="n"/>
    </row>
    <row r="319" ht="15.75" customHeight="1" s="109">
      <c r="A319" s="206" t="n"/>
      <c r="B319" s="207" t="n"/>
      <c r="C319" s="207" t="n"/>
      <c r="D319" s="207" t="n"/>
      <c r="E319" s="207" t="n"/>
      <c r="F319" s="207" t="n"/>
      <c r="G319" s="207" t="n"/>
      <c r="H319" s="208" t="n"/>
      <c r="I319" s="208" t="n"/>
      <c r="J319" s="209" t="n"/>
    </row>
    <row r="320" ht="15.75" customHeight="1" s="109">
      <c r="A320" s="216" t="n"/>
      <c r="B320" s="217" t="n"/>
      <c r="C320" s="217" t="n"/>
      <c r="D320" s="217" t="n"/>
      <c r="E320" s="217" t="n"/>
      <c r="F320" s="217" t="n"/>
      <c r="G320" s="217" t="n"/>
      <c r="H320" s="218" t="n"/>
      <c r="I320" s="218" t="n"/>
      <c r="J320" s="219" t="n"/>
    </row>
    <row r="321" ht="15.75" customHeight="1" s="109">
      <c r="A321" s="206" t="n"/>
      <c r="B321" s="207" t="n"/>
      <c r="C321" s="207" t="n"/>
      <c r="D321" s="207" t="n"/>
      <c r="E321" s="207" t="n"/>
      <c r="F321" s="207" t="n"/>
      <c r="G321" s="207" t="n"/>
      <c r="H321" s="208" t="n"/>
      <c r="I321" s="208" t="n"/>
      <c r="J321" s="209" t="n"/>
    </row>
    <row r="322" ht="15.75" customHeight="1" s="109">
      <c r="A322" s="216" t="n"/>
      <c r="B322" s="217" t="n"/>
      <c r="C322" s="217" t="n"/>
      <c r="D322" s="217" t="n"/>
      <c r="E322" s="217" t="n"/>
      <c r="F322" s="217" t="n"/>
      <c r="G322" s="217" t="n"/>
      <c r="H322" s="218" t="n"/>
      <c r="I322" s="218" t="n"/>
      <c r="J322" s="219" t="n"/>
    </row>
    <row r="323" ht="15.75" customHeight="1" s="109">
      <c r="A323" s="206" t="n"/>
      <c r="B323" s="207" t="n"/>
      <c r="C323" s="207" t="n"/>
      <c r="D323" s="207" t="n"/>
      <c r="E323" s="207" t="n"/>
      <c r="F323" s="207" t="n"/>
      <c r="G323" s="207" t="n"/>
      <c r="H323" s="208" t="n"/>
      <c r="I323" s="208" t="n"/>
      <c r="J323" s="209" t="n"/>
    </row>
    <row r="324" ht="15.75" customHeight="1" s="109">
      <c r="A324" s="216" t="n"/>
      <c r="B324" s="217" t="n"/>
      <c r="C324" s="217" t="n"/>
      <c r="D324" s="217" t="n"/>
      <c r="E324" s="217" t="n"/>
      <c r="F324" s="217" t="n"/>
      <c r="G324" s="217" t="n"/>
      <c r="H324" s="218" t="n"/>
      <c r="I324" s="218" t="n"/>
      <c r="J324" s="219" t="n"/>
    </row>
    <row r="325" ht="15.75" customHeight="1" s="109">
      <c r="A325" s="206" t="n"/>
      <c r="B325" s="207" t="n"/>
      <c r="C325" s="207" t="n"/>
      <c r="D325" s="207" t="n"/>
      <c r="E325" s="207" t="n"/>
      <c r="F325" s="207" t="n"/>
      <c r="G325" s="207" t="n"/>
      <c r="H325" s="208" t="n"/>
      <c r="I325" s="208" t="n"/>
      <c r="J325" s="209" t="n"/>
    </row>
    <row r="326" ht="15.75" customHeight="1" s="109">
      <c r="A326" s="216" t="n"/>
      <c r="B326" s="217" t="n"/>
      <c r="C326" s="217" t="n"/>
      <c r="D326" s="217" t="n"/>
      <c r="E326" s="217" t="n"/>
      <c r="F326" s="217" t="n"/>
      <c r="G326" s="217" t="n"/>
      <c r="H326" s="218" t="n"/>
      <c r="I326" s="218" t="n"/>
      <c r="J326" s="219" t="n"/>
    </row>
    <row r="327" ht="15.75" customHeight="1" s="109">
      <c r="A327" s="206" t="n"/>
      <c r="B327" s="207" t="n"/>
      <c r="C327" s="207" t="n"/>
      <c r="D327" s="207" t="n"/>
      <c r="E327" s="207" t="n"/>
      <c r="F327" s="207" t="n"/>
      <c r="G327" s="207" t="n"/>
      <c r="H327" s="208" t="n"/>
      <c r="I327" s="208" t="n"/>
      <c r="J327" s="209" t="n"/>
    </row>
    <row r="328" ht="15.75" customHeight="1" s="109">
      <c r="A328" s="216" t="n"/>
      <c r="B328" s="217" t="n"/>
      <c r="C328" s="217" t="n"/>
      <c r="D328" s="217" t="n"/>
      <c r="E328" s="217" t="n"/>
      <c r="F328" s="217" t="n"/>
      <c r="G328" s="217" t="n"/>
      <c r="H328" s="218" t="n"/>
      <c r="I328" s="218" t="n"/>
      <c r="J328" s="219" t="n"/>
    </row>
    <row r="329" ht="15.75" customHeight="1" s="109">
      <c r="A329" s="206" t="n"/>
      <c r="B329" s="207" t="n"/>
      <c r="C329" s="207" t="n"/>
      <c r="D329" s="207" t="n"/>
      <c r="E329" s="207" t="n"/>
      <c r="F329" s="207" t="n"/>
      <c r="G329" s="207" t="n"/>
      <c r="H329" s="208" t="n"/>
      <c r="I329" s="208" t="n"/>
      <c r="J329" s="209" t="n"/>
    </row>
    <row r="330" ht="15.75" customHeight="1" s="109">
      <c r="A330" s="216" t="n"/>
      <c r="B330" s="217" t="n"/>
      <c r="C330" s="217" t="n"/>
      <c r="D330" s="217" t="n"/>
      <c r="E330" s="217" t="n"/>
      <c r="F330" s="217" t="n"/>
      <c r="G330" s="217" t="n"/>
      <c r="H330" s="218" t="n"/>
      <c r="I330" s="218" t="n"/>
      <c r="J330" s="219" t="n"/>
    </row>
    <row r="331" ht="15.75" customHeight="1" s="109">
      <c r="A331" s="206" t="n"/>
      <c r="B331" s="207" t="n"/>
      <c r="C331" s="207" t="n"/>
      <c r="D331" s="207" t="n"/>
      <c r="E331" s="207" t="n"/>
      <c r="F331" s="207" t="n"/>
      <c r="G331" s="207" t="n"/>
      <c r="H331" s="208" t="n"/>
      <c r="I331" s="208" t="n"/>
      <c r="J331" s="209" t="n"/>
    </row>
    <row r="332" ht="15.75" customHeight="1" s="109">
      <c r="A332" s="216" t="n"/>
      <c r="B332" s="217" t="n"/>
      <c r="C332" s="217" t="n"/>
      <c r="D332" s="217" t="n"/>
      <c r="E332" s="217" t="n"/>
      <c r="F332" s="217" t="n"/>
      <c r="G332" s="217" t="n"/>
      <c r="H332" s="218" t="n"/>
      <c r="I332" s="218" t="n"/>
      <c r="J332" s="219" t="n"/>
    </row>
    <row r="333" ht="15.75" customHeight="1" s="109">
      <c r="A333" s="206" t="n"/>
      <c r="B333" s="207" t="n"/>
      <c r="C333" s="207" t="n"/>
      <c r="D333" s="207" t="n"/>
      <c r="E333" s="207" t="n"/>
      <c r="F333" s="207" t="n"/>
      <c r="G333" s="207" t="n"/>
      <c r="H333" s="208" t="n"/>
      <c r="I333" s="208" t="n"/>
      <c r="J333" s="209" t="n"/>
    </row>
    <row r="334" ht="15.75" customHeight="1" s="109">
      <c r="A334" s="216" t="n"/>
      <c r="B334" s="217" t="n"/>
      <c r="C334" s="217" t="n"/>
      <c r="D334" s="217" t="n"/>
      <c r="E334" s="217" t="n"/>
      <c r="F334" s="217" t="n"/>
      <c r="G334" s="217" t="n"/>
      <c r="H334" s="218" t="n"/>
      <c r="I334" s="218" t="n"/>
      <c r="J334" s="219" t="n"/>
    </row>
    <row r="335" ht="15.75" customHeight="1" s="109">
      <c r="A335" s="206" t="n"/>
      <c r="B335" s="207" t="n"/>
      <c r="C335" s="207" t="n"/>
      <c r="D335" s="207" t="n"/>
      <c r="E335" s="207" t="n"/>
      <c r="F335" s="207" t="n"/>
      <c r="G335" s="207" t="n"/>
      <c r="H335" s="208" t="n"/>
      <c r="I335" s="208" t="n"/>
      <c r="J335" s="209" t="n"/>
    </row>
    <row r="336" ht="15.75" customHeight="1" s="109">
      <c r="A336" s="216" t="n"/>
      <c r="B336" s="217" t="n"/>
      <c r="C336" s="217" t="n"/>
      <c r="D336" s="217" t="n"/>
      <c r="E336" s="217" t="n"/>
      <c r="F336" s="217" t="n"/>
      <c r="G336" s="217" t="n"/>
      <c r="H336" s="218" t="n"/>
      <c r="I336" s="218" t="n"/>
      <c r="J336" s="219" t="n"/>
    </row>
    <row r="337" ht="15.75" customHeight="1" s="109">
      <c r="A337" s="206" t="n"/>
      <c r="B337" s="207" t="n"/>
      <c r="C337" s="207" t="n"/>
      <c r="D337" s="207" t="n"/>
      <c r="E337" s="207" t="n"/>
      <c r="F337" s="207" t="n"/>
      <c r="G337" s="207" t="n"/>
      <c r="H337" s="208" t="n"/>
      <c r="I337" s="208" t="n"/>
      <c r="J337" s="209" t="n"/>
    </row>
    <row r="338" ht="15.75" customHeight="1" s="109">
      <c r="A338" s="216" t="n"/>
      <c r="B338" s="217" t="n"/>
      <c r="C338" s="217" t="n"/>
      <c r="D338" s="217" t="n"/>
      <c r="E338" s="217" t="n"/>
      <c r="F338" s="217" t="n"/>
      <c r="G338" s="217" t="n"/>
      <c r="H338" s="218" t="n"/>
      <c r="I338" s="218" t="n"/>
      <c r="J338" s="219" t="n"/>
    </row>
    <row r="339" ht="15.75" customHeight="1" s="109">
      <c r="A339" s="206" t="n"/>
      <c r="B339" s="207" t="n"/>
      <c r="C339" s="207" t="n"/>
      <c r="D339" s="207" t="n"/>
      <c r="E339" s="207" t="n"/>
      <c r="F339" s="207" t="n"/>
      <c r="G339" s="207" t="n"/>
      <c r="H339" s="208" t="n"/>
      <c r="I339" s="208" t="n"/>
      <c r="J339" s="209" t="n"/>
    </row>
    <row r="340" ht="15.75" customHeight="1" s="109">
      <c r="A340" s="216" t="n"/>
      <c r="B340" s="217" t="n"/>
      <c r="C340" s="217" t="n"/>
      <c r="D340" s="217" t="n"/>
      <c r="E340" s="217" t="n"/>
      <c r="F340" s="217" t="n"/>
      <c r="G340" s="217" t="n"/>
      <c r="H340" s="218" t="n"/>
      <c r="I340" s="218" t="n"/>
      <c r="J340" s="219" t="n"/>
    </row>
    <row r="341" ht="15.75" customHeight="1" s="109">
      <c r="A341" s="206" t="n"/>
      <c r="B341" s="207" t="n"/>
      <c r="C341" s="207" t="n"/>
      <c r="D341" s="207" t="n"/>
      <c r="E341" s="207" t="n"/>
      <c r="F341" s="207" t="n"/>
      <c r="G341" s="207" t="n"/>
      <c r="H341" s="208" t="n"/>
      <c r="I341" s="208" t="n"/>
      <c r="J341" s="209" t="n"/>
    </row>
    <row r="342" ht="15.75" customHeight="1" s="109">
      <c r="A342" s="216" t="n"/>
      <c r="B342" s="217" t="n"/>
      <c r="C342" s="217" t="n"/>
      <c r="D342" s="217" t="n"/>
      <c r="E342" s="217" t="n"/>
      <c r="F342" s="217" t="n"/>
      <c r="G342" s="217" t="n"/>
      <c r="H342" s="218" t="n"/>
      <c r="I342" s="218" t="n"/>
      <c r="J342" s="219" t="n"/>
    </row>
    <row r="343" ht="15.75" customHeight="1" s="109">
      <c r="A343" s="206" t="n"/>
      <c r="B343" s="207" t="n"/>
      <c r="C343" s="207" t="n"/>
      <c r="D343" s="207" t="n"/>
      <c r="E343" s="207" t="n"/>
      <c r="F343" s="207" t="n"/>
      <c r="G343" s="207" t="n"/>
      <c r="H343" s="208" t="n"/>
      <c r="I343" s="208" t="n"/>
      <c r="J343" s="209" t="n"/>
    </row>
    <row r="344" ht="15.75" customHeight="1" s="109">
      <c r="A344" s="216" t="n"/>
      <c r="B344" s="217" t="n"/>
      <c r="C344" s="217" t="n"/>
      <c r="D344" s="217" t="n"/>
      <c r="E344" s="217" t="n"/>
      <c r="F344" s="217" t="n"/>
      <c r="G344" s="217" t="n"/>
      <c r="H344" s="218" t="n"/>
      <c r="I344" s="218" t="n"/>
      <c r="J344" s="219" t="n"/>
    </row>
    <row r="345" ht="15.75" customHeight="1" s="109">
      <c r="A345" s="206" t="n"/>
      <c r="B345" s="207" t="n"/>
      <c r="C345" s="207" t="n"/>
      <c r="D345" s="207" t="n"/>
      <c r="E345" s="207" t="n"/>
      <c r="F345" s="207" t="n"/>
      <c r="G345" s="207" t="n"/>
      <c r="H345" s="208" t="n"/>
      <c r="I345" s="208" t="n"/>
      <c r="J345" s="209" t="n"/>
    </row>
    <row r="346" ht="15.75" customHeight="1" s="109">
      <c r="A346" s="216" t="n"/>
      <c r="B346" s="217" t="n"/>
      <c r="C346" s="217" t="n"/>
      <c r="D346" s="217" t="n"/>
      <c r="E346" s="217" t="n"/>
      <c r="F346" s="217" t="n"/>
      <c r="G346" s="217" t="n"/>
      <c r="H346" s="218" t="n"/>
      <c r="I346" s="218" t="n"/>
      <c r="J346" s="219" t="n"/>
    </row>
    <row r="347" ht="15.75" customHeight="1" s="109">
      <c r="A347" s="206" t="n"/>
      <c r="B347" s="207" t="n"/>
      <c r="C347" s="207" t="n"/>
      <c r="D347" s="207" t="n"/>
      <c r="E347" s="207" t="n"/>
      <c r="F347" s="207" t="n"/>
      <c r="G347" s="207" t="n"/>
      <c r="H347" s="208" t="n"/>
      <c r="I347" s="208" t="n"/>
      <c r="J347" s="209" t="n"/>
    </row>
    <row r="348" ht="15.75" customHeight="1" s="109">
      <c r="A348" s="216" t="n"/>
      <c r="B348" s="217" t="n"/>
      <c r="C348" s="217" t="n"/>
      <c r="D348" s="217" t="n"/>
      <c r="E348" s="217" t="n"/>
      <c r="F348" s="217" t="n"/>
      <c r="G348" s="217" t="n"/>
      <c r="H348" s="218" t="n"/>
      <c r="I348" s="218" t="n"/>
      <c r="J348" s="219" t="n"/>
    </row>
    <row r="349" ht="15.75" customHeight="1" s="109">
      <c r="A349" s="206" t="n"/>
      <c r="B349" s="207" t="n"/>
      <c r="C349" s="207" t="n"/>
      <c r="D349" s="207" t="n"/>
      <c r="E349" s="207" t="n"/>
      <c r="F349" s="207" t="n"/>
      <c r="G349" s="207" t="n"/>
      <c r="H349" s="208" t="n"/>
      <c r="I349" s="208" t="n"/>
      <c r="J349" s="209" t="n"/>
    </row>
    <row r="350" ht="15.75" customHeight="1" s="109">
      <c r="A350" s="216" t="n"/>
      <c r="B350" s="217" t="n"/>
      <c r="C350" s="217" t="n"/>
      <c r="D350" s="217" t="n"/>
      <c r="E350" s="217" t="n"/>
      <c r="F350" s="217" t="n"/>
      <c r="G350" s="217" t="n"/>
      <c r="H350" s="218" t="n"/>
      <c r="I350" s="218" t="n"/>
      <c r="J350" s="219" t="n"/>
    </row>
    <row r="351" ht="15.75" customHeight="1" s="109">
      <c r="A351" s="206" t="n"/>
      <c r="B351" s="207" t="n"/>
      <c r="C351" s="207" t="n"/>
      <c r="D351" s="207" t="n"/>
      <c r="E351" s="207" t="n"/>
      <c r="F351" s="207" t="n"/>
      <c r="G351" s="207" t="n"/>
      <c r="H351" s="208" t="n"/>
      <c r="I351" s="208" t="n"/>
      <c r="J351" s="209" t="n"/>
    </row>
    <row r="352" ht="15.75" customHeight="1" s="109">
      <c r="A352" s="216" t="n"/>
      <c r="B352" s="217" t="n"/>
      <c r="C352" s="217" t="n"/>
      <c r="D352" s="217" t="n"/>
      <c r="E352" s="217" t="n"/>
      <c r="F352" s="217" t="n"/>
      <c r="G352" s="217" t="n"/>
      <c r="H352" s="218" t="n"/>
      <c r="I352" s="218" t="n"/>
      <c r="J352" s="219" t="n"/>
    </row>
    <row r="353" ht="15.75" customHeight="1" s="109">
      <c r="A353" s="206" t="n"/>
      <c r="B353" s="207" t="n"/>
      <c r="C353" s="207" t="n"/>
      <c r="D353" s="207" t="n"/>
      <c r="E353" s="207" t="n"/>
      <c r="F353" s="207" t="n"/>
      <c r="G353" s="207" t="n"/>
      <c r="H353" s="208" t="n"/>
      <c r="I353" s="208" t="n"/>
      <c r="J353" s="209" t="n"/>
    </row>
    <row r="354" ht="15.75" customHeight="1" s="109">
      <c r="A354" s="216" t="n"/>
      <c r="B354" s="217" t="n"/>
      <c r="C354" s="217" t="n"/>
      <c r="D354" s="217" t="n"/>
      <c r="E354" s="217" t="n"/>
      <c r="F354" s="217" t="n"/>
      <c r="G354" s="217" t="n"/>
      <c r="H354" s="218" t="n"/>
      <c r="I354" s="218" t="n"/>
      <c r="J354" s="219" t="n"/>
    </row>
    <row r="355" ht="15.75" customHeight="1" s="109">
      <c r="A355" s="206" t="n"/>
      <c r="B355" s="207" t="n"/>
      <c r="C355" s="207" t="n"/>
      <c r="D355" s="207" t="n"/>
      <c r="E355" s="207" t="n"/>
      <c r="F355" s="207" t="n"/>
      <c r="G355" s="207" t="n"/>
      <c r="H355" s="208" t="n"/>
      <c r="I355" s="208" t="n"/>
      <c r="J355" s="209" t="n"/>
    </row>
    <row r="356" ht="15.75" customHeight="1" s="109">
      <c r="A356" s="216" t="n"/>
      <c r="B356" s="217" t="n"/>
      <c r="C356" s="217" t="n"/>
      <c r="D356" s="217" t="n"/>
      <c r="E356" s="217" t="n"/>
      <c r="F356" s="217" t="n"/>
      <c r="G356" s="217" t="n"/>
      <c r="H356" s="218" t="n"/>
      <c r="I356" s="218" t="n"/>
      <c r="J356" s="219" t="n"/>
    </row>
    <row r="357" ht="15.75" customHeight="1" s="109">
      <c r="A357" s="206" t="n"/>
      <c r="B357" s="207" t="n"/>
      <c r="C357" s="207" t="n"/>
      <c r="D357" s="207" t="n"/>
      <c r="E357" s="207" t="n"/>
      <c r="F357" s="207" t="n"/>
      <c r="G357" s="207" t="n"/>
      <c r="H357" s="208" t="n"/>
      <c r="I357" s="208" t="n"/>
      <c r="J357" s="209" t="n"/>
    </row>
    <row r="358" ht="15.75" customHeight="1" s="109">
      <c r="A358" s="216" t="n"/>
      <c r="B358" s="217" t="n"/>
      <c r="C358" s="217" t="n"/>
      <c r="D358" s="217" t="n"/>
      <c r="E358" s="217" t="n"/>
      <c r="F358" s="217" t="n"/>
      <c r="G358" s="217" t="n"/>
      <c r="H358" s="218" t="n"/>
      <c r="I358" s="218" t="n"/>
      <c r="J358" s="219" t="n"/>
    </row>
    <row r="359" ht="15.75" customHeight="1" s="109">
      <c r="A359" s="206" t="n"/>
      <c r="B359" s="207" t="n"/>
      <c r="C359" s="207" t="n"/>
      <c r="D359" s="207" t="n"/>
      <c r="E359" s="207" t="n"/>
      <c r="F359" s="207" t="n"/>
      <c r="G359" s="207" t="n"/>
      <c r="H359" s="208" t="n"/>
      <c r="I359" s="208" t="n"/>
      <c r="J359" s="209" t="n"/>
    </row>
    <row r="360" ht="15.75" customHeight="1" s="109">
      <c r="A360" s="216" t="n"/>
      <c r="B360" s="217" t="n"/>
      <c r="C360" s="217" t="n"/>
      <c r="D360" s="217" t="n"/>
      <c r="E360" s="217" t="n"/>
      <c r="F360" s="217" t="n"/>
      <c r="G360" s="217" t="n"/>
      <c r="H360" s="218" t="n"/>
      <c r="I360" s="218" t="n"/>
      <c r="J360" s="219" t="n"/>
    </row>
    <row r="361" ht="15.75" customHeight="1" s="109">
      <c r="A361" s="206" t="n"/>
      <c r="B361" s="207" t="n"/>
      <c r="C361" s="207" t="n"/>
      <c r="D361" s="207" t="n"/>
      <c r="E361" s="207" t="n"/>
      <c r="F361" s="207" t="n"/>
      <c r="G361" s="207" t="n"/>
      <c r="H361" s="208" t="n"/>
      <c r="I361" s="208" t="n"/>
      <c r="J361" s="209" t="n"/>
    </row>
    <row r="362" ht="15.75" customHeight="1" s="109">
      <c r="A362" s="216" t="n"/>
      <c r="B362" s="217" t="n"/>
      <c r="C362" s="217" t="n"/>
      <c r="D362" s="217" t="n"/>
      <c r="E362" s="217" t="n"/>
      <c r="F362" s="217" t="n"/>
      <c r="G362" s="217" t="n"/>
      <c r="H362" s="218" t="n"/>
      <c r="I362" s="218" t="n"/>
      <c r="J362" s="219" t="n"/>
    </row>
    <row r="363" ht="15.75" customHeight="1" s="109">
      <c r="A363" s="206" t="n"/>
      <c r="B363" s="207" t="n"/>
      <c r="C363" s="207" t="n"/>
      <c r="D363" s="207" t="n"/>
      <c r="E363" s="207" t="n"/>
      <c r="F363" s="207" t="n"/>
      <c r="G363" s="207" t="n"/>
      <c r="H363" s="208" t="n"/>
      <c r="I363" s="208" t="n"/>
      <c r="J363" s="209" t="n"/>
    </row>
    <row r="364" ht="15.75" customHeight="1" s="109">
      <c r="A364" s="216" t="n"/>
      <c r="B364" s="217" t="n"/>
      <c r="C364" s="217" t="n"/>
      <c r="D364" s="217" t="n"/>
      <c r="E364" s="217" t="n"/>
      <c r="F364" s="217" t="n"/>
      <c r="G364" s="217" t="n"/>
      <c r="H364" s="218" t="n"/>
      <c r="I364" s="218" t="n"/>
      <c r="J364" s="219" t="n"/>
    </row>
    <row r="365" ht="15.75" customHeight="1" s="109">
      <c r="A365" s="206" t="n"/>
      <c r="B365" s="207" t="n"/>
      <c r="C365" s="207" t="n"/>
      <c r="D365" s="207" t="n"/>
      <c r="E365" s="207" t="n"/>
      <c r="F365" s="207" t="n"/>
      <c r="G365" s="207" t="n"/>
      <c r="H365" s="208" t="n"/>
      <c r="I365" s="208" t="n"/>
      <c r="J365" s="209" t="n"/>
    </row>
    <row r="366" ht="15.75" customHeight="1" s="109">
      <c r="A366" s="216" t="n"/>
      <c r="B366" s="217" t="n"/>
      <c r="C366" s="217" t="n"/>
      <c r="D366" s="217" t="n"/>
      <c r="E366" s="217" t="n"/>
      <c r="F366" s="217" t="n"/>
      <c r="G366" s="217" t="n"/>
      <c r="H366" s="218" t="n"/>
      <c r="I366" s="218" t="n"/>
      <c r="J366" s="219" t="n"/>
    </row>
    <row r="367" ht="15.75" customHeight="1" s="109">
      <c r="A367" s="206" t="n"/>
      <c r="B367" s="207" t="n"/>
      <c r="C367" s="207" t="n"/>
      <c r="D367" s="207" t="n"/>
      <c r="E367" s="207" t="n"/>
      <c r="F367" s="207" t="n"/>
      <c r="G367" s="207" t="n"/>
      <c r="H367" s="208" t="n"/>
      <c r="I367" s="208" t="n"/>
      <c r="J367" s="209" t="n"/>
    </row>
    <row r="368" ht="15.75" customHeight="1" s="109">
      <c r="A368" s="216" t="n"/>
      <c r="B368" s="217" t="n"/>
      <c r="C368" s="217" t="n"/>
      <c r="D368" s="217" t="n"/>
      <c r="E368" s="217" t="n"/>
      <c r="F368" s="217" t="n"/>
      <c r="G368" s="217" t="n"/>
      <c r="H368" s="218" t="n"/>
      <c r="I368" s="218" t="n"/>
      <c r="J368" s="219" t="n"/>
    </row>
    <row r="369" ht="15.75" customHeight="1" s="109">
      <c r="A369" s="206" t="n"/>
      <c r="B369" s="207" t="n"/>
      <c r="C369" s="207" t="n"/>
      <c r="D369" s="207" t="n"/>
      <c r="E369" s="207" t="n"/>
      <c r="F369" s="207" t="n"/>
      <c r="G369" s="207" t="n"/>
      <c r="H369" s="208" t="n"/>
      <c r="I369" s="208" t="n"/>
      <c r="J369" s="209" t="n"/>
    </row>
    <row r="370" ht="15.75" customHeight="1" s="109">
      <c r="A370" s="216" t="n"/>
      <c r="B370" s="217" t="n"/>
      <c r="C370" s="217" t="n"/>
      <c r="D370" s="217" t="n"/>
      <c r="E370" s="217" t="n"/>
      <c r="F370" s="217" t="n"/>
      <c r="G370" s="217" t="n"/>
      <c r="H370" s="218" t="n"/>
      <c r="I370" s="218" t="n"/>
      <c r="J370" s="219" t="n"/>
    </row>
    <row r="371" ht="15.75" customHeight="1" s="109">
      <c r="A371" s="206" t="n"/>
      <c r="B371" s="207" t="n"/>
      <c r="C371" s="207" t="n"/>
      <c r="D371" s="207" t="n"/>
      <c r="E371" s="207" t="n"/>
      <c r="F371" s="207" t="n"/>
      <c r="G371" s="207" t="n"/>
      <c r="H371" s="208" t="n"/>
      <c r="I371" s="208" t="n"/>
      <c r="J371" s="209" t="n"/>
    </row>
    <row r="372" ht="15.75" customHeight="1" s="109">
      <c r="A372" s="216" t="n"/>
      <c r="B372" s="217" t="n"/>
      <c r="C372" s="217" t="n"/>
      <c r="D372" s="217" t="n"/>
      <c r="E372" s="217" t="n"/>
      <c r="F372" s="217" t="n"/>
      <c r="G372" s="217" t="n"/>
      <c r="H372" s="218" t="n"/>
      <c r="I372" s="218" t="n"/>
      <c r="J372" s="219" t="n"/>
    </row>
    <row r="373" ht="15.75" customHeight="1" s="109">
      <c r="A373" s="206" t="n"/>
      <c r="B373" s="207" t="n"/>
      <c r="C373" s="207" t="n"/>
      <c r="D373" s="207" t="n"/>
      <c r="E373" s="207" t="n"/>
      <c r="F373" s="207" t="n"/>
      <c r="G373" s="207" t="n"/>
      <c r="H373" s="208" t="n"/>
      <c r="I373" s="208" t="n"/>
      <c r="J373" s="209" t="n"/>
    </row>
    <row r="374" ht="15.75" customHeight="1" s="109">
      <c r="A374" s="216" t="n"/>
      <c r="B374" s="217" t="n"/>
      <c r="C374" s="217" t="n"/>
      <c r="D374" s="217" t="n"/>
      <c r="E374" s="217" t="n"/>
      <c r="F374" s="217" t="n"/>
      <c r="G374" s="217" t="n"/>
      <c r="H374" s="218" t="n"/>
      <c r="I374" s="218" t="n"/>
      <c r="J374" s="219" t="n"/>
    </row>
    <row r="375" ht="15.75" customHeight="1" s="109">
      <c r="A375" s="206" t="n"/>
      <c r="B375" s="207" t="n"/>
      <c r="C375" s="207" t="n"/>
      <c r="D375" s="207" t="n"/>
      <c r="E375" s="207" t="n"/>
      <c r="F375" s="207" t="n"/>
      <c r="G375" s="207" t="n"/>
      <c r="H375" s="208" t="n"/>
      <c r="I375" s="208" t="n"/>
      <c r="J375" s="209" t="n"/>
    </row>
    <row r="376" ht="15.75" customHeight="1" s="109">
      <c r="A376" s="216" t="n"/>
      <c r="B376" s="217" t="n"/>
      <c r="C376" s="217" t="n"/>
      <c r="D376" s="217" t="n"/>
      <c r="E376" s="217" t="n"/>
      <c r="F376" s="217" t="n"/>
      <c r="G376" s="217" t="n"/>
      <c r="H376" s="218" t="n"/>
      <c r="I376" s="218" t="n"/>
      <c r="J376" s="219" t="n"/>
    </row>
    <row r="377" ht="15.75" customHeight="1" s="109">
      <c r="A377" s="206" t="n"/>
      <c r="B377" s="207" t="n"/>
      <c r="C377" s="207" t="n"/>
      <c r="D377" s="207" t="n"/>
      <c r="E377" s="207" t="n"/>
      <c r="F377" s="207" t="n"/>
      <c r="G377" s="207" t="n"/>
      <c r="H377" s="208" t="n"/>
      <c r="I377" s="208" t="n"/>
      <c r="J377" s="209" t="n"/>
    </row>
    <row r="378" ht="15.75" customHeight="1" s="109">
      <c r="A378" s="216" t="n"/>
      <c r="B378" s="217" t="n"/>
      <c r="C378" s="217" t="n"/>
      <c r="D378" s="217" t="n"/>
      <c r="E378" s="217" t="n"/>
      <c r="F378" s="217" t="n"/>
      <c r="G378" s="217" t="n"/>
      <c r="H378" s="218" t="n"/>
      <c r="I378" s="218" t="n"/>
      <c r="J378" s="219" t="n"/>
    </row>
    <row r="379" ht="15.75" customHeight="1" s="109">
      <c r="A379" s="206" t="n"/>
      <c r="B379" s="207" t="n"/>
      <c r="C379" s="207" t="n"/>
      <c r="D379" s="207" t="n"/>
      <c r="E379" s="207" t="n"/>
      <c r="F379" s="207" t="n"/>
      <c r="G379" s="207" t="n"/>
      <c r="H379" s="208" t="n"/>
      <c r="I379" s="208" t="n"/>
      <c r="J379" s="209" t="n"/>
    </row>
    <row r="380" ht="15.75" customHeight="1" s="109">
      <c r="A380" s="216" t="n"/>
      <c r="B380" s="217" t="n"/>
      <c r="C380" s="217" t="n"/>
      <c r="D380" s="217" t="n"/>
      <c r="E380" s="217" t="n"/>
      <c r="F380" s="217" t="n"/>
      <c r="G380" s="217" t="n"/>
      <c r="H380" s="218" t="n"/>
      <c r="I380" s="218" t="n"/>
      <c r="J380" s="219" t="n"/>
    </row>
    <row r="381" ht="15.75" customHeight="1" s="109">
      <c r="A381" s="206" t="n"/>
      <c r="B381" s="207" t="n"/>
      <c r="C381" s="207" t="n"/>
      <c r="D381" s="207" t="n"/>
      <c r="E381" s="207" t="n"/>
      <c r="F381" s="207" t="n"/>
      <c r="G381" s="207" t="n"/>
      <c r="H381" s="208" t="n"/>
      <c r="I381" s="208" t="n"/>
      <c r="J381" s="209" t="n"/>
    </row>
    <row r="382" ht="15.75" customHeight="1" s="109">
      <c r="A382" s="216" t="n"/>
      <c r="B382" s="217" t="n"/>
      <c r="C382" s="217" t="n"/>
      <c r="D382" s="217" t="n"/>
      <c r="E382" s="217" t="n"/>
      <c r="F382" s="217" t="n"/>
      <c r="G382" s="217" t="n"/>
      <c r="H382" s="218" t="n"/>
      <c r="I382" s="218" t="n"/>
      <c r="J382" s="219" t="n"/>
    </row>
    <row r="383" ht="15.75" customHeight="1" s="109">
      <c r="A383" s="206" t="n"/>
      <c r="B383" s="207" t="n"/>
      <c r="C383" s="207" t="n"/>
      <c r="D383" s="207" t="n"/>
      <c r="E383" s="207" t="n"/>
      <c r="F383" s="207" t="n"/>
      <c r="G383" s="207" t="n"/>
      <c r="H383" s="208" t="n"/>
      <c r="I383" s="208" t="n"/>
      <c r="J383" s="209" t="n"/>
    </row>
    <row r="384" ht="15.75" customHeight="1" s="109">
      <c r="A384" s="216" t="n"/>
      <c r="B384" s="217" t="n"/>
      <c r="C384" s="217" t="n"/>
      <c r="D384" s="217" t="n"/>
      <c r="E384" s="217" t="n"/>
      <c r="F384" s="217" t="n"/>
      <c r="G384" s="217" t="n"/>
      <c r="H384" s="218" t="n"/>
      <c r="I384" s="218" t="n"/>
      <c r="J384" s="219" t="n"/>
    </row>
    <row r="385" ht="15.75" customHeight="1" s="109">
      <c r="A385" s="206" t="n"/>
      <c r="B385" s="207" t="n"/>
      <c r="C385" s="207" t="n"/>
      <c r="D385" s="207" t="n"/>
      <c r="E385" s="207" t="n"/>
      <c r="F385" s="207" t="n"/>
      <c r="G385" s="207" t="n"/>
      <c r="H385" s="208" t="n"/>
      <c r="I385" s="208" t="n"/>
      <c r="J385" s="209" t="n"/>
    </row>
    <row r="386" ht="15.75" customHeight="1" s="109">
      <c r="A386" s="216" t="n"/>
      <c r="B386" s="217" t="n"/>
      <c r="C386" s="217" t="n"/>
      <c r="D386" s="217" t="n"/>
      <c r="E386" s="217" t="n"/>
      <c r="F386" s="217" t="n"/>
      <c r="G386" s="217" t="n"/>
      <c r="H386" s="218" t="n"/>
      <c r="I386" s="218" t="n"/>
      <c r="J386" s="219" t="n"/>
    </row>
    <row r="387" ht="15.75" customHeight="1" s="109">
      <c r="A387" s="206" t="n"/>
      <c r="B387" s="207" t="n"/>
      <c r="C387" s="207" t="n"/>
      <c r="D387" s="207" t="n"/>
      <c r="E387" s="207" t="n"/>
      <c r="F387" s="207" t="n"/>
      <c r="G387" s="207" t="n"/>
      <c r="H387" s="208" t="n"/>
      <c r="I387" s="208" t="n"/>
      <c r="J387" s="209" t="n"/>
    </row>
    <row r="388" ht="15.75" customHeight="1" s="109">
      <c r="A388" s="216" t="n"/>
      <c r="B388" s="217" t="n"/>
      <c r="C388" s="217" t="n"/>
      <c r="D388" s="217" t="n"/>
      <c r="E388" s="217" t="n"/>
      <c r="F388" s="217" t="n"/>
      <c r="G388" s="217" t="n"/>
      <c r="H388" s="218" t="n"/>
      <c r="I388" s="218" t="n"/>
      <c r="J388" s="219" t="n"/>
    </row>
    <row r="389" ht="15.75" customHeight="1" s="109">
      <c r="A389" s="206" t="n"/>
      <c r="B389" s="207" t="n"/>
      <c r="C389" s="207" t="n"/>
      <c r="D389" s="207" t="n"/>
      <c r="E389" s="207" t="n"/>
      <c r="F389" s="207" t="n"/>
      <c r="G389" s="207" t="n"/>
      <c r="H389" s="208" t="n"/>
      <c r="I389" s="208" t="n"/>
      <c r="J389" s="209" t="n"/>
    </row>
    <row r="390" ht="15.75" customHeight="1" s="109">
      <c r="A390" s="216" t="n"/>
      <c r="B390" s="217" t="n"/>
      <c r="C390" s="217" t="n"/>
      <c r="D390" s="217" t="n"/>
      <c r="E390" s="217" t="n"/>
      <c r="F390" s="217" t="n"/>
      <c r="G390" s="217" t="n"/>
      <c r="H390" s="218" t="n"/>
      <c r="I390" s="218" t="n"/>
      <c r="J390" s="219" t="n"/>
    </row>
    <row r="391" ht="15.75" customHeight="1" s="109">
      <c r="A391" s="206" t="n"/>
      <c r="B391" s="207" t="n"/>
      <c r="C391" s="207" t="n"/>
      <c r="D391" s="207" t="n"/>
      <c r="E391" s="207" t="n"/>
      <c r="F391" s="207" t="n"/>
      <c r="G391" s="207" t="n"/>
      <c r="H391" s="208" t="n"/>
      <c r="I391" s="208" t="n"/>
      <c r="J391" s="209" t="n"/>
    </row>
    <row r="392" ht="15.75" customHeight="1" s="109">
      <c r="A392" s="216" t="n"/>
      <c r="B392" s="217" t="n"/>
      <c r="C392" s="217" t="n"/>
      <c r="D392" s="217" t="n"/>
      <c r="E392" s="217" t="n"/>
      <c r="F392" s="217" t="n"/>
      <c r="G392" s="217" t="n"/>
      <c r="H392" s="218" t="n"/>
      <c r="I392" s="218" t="n"/>
      <c r="J392" s="219" t="n"/>
    </row>
    <row r="393" ht="15.75" customHeight="1" s="109">
      <c r="A393" s="206" t="n"/>
      <c r="B393" s="207" t="n"/>
      <c r="C393" s="207" t="n"/>
      <c r="D393" s="207" t="n"/>
      <c r="E393" s="207" t="n"/>
      <c r="F393" s="207" t="n"/>
      <c r="G393" s="207" t="n"/>
      <c r="H393" s="208" t="n"/>
      <c r="I393" s="208" t="n"/>
      <c r="J393" s="209" t="n"/>
    </row>
    <row r="394" ht="15.75" customHeight="1" s="109">
      <c r="A394" s="216" t="n"/>
      <c r="B394" s="217" t="n"/>
      <c r="C394" s="217" t="n"/>
      <c r="D394" s="217" t="n"/>
      <c r="E394" s="217" t="n"/>
      <c r="F394" s="217" t="n"/>
      <c r="G394" s="217" t="n"/>
      <c r="H394" s="218" t="n"/>
      <c r="I394" s="218" t="n"/>
      <c r="J394" s="219" t="n"/>
    </row>
    <row r="395" ht="15.75" customHeight="1" s="109">
      <c r="A395" s="206" t="n"/>
      <c r="B395" s="207" t="n"/>
      <c r="C395" s="207" t="n"/>
      <c r="D395" s="207" t="n"/>
      <c r="E395" s="207" t="n"/>
      <c r="F395" s="207" t="n"/>
      <c r="G395" s="207" t="n"/>
      <c r="H395" s="208" t="n"/>
      <c r="I395" s="208" t="n"/>
      <c r="J395" s="209" t="n"/>
    </row>
    <row r="396" ht="15.75" customHeight="1" s="109">
      <c r="A396" s="216" t="n"/>
      <c r="B396" s="217" t="n"/>
      <c r="C396" s="217" t="n"/>
      <c r="D396" s="217" t="n"/>
      <c r="E396" s="217" t="n"/>
      <c r="F396" s="217" t="n"/>
      <c r="G396" s="217" t="n"/>
      <c r="H396" s="218" t="n"/>
      <c r="I396" s="218" t="n"/>
      <c r="J396" s="219" t="n"/>
    </row>
    <row r="397" ht="15.75" customHeight="1" s="109">
      <c r="A397" s="206" t="n"/>
      <c r="B397" s="207" t="n"/>
      <c r="C397" s="207" t="n"/>
      <c r="D397" s="207" t="n"/>
      <c r="E397" s="207" t="n"/>
      <c r="F397" s="207" t="n"/>
      <c r="G397" s="207" t="n"/>
      <c r="H397" s="208" t="n"/>
      <c r="I397" s="208" t="n"/>
      <c r="J397" s="209" t="n"/>
    </row>
    <row r="398" ht="15.75" customHeight="1" s="109">
      <c r="A398" s="216" t="n"/>
      <c r="B398" s="217" t="n"/>
      <c r="C398" s="217" t="n"/>
      <c r="D398" s="217" t="n"/>
      <c r="E398" s="217" t="n"/>
      <c r="F398" s="217" t="n"/>
      <c r="G398" s="217" t="n"/>
      <c r="H398" s="218" t="n"/>
      <c r="I398" s="218" t="n"/>
      <c r="J398" s="219" t="n"/>
    </row>
    <row r="399" ht="15.75" customHeight="1" s="109">
      <c r="A399" s="206" t="n"/>
      <c r="B399" s="207" t="n"/>
      <c r="C399" s="207" t="n"/>
      <c r="D399" s="207" t="n"/>
      <c r="E399" s="207" t="n"/>
      <c r="F399" s="207" t="n"/>
      <c r="G399" s="207" t="n"/>
      <c r="H399" s="208" t="n"/>
      <c r="I399" s="208" t="n"/>
      <c r="J399" s="209" t="n"/>
    </row>
    <row r="400" ht="15.75" customHeight="1" s="109">
      <c r="A400" s="216" t="n"/>
      <c r="B400" s="217" t="n"/>
      <c r="C400" s="217" t="n"/>
      <c r="D400" s="217" t="n"/>
      <c r="E400" s="217" t="n"/>
      <c r="F400" s="217" t="n"/>
      <c r="G400" s="217" t="n"/>
      <c r="H400" s="218" t="n"/>
      <c r="I400" s="218" t="n"/>
      <c r="J400" s="219" t="n"/>
    </row>
    <row r="401" ht="15.75" customHeight="1" s="109">
      <c r="A401" s="206" t="n"/>
      <c r="B401" s="207" t="n"/>
      <c r="C401" s="207" t="n"/>
      <c r="D401" s="207" t="n"/>
      <c r="E401" s="207" t="n"/>
      <c r="F401" s="207" t="n"/>
      <c r="G401" s="207" t="n"/>
      <c r="H401" s="208" t="n"/>
      <c r="I401" s="208" t="n"/>
      <c r="J401" s="209" t="n"/>
    </row>
    <row r="402" ht="15.75" customHeight="1" s="109">
      <c r="A402" s="216" t="n"/>
      <c r="B402" s="217" t="n"/>
      <c r="C402" s="217" t="n"/>
      <c r="D402" s="217" t="n"/>
      <c r="E402" s="217" t="n"/>
      <c r="F402" s="217" t="n"/>
      <c r="G402" s="217" t="n"/>
      <c r="H402" s="218" t="n"/>
      <c r="I402" s="218" t="n"/>
      <c r="J402" s="219" t="n"/>
    </row>
    <row r="403" ht="15.75" customHeight="1" s="109">
      <c r="A403" s="206" t="n"/>
      <c r="B403" s="207" t="n"/>
      <c r="C403" s="207" t="n"/>
      <c r="D403" s="207" t="n"/>
      <c r="E403" s="207" t="n"/>
      <c r="F403" s="207" t="n"/>
      <c r="G403" s="207" t="n"/>
      <c r="H403" s="208" t="n"/>
      <c r="I403" s="208" t="n"/>
      <c r="J403" s="209" t="n"/>
    </row>
    <row r="404" ht="15.75" customHeight="1" s="109">
      <c r="A404" s="216" t="n"/>
      <c r="B404" s="217" t="n"/>
      <c r="C404" s="217" t="n"/>
      <c r="D404" s="217" t="n"/>
      <c r="E404" s="217" t="n"/>
      <c r="F404" s="217" t="n"/>
      <c r="G404" s="217" t="n"/>
      <c r="H404" s="218" t="n"/>
      <c r="I404" s="218" t="n"/>
      <c r="J404" s="219" t="n"/>
    </row>
    <row r="405" ht="15.75" customHeight="1" s="109">
      <c r="A405" s="206" t="n"/>
      <c r="B405" s="207" t="n"/>
      <c r="C405" s="207" t="n"/>
      <c r="D405" s="207" t="n"/>
      <c r="E405" s="207" t="n"/>
      <c r="F405" s="207" t="n"/>
      <c r="G405" s="207" t="n"/>
      <c r="H405" s="208" t="n"/>
      <c r="I405" s="208" t="n"/>
      <c r="J405" s="209" t="n"/>
    </row>
    <row r="406" ht="15.75" customHeight="1" s="109">
      <c r="A406" s="216" t="n"/>
      <c r="B406" s="217" t="n"/>
      <c r="C406" s="217" t="n"/>
      <c r="D406" s="217" t="n"/>
      <c r="E406" s="217" t="n"/>
      <c r="F406" s="217" t="n"/>
      <c r="G406" s="217" t="n"/>
      <c r="H406" s="218" t="n"/>
      <c r="I406" s="218" t="n"/>
      <c r="J406" s="219" t="n"/>
    </row>
    <row r="407" ht="15.75" customHeight="1" s="109">
      <c r="A407" s="206" t="n"/>
      <c r="B407" s="207" t="n"/>
      <c r="C407" s="207" t="n"/>
      <c r="D407" s="207" t="n"/>
      <c r="E407" s="207" t="n"/>
      <c r="F407" s="207" t="n"/>
      <c r="G407" s="207" t="n"/>
      <c r="H407" s="208" t="n"/>
      <c r="I407" s="208" t="n"/>
      <c r="J407" s="209" t="n"/>
    </row>
    <row r="408" ht="15.75" customHeight="1" s="109">
      <c r="A408" s="216" t="n"/>
      <c r="B408" s="217" t="n"/>
      <c r="C408" s="217" t="n"/>
      <c r="D408" s="217" t="n"/>
      <c r="E408" s="217" t="n"/>
      <c r="F408" s="217" t="n"/>
      <c r="G408" s="217" t="n"/>
      <c r="H408" s="218" t="n"/>
      <c r="I408" s="218" t="n"/>
      <c r="J408" s="219" t="n"/>
    </row>
    <row r="409" ht="15.75" customHeight="1" s="109">
      <c r="A409" s="206" t="n"/>
      <c r="B409" s="207" t="n"/>
      <c r="C409" s="207" t="n"/>
      <c r="D409" s="207" t="n"/>
      <c r="E409" s="207" t="n"/>
      <c r="F409" s="207" t="n"/>
      <c r="G409" s="207" t="n"/>
      <c r="H409" s="208" t="n"/>
      <c r="I409" s="208" t="n"/>
      <c r="J409" s="209" t="n"/>
    </row>
    <row r="410" ht="15.75" customHeight="1" s="109">
      <c r="A410" s="216" t="n"/>
      <c r="B410" s="217" t="n"/>
      <c r="C410" s="217" t="n"/>
      <c r="D410" s="217" t="n"/>
      <c r="E410" s="217" t="n"/>
      <c r="F410" s="217" t="n"/>
      <c r="G410" s="217" t="n"/>
      <c r="H410" s="218" t="n"/>
      <c r="I410" s="218" t="n"/>
      <c r="J410" s="219" t="n"/>
    </row>
    <row r="411" ht="15.75" customHeight="1" s="109">
      <c r="A411" s="206" t="n"/>
      <c r="B411" s="207" t="n"/>
      <c r="C411" s="207" t="n"/>
      <c r="D411" s="207" t="n"/>
      <c r="E411" s="207" t="n"/>
      <c r="F411" s="207" t="n"/>
      <c r="G411" s="207" t="n"/>
      <c r="H411" s="208" t="n"/>
      <c r="I411" s="208" t="n"/>
      <c r="J411" s="209" t="n"/>
    </row>
    <row r="412" ht="15.75" customHeight="1" s="109">
      <c r="A412" s="216" t="n"/>
      <c r="B412" s="217" t="n"/>
      <c r="C412" s="217" t="n"/>
      <c r="D412" s="217" t="n"/>
      <c r="E412" s="217" t="n"/>
      <c r="F412" s="217" t="n"/>
      <c r="G412" s="217" t="n"/>
      <c r="H412" s="218" t="n"/>
      <c r="I412" s="218" t="n"/>
      <c r="J412" s="219" t="n"/>
    </row>
    <row r="413" ht="15.75" customHeight="1" s="109">
      <c r="A413" s="206" t="n"/>
      <c r="B413" s="207" t="n"/>
      <c r="C413" s="207" t="n"/>
      <c r="D413" s="207" t="n"/>
      <c r="E413" s="207" t="n"/>
      <c r="F413" s="207" t="n"/>
      <c r="G413" s="207" t="n"/>
      <c r="H413" s="208" t="n"/>
      <c r="I413" s="208" t="n"/>
      <c r="J413" s="209" t="n"/>
    </row>
    <row r="414" ht="15.75" customHeight="1" s="109">
      <c r="A414" s="216" t="n"/>
      <c r="B414" s="217" t="n"/>
      <c r="C414" s="217" t="n"/>
      <c r="D414" s="217" t="n"/>
      <c r="E414" s="217" t="n"/>
      <c r="F414" s="217" t="n"/>
      <c r="G414" s="217" t="n"/>
      <c r="H414" s="218" t="n"/>
      <c r="I414" s="218" t="n"/>
      <c r="J414" s="219" t="n"/>
    </row>
    <row r="415" ht="15.75" customHeight="1" s="109">
      <c r="A415" s="206" t="n"/>
      <c r="B415" s="207" t="n"/>
      <c r="C415" s="207" t="n"/>
      <c r="D415" s="207" t="n"/>
      <c r="E415" s="207" t="n"/>
      <c r="F415" s="207" t="n"/>
      <c r="G415" s="207" t="n"/>
      <c r="H415" s="208" t="n"/>
      <c r="I415" s="208" t="n"/>
      <c r="J415" s="209" t="n"/>
    </row>
    <row r="416" ht="15.75" customHeight="1" s="109">
      <c r="A416" s="216" t="n"/>
      <c r="B416" s="217" t="n"/>
      <c r="C416" s="217" t="n"/>
      <c r="D416" s="217" t="n"/>
      <c r="E416" s="217" t="n"/>
      <c r="F416" s="217" t="n"/>
      <c r="G416" s="217" t="n"/>
      <c r="H416" s="218" t="n"/>
      <c r="I416" s="218" t="n"/>
      <c r="J416" s="219" t="n"/>
    </row>
    <row r="417" ht="15.75" customHeight="1" s="109">
      <c r="A417" s="206" t="n"/>
      <c r="B417" s="207" t="n"/>
      <c r="C417" s="207" t="n"/>
      <c r="D417" s="207" t="n"/>
      <c r="E417" s="207" t="n"/>
      <c r="F417" s="207" t="n"/>
      <c r="G417" s="207" t="n"/>
      <c r="H417" s="208" t="n"/>
      <c r="I417" s="208" t="n"/>
      <c r="J417" s="209" t="n"/>
    </row>
    <row r="418" ht="15.75" customHeight="1" s="109">
      <c r="A418" s="216" t="n"/>
      <c r="B418" s="217" t="n"/>
      <c r="C418" s="217" t="n"/>
      <c r="D418" s="217" t="n"/>
      <c r="E418" s="217" t="n"/>
      <c r="F418" s="217" t="n"/>
      <c r="G418" s="217" t="n"/>
      <c r="H418" s="218" t="n"/>
      <c r="I418" s="218" t="n"/>
      <c r="J418" s="219" t="n"/>
    </row>
    <row r="419" ht="15.75" customHeight="1" s="109">
      <c r="A419" s="206" t="n"/>
      <c r="B419" s="207" t="n"/>
      <c r="C419" s="207" t="n"/>
      <c r="D419" s="207" t="n"/>
      <c r="E419" s="207" t="n"/>
      <c r="F419" s="207" t="n"/>
      <c r="G419" s="207" t="n"/>
      <c r="H419" s="208" t="n"/>
      <c r="I419" s="208" t="n"/>
      <c r="J419" s="209" t="n"/>
    </row>
    <row r="420" ht="15.75" customHeight="1" s="109">
      <c r="A420" s="216" t="n"/>
      <c r="B420" s="217" t="n"/>
      <c r="C420" s="217" t="n"/>
      <c r="D420" s="217" t="n"/>
      <c r="E420" s="217" t="n"/>
      <c r="F420" s="217" t="n"/>
      <c r="G420" s="217" t="n"/>
      <c r="H420" s="218" t="n"/>
      <c r="I420" s="218" t="n"/>
      <c r="J420" s="219" t="n"/>
    </row>
    <row r="421" ht="15.75" customHeight="1" s="109">
      <c r="A421" s="206" t="n"/>
      <c r="B421" s="207" t="n"/>
      <c r="C421" s="207" t="n"/>
      <c r="D421" s="207" t="n"/>
      <c r="E421" s="207" t="n"/>
      <c r="F421" s="207" t="n"/>
      <c r="G421" s="207" t="n"/>
      <c r="H421" s="208" t="n"/>
      <c r="I421" s="208" t="n"/>
      <c r="J421" s="209" t="n"/>
    </row>
    <row r="422" ht="15.75" customHeight="1" s="109">
      <c r="A422" s="216" t="n"/>
      <c r="B422" s="217" t="n"/>
      <c r="C422" s="217" t="n"/>
      <c r="D422" s="217" t="n"/>
      <c r="E422" s="217" t="n"/>
      <c r="F422" s="217" t="n"/>
      <c r="G422" s="217" t="n"/>
      <c r="H422" s="218" t="n"/>
      <c r="I422" s="218" t="n"/>
      <c r="J422" s="219" t="n"/>
    </row>
    <row r="423" ht="15.75" customHeight="1" s="109">
      <c r="A423" s="206" t="n"/>
      <c r="B423" s="207" t="n"/>
      <c r="C423" s="207" t="n"/>
      <c r="D423" s="207" t="n"/>
      <c r="E423" s="207" t="n"/>
      <c r="F423" s="207" t="n"/>
      <c r="G423" s="207" t="n"/>
      <c r="H423" s="208" t="n"/>
      <c r="I423" s="208" t="n"/>
      <c r="J423" s="209" t="n"/>
    </row>
    <row r="424" ht="15.75" customHeight="1" s="109">
      <c r="A424" s="216" t="n"/>
      <c r="B424" s="217" t="n"/>
      <c r="C424" s="217" t="n"/>
      <c r="D424" s="217" t="n"/>
      <c r="E424" s="217" t="n"/>
      <c r="F424" s="217" t="n"/>
      <c r="G424" s="217" t="n"/>
      <c r="H424" s="218" t="n"/>
      <c r="I424" s="218" t="n"/>
      <c r="J424" s="219" t="n"/>
    </row>
    <row r="425" ht="15.75" customHeight="1" s="109">
      <c r="A425" s="206" t="n"/>
      <c r="B425" s="207" t="n"/>
      <c r="C425" s="207" t="n"/>
      <c r="D425" s="207" t="n"/>
      <c r="E425" s="207" t="n"/>
      <c r="F425" s="207" t="n"/>
      <c r="G425" s="207" t="n"/>
      <c r="H425" s="208" t="n"/>
      <c r="I425" s="208" t="n"/>
      <c r="J425" s="209" t="n"/>
    </row>
    <row r="426" ht="15.75" customHeight="1" s="109">
      <c r="A426" s="216" t="n"/>
      <c r="B426" s="217" t="n"/>
      <c r="C426" s="217" t="n"/>
      <c r="D426" s="217" t="n"/>
      <c r="E426" s="217" t="n"/>
      <c r="F426" s="217" t="n"/>
      <c r="G426" s="217" t="n"/>
      <c r="H426" s="218" t="n"/>
      <c r="I426" s="218" t="n"/>
      <c r="J426" s="219" t="n"/>
    </row>
    <row r="427" ht="15.75" customHeight="1" s="109">
      <c r="A427" s="206" t="n"/>
      <c r="B427" s="207" t="n"/>
      <c r="C427" s="207" t="n"/>
      <c r="D427" s="207" t="n"/>
      <c r="E427" s="207" t="n"/>
      <c r="F427" s="207" t="n"/>
      <c r="G427" s="207" t="n"/>
      <c r="H427" s="208" t="n"/>
      <c r="I427" s="208" t="n"/>
      <c r="J427" s="209" t="n"/>
    </row>
    <row r="428" ht="15.75" customHeight="1" s="109">
      <c r="A428" s="216" t="n"/>
      <c r="B428" s="217" t="n"/>
      <c r="C428" s="217" t="n"/>
      <c r="D428" s="217" t="n"/>
      <c r="E428" s="217" t="n"/>
      <c r="F428" s="217" t="n"/>
      <c r="G428" s="217" t="n"/>
      <c r="H428" s="218" t="n"/>
      <c r="I428" s="218" t="n"/>
      <c r="J428" s="219" t="n"/>
    </row>
    <row r="429" ht="15.75" customHeight="1" s="109">
      <c r="A429" s="206" t="n"/>
      <c r="B429" s="207" t="n"/>
      <c r="C429" s="207" t="n"/>
      <c r="D429" s="207" t="n"/>
      <c r="E429" s="207" t="n"/>
      <c r="F429" s="207" t="n"/>
      <c r="G429" s="207" t="n"/>
      <c r="H429" s="208" t="n"/>
      <c r="I429" s="208" t="n"/>
      <c r="J429" s="209" t="n"/>
    </row>
    <row r="430" ht="15.75" customHeight="1" s="109">
      <c r="A430" s="216" t="n"/>
      <c r="B430" s="217" t="n"/>
      <c r="C430" s="217" t="n"/>
      <c r="D430" s="217" t="n"/>
      <c r="E430" s="217" t="n"/>
      <c r="F430" s="217" t="n"/>
      <c r="G430" s="217" t="n"/>
      <c r="H430" s="218" t="n"/>
      <c r="I430" s="218" t="n"/>
      <c r="J430" s="219" t="n"/>
    </row>
    <row r="431" ht="15.75" customHeight="1" s="109">
      <c r="A431" s="206" t="n"/>
      <c r="B431" s="207" t="n"/>
      <c r="C431" s="207" t="n"/>
      <c r="D431" s="207" t="n"/>
      <c r="E431" s="207" t="n"/>
      <c r="F431" s="207" t="n"/>
      <c r="G431" s="207" t="n"/>
      <c r="H431" s="208" t="n"/>
      <c r="I431" s="208" t="n"/>
      <c r="J431" s="209" t="n"/>
    </row>
    <row r="432" ht="15.75" customHeight="1" s="109">
      <c r="A432" s="216" t="n"/>
      <c r="B432" s="217" t="n"/>
      <c r="C432" s="217" t="n"/>
      <c r="D432" s="217" t="n"/>
      <c r="E432" s="217" t="n"/>
      <c r="F432" s="217" t="n"/>
      <c r="G432" s="217" t="n"/>
      <c r="H432" s="218" t="n"/>
      <c r="I432" s="218" t="n"/>
      <c r="J432" s="219" t="n"/>
    </row>
    <row r="433" ht="15.75" customHeight="1" s="109">
      <c r="A433" s="206" t="n"/>
      <c r="B433" s="207" t="n"/>
      <c r="C433" s="207" t="n"/>
      <c r="D433" s="207" t="n"/>
      <c r="E433" s="207" t="n"/>
      <c r="F433" s="207" t="n"/>
      <c r="G433" s="207" t="n"/>
      <c r="H433" s="208" t="n"/>
      <c r="I433" s="208" t="n"/>
      <c r="J433" s="209" t="n"/>
    </row>
    <row r="434" ht="15.75" customHeight="1" s="109">
      <c r="A434" s="216" t="n"/>
      <c r="B434" s="217" t="n"/>
      <c r="C434" s="217" t="n"/>
      <c r="D434" s="217" t="n"/>
      <c r="E434" s="217" t="n"/>
      <c r="F434" s="217" t="n"/>
      <c r="G434" s="217" t="n"/>
      <c r="H434" s="218" t="n"/>
      <c r="I434" s="218" t="n"/>
      <c r="J434" s="219" t="n"/>
    </row>
    <row r="435" ht="15.75" customHeight="1" s="109">
      <c r="A435" s="206" t="n"/>
      <c r="B435" s="207" t="n"/>
      <c r="C435" s="207" t="n"/>
      <c r="D435" s="207" t="n"/>
      <c r="E435" s="207" t="n"/>
      <c r="F435" s="207" t="n"/>
      <c r="G435" s="207" t="n"/>
      <c r="H435" s="208" t="n"/>
      <c r="I435" s="208" t="n"/>
      <c r="J435" s="209" t="n"/>
    </row>
    <row r="436" ht="15.75" customHeight="1" s="109">
      <c r="A436" s="216" t="n"/>
      <c r="B436" s="217" t="n"/>
      <c r="C436" s="217" t="n"/>
      <c r="D436" s="217" t="n"/>
      <c r="E436" s="217" t="n"/>
      <c r="F436" s="217" t="n"/>
      <c r="G436" s="217" t="n"/>
      <c r="H436" s="218" t="n"/>
      <c r="I436" s="218" t="n"/>
      <c r="J436" s="219" t="n"/>
    </row>
    <row r="437" ht="15.75" customHeight="1" s="109">
      <c r="A437" s="206" t="n"/>
      <c r="B437" s="207" t="n"/>
      <c r="C437" s="207" t="n"/>
      <c r="D437" s="207" t="n"/>
      <c r="E437" s="207" t="n"/>
      <c r="F437" s="207" t="n"/>
      <c r="G437" s="207" t="n"/>
      <c r="H437" s="208" t="n"/>
      <c r="I437" s="208" t="n"/>
      <c r="J437" s="209" t="n"/>
    </row>
    <row r="438" ht="15.75" customHeight="1" s="109">
      <c r="A438" s="216" t="n"/>
      <c r="B438" s="217" t="n"/>
      <c r="C438" s="217" t="n"/>
      <c r="D438" s="217" t="n"/>
      <c r="E438" s="217" t="n"/>
      <c r="F438" s="217" t="n"/>
      <c r="G438" s="217" t="n"/>
      <c r="H438" s="218" t="n"/>
      <c r="I438" s="218" t="n"/>
      <c r="J438" s="219" t="n"/>
    </row>
    <row r="439" ht="15.75" customHeight="1" s="109">
      <c r="A439" s="206" t="n"/>
      <c r="B439" s="207" t="n"/>
      <c r="C439" s="207" t="n"/>
      <c r="D439" s="207" t="n"/>
      <c r="E439" s="207" t="n"/>
      <c r="F439" s="207" t="n"/>
      <c r="G439" s="207" t="n"/>
      <c r="H439" s="208" t="n"/>
      <c r="I439" s="208" t="n"/>
      <c r="J439" s="209" t="n"/>
    </row>
    <row r="440" ht="15.75" customHeight="1" s="109">
      <c r="A440" s="216" t="n"/>
      <c r="B440" s="217" t="n"/>
      <c r="C440" s="217" t="n"/>
      <c r="D440" s="217" t="n"/>
      <c r="E440" s="217" t="n"/>
      <c r="F440" s="217" t="n"/>
      <c r="G440" s="217" t="n"/>
      <c r="H440" s="218" t="n"/>
      <c r="I440" s="218" t="n"/>
      <c r="J440" s="219" t="n"/>
    </row>
    <row r="441" ht="15.75" customHeight="1" s="109">
      <c r="A441" s="206" t="n"/>
      <c r="B441" s="207" t="n"/>
      <c r="C441" s="207" t="n"/>
      <c r="D441" s="207" t="n"/>
      <c r="E441" s="207" t="n"/>
      <c r="F441" s="207" t="n"/>
      <c r="G441" s="207" t="n"/>
      <c r="H441" s="208" t="n"/>
      <c r="I441" s="208" t="n"/>
      <c r="J441" s="209" t="n"/>
    </row>
    <row r="442" ht="15.75" customHeight="1" s="109">
      <c r="A442" s="216" t="n"/>
      <c r="B442" s="217" t="n"/>
      <c r="C442" s="217" t="n"/>
      <c r="D442" s="217" t="n"/>
      <c r="E442" s="217" t="n"/>
      <c r="F442" s="217" t="n"/>
      <c r="G442" s="217" t="n"/>
      <c r="H442" s="218" t="n"/>
      <c r="I442" s="218" t="n"/>
      <c r="J442" s="219" t="n"/>
    </row>
    <row r="443" ht="15.75" customHeight="1" s="109">
      <c r="A443" s="206" t="n"/>
      <c r="B443" s="207" t="n"/>
      <c r="C443" s="207" t="n"/>
      <c r="D443" s="207" t="n"/>
      <c r="E443" s="207" t="n"/>
      <c r="F443" s="207" t="n"/>
      <c r="G443" s="207" t="n"/>
      <c r="H443" s="208" t="n"/>
      <c r="I443" s="208" t="n"/>
      <c r="J443" s="209" t="n"/>
    </row>
    <row r="444" ht="15.75" customHeight="1" s="109">
      <c r="A444" s="216" t="n"/>
      <c r="B444" s="217" t="n"/>
      <c r="C444" s="217" t="n"/>
      <c r="D444" s="217" t="n"/>
      <c r="E444" s="217" t="n"/>
      <c r="F444" s="217" t="n"/>
      <c r="G444" s="217" t="n"/>
      <c r="H444" s="218" t="n"/>
      <c r="I444" s="218" t="n"/>
      <c r="J444" s="219" t="n"/>
    </row>
    <row r="445" ht="15.75" customHeight="1" s="109">
      <c r="A445" s="206" t="n"/>
      <c r="B445" s="207" t="n"/>
      <c r="C445" s="207" t="n"/>
      <c r="D445" s="207" t="n"/>
      <c r="E445" s="207" t="n"/>
      <c r="F445" s="207" t="n"/>
      <c r="G445" s="207" t="n"/>
      <c r="H445" s="208" t="n"/>
      <c r="I445" s="208" t="n"/>
      <c r="J445" s="209" t="n"/>
    </row>
    <row r="446" ht="15.75" customHeight="1" s="109">
      <c r="A446" s="216" t="n"/>
      <c r="B446" s="217" t="n"/>
      <c r="C446" s="217" t="n"/>
      <c r="D446" s="217" t="n"/>
      <c r="E446" s="217" t="n"/>
      <c r="F446" s="217" t="n"/>
      <c r="G446" s="217" t="n"/>
      <c r="H446" s="218" t="n"/>
      <c r="I446" s="218" t="n"/>
      <c r="J446" s="219" t="n"/>
    </row>
    <row r="447" ht="15.75" customHeight="1" s="109">
      <c r="A447" s="206" t="n"/>
      <c r="B447" s="207" t="n"/>
      <c r="C447" s="207" t="n"/>
      <c r="D447" s="207" t="n"/>
      <c r="E447" s="207" t="n"/>
      <c r="F447" s="207" t="n"/>
      <c r="G447" s="207" t="n"/>
      <c r="H447" s="208" t="n"/>
      <c r="I447" s="208" t="n"/>
      <c r="J447" s="209" t="n"/>
    </row>
    <row r="448" ht="15.75" customHeight="1" s="109">
      <c r="A448" s="216" t="n"/>
      <c r="B448" s="217" t="n"/>
      <c r="C448" s="217" t="n"/>
      <c r="D448" s="217" t="n"/>
      <c r="E448" s="217" t="n"/>
      <c r="F448" s="217" t="n"/>
      <c r="G448" s="217" t="n"/>
      <c r="H448" s="218" t="n"/>
      <c r="I448" s="218" t="n"/>
      <c r="J448" s="219" t="n"/>
    </row>
    <row r="449" ht="15.75" customHeight="1" s="109">
      <c r="A449" s="206" t="n"/>
      <c r="B449" s="207" t="n"/>
      <c r="C449" s="207" t="n"/>
      <c r="D449" s="207" t="n"/>
      <c r="E449" s="207" t="n"/>
      <c r="F449" s="207" t="n"/>
      <c r="G449" s="207" t="n"/>
      <c r="H449" s="208" t="n"/>
      <c r="I449" s="208" t="n"/>
      <c r="J449" s="209" t="n"/>
    </row>
    <row r="450" ht="15.75" customHeight="1" s="109">
      <c r="A450" s="216" t="n"/>
      <c r="B450" s="217" t="n"/>
      <c r="C450" s="217" t="n"/>
      <c r="D450" s="217" t="n"/>
      <c r="E450" s="217" t="n"/>
      <c r="F450" s="217" t="n"/>
      <c r="G450" s="217" t="n"/>
      <c r="H450" s="218" t="n"/>
      <c r="I450" s="218" t="n"/>
      <c r="J450" s="219" t="n"/>
    </row>
    <row r="451" ht="15.75" customHeight="1" s="109">
      <c r="A451" s="206" t="n"/>
      <c r="B451" s="207" t="n"/>
      <c r="C451" s="207" t="n"/>
      <c r="D451" s="207" t="n"/>
      <c r="E451" s="207" t="n"/>
      <c r="F451" s="207" t="n"/>
      <c r="G451" s="207" t="n"/>
      <c r="H451" s="208" t="n"/>
      <c r="I451" s="208" t="n"/>
      <c r="J451" s="209" t="n"/>
    </row>
    <row r="452" ht="15.75" customHeight="1" s="109">
      <c r="A452" s="216" t="n"/>
      <c r="B452" s="217" t="n"/>
      <c r="C452" s="217" t="n"/>
      <c r="D452" s="217" t="n"/>
      <c r="E452" s="217" t="n"/>
      <c r="F452" s="217" t="n"/>
      <c r="G452" s="217" t="n"/>
      <c r="H452" s="218" t="n"/>
      <c r="I452" s="218" t="n"/>
      <c r="J452" s="219" t="n"/>
    </row>
    <row r="453" ht="15.75" customHeight="1" s="109">
      <c r="A453" s="206" t="n"/>
      <c r="B453" s="207" t="n"/>
      <c r="C453" s="207" t="n"/>
      <c r="D453" s="207" t="n"/>
      <c r="E453" s="207" t="n"/>
      <c r="F453" s="207" t="n"/>
      <c r="G453" s="207" t="n"/>
      <c r="H453" s="208" t="n"/>
      <c r="I453" s="208" t="n"/>
      <c r="J453" s="209" t="n"/>
    </row>
    <row r="454" ht="15.75" customHeight="1" s="109">
      <c r="A454" s="216" t="n"/>
      <c r="B454" s="217" t="n"/>
      <c r="C454" s="217" t="n"/>
      <c r="D454" s="217" t="n"/>
      <c r="E454" s="217" t="n"/>
      <c r="F454" s="217" t="n"/>
      <c r="G454" s="217" t="n"/>
      <c r="H454" s="218" t="n"/>
      <c r="I454" s="218" t="n"/>
      <c r="J454" s="219" t="n"/>
    </row>
    <row r="455" ht="15.75" customHeight="1" s="109">
      <c r="A455" s="206" t="n"/>
      <c r="B455" s="207" t="n"/>
      <c r="C455" s="207" t="n"/>
      <c r="D455" s="207" t="n"/>
      <c r="E455" s="207" t="n"/>
      <c r="F455" s="207" t="n"/>
      <c r="G455" s="207" t="n"/>
      <c r="H455" s="208" t="n"/>
      <c r="I455" s="208" t="n"/>
      <c r="J455" s="209" t="n"/>
    </row>
    <row r="456" ht="15.75" customHeight="1" s="109">
      <c r="A456" s="216" t="n"/>
      <c r="B456" s="217" t="n"/>
      <c r="C456" s="217" t="n"/>
      <c r="D456" s="217" t="n"/>
      <c r="E456" s="217" t="n"/>
      <c r="F456" s="217" t="n"/>
      <c r="G456" s="217" t="n"/>
      <c r="H456" s="218" t="n"/>
      <c r="I456" s="218" t="n"/>
      <c r="J456" s="219" t="n"/>
    </row>
    <row r="457" ht="15.75" customHeight="1" s="109">
      <c r="A457" s="206" t="n"/>
      <c r="B457" s="207" t="n"/>
      <c r="C457" s="207" t="n"/>
      <c r="D457" s="207" t="n"/>
      <c r="E457" s="207" t="n"/>
      <c r="F457" s="207" t="n"/>
      <c r="G457" s="207" t="n"/>
      <c r="H457" s="208" t="n"/>
      <c r="I457" s="208" t="n"/>
      <c r="J457" s="209" t="n"/>
    </row>
    <row r="458" ht="15.75" customHeight="1" s="109">
      <c r="A458" s="216" t="n"/>
      <c r="B458" s="217" t="n"/>
      <c r="C458" s="217" t="n"/>
      <c r="D458" s="217" t="n"/>
      <c r="E458" s="217" t="n"/>
      <c r="F458" s="217" t="n"/>
      <c r="G458" s="217" t="n"/>
      <c r="H458" s="218" t="n"/>
      <c r="I458" s="218" t="n"/>
      <c r="J458" s="219" t="n"/>
    </row>
    <row r="459" ht="15.75" customHeight="1" s="109">
      <c r="A459" s="206" t="n"/>
      <c r="B459" s="207" t="n"/>
      <c r="C459" s="207" t="n"/>
      <c r="D459" s="207" t="n"/>
      <c r="E459" s="207" t="n"/>
      <c r="F459" s="207" t="n"/>
      <c r="G459" s="207" t="n"/>
      <c r="H459" s="208" t="n"/>
      <c r="I459" s="208" t="n"/>
      <c r="J459" s="209" t="n"/>
    </row>
    <row r="460" ht="15.75" customHeight="1" s="109">
      <c r="A460" s="216" t="n"/>
      <c r="B460" s="217" t="n"/>
      <c r="C460" s="217" t="n"/>
      <c r="D460" s="217" t="n"/>
      <c r="E460" s="217" t="n"/>
      <c r="F460" s="217" t="n"/>
      <c r="G460" s="217" t="n"/>
      <c r="H460" s="218" t="n"/>
      <c r="I460" s="218" t="n"/>
      <c r="J460" s="219" t="n"/>
    </row>
    <row r="461" ht="15.75" customHeight="1" s="109">
      <c r="A461" s="206" t="n"/>
      <c r="B461" s="207" t="n"/>
      <c r="C461" s="207" t="n"/>
      <c r="D461" s="207" t="n"/>
      <c r="E461" s="207" t="n"/>
      <c r="F461" s="207" t="n"/>
      <c r="G461" s="207" t="n"/>
      <c r="H461" s="208" t="n"/>
      <c r="I461" s="208" t="n"/>
      <c r="J461" s="209" t="n"/>
    </row>
    <row r="462" ht="15.75" customHeight="1" s="109">
      <c r="A462" s="216" t="n"/>
      <c r="B462" s="217" t="n"/>
      <c r="C462" s="217" t="n"/>
      <c r="D462" s="217" t="n"/>
      <c r="E462" s="217" t="n"/>
      <c r="F462" s="217" t="n"/>
      <c r="G462" s="217" t="n"/>
      <c r="H462" s="218" t="n"/>
      <c r="I462" s="218" t="n"/>
      <c r="J462" s="219" t="n"/>
    </row>
    <row r="463" ht="15.75" customHeight="1" s="109">
      <c r="A463" s="206" t="n"/>
      <c r="B463" s="207" t="n"/>
      <c r="C463" s="207" t="n"/>
      <c r="D463" s="207" t="n"/>
      <c r="E463" s="207" t="n"/>
      <c r="F463" s="207" t="n"/>
      <c r="G463" s="207" t="n"/>
      <c r="H463" s="208" t="n"/>
      <c r="I463" s="208" t="n"/>
      <c r="J463" s="209" t="n"/>
    </row>
    <row r="464" ht="15.75" customHeight="1" s="109">
      <c r="A464" s="216" t="n"/>
      <c r="B464" s="217" t="n"/>
      <c r="C464" s="217" t="n"/>
      <c r="D464" s="217" t="n"/>
      <c r="E464" s="217" t="n"/>
      <c r="F464" s="217" t="n"/>
      <c r="G464" s="217" t="n"/>
      <c r="H464" s="218" t="n"/>
      <c r="I464" s="218" t="n"/>
      <c r="J464" s="219" t="n"/>
    </row>
    <row r="465" ht="15.75" customHeight="1" s="109">
      <c r="A465" s="206" t="n"/>
      <c r="B465" s="207" t="n"/>
      <c r="C465" s="207" t="n"/>
      <c r="D465" s="207" t="n"/>
      <c r="E465" s="207" t="n"/>
      <c r="F465" s="207" t="n"/>
      <c r="G465" s="207" t="n"/>
      <c r="H465" s="208" t="n"/>
      <c r="I465" s="208" t="n"/>
      <c r="J465" s="209" t="n"/>
    </row>
    <row r="466" ht="15.75" customHeight="1" s="109">
      <c r="A466" s="216" t="n"/>
      <c r="B466" s="217" t="n"/>
      <c r="C466" s="217" t="n"/>
      <c r="D466" s="217" t="n"/>
      <c r="E466" s="217" t="n"/>
      <c r="F466" s="217" t="n"/>
      <c r="G466" s="217" t="n"/>
      <c r="H466" s="218" t="n"/>
      <c r="I466" s="218" t="n"/>
      <c r="J466" s="219" t="n"/>
    </row>
    <row r="467" ht="15.75" customHeight="1" s="109">
      <c r="A467" s="206" t="n"/>
      <c r="B467" s="207" t="n"/>
      <c r="C467" s="207" t="n"/>
      <c r="D467" s="207" t="n"/>
      <c r="E467" s="207" t="n"/>
      <c r="F467" s="207" t="n"/>
      <c r="G467" s="207" t="n"/>
      <c r="H467" s="208" t="n"/>
      <c r="I467" s="208" t="n"/>
      <c r="J467" s="209" t="n"/>
    </row>
    <row r="468" ht="15.75" customHeight="1" s="109">
      <c r="A468" s="216" t="n"/>
      <c r="B468" s="217" t="n"/>
      <c r="C468" s="217" t="n"/>
      <c r="D468" s="217" t="n"/>
      <c r="E468" s="217" t="n"/>
      <c r="F468" s="217" t="n"/>
      <c r="G468" s="217" t="n"/>
      <c r="H468" s="218" t="n"/>
      <c r="I468" s="218" t="n"/>
      <c r="J468" s="219" t="n"/>
    </row>
    <row r="469" ht="15.75" customHeight="1" s="109">
      <c r="A469" s="206" t="n"/>
      <c r="B469" s="207" t="n"/>
      <c r="C469" s="207" t="n"/>
      <c r="D469" s="207" t="n"/>
      <c r="E469" s="207" t="n"/>
      <c r="F469" s="207" t="n"/>
      <c r="G469" s="207" t="n"/>
      <c r="H469" s="208" t="n"/>
      <c r="I469" s="208" t="n"/>
      <c r="J469" s="209" t="n"/>
    </row>
    <row r="470" ht="15.75" customHeight="1" s="109">
      <c r="A470" s="216" t="n"/>
      <c r="B470" s="217" t="n"/>
      <c r="C470" s="217" t="n"/>
      <c r="D470" s="217" t="n"/>
      <c r="E470" s="217" t="n"/>
      <c r="F470" s="217" t="n"/>
      <c r="G470" s="217" t="n"/>
      <c r="H470" s="218" t="n"/>
      <c r="I470" s="218" t="n"/>
      <c r="J470" s="219" t="n"/>
    </row>
    <row r="471" ht="15.75" customHeight="1" s="109">
      <c r="A471" s="206" t="n"/>
      <c r="B471" s="207" t="n"/>
      <c r="C471" s="207" t="n"/>
      <c r="D471" s="207" t="n"/>
      <c r="E471" s="207" t="n"/>
      <c r="F471" s="207" t="n"/>
      <c r="G471" s="207" t="n"/>
      <c r="H471" s="208" t="n"/>
      <c r="I471" s="208" t="n"/>
      <c r="J471" s="209" t="n"/>
    </row>
    <row r="472" ht="15.75" customHeight="1" s="109">
      <c r="A472" s="216" t="n"/>
      <c r="B472" s="217" t="n"/>
      <c r="C472" s="217" t="n"/>
      <c r="D472" s="217" t="n"/>
      <c r="E472" s="217" t="n"/>
      <c r="F472" s="217" t="n"/>
      <c r="G472" s="217" t="n"/>
      <c r="H472" s="218" t="n"/>
      <c r="I472" s="218" t="n"/>
      <c r="J472" s="219" t="n"/>
    </row>
    <row r="473" ht="15.75" customHeight="1" s="109">
      <c r="A473" s="206" t="n"/>
      <c r="B473" s="207" t="n"/>
      <c r="C473" s="207" t="n"/>
      <c r="D473" s="207" t="n"/>
      <c r="E473" s="207" t="n"/>
      <c r="F473" s="207" t="n"/>
      <c r="G473" s="207" t="n"/>
      <c r="H473" s="208" t="n"/>
      <c r="I473" s="208" t="n"/>
      <c r="J473" s="209" t="n"/>
    </row>
    <row r="474" ht="15.75" customHeight="1" s="109">
      <c r="A474" s="216" t="n"/>
      <c r="B474" s="217" t="n"/>
      <c r="C474" s="217" t="n"/>
      <c r="D474" s="217" t="n"/>
      <c r="E474" s="217" t="n"/>
      <c r="F474" s="217" t="n"/>
      <c r="G474" s="217" t="n"/>
      <c r="H474" s="218" t="n"/>
      <c r="I474" s="218" t="n"/>
      <c r="J474" s="219" t="n"/>
    </row>
    <row r="475" ht="15.75" customHeight="1" s="109">
      <c r="A475" s="206" t="n"/>
      <c r="B475" s="207" t="n"/>
      <c r="C475" s="207" t="n"/>
      <c r="D475" s="207" t="n"/>
      <c r="E475" s="207" t="n"/>
      <c r="F475" s="207" t="n"/>
      <c r="G475" s="207" t="n"/>
      <c r="H475" s="208" t="n"/>
      <c r="I475" s="208" t="n"/>
      <c r="J475" s="209" t="n"/>
    </row>
    <row r="476" ht="15.75" customHeight="1" s="109">
      <c r="A476" s="216" t="n"/>
      <c r="B476" s="217" t="n"/>
      <c r="C476" s="217" t="n"/>
      <c r="D476" s="217" t="n"/>
      <c r="E476" s="217" t="n"/>
      <c r="F476" s="217" t="n"/>
      <c r="G476" s="217" t="n"/>
      <c r="H476" s="218" t="n"/>
      <c r="I476" s="218" t="n"/>
      <c r="J476" s="219" t="n"/>
    </row>
    <row r="477" ht="15.75" customHeight="1" s="109">
      <c r="A477" s="206" t="n"/>
      <c r="B477" s="207" t="n"/>
      <c r="C477" s="207" t="n"/>
      <c r="D477" s="207" t="n"/>
      <c r="E477" s="207" t="n"/>
      <c r="F477" s="207" t="n"/>
      <c r="G477" s="207" t="n"/>
      <c r="H477" s="208" t="n"/>
      <c r="I477" s="208" t="n"/>
      <c r="J477" s="209" t="n"/>
    </row>
    <row r="478" ht="15.75" customHeight="1" s="109">
      <c r="A478" s="216" t="n"/>
      <c r="B478" s="217" t="n"/>
      <c r="C478" s="217" t="n"/>
      <c r="D478" s="217" t="n"/>
      <c r="E478" s="217" t="n"/>
      <c r="F478" s="217" t="n"/>
      <c r="G478" s="217" t="n"/>
      <c r="H478" s="218" t="n"/>
      <c r="I478" s="218" t="n"/>
      <c r="J478" s="219" t="n"/>
    </row>
    <row r="479" ht="15.75" customHeight="1" s="109">
      <c r="A479" s="206" t="n"/>
      <c r="B479" s="207" t="n"/>
      <c r="C479" s="207" t="n"/>
      <c r="D479" s="207" t="n"/>
      <c r="E479" s="207" t="n"/>
      <c r="F479" s="207" t="n"/>
      <c r="G479" s="207" t="n"/>
      <c r="H479" s="208" t="n"/>
      <c r="I479" s="208" t="n"/>
      <c r="J479" s="209" t="n"/>
    </row>
    <row r="480" ht="15.75" customHeight="1" s="109">
      <c r="A480" s="216" t="n"/>
      <c r="B480" s="217" t="n"/>
      <c r="C480" s="217" t="n"/>
      <c r="D480" s="217" t="n"/>
      <c r="E480" s="217" t="n"/>
      <c r="F480" s="217" t="n"/>
      <c r="G480" s="217" t="n"/>
      <c r="H480" s="218" t="n"/>
      <c r="I480" s="218" t="n"/>
      <c r="J480" s="219" t="n"/>
    </row>
    <row r="481" ht="15.75" customHeight="1" s="109">
      <c r="A481" s="206" t="n"/>
      <c r="B481" s="207" t="n"/>
      <c r="C481" s="207" t="n"/>
      <c r="D481" s="207" t="n"/>
      <c r="E481" s="207" t="n"/>
      <c r="F481" s="207" t="n"/>
      <c r="G481" s="207" t="n"/>
      <c r="H481" s="208" t="n"/>
      <c r="I481" s="208" t="n"/>
      <c r="J481" s="209" t="n"/>
    </row>
    <row r="482" ht="15.75" customHeight="1" s="109">
      <c r="A482" s="216" t="n"/>
      <c r="B482" s="217" t="n"/>
      <c r="C482" s="217" t="n"/>
      <c r="D482" s="217" t="n"/>
      <c r="E482" s="217" t="n"/>
      <c r="F482" s="217" t="n"/>
      <c r="G482" s="217" t="n"/>
      <c r="H482" s="218" t="n"/>
      <c r="I482" s="218" t="n"/>
      <c r="J482" s="219" t="n"/>
    </row>
    <row r="483" ht="15.75" customHeight="1" s="109">
      <c r="A483" s="206" t="n"/>
      <c r="B483" s="207" t="n"/>
      <c r="C483" s="207" t="n"/>
      <c r="D483" s="207" t="n"/>
      <c r="E483" s="207" t="n"/>
      <c r="F483" s="207" t="n"/>
      <c r="G483" s="207" t="n"/>
      <c r="H483" s="208" t="n"/>
      <c r="I483" s="208" t="n"/>
      <c r="J483" s="209" t="n"/>
    </row>
    <row r="484" ht="15.75" customHeight="1" s="109">
      <c r="A484" s="216" t="n"/>
      <c r="B484" s="217" t="n"/>
      <c r="C484" s="217" t="n"/>
      <c r="D484" s="217" t="n"/>
      <c r="E484" s="217" t="n"/>
      <c r="F484" s="217" t="n"/>
      <c r="G484" s="217" t="n"/>
      <c r="H484" s="218" t="n"/>
      <c r="I484" s="218" t="n"/>
      <c r="J484" s="219" t="n"/>
    </row>
    <row r="485" ht="15.75" customHeight="1" s="109">
      <c r="A485" s="206" t="n"/>
      <c r="B485" s="207" t="n"/>
      <c r="C485" s="207" t="n"/>
      <c r="D485" s="207" t="n"/>
      <c r="E485" s="207" t="n"/>
      <c r="F485" s="207" t="n"/>
      <c r="G485" s="207" t="n"/>
      <c r="H485" s="208" t="n"/>
      <c r="I485" s="208" t="n"/>
      <c r="J485" s="209" t="n"/>
    </row>
    <row r="486" ht="15.75" customHeight="1" s="109">
      <c r="A486" s="216" t="n"/>
      <c r="B486" s="217" t="n"/>
      <c r="C486" s="217" t="n"/>
      <c r="D486" s="217" t="n"/>
      <c r="E486" s="217" t="n"/>
      <c r="F486" s="217" t="n"/>
      <c r="G486" s="217" t="n"/>
      <c r="H486" s="218" t="n"/>
      <c r="I486" s="218" t="n"/>
      <c r="J486" s="219" t="n"/>
    </row>
    <row r="487" ht="15.75" customHeight="1" s="109">
      <c r="A487" s="206" t="n"/>
      <c r="B487" s="207" t="n"/>
      <c r="C487" s="207" t="n"/>
      <c r="D487" s="207" t="n"/>
      <c r="E487" s="207" t="n"/>
      <c r="F487" s="207" t="n"/>
      <c r="G487" s="207" t="n"/>
      <c r="H487" s="208" t="n"/>
      <c r="I487" s="208" t="n"/>
      <c r="J487" s="209" t="n"/>
    </row>
    <row r="488" ht="15.75" customHeight="1" s="109">
      <c r="A488" s="216" t="n"/>
      <c r="B488" s="217" t="n"/>
      <c r="C488" s="217" t="n"/>
      <c r="D488" s="217" t="n"/>
      <c r="E488" s="217" t="n"/>
      <c r="F488" s="217" t="n"/>
      <c r="G488" s="217" t="n"/>
      <c r="H488" s="218" t="n"/>
      <c r="I488" s="218" t="n"/>
      <c r="J488" s="219" t="n"/>
    </row>
    <row r="489" ht="15.75" customHeight="1" s="109">
      <c r="A489" s="206" t="n"/>
      <c r="B489" s="207" t="n"/>
      <c r="C489" s="207" t="n"/>
      <c r="D489" s="207" t="n"/>
      <c r="E489" s="207" t="n"/>
      <c r="F489" s="207" t="n"/>
      <c r="G489" s="207" t="n"/>
      <c r="H489" s="208" t="n"/>
      <c r="I489" s="208" t="n"/>
      <c r="J489" s="209" t="n"/>
    </row>
    <row r="490" ht="15.75" customHeight="1" s="109">
      <c r="A490" s="216" t="n"/>
      <c r="B490" s="217" t="n"/>
      <c r="C490" s="217" t="n"/>
      <c r="D490" s="217" t="n"/>
      <c r="E490" s="217" t="n"/>
      <c r="F490" s="217" t="n"/>
      <c r="G490" s="217" t="n"/>
      <c r="H490" s="218" t="n"/>
      <c r="I490" s="218" t="n"/>
      <c r="J490" s="219" t="n"/>
    </row>
    <row r="491" ht="15.75" customHeight="1" s="109">
      <c r="A491" s="206" t="n"/>
      <c r="B491" s="207" t="n"/>
      <c r="C491" s="207" t="n"/>
      <c r="D491" s="207" t="n"/>
      <c r="E491" s="207" t="n"/>
      <c r="F491" s="207" t="n"/>
      <c r="G491" s="207" t="n"/>
      <c r="H491" s="208" t="n"/>
      <c r="I491" s="208" t="n"/>
      <c r="J491" s="209" t="n"/>
    </row>
    <row r="492" ht="15.75" customHeight="1" s="109">
      <c r="A492" s="216" t="n"/>
      <c r="B492" s="217" t="n"/>
      <c r="C492" s="217" t="n"/>
      <c r="D492" s="217" t="n"/>
      <c r="E492" s="217" t="n"/>
      <c r="F492" s="217" t="n"/>
      <c r="G492" s="217" t="n"/>
      <c r="H492" s="218" t="n"/>
      <c r="I492" s="218" t="n"/>
      <c r="J492" s="219" t="n"/>
    </row>
    <row r="493" ht="15.75" customHeight="1" s="109">
      <c r="A493" s="206" t="n"/>
      <c r="B493" s="207" t="n"/>
      <c r="C493" s="207" t="n"/>
      <c r="D493" s="207" t="n"/>
      <c r="E493" s="207" t="n"/>
      <c r="F493" s="207" t="n"/>
      <c r="G493" s="207" t="n"/>
      <c r="H493" s="208" t="n"/>
      <c r="I493" s="208" t="n"/>
      <c r="J493" s="209" t="n"/>
    </row>
    <row r="494" ht="15.75" customHeight="1" s="109">
      <c r="A494" s="216" t="n"/>
      <c r="B494" s="217" t="n"/>
      <c r="C494" s="217" t="n"/>
      <c r="D494" s="217" t="n"/>
      <c r="E494" s="217" t="n"/>
      <c r="F494" s="217" t="n"/>
      <c r="G494" s="217" t="n"/>
      <c r="H494" s="218" t="n"/>
      <c r="I494" s="218" t="n"/>
      <c r="J494" s="219" t="n"/>
    </row>
    <row r="495" ht="15.75" customHeight="1" s="109">
      <c r="A495" s="206" t="n"/>
      <c r="B495" s="207" t="n"/>
      <c r="C495" s="207" t="n"/>
      <c r="D495" s="207" t="n"/>
      <c r="E495" s="207" t="n"/>
      <c r="F495" s="207" t="n"/>
      <c r="G495" s="207" t="n"/>
      <c r="H495" s="208" t="n"/>
      <c r="I495" s="208" t="n"/>
      <c r="J495" s="209" t="n"/>
    </row>
    <row r="496" ht="15.75" customHeight="1" s="109">
      <c r="A496" s="216" t="n"/>
      <c r="B496" s="217" t="n"/>
      <c r="C496" s="217" t="n"/>
      <c r="D496" s="217" t="n"/>
      <c r="E496" s="217" t="n"/>
      <c r="F496" s="217" t="n"/>
      <c r="G496" s="217" t="n"/>
      <c r="H496" s="218" t="n"/>
      <c r="I496" s="218" t="n"/>
      <c r="J496" s="219" t="n"/>
    </row>
    <row r="497" ht="15.75" customHeight="1" s="109">
      <c r="A497" s="206" t="n"/>
      <c r="B497" s="207" t="n"/>
      <c r="C497" s="207" t="n"/>
      <c r="D497" s="207" t="n"/>
      <c r="E497" s="207" t="n"/>
      <c r="F497" s="207" t="n"/>
      <c r="G497" s="207" t="n"/>
      <c r="H497" s="208" t="n"/>
      <c r="I497" s="208" t="n"/>
      <c r="J497" s="209" t="n"/>
    </row>
    <row r="498" ht="15.75" customHeight="1" s="109">
      <c r="A498" s="216" t="n"/>
      <c r="B498" s="217" t="n"/>
      <c r="C498" s="217" t="n"/>
      <c r="D498" s="217" t="n"/>
      <c r="E498" s="217" t="n"/>
      <c r="F498" s="217" t="n"/>
      <c r="G498" s="217" t="n"/>
      <c r="H498" s="218" t="n"/>
      <c r="I498" s="218" t="n"/>
      <c r="J498" s="219" t="n"/>
    </row>
    <row r="499" ht="15.75" customHeight="1" s="109">
      <c r="A499" s="206" t="n"/>
      <c r="B499" s="207" t="n"/>
      <c r="C499" s="207" t="n"/>
      <c r="D499" s="207" t="n"/>
      <c r="E499" s="207" t="n"/>
      <c r="F499" s="207" t="n"/>
      <c r="G499" s="207" t="n"/>
      <c r="H499" s="208" t="n"/>
      <c r="I499" s="208" t="n"/>
      <c r="J499" s="209" t="n"/>
    </row>
    <row r="500" ht="15.75" customHeight="1" s="109">
      <c r="A500" s="216" t="n"/>
      <c r="B500" s="217" t="n"/>
      <c r="C500" s="217" t="n"/>
      <c r="D500" s="217" t="n"/>
      <c r="E500" s="217" t="n"/>
      <c r="F500" s="217" t="n"/>
      <c r="G500" s="217" t="n"/>
      <c r="H500" s="218" t="n"/>
      <c r="I500" s="218" t="n"/>
      <c r="J500" s="219" t="n"/>
    </row>
    <row r="501" ht="15.75" customHeight="1" s="109">
      <c r="A501" s="206" t="n"/>
      <c r="B501" s="207" t="n"/>
      <c r="C501" s="207" t="n"/>
      <c r="D501" s="207" t="n"/>
      <c r="E501" s="207" t="n"/>
      <c r="F501" s="207" t="n"/>
      <c r="G501" s="207" t="n"/>
      <c r="H501" s="208" t="n"/>
      <c r="I501" s="208" t="n"/>
      <c r="J501" s="209" t="n"/>
    </row>
    <row r="502" ht="15.75" customHeight="1" s="109">
      <c r="A502" s="216" t="n"/>
      <c r="B502" s="217" t="n"/>
      <c r="C502" s="217" t="n"/>
      <c r="D502" s="217" t="n"/>
      <c r="E502" s="217" t="n"/>
      <c r="F502" s="217" t="n"/>
      <c r="G502" s="217" t="n"/>
      <c r="H502" s="218" t="n"/>
      <c r="I502" s="218" t="n"/>
      <c r="J502" s="219" t="n"/>
    </row>
    <row r="503" ht="15.75" customHeight="1" s="109">
      <c r="A503" s="206" t="n"/>
      <c r="B503" s="207" t="n"/>
      <c r="C503" s="207" t="n"/>
      <c r="D503" s="207" t="n"/>
      <c r="E503" s="207" t="n"/>
      <c r="F503" s="207" t="n"/>
      <c r="G503" s="207" t="n"/>
      <c r="H503" s="208" t="n"/>
      <c r="I503" s="208" t="n"/>
      <c r="J503" s="209" t="n"/>
    </row>
    <row r="504" ht="15.75" customHeight="1" s="109">
      <c r="A504" s="216" t="n"/>
      <c r="B504" s="217" t="n"/>
      <c r="C504" s="217" t="n"/>
      <c r="D504" s="217" t="n"/>
      <c r="E504" s="217" t="n"/>
      <c r="F504" s="217" t="n"/>
      <c r="G504" s="217" t="n"/>
      <c r="H504" s="218" t="n"/>
      <c r="I504" s="218" t="n"/>
      <c r="J504" s="219" t="n"/>
    </row>
    <row r="505" ht="15.75" customHeight="1" s="109">
      <c r="A505" s="206" t="n"/>
      <c r="B505" s="207" t="n"/>
      <c r="C505" s="207" t="n"/>
      <c r="D505" s="207" t="n"/>
      <c r="E505" s="207" t="n"/>
      <c r="F505" s="207" t="n"/>
      <c r="G505" s="207" t="n"/>
      <c r="H505" s="208" t="n"/>
      <c r="I505" s="208" t="n"/>
      <c r="J505" s="209" t="n"/>
    </row>
    <row r="506" ht="15.75" customHeight="1" s="109">
      <c r="A506" s="216" t="n"/>
      <c r="B506" s="217" t="n"/>
      <c r="C506" s="217" t="n"/>
      <c r="D506" s="217" t="n"/>
      <c r="E506" s="217" t="n"/>
      <c r="F506" s="217" t="n"/>
      <c r="G506" s="217" t="n"/>
      <c r="H506" s="218" t="n"/>
      <c r="I506" s="218" t="n"/>
      <c r="J506" s="219" t="n"/>
    </row>
    <row r="507" ht="15.75" customHeight="1" s="109">
      <c r="A507" s="206" t="n"/>
      <c r="B507" s="207" t="n"/>
      <c r="C507" s="207" t="n"/>
      <c r="D507" s="207" t="n"/>
      <c r="E507" s="207" t="n"/>
      <c r="F507" s="207" t="n"/>
      <c r="G507" s="207" t="n"/>
      <c r="H507" s="208" t="n"/>
      <c r="I507" s="208" t="n"/>
      <c r="J507" s="209" t="n"/>
    </row>
    <row r="508" ht="15.75" customHeight="1" s="109">
      <c r="A508" s="216" t="n"/>
      <c r="B508" s="217" t="n"/>
      <c r="C508" s="217" t="n"/>
      <c r="D508" s="217" t="n"/>
      <c r="E508" s="217" t="n"/>
      <c r="F508" s="217" t="n"/>
      <c r="G508" s="217" t="n"/>
      <c r="H508" s="218" t="n"/>
      <c r="I508" s="218" t="n"/>
      <c r="J508" s="219" t="n"/>
    </row>
    <row r="509" ht="15.75" customHeight="1" s="109">
      <c r="A509" s="206" t="n"/>
      <c r="B509" s="207" t="n"/>
      <c r="C509" s="207" t="n"/>
      <c r="D509" s="207" t="n"/>
      <c r="E509" s="207" t="n"/>
      <c r="F509" s="207" t="n"/>
      <c r="G509" s="207" t="n"/>
      <c r="H509" s="208" t="n"/>
      <c r="I509" s="208" t="n"/>
      <c r="J509" s="209" t="n"/>
    </row>
    <row r="510" ht="15.75" customHeight="1" s="109">
      <c r="A510" s="216" t="n"/>
      <c r="B510" s="217" t="n"/>
      <c r="C510" s="217" t="n"/>
      <c r="D510" s="217" t="n"/>
      <c r="E510" s="217" t="n"/>
      <c r="F510" s="217" t="n"/>
      <c r="G510" s="217" t="n"/>
      <c r="H510" s="218" t="n"/>
      <c r="I510" s="218" t="n"/>
      <c r="J510" s="219" t="n"/>
    </row>
    <row r="511" ht="15.75" customHeight="1" s="109">
      <c r="A511" s="206" t="n"/>
      <c r="B511" s="207" t="n"/>
      <c r="C511" s="207" t="n"/>
      <c r="D511" s="207" t="n"/>
      <c r="E511" s="207" t="n"/>
      <c r="F511" s="207" t="n"/>
      <c r="G511" s="207" t="n"/>
      <c r="H511" s="208" t="n"/>
      <c r="I511" s="208" t="n"/>
      <c r="J511" s="209" t="n"/>
    </row>
    <row r="512" ht="15.75" customHeight="1" s="109">
      <c r="A512" s="216" t="n"/>
      <c r="B512" s="217" t="n"/>
      <c r="C512" s="217" t="n"/>
      <c r="D512" s="217" t="n"/>
      <c r="E512" s="217" t="n"/>
      <c r="F512" s="217" t="n"/>
      <c r="G512" s="217" t="n"/>
      <c r="H512" s="218" t="n"/>
      <c r="I512" s="218" t="n"/>
      <c r="J512" s="219" t="n"/>
    </row>
    <row r="513" ht="15.75" customHeight="1" s="109">
      <c r="A513" s="206" t="n"/>
      <c r="B513" s="207" t="n"/>
      <c r="C513" s="207" t="n"/>
      <c r="D513" s="207" t="n"/>
      <c r="E513" s="207" t="n"/>
      <c r="F513" s="207" t="n"/>
      <c r="G513" s="207" t="n"/>
      <c r="H513" s="208" t="n"/>
      <c r="I513" s="208" t="n"/>
      <c r="J513" s="209" t="n"/>
    </row>
    <row r="514" ht="15.75" customHeight="1" s="109">
      <c r="A514" s="216" t="n"/>
      <c r="B514" s="217" t="n"/>
      <c r="C514" s="217" t="n"/>
      <c r="D514" s="217" t="n"/>
      <c r="E514" s="217" t="n"/>
      <c r="F514" s="217" t="n"/>
      <c r="G514" s="217" t="n"/>
      <c r="H514" s="218" t="n"/>
      <c r="I514" s="218" t="n"/>
      <c r="J514" s="219" t="n"/>
    </row>
    <row r="515" ht="15.75" customHeight="1" s="109">
      <c r="A515" s="206" t="n"/>
      <c r="B515" s="207" t="n"/>
      <c r="C515" s="207" t="n"/>
      <c r="D515" s="207" t="n"/>
      <c r="E515" s="207" t="n"/>
      <c r="F515" s="207" t="n"/>
      <c r="G515" s="207" t="n"/>
      <c r="H515" s="208" t="n"/>
      <c r="I515" s="208" t="n"/>
      <c r="J515" s="209" t="n"/>
    </row>
    <row r="516" ht="15.75" customHeight="1" s="109">
      <c r="A516" s="216" t="n"/>
      <c r="B516" s="217" t="n"/>
      <c r="C516" s="217" t="n"/>
      <c r="D516" s="217" t="n"/>
      <c r="E516" s="217" t="n"/>
      <c r="F516" s="217" t="n"/>
      <c r="G516" s="217" t="n"/>
      <c r="H516" s="218" t="n"/>
      <c r="I516" s="218" t="n"/>
      <c r="J516" s="219" t="n"/>
    </row>
    <row r="517" ht="15.75" customHeight="1" s="109">
      <c r="A517" s="206" t="n"/>
      <c r="B517" s="207" t="n"/>
      <c r="C517" s="207" t="n"/>
      <c r="D517" s="207" t="n"/>
      <c r="E517" s="207" t="n"/>
      <c r="F517" s="207" t="n"/>
      <c r="G517" s="207" t="n"/>
      <c r="H517" s="208" t="n"/>
      <c r="I517" s="208" t="n"/>
      <c r="J517" s="209" t="n"/>
    </row>
    <row r="518" ht="15.75" customHeight="1" s="109">
      <c r="A518" s="216" t="n"/>
      <c r="B518" s="217" t="n"/>
      <c r="C518" s="217" t="n"/>
      <c r="D518" s="217" t="n"/>
      <c r="E518" s="217" t="n"/>
      <c r="F518" s="217" t="n"/>
      <c r="G518" s="217" t="n"/>
      <c r="H518" s="218" t="n"/>
      <c r="I518" s="218" t="n"/>
      <c r="J518" s="219" t="n"/>
    </row>
    <row r="519" ht="15.75" customHeight="1" s="109">
      <c r="A519" s="206" t="n"/>
      <c r="B519" s="207" t="n"/>
      <c r="C519" s="207" t="n"/>
      <c r="D519" s="207" t="n"/>
      <c r="E519" s="207" t="n"/>
      <c r="F519" s="207" t="n"/>
      <c r="G519" s="207" t="n"/>
      <c r="H519" s="208" t="n"/>
      <c r="I519" s="208" t="n"/>
      <c r="J519" s="209" t="n"/>
    </row>
    <row r="520" ht="15.75" customHeight="1" s="109">
      <c r="A520" s="216" t="n"/>
      <c r="B520" s="217" t="n"/>
      <c r="C520" s="217" t="n"/>
      <c r="D520" s="217" t="n"/>
      <c r="E520" s="217" t="n"/>
      <c r="F520" s="217" t="n"/>
      <c r="G520" s="217" t="n"/>
      <c r="H520" s="218" t="n"/>
      <c r="I520" s="218" t="n"/>
      <c r="J520" s="219" t="n"/>
    </row>
    <row r="521" ht="15.75" customHeight="1" s="109">
      <c r="A521" s="206" t="n"/>
      <c r="B521" s="207" t="n"/>
      <c r="C521" s="207" t="n"/>
      <c r="D521" s="207" t="n"/>
      <c r="E521" s="207" t="n"/>
      <c r="F521" s="207" t="n"/>
      <c r="G521" s="207" t="n"/>
      <c r="H521" s="208" t="n"/>
      <c r="I521" s="208" t="n"/>
      <c r="J521" s="209" t="n"/>
    </row>
    <row r="522" ht="15.75" customHeight="1" s="109">
      <c r="A522" s="216" t="n"/>
      <c r="B522" s="217" t="n"/>
      <c r="C522" s="217" t="n"/>
      <c r="D522" s="217" t="n"/>
      <c r="E522" s="217" t="n"/>
      <c r="F522" s="217" t="n"/>
      <c r="G522" s="217" t="n"/>
      <c r="H522" s="218" t="n"/>
      <c r="I522" s="218" t="n"/>
      <c r="J522" s="219" t="n"/>
    </row>
    <row r="523" ht="15.75" customHeight="1" s="109">
      <c r="A523" s="206" t="n"/>
      <c r="B523" s="207" t="n"/>
      <c r="C523" s="207" t="n"/>
      <c r="D523" s="207" t="n"/>
      <c r="E523" s="207" t="n"/>
      <c r="F523" s="207" t="n"/>
      <c r="G523" s="207" t="n"/>
      <c r="H523" s="208" t="n"/>
      <c r="I523" s="208" t="n"/>
      <c r="J523" s="209" t="n"/>
    </row>
    <row r="524" ht="15.75" customHeight="1" s="109">
      <c r="A524" s="216" t="n"/>
      <c r="B524" s="217" t="n"/>
      <c r="C524" s="217" t="n"/>
      <c r="D524" s="217" t="n"/>
      <c r="E524" s="217" t="n"/>
      <c r="F524" s="217" t="n"/>
      <c r="G524" s="217" t="n"/>
      <c r="H524" s="218" t="n"/>
      <c r="I524" s="218" t="n"/>
      <c r="J524" s="219" t="n"/>
    </row>
    <row r="525" ht="15.75" customHeight="1" s="109">
      <c r="A525" s="206" t="n"/>
      <c r="B525" s="207" t="n"/>
      <c r="C525" s="207" t="n"/>
      <c r="D525" s="207" t="n"/>
      <c r="E525" s="207" t="n"/>
      <c r="F525" s="207" t="n"/>
      <c r="G525" s="207" t="n"/>
      <c r="H525" s="208" t="n"/>
      <c r="I525" s="208" t="n"/>
      <c r="J525" s="209" t="n"/>
    </row>
    <row r="526" ht="15.75" customHeight="1" s="109">
      <c r="A526" s="216" t="n"/>
      <c r="B526" s="217" t="n"/>
      <c r="C526" s="217" t="n"/>
      <c r="D526" s="217" t="n"/>
      <c r="E526" s="217" t="n"/>
      <c r="F526" s="217" t="n"/>
      <c r="G526" s="217" t="n"/>
      <c r="H526" s="218" t="n"/>
      <c r="I526" s="218" t="n"/>
      <c r="J526" s="219" t="n"/>
    </row>
    <row r="527" ht="15.75" customHeight="1" s="109">
      <c r="A527" s="206" t="n"/>
      <c r="B527" s="207" t="n"/>
      <c r="C527" s="207" t="n"/>
      <c r="D527" s="207" t="n"/>
      <c r="E527" s="207" t="n"/>
      <c r="F527" s="207" t="n"/>
      <c r="G527" s="207" t="n"/>
      <c r="H527" s="208" t="n"/>
      <c r="I527" s="208" t="n"/>
      <c r="J527" s="209" t="n"/>
    </row>
    <row r="528" ht="15.75" customHeight="1" s="109">
      <c r="A528" s="216" t="n"/>
      <c r="B528" s="217" t="n"/>
      <c r="C528" s="217" t="n"/>
      <c r="D528" s="217" t="n"/>
      <c r="E528" s="217" t="n"/>
      <c r="F528" s="217" t="n"/>
      <c r="G528" s="217" t="n"/>
      <c r="H528" s="218" t="n"/>
      <c r="I528" s="218" t="n"/>
      <c r="J528" s="219" t="n"/>
    </row>
    <row r="529" ht="15.75" customHeight="1" s="109">
      <c r="A529" s="206" t="n"/>
      <c r="B529" s="207" t="n"/>
      <c r="C529" s="207" t="n"/>
      <c r="D529" s="207" t="n"/>
      <c r="E529" s="207" t="n"/>
      <c r="F529" s="207" t="n"/>
      <c r="G529" s="207" t="n"/>
      <c r="H529" s="208" t="n"/>
      <c r="I529" s="208" t="n"/>
      <c r="J529" s="209" t="n"/>
    </row>
    <row r="530" ht="15.75" customHeight="1" s="109">
      <c r="A530" s="216" t="n"/>
      <c r="B530" s="217" t="n"/>
      <c r="C530" s="217" t="n"/>
      <c r="D530" s="217" t="n"/>
      <c r="E530" s="217" t="n"/>
      <c r="F530" s="217" t="n"/>
      <c r="G530" s="217" t="n"/>
      <c r="H530" s="218" t="n"/>
      <c r="I530" s="218" t="n"/>
      <c r="J530" s="219" t="n"/>
    </row>
    <row r="531" ht="15.75" customHeight="1" s="109">
      <c r="A531" s="206" t="n"/>
      <c r="B531" s="207" t="n"/>
      <c r="C531" s="207" t="n"/>
      <c r="D531" s="207" t="n"/>
      <c r="E531" s="207" t="n"/>
      <c r="F531" s="207" t="n"/>
      <c r="G531" s="207" t="n"/>
      <c r="H531" s="208" t="n"/>
      <c r="I531" s="208" t="n"/>
      <c r="J531" s="209" t="n"/>
    </row>
    <row r="532" ht="15.75" customHeight="1" s="109">
      <c r="A532" s="216" t="n"/>
      <c r="B532" s="217" t="n"/>
      <c r="C532" s="217" t="n"/>
      <c r="D532" s="217" t="n"/>
      <c r="E532" s="217" t="n"/>
      <c r="F532" s="217" t="n"/>
      <c r="G532" s="217" t="n"/>
      <c r="H532" s="218" t="n"/>
      <c r="I532" s="218" t="n"/>
      <c r="J532" s="219" t="n"/>
    </row>
    <row r="533" ht="15.75" customHeight="1" s="109">
      <c r="A533" s="206" t="n"/>
      <c r="B533" s="207" t="n"/>
      <c r="C533" s="207" t="n"/>
      <c r="D533" s="207" t="n"/>
      <c r="E533" s="207" t="n"/>
      <c r="F533" s="207" t="n"/>
      <c r="G533" s="207" t="n"/>
      <c r="H533" s="208" t="n"/>
      <c r="I533" s="208" t="n"/>
      <c r="J533" s="209" t="n"/>
    </row>
    <row r="534" ht="15.75" customHeight="1" s="109">
      <c r="A534" s="216" t="n"/>
      <c r="B534" s="217" t="n"/>
      <c r="C534" s="217" t="n"/>
      <c r="D534" s="217" t="n"/>
      <c r="E534" s="217" t="n"/>
      <c r="F534" s="217" t="n"/>
      <c r="G534" s="217" t="n"/>
      <c r="H534" s="218" t="n"/>
      <c r="I534" s="218" t="n"/>
      <c r="J534" s="219" t="n"/>
    </row>
    <row r="535" ht="15.75" customHeight="1" s="109">
      <c r="A535" s="206" t="n"/>
      <c r="B535" s="207" t="n"/>
      <c r="C535" s="207" t="n"/>
      <c r="D535" s="207" t="n"/>
      <c r="E535" s="207" t="n"/>
      <c r="F535" s="207" t="n"/>
      <c r="G535" s="207" t="n"/>
      <c r="H535" s="208" t="n"/>
      <c r="I535" s="208" t="n"/>
      <c r="J535" s="209" t="n"/>
    </row>
    <row r="536" ht="15.75" customHeight="1" s="109">
      <c r="A536" s="216" t="n"/>
      <c r="B536" s="217" t="n"/>
      <c r="C536" s="217" t="n"/>
      <c r="D536" s="217" t="n"/>
      <c r="E536" s="217" t="n"/>
      <c r="F536" s="217" t="n"/>
      <c r="G536" s="217" t="n"/>
      <c r="H536" s="218" t="n"/>
      <c r="I536" s="218" t="n"/>
      <c r="J536" s="219" t="n"/>
    </row>
    <row r="537" ht="15.75" customHeight="1" s="109">
      <c r="A537" s="206" t="n"/>
      <c r="B537" s="207" t="n"/>
      <c r="C537" s="207" t="n"/>
      <c r="D537" s="207" t="n"/>
      <c r="E537" s="207" t="n"/>
      <c r="F537" s="207" t="n"/>
      <c r="G537" s="207" t="n"/>
      <c r="H537" s="208" t="n"/>
      <c r="I537" s="208" t="n"/>
      <c r="J537" s="209" t="n"/>
    </row>
    <row r="538" ht="15.75" customHeight="1" s="109">
      <c r="A538" s="216" t="n"/>
      <c r="B538" s="217" t="n"/>
      <c r="C538" s="217" t="n"/>
      <c r="D538" s="217" t="n"/>
      <c r="E538" s="217" t="n"/>
      <c r="F538" s="217" t="n"/>
      <c r="G538" s="217" t="n"/>
      <c r="H538" s="218" t="n"/>
      <c r="I538" s="218" t="n"/>
      <c r="J538" s="219" t="n"/>
    </row>
    <row r="539" ht="15.75" customHeight="1" s="109">
      <c r="A539" s="206" t="n"/>
      <c r="B539" s="207" t="n"/>
      <c r="C539" s="207" t="n"/>
      <c r="D539" s="207" t="n"/>
      <c r="E539" s="207" t="n"/>
      <c r="F539" s="207" t="n"/>
      <c r="G539" s="207" t="n"/>
      <c r="H539" s="208" t="n"/>
      <c r="I539" s="208" t="n"/>
      <c r="J539" s="209" t="n"/>
    </row>
    <row r="540" ht="15.75" customHeight="1" s="109">
      <c r="A540" s="216" t="n"/>
      <c r="B540" s="217" t="n"/>
      <c r="C540" s="217" t="n"/>
      <c r="D540" s="217" t="n"/>
      <c r="E540" s="217" t="n"/>
      <c r="F540" s="217" t="n"/>
      <c r="G540" s="217" t="n"/>
      <c r="H540" s="218" t="n"/>
      <c r="I540" s="218" t="n"/>
      <c r="J540" s="219" t="n"/>
    </row>
    <row r="541" ht="15.75" customHeight="1" s="109">
      <c r="A541" s="206" t="n"/>
      <c r="B541" s="207" t="n"/>
      <c r="C541" s="207" t="n"/>
      <c r="D541" s="207" t="n"/>
      <c r="E541" s="207" t="n"/>
      <c r="F541" s="207" t="n"/>
      <c r="G541" s="207" t="n"/>
      <c r="H541" s="208" t="n"/>
      <c r="I541" s="208" t="n"/>
      <c r="J541" s="209" t="n"/>
    </row>
    <row r="542" ht="15.75" customHeight="1" s="109">
      <c r="A542" s="216" t="n"/>
      <c r="B542" s="217" t="n"/>
      <c r="C542" s="217" t="n"/>
      <c r="D542" s="217" t="n"/>
      <c r="E542" s="217" t="n"/>
      <c r="F542" s="217" t="n"/>
      <c r="G542" s="217" t="n"/>
      <c r="H542" s="218" t="n"/>
      <c r="I542" s="218" t="n"/>
      <c r="J542" s="219" t="n"/>
    </row>
    <row r="543" ht="15.75" customHeight="1" s="109">
      <c r="A543" s="206" t="n"/>
      <c r="B543" s="207" t="n"/>
      <c r="C543" s="207" t="n"/>
      <c r="D543" s="207" t="n"/>
      <c r="E543" s="207" t="n"/>
      <c r="F543" s="207" t="n"/>
      <c r="G543" s="207" t="n"/>
      <c r="H543" s="208" t="n"/>
      <c r="I543" s="208" t="n"/>
      <c r="J543" s="209" t="n"/>
    </row>
    <row r="544" ht="15.75" customHeight="1" s="109">
      <c r="A544" s="216" t="n"/>
      <c r="B544" s="217" t="n"/>
      <c r="C544" s="217" t="n"/>
      <c r="D544" s="217" t="n"/>
      <c r="E544" s="217" t="n"/>
      <c r="F544" s="217" t="n"/>
      <c r="G544" s="217" t="n"/>
      <c r="H544" s="218" t="n"/>
      <c r="I544" s="218" t="n"/>
      <c r="J544" s="219" t="n"/>
    </row>
    <row r="545" ht="15.75" customHeight="1" s="109">
      <c r="A545" s="206" t="n"/>
      <c r="B545" s="207" t="n"/>
      <c r="C545" s="207" t="n"/>
      <c r="D545" s="207" t="n"/>
      <c r="E545" s="207" t="n"/>
      <c r="F545" s="207" t="n"/>
      <c r="G545" s="207" t="n"/>
      <c r="H545" s="208" t="n"/>
      <c r="I545" s="208" t="n"/>
      <c r="J545" s="209" t="n"/>
    </row>
    <row r="546" ht="15.75" customHeight="1" s="109">
      <c r="A546" s="216" t="n"/>
      <c r="B546" s="217" t="n"/>
      <c r="C546" s="217" t="n"/>
      <c r="D546" s="217" t="n"/>
      <c r="E546" s="217" t="n"/>
      <c r="F546" s="217" t="n"/>
      <c r="G546" s="217" t="n"/>
      <c r="H546" s="218" t="n"/>
      <c r="I546" s="218" t="n"/>
      <c r="J546" s="219" t="n"/>
    </row>
    <row r="547" ht="15.75" customHeight="1" s="109">
      <c r="A547" s="206" t="n"/>
      <c r="B547" s="207" t="n"/>
      <c r="C547" s="207" t="n"/>
      <c r="D547" s="207" t="n"/>
      <c r="E547" s="207" t="n"/>
      <c r="F547" s="207" t="n"/>
      <c r="G547" s="207" t="n"/>
      <c r="H547" s="208" t="n"/>
      <c r="I547" s="208" t="n"/>
      <c r="J547" s="209" t="n"/>
    </row>
    <row r="548" ht="15.75" customHeight="1" s="109">
      <c r="A548" s="216" t="n"/>
      <c r="B548" s="217" t="n"/>
      <c r="C548" s="217" t="n"/>
      <c r="D548" s="217" t="n"/>
      <c r="E548" s="217" t="n"/>
      <c r="F548" s="217" t="n"/>
      <c r="G548" s="217" t="n"/>
      <c r="H548" s="218" t="n"/>
      <c r="I548" s="218" t="n"/>
      <c r="J548" s="219" t="n"/>
    </row>
    <row r="549" ht="15.75" customHeight="1" s="109">
      <c r="A549" s="206" t="n"/>
      <c r="B549" s="207" t="n"/>
      <c r="C549" s="207" t="n"/>
      <c r="D549" s="207" t="n"/>
      <c r="E549" s="207" t="n"/>
      <c r="F549" s="207" t="n"/>
      <c r="G549" s="207" t="n"/>
      <c r="H549" s="208" t="n"/>
      <c r="I549" s="208" t="n"/>
      <c r="J549" s="209" t="n"/>
    </row>
    <row r="550" ht="15.75" customHeight="1" s="109">
      <c r="A550" s="216" t="n"/>
      <c r="B550" s="217" t="n"/>
      <c r="C550" s="217" t="n"/>
      <c r="D550" s="217" t="n"/>
      <c r="E550" s="217" t="n"/>
      <c r="F550" s="217" t="n"/>
      <c r="G550" s="217" t="n"/>
      <c r="H550" s="218" t="n"/>
      <c r="I550" s="218" t="n"/>
      <c r="J550" s="219" t="n"/>
    </row>
    <row r="551" ht="15.75" customHeight="1" s="109">
      <c r="A551" s="206" t="n"/>
      <c r="B551" s="207" t="n"/>
      <c r="C551" s="207" t="n"/>
      <c r="D551" s="207" t="n"/>
      <c r="E551" s="207" t="n"/>
      <c r="F551" s="207" t="n"/>
      <c r="G551" s="207" t="n"/>
      <c r="H551" s="208" t="n"/>
      <c r="I551" s="208" t="n"/>
      <c r="J551" s="209" t="n"/>
    </row>
    <row r="552" ht="15.75" customHeight="1" s="109">
      <c r="A552" s="216" t="n"/>
      <c r="B552" s="217" t="n"/>
      <c r="C552" s="217" t="n"/>
      <c r="D552" s="217" t="n"/>
      <c r="E552" s="217" t="n"/>
      <c r="F552" s="217" t="n"/>
      <c r="G552" s="217" t="n"/>
      <c r="H552" s="218" t="n"/>
      <c r="I552" s="218" t="n"/>
      <c r="J552" s="219" t="n"/>
    </row>
    <row r="553" ht="15.75" customHeight="1" s="109">
      <c r="A553" s="206" t="n"/>
      <c r="B553" s="207" t="n"/>
      <c r="C553" s="207" t="n"/>
      <c r="D553" s="207" t="n"/>
      <c r="E553" s="207" t="n"/>
      <c r="F553" s="207" t="n"/>
      <c r="G553" s="207" t="n"/>
      <c r="H553" s="208" t="n"/>
      <c r="I553" s="208" t="n"/>
      <c r="J553" s="209" t="n"/>
    </row>
    <row r="554" ht="15.75" customHeight="1" s="109">
      <c r="A554" s="216" t="n"/>
      <c r="B554" s="217" t="n"/>
      <c r="C554" s="217" t="n"/>
      <c r="D554" s="217" t="n"/>
      <c r="E554" s="217" t="n"/>
      <c r="F554" s="217" t="n"/>
      <c r="G554" s="217" t="n"/>
      <c r="H554" s="218" t="n"/>
      <c r="I554" s="218" t="n"/>
      <c r="J554" s="219" t="n"/>
    </row>
    <row r="555" ht="15.75" customHeight="1" s="109">
      <c r="A555" s="206" t="n"/>
      <c r="B555" s="207" t="n"/>
      <c r="C555" s="207" t="n"/>
      <c r="D555" s="207" t="n"/>
      <c r="E555" s="207" t="n"/>
      <c r="F555" s="207" t="n"/>
      <c r="G555" s="207" t="n"/>
      <c r="H555" s="208" t="n"/>
      <c r="I555" s="208" t="n"/>
      <c r="J555" s="209" t="n"/>
    </row>
    <row r="556" ht="15.75" customHeight="1" s="109">
      <c r="A556" s="216" t="n"/>
      <c r="B556" s="217" t="n"/>
      <c r="C556" s="217" t="n"/>
      <c r="D556" s="217" t="n"/>
      <c r="E556" s="217" t="n"/>
      <c r="F556" s="217" t="n"/>
      <c r="G556" s="217" t="n"/>
      <c r="H556" s="218" t="n"/>
      <c r="I556" s="218" t="n"/>
      <c r="J556" s="219" t="n"/>
    </row>
    <row r="557" ht="15.75" customHeight="1" s="109">
      <c r="A557" s="206" t="n"/>
      <c r="B557" s="207" t="n"/>
      <c r="C557" s="207" t="n"/>
      <c r="D557" s="207" t="n"/>
      <c r="E557" s="207" t="n"/>
      <c r="F557" s="207" t="n"/>
      <c r="G557" s="207" t="n"/>
      <c r="H557" s="208" t="n"/>
      <c r="I557" s="208" t="n"/>
      <c r="J557" s="209" t="n"/>
    </row>
    <row r="558" ht="15.75" customHeight="1" s="109">
      <c r="A558" s="216" t="n"/>
      <c r="B558" s="217" t="n"/>
      <c r="C558" s="217" t="n"/>
      <c r="D558" s="217" t="n"/>
      <c r="E558" s="217" t="n"/>
      <c r="F558" s="217" t="n"/>
      <c r="G558" s="217" t="n"/>
      <c r="H558" s="218" t="n"/>
      <c r="I558" s="218" t="n"/>
      <c r="J558" s="219" t="n"/>
    </row>
    <row r="559" ht="15.75" customHeight="1" s="109">
      <c r="A559" s="206" t="n"/>
      <c r="B559" s="207" t="n"/>
      <c r="C559" s="207" t="n"/>
      <c r="D559" s="207" t="n"/>
      <c r="E559" s="207" t="n"/>
      <c r="F559" s="207" t="n"/>
      <c r="G559" s="207" t="n"/>
      <c r="H559" s="208" t="n"/>
      <c r="I559" s="208" t="n"/>
      <c r="J559" s="209" t="n"/>
    </row>
    <row r="560" ht="15.75" customHeight="1" s="109">
      <c r="A560" s="216" t="n"/>
      <c r="B560" s="217" t="n"/>
      <c r="C560" s="217" t="n"/>
      <c r="D560" s="217" t="n"/>
      <c r="E560" s="217" t="n"/>
      <c r="F560" s="217" t="n"/>
      <c r="G560" s="217" t="n"/>
      <c r="H560" s="218" t="n"/>
      <c r="I560" s="218" t="n"/>
      <c r="J560" s="219" t="n"/>
    </row>
    <row r="561" ht="15.75" customHeight="1" s="109">
      <c r="A561" s="206" t="n"/>
      <c r="B561" s="207" t="n"/>
      <c r="C561" s="207" t="n"/>
      <c r="D561" s="207" t="n"/>
      <c r="E561" s="207" t="n"/>
      <c r="F561" s="207" t="n"/>
      <c r="G561" s="207" t="n"/>
      <c r="H561" s="208" t="n"/>
      <c r="I561" s="208" t="n"/>
      <c r="J561" s="209" t="n"/>
    </row>
    <row r="562" ht="15.75" customHeight="1" s="109">
      <c r="A562" s="216" t="n"/>
      <c r="B562" s="217" t="n"/>
      <c r="C562" s="217" t="n"/>
      <c r="D562" s="217" t="n"/>
      <c r="E562" s="217" t="n"/>
      <c r="F562" s="217" t="n"/>
      <c r="G562" s="217" t="n"/>
      <c r="H562" s="218" t="n"/>
      <c r="I562" s="218" t="n"/>
      <c r="J562" s="219" t="n"/>
    </row>
    <row r="563" ht="15.75" customHeight="1" s="109">
      <c r="A563" s="206" t="n"/>
      <c r="B563" s="207" t="n"/>
      <c r="C563" s="207" t="n"/>
      <c r="D563" s="207" t="n"/>
      <c r="E563" s="207" t="n"/>
      <c r="F563" s="207" t="n"/>
      <c r="G563" s="207" t="n"/>
      <c r="H563" s="208" t="n"/>
      <c r="I563" s="208" t="n"/>
      <c r="J563" s="209" t="n"/>
    </row>
    <row r="564" ht="15.75" customHeight="1" s="109">
      <c r="A564" s="216" t="n"/>
      <c r="B564" s="217" t="n"/>
      <c r="C564" s="217" t="n"/>
      <c r="D564" s="217" t="n"/>
      <c r="E564" s="217" t="n"/>
      <c r="F564" s="217" t="n"/>
      <c r="G564" s="217" t="n"/>
      <c r="H564" s="218" t="n"/>
      <c r="I564" s="218" t="n"/>
      <c r="J564" s="219" t="n"/>
    </row>
    <row r="565" ht="15.75" customHeight="1" s="109">
      <c r="A565" s="206" t="n"/>
      <c r="B565" s="207" t="n"/>
      <c r="C565" s="207" t="n"/>
      <c r="D565" s="207" t="n"/>
      <c r="E565" s="207" t="n"/>
      <c r="F565" s="207" t="n"/>
      <c r="G565" s="207" t="n"/>
      <c r="H565" s="208" t="n"/>
      <c r="I565" s="208" t="n"/>
      <c r="J565" s="209" t="n"/>
    </row>
    <row r="566" ht="15.75" customHeight="1" s="109">
      <c r="A566" s="216" t="n"/>
      <c r="B566" s="217" t="n"/>
      <c r="C566" s="217" t="n"/>
      <c r="D566" s="217" t="n"/>
      <c r="E566" s="217" t="n"/>
      <c r="F566" s="217" t="n"/>
      <c r="G566" s="217" t="n"/>
      <c r="H566" s="218" t="n"/>
      <c r="I566" s="218" t="n"/>
      <c r="J566" s="219" t="n"/>
    </row>
    <row r="567" ht="15.75" customHeight="1" s="109">
      <c r="A567" s="206" t="n"/>
      <c r="B567" s="207" t="n"/>
      <c r="C567" s="207" t="n"/>
      <c r="D567" s="207" t="n"/>
      <c r="E567" s="207" t="n"/>
      <c r="F567" s="207" t="n"/>
      <c r="G567" s="207" t="n"/>
      <c r="H567" s="208" t="n"/>
      <c r="I567" s="208" t="n"/>
      <c r="J567" s="209" t="n"/>
    </row>
    <row r="568" ht="15.75" customHeight="1" s="109">
      <c r="A568" s="216" t="n"/>
      <c r="B568" s="217" t="n"/>
      <c r="C568" s="217" t="n"/>
      <c r="D568" s="217" t="n"/>
      <c r="E568" s="217" t="n"/>
      <c r="F568" s="217" t="n"/>
      <c r="G568" s="217" t="n"/>
      <c r="H568" s="218" t="n"/>
      <c r="I568" s="218" t="n"/>
      <c r="J568" s="219" t="n"/>
    </row>
    <row r="569" ht="15.75" customHeight="1" s="109">
      <c r="A569" s="206" t="n"/>
      <c r="B569" s="207" t="n"/>
      <c r="C569" s="207" t="n"/>
      <c r="D569" s="207" t="n"/>
      <c r="E569" s="207" t="n"/>
      <c r="F569" s="207" t="n"/>
      <c r="G569" s="207" t="n"/>
      <c r="H569" s="208" t="n"/>
      <c r="I569" s="208" t="n"/>
      <c r="J569" s="209" t="n"/>
    </row>
    <row r="570" ht="15.75" customHeight="1" s="109">
      <c r="A570" s="216" t="n"/>
      <c r="B570" s="217" t="n"/>
      <c r="C570" s="217" t="n"/>
      <c r="D570" s="217" t="n"/>
      <c r="E570" s="217" t="n"/>
      <c r="F570" s="217" t="n"/>
      <c r="G570" s="217" t="n"/>
      <c r="H570" s="218" t="n"/>
      <c r="I570" s="218" t="n"/>
      <c r="J570" s="219" t="n"/>
    </row>
    <row r="571" ht="15.75" customHeight="1" s="109">
      <c r="A571" s="206" t="n"/>
      <c r="B571" s="207" t="n"/>
      <c r="C571" s="207" t="n"/>
      <c r="D571" s="207" t="n"/>
      <c r="E571" s="207" t="n"/>
      <c r="F571" s="207" t="n"/>
      <c r="G571" s="207" t="n"/>
      <c r="H571" s="208" t="n"/>
      <c r="I571" s="208" t="n"/>
      <c r="J571" s="209" t="n"/>
    </row>
    <row r="572" ht="15.75" customHeight="1" s="109">
      <c r="A572" s="216" t="n"/>
      <c r="B572" s="217" t="n"/>
      <c r="C572" s="217" t="n"/>
      <c r="D572" s="217" t="n"/>
      <c r="E572" s="217" t="n"/>
      <c r="F572" s="217" t="n"/>
      <c r="G572" s="217" t="n"/>
      <c r="H572" s="218" t="n"/>
      <c r="I572" s="218" t="n"/>
      <c r="J572" s="219" t="n"/>
    </row>
    <row r="573" ht="15.75" customHeight="1" s="109">
      <c r="A573" s="206" t="n"/>
      <c r="B573" s="207" t="n"/>
      <c r="C573" s="207" t="n"/>
      <c r="D573" s="207" t="n"/>
      <c r="E573" s="207" t="n"/>
      <c r="F573" s="207" t="n"/>
      <c r="G573" s="207" t="n"/>
      <c r="H573" s="208" t="n"/>
      <c r="I573" s="208" t="n"/>
      <c r="J573" s="209" t="n"/>
    </row>
    <row r="574" ht="15.75" customHeight="1" s="109">
      <c r="A574" s="216" t="n"/>
      <c r="B574" s="217" t="n"/>
      <c r="C574" s="217" t="n"/>
      <c r="D574" s="217" t="n"/>
      <c r="E574" s="217" t="n"/>
      <c r="F574" s="217" t="n"/>
      <c r="G574" s="217" t="n"/>
      <c r="H574" s="218" t="n"/>
      <c r="I574" s="218" t="n"/>
      <c r="J574" s="219" t="n"/>
    </row>
    <row r="575" ht="15.75" customHeight="1" s="109">
      <c r="A575" s="206" t="n"/>
      <c r="B575" s="207" t="n"/>
      <c r="C575" s="207" t="n"/>
      <c r="D575" s="207" t="n"/>
      <c r="E575" s="207" t="n"/>
      <c r="F575" s="207" t="n"/>
      <c r="G575" s="207" t="n"/>
      <c r="H575" s="208" t="n"/>
      <c r="I575" s="208" t="n"/>
      <c r="J575" s="209" t="n"/>
    </row>
    <row r="576" ht="15.75" customHeight="1" s="109">
      <c r="A576" s="216" t="n"/>
      <c r="B576" s="217" t="n"/>
      <c r="C576" s="217" t="n"/>
      <c r="D576" s="217" t="n"/>
      <c r="E576" s="217" t="n"/>
      <c r="F576" s="217" t="n"/>
      <c r="G576" s="217" t="n"/>
      <c r="H576" s="218" t="n"/>
      <c r="I576" s="218" t="n"/>
      <c r="J576" s="219" t="n"/>
    </row>
    <row r="577" ht="15.75" customHeight="1" s="109">
      <c r="A577" s="206" t="n"/>
      <c r="B577" s="207" t="n"/>
      <c r="C577" s="207" t="n"/>
      <c r="D577" s="207" t="n"/>
      <c r="E577" s="207" t="n"/>
      <c r="F577" s="207" t="n"/>
      <c r="G577" s="207" t="n"/>
      <c r="H577" s="208" t="n"/>
      <c r="I577" s="208" t="n"/>
      <c r="J577" s="209" t="n"/>
    </row>
    <row r="578" ht="15.75" customHeight="1" s="109">
      <c r="A578" s="216" t="n"/>
      <c r="B578" s="217" t="n"/>
      <c r="C578" s="217" t="n"/>
      <c r="D578" s="217" t="n"/>
      <c r="E578" s="217" t="n"/>
      <c r="F578" s="217" t="n"/>
      <c r="G578" s="217" t="n"/>
      <c r="H578" s="218" t="n"/>
      <c r="I578" s="218" t="n"/>
      <c r="J578" s="219" t="n"/>
    </row>
    <row r="579" ht="15.75" customHeight="1" s="109">
      <c r="A579" s="206" t="n"/>
      <c r="B579" s="207" t="n"/>
      <c r="C579" s="207" t="n"/>
      <c r="D579" s="207" t="n"/>
      <c r="E579" s="207" t="n"/>
      <c r="F579" s="207" t="n"/>
      <c r="G579" s="207" t="n"/>
      <c r="H579" s="208" t="n"/>
      <c r="I579" s="208" t="n"/>
      <c r="J579" s="209" t="n"/>
    </row>
    <row r="580" ht="15.75" customHeight="1" s="109">
      <c r="A580" s="216" t="n"/>
      <c r="B580" s="217" t="n"/>
      <c r="C580" s="217" t="n"/>
      <c r="D580" s="217" t="n"/>
      <c r="E580" s="217" t="n"/>
      <c r="F580" s="217" t="n"/>
      <c r="G580" s="217" t="n"/>
      <c r="H580" s="218" t="n"/>
      <c r="I580" s="218" t="n"/>
      <c r="J580" s="219" t="n"/>
    </row>
    <row r="581" ht="15.75" customHeight="1" s="109">
      <c r="A581" s="206" t="n"/>
      <c r="B581" s="207" t="n"/>
      <c r="C581" s="207" t="n"/>
      <c r="D581" s="207" t="n"/>
      <c r="E581" s="207" t="n"/>
      <c r="F581" s="207" t="n"/>
      <c r="G581" s="207" t="n"/>
      <c r="H581" s="208" t="n"/>
      <c r="I581" s="208" t="n"/>
      <c r="J581" s="209" t="n"/>
    </row>
    <row r="582" ht="15.75" customHeight="1" s="109">
      <c r="A582" s="216" t="n"/>
      <c r="B582" s="217" t="n"/>
      <c r="C582" s="217" t="n"/>
      <c r="D582" s="217" t="n"/>
      <c r="E582" s="217" t="n"/>
      <c r="F582" s="217" t="n"/>
      <c r="G582" s="217" t="n"/>
      <c r="H582" s="218" t="n"/>
      <c r="I582" s="218" t="n"/>
      <c r="J582" s="219" t="n"/>
    </row>
    <row r="583" ht="15.75" customHeight="1" s="109">
      <c r="A583" s="206" t="n"/>
      <c r="B583" s="207" t="n"/>
      <c r="C583" s="207" t="n"/>
      <c r="D583" s="207" t="n"/>
      <c r="E583" s="207" t="n"/>
      <c r="F583" s="207" t="n"/>
      <c r="G583" s="207" t="n"/>
      <c r="H583" s="208" t="n"/>
      <c r="I583" s="208" t="n"/>
      <c r="J583" s="209" t="n"/>
    </row>
    <row r="584" ht="15.75" customHeight="1" s="109">
      <c r="A584" s="216" t="n"/>
      <c r="B584" s="217" t="n"/>
      <c r="C584" s="217" t="n"/>
      <c r="D584" s="217" t="n"/>
      <c r="E584" s="217" t="n"/>
      <c r="F584" s="217" t="n"/>
      <c r="G584" s="217" t="n"/>
      <c r="H584" s="218" t="n"/>
      <c r="I584" s="218" t="n"/>
      <c r="J584" s="219" t="n"/>
    </row>
    <row r="585" ht="15.75" customHeight="1" s="109">
      <c r="A585" s="206" t="n"/>
      <c r="B585" s="207" t="n"/>
      <c r="C585" s="207" t="n"/>
      <c r="D585" s="207" t="n"/>
      <c r="E585" s="207" t="n"/>
      <c r="F585" s="207" t="n"/>
      <c r="G585" s="207" t="n"/>
      <c r="H585" s="208" t="n"/>
      <c r="I585" s="208" t="n"/>
      <c r="J585" s="209" t="n"/>
    </row>
    <row r="586" ht="15.75" customHeight="1" s="109">
      <c r="A586" s="216" t="n"/>
      <c r="B586" s="217" t="n"/>
      <c r="C586" s="217" t="n"/>
      <c r="D586" s="217" t="n"/>
      <c r="E586" s="217" t="n"/>
      <c r="F586" s="217" t="n"/>
      <c r="G586" s="217" t="n"/>
      <c r="H586" s="218" t="n"/>
      <c r="I586" s="218" t="n"/>
      <c r="J586" s="219" t="n"/>
    </row>
    <row r="587" ht="15.75" customHeight="1" s="109">
      <c r="A587" s="206" t="n"/>
      <c r="B587" s="207" t="n"/>
      <c r="C587" s="207" t="n"/>
      <c r="D587" s="207" t="n"/>
      <c r="E587" s="207" t="n"/>
      <c r="F587" s="207" t="n"/>
      <c r="G587" s="207" t="n"/>
      <c r="H587" s="208" t="n"/>
      <c r="I587" s="208" t="n"/>
      <c r="J587" s="209" t="n"/>
    </row>
    <row r="588" ht="15.75" customHeight="1" s="109">
      <c r="A588" s="216" t="n"/>
      <c r="B588" s="217" t="n"/>
      <c r="C588" s="217" t="n"/>
      <c r="D588" s="217" t="n"/>
      <c r="E588" s="217" t="n"/>
      <c r="F588" s="217" t="n"/>
      <c r="G588" s="217" t="n"/>
      <c r="H588" s="218" t="n"/>
      <c r="I588" s="218" t="n"/>
      <c r="J588" s="219" t="n"/>
    </row>
    <row r="589" ht="15.75" customHeight="1" s="109">
      <c r="A589" s="206" t="n"/>
      <c r="B589" s="207" t="n"/>
      <c r="C589" s="207" t="n"/>
      <c r="D589" s="207" t="n"/>
      <c r="E589" s="207" t="n"/>
      <c r="F589" s="207" t="n"/>
      <c r="G589" s="207" t="n"/>
      <c r="H589" s="208" t="n"/>
      <c r="I589" s="208" t="n"/>
      <c r="J589" s="209" t="n"/>
    </row>
    <row r="590" ht="15.75" customHeight="1" s="109">
      <c r="A590" s="216" t="n"/>
      <c r="B590" s="217" t="n"/>
      <c r="C590" s="217" t="n"/>
      <c r="D590" s="217" t="n"/>
      <c r="E590" s="217" t="n"/>
      <c r="F590" s="217" t="n"/>
      <c r="G590" s="217" t="n"/>
      <c r="H590" s="218" t="n"/>
      <c r="I590" s="218" t="n"/>
      <c r="J590" s="219" t="n"/>
    </row>
    <row r="591" ht="15.75" customHeight="1" s="109">
      <c r="A591" s="206" t="n"/>
      <c r="B591" s="207" t="n"/>
      <c r="C591" s="207" t="n"/>
      <c r="D591" s="207" t="n"/>
      <c r="E591" s="207" t="n"/>
      <c r="F591" s="207" t="n"/>
      <c r="G591" s="207" t="n"/>
      <c r="H591" s="208" t="n"/>
      <c r="I591" s="208" t="n"/>
      <c r="J591" s="209" t="n"/>
    </row>
    <row r="592" ht="15.75" customHeight="1" s="109">
      <c r="A592" s="216" t="n"/>
      <c r="B592" s="217" t="n"/>
      <c r="C592" s="217" t="n"/>
      <c r="D592" s="217" t="n"/>
      <c r="E592" s="217" t="n"/>
      <c r="F592" s="217" t="n"/>
      <c r="G592" s="217" t="n"/>
      <c r="H592" s="218" t="n"/>
      <c r="I592" s="218" t="n"/>
      <c r="J592" s="219" t="n"/>
    </row>
    <row r="593" ht="15.75" customHeight="1" s="109">
      <c r="A593" s="206" t="n"/>
      <c r="B593" s="207" t="n"/>
      <c r="C593" s="207" t="n"/>
      <c r="D593" s="207" t="n"/>
      <c r="E593" s="207" t="n"/>
      <c r="F593" s="207" t="n"/>
      <c r="G593" s="207" t="n"/>
      <c r="H593" s="208" t="n"/>
      <c r="I593" s="208" t="n"/>
      <c r="J593" s="209" t="n"/>
    </row>
    <row r="594" ht="15.75" customHeight="1" s="109">
      <c r="A594" s="216" t="n"/>
      <c r="B594" s="217" t="n"/>
      <c r="C594" s="217" t="n"/>
      <c r="D594" s="217" t="n"/>
      <c r="E594" s="217" t="n"/>
      <c r="F594" s="217" t="n"/>
      <c r="G594" s="217" t="n"/>
      <c r="H594" s="218" t="n"/>
      <c r="I594" s="218" t="n"/>
      <c r="J594" s="219" t="n"/>
    </row>
    <row r="595" ht="15.75" customHeight="1" s="109">
      <c r="A595" s="206" t="n"/>
      <c r="B595" s="207" t="n"/>
      <c r="C595" s="207" t="n"/>
      <c r="D595" s="207" t="n"/>
      <c r="E595" s="207" t="n"/>
      <c r="F595" s="207" t="n"/>
      <c r="G595" s="207" t="n"/>
      <c r="H595" s="208" t="n"/>
      <c r="I595" s="208" t="n"/>
      <c r="J595" s="209" t="n"/>
    </row>
    <row r="596" ht="15.75" customHeight="1" s="109">
      <c r="A596" s="216" t="n"/>
      <c r="B596" s="217" t="n"/>
      <c r="C596" s="217" t="n"/>
      <c r="D596" s="217" t="n"/>
      <c r="E596" s="217" t="n"/>
      <c r="F596" s="217" t="n"/>
      <c r="G596" s="217" t="n"/>
      <c r="H596" s="218" t="n"/>
      <c r="I596" s="218" t="n"/>
      <c r="J596" s="219" t="n"/>
    </row>
    <row r="597" ht="15.75" customHeight="1" s="109">
      <c r="A597" s="206" t="n"/>
      <c r="B597" s="207" t="n"/>
      <c r="C597" s="207" t="n"/>
      <c r="D597" s="207" t="n"/>
      <c r="E597" s="207" t="n"/>
      <c r="F597" s="207" t="n"/>
      <c r="G597" s="207" t="n"/>
      <c r="H597" s="208" t="n"/>
      <c r="I597" s="208" t="n"/>
      <c r="J597" s="209" t="n"/>
    </row>
    <row r="598" ht="15.75" customHeight="1" s="109">
      <c r="A598" s="216" t="n"/>
      <c r="B598" s="217" t="n"/>
      <c r="C598" s="217" t="n"/>
      <c r="D598" s="217" t="n"/>
      <c r="E598" s="217" t="n"/>
      <c r="F598" s="217" t="n"/>
      <c r="G598" s="217" t="n"/>
      <c r="H598" s="218" t="n"/>
      <c r="I598" s="218" t="n"/>
      <c r="J598" s="219" t="n"/>
    </row>
    <row r="599" ht="15.75" customHeight="1" s="109">
      <c r="A599" s="206" t="n"/>
      <c r="B599" s="207" t="n"/>
      <c r="C599" s="207" t="n"/>
      <c r="D599" s="207" t="n"/>
      <c r="E599" s="207" t="n"/>
      <c r="F599" s="207" t="n"/>
      <c r="G599" s="207" t="n"/>
      <c r="H599" s="208" t="n"/>
      <c r="I599" s="208" t="n"/>
      <c r="J599" s="209" t="n"/>
    </row>
    <row r="600" ht="15.75" customHeight="1" s="109">
      <c r="A600" s="216" t="n"/>
      <c r="B600" s="217" t="n"/>
      <c r="C600" s="217" t="n"/>
      <c r="D600" s="217" t="n"/>
      <c r="E600" s="217" t="n"/>
      <c r="F600" s="217" t="n"/>
      <c r="G600" s="217" t="n"/>
      <c r="H600" s="218" t="n"/>
      <c r="I600" s="218" t="n"/>
      <c r="J600" s="219" t="n"/>
    </row>
    <row r="601" ht="15.75" customHeight="1" s="109">
      <c r="A601" s="206" t="n"/>
      <c r="B601" s="207" t="n"/>
      <c r="C601" s="207" t="n"/>
      <c r="D601" s="207" t="n"/>
      <c r="E601" s="207" t="n"/>
      <c r="F601" s="207" t="n"/>
      <c r="G601" s="207" t="n"/>
      <c r="H601" s="208" t="n"/>
      <c r="I601" s="208" t="n"/>
      <c r="J601" s="209" t="n"/>
    </row>
    <row r="602" ht="15.75" customHeight="1" s="109">
      <c r="A602" s="216" t="n"/>
      <c r="B602" s="217" t="n"/>
      <c r="C602" s="217" t="n"/>
      <c r="D602" s="217" t="n"/>
      <c r="E602" s="217" t="n"/>
      <c r="F602" s="217" t="n"/>
      <c r="G602" s="217" t="n"/>
      <c r="H602" s="218" t="n"/>
      <c r="I602" s="218" t="n"/>
      <c r="J602" s="219" t="n"/>
    </row>
    <row r="603" ht="15.75" customHeight="1" s="109">
      <c r="A603" s="206" t="n"/>
      <c r="B603" s="207" t="n"/>
      <c r="C603" s="207" t="n"/>
      <c r="D603" s="207" t="n"/>
      <c r="E603" s="207" t="n"/>
      <c r="F603" s="207" t="n"/>
      <c r="G603" s="207" t="n"/>
      <c r="H603" s="208" t="n"/>
      <c r="I603" s="208" t="n"/>
      <c r="J603" s="209" t="n"/>
    </row>
    <row r="604" ht="15.75" customHeight="1" s="109">
      <c r="A604" s="216" t="n"/>
      <c r="B604" s="217" t="n"/>
      <c r="C604" s="217" t="n"/>
      <c r="D604" s="217" t="n"/>
      <c r="E604" s="217" t="n"/>
      <c r="F604" s="217" t="n"/>
      <c r="G604" s="217" t="n"/>
      <c r="H604" s="218" t="n"/>
      <c r="I604" s="218" t="n"/>
      <c r="J604" s="219" t="n"/>
    </row>
    <row r="605" ht="15.75" customHeight="1" s="109">
      <c r="A605" s="206" t="n"/>
      <c r="B605" s="207" t="n"/>
      <c r="C605" s="207" t="n"/>
      <c r="D605" s="207" t="n"/>
      <c r="E605" s="207" t="n"/>
      <c r="F605" s="207" t="n"/>
      <c r="G605" s="207" t="n"/>
      <c r="H605" s="208" t="n"/>
      <c r="I605" s="208" t="n"/>
      <c r="J605" s="209" t="n"/>
    </row>
    <row r="606" ht="15.75" customHeight="1" s="109">
      <c r="A606" s="216" t="n"/>
      <c r="B606" s="217" t="n"/>
      <c r="C606" s="217" t="n"/>
      <c r="D606" s="217" t="n"/>
      <c r="E606" s="217" t="n"/>
      <c r="F606" s="217" t="n"/>
      <c r="G606" s="217" t="n"/>
      <c r="H606" s="218" t="n"/>
      <c r="I606" s="218" t="n"/>
      <c r="J606" s="219" t="n"/>
    </row>
    <row r="607" ht="15.75" customHeight="1" s="109">
      <c r="A607" s="206" t="n"/>
      <c r="B607" s="207" t="n"/>
      <c r="C607" s="207" t="n"/>
      <c r="D607" s="207" t="n"/>
      <c r="E607" s="207" t="n"/>
      <c r="F607" s="207" t="n"/>
      <c r="G607" s="207" t="n"/>
      <c r="H607" s="208" t="n"/>
      <c r="I607" s="208" t="n"/>
      <c r="J607" s="209" t="n"/>
    </row>
    <row r="608" ht="15.75" customHeight="1" s="109">
      <c r="A608" s="216" t="n"/>
      <c r="B608" s="217" t="n"/>
      <c r="C608" s="217" t="n"/>
      <c r="D608" s="217" t="n"/>
      <c r="E608" s="217" t="n"/>
      <c r="F608" s="217" t="n"/>
      <c r="G608" s="217" t="n"/>
      <c r="H608" s="218" t="n"/>
      <c r="I608" s="218" t="n"/>
      <c r="J608" s="219" t="n"/>
    </row>
    <row r="609" ht="15.75" customHeight="1" s="109">
      <c r="A609" s="206" t="n"/>
      <c r="B609" s="207" t="n"/>
      <c r="C609" s="207" t="n"/>
      <c r="D609" s="207" t="n"/>
      <c r="E609" s="207" t="n"/>
      <c r="F609" s="207" t="n"/>
      <c r="G609" s="207" t="n"/>
      <c r="H609" s="208" t="n"/>
      <c r="I609" s="208" t="n"/>
      <c r="J609" s="209" t="n"/>
    </row>
    <row r="610" ht="15.75" customHeight="1" s="109">
      <c r="A610" s="216" t="n"/>
      <c r="B610" s="217" t="n"/>
      <c r="C610" s="217" t="n"/>
      <c r="D610" s="217" t="n"/>
      <c r="E610" s="217" t="n"/>
      <c r="F610" s="217" t="n"/>
      <c r="G610" s="217" t="n"/>
      <c r="H610" s="218" t="n"/>
      <c r="I610" s="218" t="n"/>
      <c r="J610" s="219" t="n"/>
    </row>
    <row r="611" ht="15.75" customHeight="1" s="109">
      <c r="A611" s="206" t="n"/>
      <c r="B611" s="207" t="n"/>
      <c r="C611" s="207" t="n"/>
      <c r="D611" s="207" t="n"/>
      <c r="E611" s="207" t="n"/>
      <c r="F611" s="207" t="n"/>
      <c r="G611" s="207" t="n"/>
      <c r="H611" s="208" t="n"/>
      <c r="I611" s="208" t="n"/>
      <c r="J611" s="209" t="n"/>
    </row>
    <row r="612" ht="15.75" customHeight="1" s="109">
      <c r="A612" s="216" t="n"/>
      <c r="B612" s="217" t="n"/>
      <c r="C612" s="217" t="n"/>
      <c r="D612" s="217" t="n"/>
      <c r="E612" s="217" t="n"/>
      <c r="F612" s="217" t="n"/>
      <c r="G612" s="217" t="n"/>
      <c r="H612" s="218" t="n"/>
      <c r="I612" s="218" t="n"/>
      <c r="J612" s="219" t="n"/>
    </row>
    <row r="613" ht="15.75" customHeight="1" s="109">
      <c r="A613" s="206" t="n"/>
      <c r="B613" s="207" t="n"/>
      <c r="C613" s="207" t="n"/>
      <c r="D613" s="207" t="n"/>
      <c r="E613" s="207" t="n"/>
      <c r="F613" s="207" t="n"/>
      <c r="G613" s="207" t="n"/>
      <c r="H613" s="208" t="n"/>
      <c r="I613" s="208" t="n"/>
      <c r="J613" s="209" t="n"/>
    </row>
    <row r="614" ht="15.75" customHeight="1" s="109">
      <c r="A614" s="216" t="n"/>
      <c r="B614" s="217" t="n"/>
      <c r="C614" s="217" t="n"/>
      <c r="D614" s="217" t="n"/>
      <c r="E614" s="217" t="n"/>
      <c r="F614" s="217" t="n"/>
      <c r="G614" s="217" t="n"/>
      <c r="H614" s="218" t="n"/>
      <c r="I614" s="218" t="n"/>
      <c r="J614" s="219" t="n"/>
    </row>
    <row r="615" ht="15.75" customHeight="1" s="109">
      <c r="A615" s="206" t="n"/>
      <c r="B615" s="207" t="n"/>
      <c r="C615" s="207" t="n"/>
      <c r="D615" s="207" t="n"/>
      <c r="E615" s="207" t="n"/>
      <c r="F615" s="207" t="n"/>
      <c r="G615" s="207" t="n"/>
      <c r="H615" s="208" t="n"/>
      <c r="I615" s="208" t="n"/>
      <c r="J615" s="209" t="n"/>
    </row>
    <row r="616" ht="15.75" customHeight="1" s="109">
      <c r="A616" s="216" t="n"/>
      <c r="B616" s="217" t="n"/>
      <c r="C616" s="217" t="n"/>
      <c r="D616" s="217" t="n"/>
      <c r="E616" s="217" t="n"/>
      <c r="F616" s="217" t="n"/>
      <c r="G616" s="217" t="n"/>
      <c r="H616" s="218" t="n"/>
      <c r="I616" s="218" t="n"/>
      <c r="J616" s="219" t="n"/>
    </row>
    <row r="617" ht="15.75" customHeight="1" s="109">
      <c r="A617" s="206" t="n"/>
      <c r="B617" s="207" t="n"/>
      <c r="C617" s="207" t="n"/>
      <c r="D617" s="207" t="n"/>
      <c r="E617" s="207" t="n"/>
      <c r="F617" s="207" t="n"/>
      <c r="G617" s="207" t="n"/>
      <c r="H617" s="208" t="n"/>
      <c r="I617" s="208" t="n"/>
      <c r="J617" s="209" t="n"/>
    </row>
    <row r="618" ht="15.75" customHeight="1" s="109">
      <c r="A618" s="216" t="n"/>
      <c r="B618" s="217" t="n"/>
      <c r="C618" s="217" t="n"/>
      <c r="D618" s="217" t="n"/>
      <c r="E618" s="217" t="n"/>
      <c r="F618" s="217" t="n"/>
      <c r="G618" s="217" t="n"/>
      <c r="H618" s="218" t="n"/>
      <c r="I618" s="218" t="n"/>
      <c r="J618" s="219" t="n"/>
    </row>
    <row r="619" ht="15.75" customHeight="1" s="109">
      <c r="A619" s="206" t="n"/>
      <c r="B619" s="207" t="n"/>
      <c r="C619" s="207" t="n"/>
      <c r="D619" s="207" t="n"/>
      <c r="E619" s="207" t="n"/>
      <c r="F619" s="207" t="n"/>
      <c r="G619" s="207" t="n"/>
      <c r="H619" s="208" t="n"/>
      <c r="I619" s="208" t="n"/>
      <c r="J619" s="209" t="n"/>
    </row>
    <row r="620" ht="15.75" customHeight="1" s="109">
      <c r="A620" s="216" t="n"/>
      <c r="B620" s="217" t="n"/>
      <c r="C620" s="217" t="n"/>
      <c r="D620" s="217" t="n"/>
      <c r="E620" s="217" t="n"/>
      <c r="F620" s="217" t="n"/>
      <c r="G620" s="217" t="n"/>
      <c r="H620" s="218" t="n"/>
      <c r="I620" s="218" t="n"/>
      <c r="J620" s="219" t="n"/>
    </row>
    <row r="621" ht="15.75" customHeight="1" s="109">
      <c r="A621" s="206" t="n"/>
      <c r="B621" s="207" t="n"/>
      <c r="C621" s="207" t="n"/>
      <c r="D621" s="207" t="n"/>
      <c r="E621" s="207" t="n"/>
      <c r="F621" s="207" t="n"/>
      <c r="G621" s="207" t="n"/>
      <c r="H621" s="208" t="n"/>
      <c r="I621" s="208" t="n"/>
      <c r="J621" s="209" t="n"/>
    </row>
    <row r="622" ht="15.75" customHeight="1" s="109">
      <c r="A622" s="216" t="n"/>
      <c r="B622" s="217" t="n"/>
      <c r="C622" s="217" t="n"/>
      <c r="D622" s="217" t="n"/>
      <c r="E622" s="217" t="n"/>
      <c r="F622" s="217" t="n"/>
      <c r="G622" s="217" t="n"/>
      <c r="H622" s="218" t="n"/>
      <c r="I622" s="218" t="n"/>
      <c r="J622" s="219" t="n"/>
    </row>
    <row r="623" ht="15.75" customHeight="1" s="109">
      <c r="A623" s="206" t="n"/>
      <c r="B623" s="207" t="n"/>
      <c r="C623" s="207" t="n"/>
      <c r="D623" s="207" t="n"/>
      <c r="E623" s="207" t="n"/>
      <c r="F623" s="207" t="n"/>
      <c r="G623" s="207" t="n"/>
      <c r="H623" s="208" t="n"/>
      <c r="I623" s="208" t="n"/>
      <c r="J623" s="209" t="n"/>
    </row>
    <row r="624" ht="15.75" customHeight="1" s="109">
      <c r="A624" s="216" t="n"/>
      <c r="B624" s="217" t="n"/>
      <c r="C624" s="217" t="n"/>
      <c r="D624" s="217" t="n"/>
      <c r="E624" s="217" t="n"/>
      <c r="F624" s="217" t="n"/>
      <c r="G624" s="217" t="n"/>
      <c r="H624" s="218" t="n"/>
      <c r="I624" s="218" t="n"/>
      <c r="J624" s="219" t="n"/>
    </row>
    <row r="625" ht="15.75" customHeight="1" s="109">
      <c r="A625" s="206" t="n"/>
      <c r="B625" s="207" t="n"/>
      <c r="C625" s="207" t="n"/>
      <c r="D625" s="207" t="n"/>
      <c r="E625" s="207" t="n"/>
      <c r="F625" s="207" t="n"/>
      <c r="G625" s="207" t="n"/>
      <c r="H625" s="208" t="n"/>
      <c r="I625" s="208" t="n"/>
      <c r="J625" s="209" t="n"/>
    </row>
    <row r="626" ht="15.75" customHeight="1" s="109">
      <c r="A626" s="216" t="n"/>
      <c r="B626" s="217" t="n"/>
      <c r="C626" s="217" t="n"/>
      <c r="D626" s="217" t="n"/>
      <c r="E626" s="217" t="n"/>
      <c r="F626" s="217" t="n"/>
      <c r="G626" s="217" t="n"/>
      <c r="H626" s="218" t="n"/>
      <c r="I626" s="218" t="n"/>
      <c r="J626" s="219" t="n"/>
    </row>
    <row r="627" ht="15.75" customHeight="1" s="109">
      <c r="A627" s="206" t="n"/>
      <c r="B627" s="207" t="n"/>
      <c r="C627" s="207" t="n"/>
      <c r="D627" s="207" t="n"/>
      <c r="E627" s="207" t="n"/>
      <c r="F627" s="207" t="n"/>
      <c r="G627" s="207" t="n"/>
      <c r="H627" s="208" t="n"/>
      <c r="I627" s="208" t="n"/>
      <c r="J627" s="209" t="n"/>
    </row>
    <row r="628" ht="15.75" customHeight="1" s="109">
      <c r="A628" s="216" t="n"/>
      <c r="B628" s="217" t="n"/>
      <c r="C628" s="217" t="n"/>
      <c r="D628" s="217" t="n"/>
      <c r="E628" s="217" t="n"/>
      <c r="F628" s="217" t="n"/>
      <c r="G628" s="217" t="n"/>
      <c r="H628" s="218" t="n"/>
      <c r="I628" s="218" t="n"/>
      <c r="J628" s="219" t="n"/>
    </row>
    <row r="629" ht="15.75" customHeight="1" s="109">
      <c r="A629" s="206" t="n"/>
      <c r="B629" s="207" t="n"/>
      <c r="C629" s="207" t="n"/>
      <c r="D629" s="207" t="n"/>
      <c r="E629" s="207" t="n"/>
      <c r="F629" s="207" t="n"/>
      <c r="G629" s="207" t="n"/>
      <c r="H629" s="208" t="n"/>
      <c r="I629" s="208" t="n"/>
      <c r="J629" s="209" t="n"/>
    </row>
    <row r="630" ht="15.75" customHeight="1" s="109">
      <c r="A630" s="216" t="n"/>
      <c r="B630" s="217" t="n"/>
      <c r="C630" s="217" t="n"/>
      <c r="D630" s="217" t="n"/>
      <c r="E630" s="217" t="n"/>
      <c r="F630" s="217" t="n"/>
      <c r="G630" s="217" t="n"/>
      <c r="H630" s="218" t="n"/>
      <c r="I630" s="218" t="n"/>
      <c r="J630" s="219" t="n"/>
    </row>
    <row r="631" ht="15.75" customHeight="1" s="109">
      <c r="A631" s="206" t="n"/>
      <c r="B631" s="207" t="n"/>
      <c r="C631" s="207" t="n"/>
      <c r="D631" s="207" t="n"/>
      <c r="E631" s="207" t="n"/>
      <c r="F631" s="207" t="n"/>
      <c r="G631" s="207" t="n"/>
      <c r="H631" s="208" t="n"/>
      <c r="I631" s="208" t="n"/>
      <c r="J631" s="209" t="n"/>
    </row>
    <row r="632" ht="15.75" customHeight="1" s="109">
      <c r="A632" s="216" t="n"/>
      <c r="B632" s="217" t="n"/>
      <c r="C632" s="217" t="n"/>
      <c r="D632" s="217" t="n"/>
      <c r="E632" s="217" t="n"/>
      <c r="F632" s="217" t="n"/>
      <c r="G632" s="217" t="n"/>
      <c r="H632" s="218" t="n"/>
      <c r="I632" s="218" t="n"/>
      <c r="J632" s="219" t="n"/>
    </row>
    <row r="633" ht="15.75" customHeight="1" s="109">
      <c r="A633" s="206" t="n"/>
      <c r="B633" s="207" t="n"/>
      <c r="C633" s="207" t="n"/>
      <c r="D633" s="207" t="n"/>
      <c r="E633" s="207" t="n"/>
      <c r="F633" s="207" t="n"/>
      <c r="G633" s="207" t="n"/>
      <c r="H633" s="208" t="n"/>
      <c r="I633" s="208" t="n"/>
      <c r="J633" s="209" t="n"/>
    </row>
    <row r="634" ht="15.75" customHeight="1" s="109">
      <c r="A634" s="216" t="n"/>
      <c r="B634" s="217" t="n"/>
      <c r="C634" s="217" t="n"/>
      <c r="D634" s="217" t="n"/>
      <c r="E634" s="217" t="n"/>
      <c r="F634" s="217" t="n"/>
      <c r="G634" s="217" t="n"/>
      <c r="H634" s="218" t="n"/>
      <c r="I634" s="218" t="n"/>
      <c r="J634" s="219" t="n"/>
    </row>
    <row r="635" ht="15.75" customHeight="1" s="109">
      <c r="A635" s="206" t="n"/>
      <c r="B635" s="207" t="n"/>
      <c r="C635" s="207" t="n"/>
      <c r="D635" s="207" t="n"/>
      <c r="E635" s="207" t="n"/>
      <c r="F635" s="207" t="n"/>
      <c r="G635" s="207" t="n"/>
      <c r="H635" s="208" t="n"/>
      <c r="I635" s="208" t="n"/>
      <c r="J635" s="209" t="n"/>
    </row>
    <row r="636" ht="15.75" customHeight="1" s="109">
      <c r="A636" s="216" t="n"/>
      <c r="B636" s="217" t="n"/>
      <c r="C636" s="217" t="n"/>
      <c r="D636" s="217" t="n"/>
      <c r="E636" s="217" t="n"/>
      <c r="F636" s="217" t="n"/>
      <c r="G636" s="217" t="n"/>
      <c r="H636" s="218" t="n"/>
      <c r="I636" s="218" t="n"/>
      <c r="J636" s="219" t="n"/>
    </row>
    <row r="637" ht="15.75" customHeight="1" s="109">
      <c r="A637" s="206" t="n"/>
      <c r="B637" s="207" t="n"/>
      <c r="C637" s="207" t="n"/>
      <c r="D637" s="207" t="n"/>
      <c r="E637" s="207" t="n"/>
      <c r="F637" s="207" t="n"/>
      <c r="G637" s="207" t="n"/>
      <c r="H637" s="208" t="n"/>
      <c r="I637" s="208" t="n"/>
      <c r="J637" s="209" t="n"/>
    </row>
    <row r="638" ht="15.75" customHeight="1" s="109">
      <c r="A638" s="216" t="n"/>
      <c r="B638" s="217" t="n"/>
      <c r="C638" s="217" t="n"/>
      <c r="D638" s="217" t="n"/>
      <c r="E638" s="217" t="n"/>
      <c r="F638" s="217" t="n"/>
      <c r="G638" s="217" t="n"/>
      <c r="H638" s="218" t="n"/>
      <c r="I638" s="218" t="n"/>
      <c r="J638" s="219" t="n"/>
    </row>
    <row r="639" ht="15.75" customHeight="1" s="109">
      <c r="A639" s="206" t="n"/>
      <c r="B639" s="207" t="n"/>
      <c r="C639" s="207" t="n"/>
      <c r="D639" s="207" t="n"/>
      <c r="E639" s="207" t="n"/>
      <c r="F639" s="207" t="n"/>
      <c r="G639" s="207" t="n"/>
      <c r="H639" s="208" t="n"/>
      <c r="I639" s="208" t="n"/>
      <c r="J639" s="209" t="n"/>
    </row>
    <row r="640" ht="15.75" customHeight="1" s="109">
      <c r="A640" s="216" t="n"/>
      <c r="B640" s="217" t="n"/>
      <c r="C640" s="217" t="n"/>
      <c r="D640" s="217" t="n"/>
      <c r="E640" s="217" t="n"/>
      <c r="F640" s="217" t="n"/>
      <c r="G640" s="217" t="n"/>
      <c r="H640" s="218" t="n"/>
      <c r="I640" s="218" t="n"/>
      <c r="J640" s="219" t="n"/>
    </row>
    <row r="641" ht="15.75" customHeight="1" s="109">
      <c r="A641" s="206" t="n"/>
      <c r="B641" s="207" t="n"/>
      <c r="C641" s="207" t="n"/>
      <c r="D641" s="207" t="n"/>
      <c r="E641" s="207" t="n"/>
      <c r="F641" s="207" t="n"/>
      <c r="G641" s="207" t="n"/>
      <c r="H641" s="208" t="n"/>
      <c r="I641" s="208" t="n"/>
      <c r="J641" s="209" t="n"/>
    </row>
    <row r="642" ht="15.75" customHeight="1" s="109">
      <c r="A642" s="216" t="n"/>
      <c r="B642" s="217" t="n"/>
      <c r="C642" s="217" t="n"/>
      <c r="D642" s="217" t="n"/>
      <c r="E642" s="217" t="n"/>
      <c r="F642" s="217" t="n"/>
      <c r="G642" s="217" t="n"/>
      <c r="H642" s="218" t="n"/>
      <c r="I642" s="218" t="n"/>
      <c r="J642" s="219" t="n"/>
    </row>
    <row r="643" ht="15.75" customHeight="1" s="109">
      <c r="A643" s="206" t="n"/>
      <c r="B643" s="207" t="n"/>
      <c r="C643" s="207" t="n"/>
      <c r="D643" s="207" t="n"/>
      <c r="E643" s="207" t="n"/>
      <c r="F643" s="207" t="n"/>
      <c r="G643" s="207" t="n"/>
      <c r="H643" s="208" t="n"/>
      <c r="I643" s="208" t="n"/>
      <c r="J643" s="209" t="n"/>
    </row>
    <row r="644" ht="15.75" customHeight="1" s="109">
      <c r="A644" s="216" t="n"/>
      <c r="B644" s="217" t="n"/>
      <c r="C644" s="217" t="n"/>
      <c r="D644" s="217" t="n"/>
      <c r="E644" s="217" t="n"/>
      <c r="F644" s="217" t="n"/>
      <c r="G644" s="217" t="n"/>
      <c r="H644" s="218" t="n"/>
      <c r="I644" s="218" t="n"/>
      <c r="J644" s="219" t="n"/>
    </row>
    <row r="645" ht="15.75" customHeight="1" s="109">
      <c r="A645" s="206" t="n"/>
      <c r="B645" s="207" t="n"/>
      <c r="C645" s="207" t="n"/>
      <c r="D645" s="207" t="n"/>
      <c r="E645" s="207" t="n"/>
      <c r="F645" s="207" t="n"/>
      <c r="G645" s="207" t="n"/>
      <c r="H645" s="208" t="n"/>
      <c r="I645" s="208" t="n"/>
      <c r="J645" s="209" t="n"/>
    </row>
    <row r="646" ht="15.75" customHeight="1" s="109">
      <c r="A646" s="216" t="n"/>
      <c r="B646" s="217" t="n"/>
      <c r="C646" s="217" t="n"/>
      <c r="D646" s="217" t="n"/>
      <c r="E646" s="217" t="n"/>
      <c r="F646" s="217" t="n"/>
      <c r="G646" s="217" t="n"/>
      <c r="H646" s="218" t="n"/>
      <c r="I646" s="218" t="n"/>
      <c r="J646" s="219" t="n"/>
    </row>
    <row r="647" ht="15.75" customHeight="1" s="109">
      <c r="A647" s="206" t="n"/>
      <c r="B647" s="207" t="n"/>
      <c r="C647" s="207" t="n"/>
      <c r="D647" s="207" t="n"/>
      <c r="E647" s="207" t="n"/>
      <c r="F647" s="207" t="n"/>
      <c r="G647" s="207" t="n"/>
      <c r="H647" s="208" t="n"/>
      <c r="I647" s="208" t="n"/>
      <c r="J647" s="209" t="n"/>
    </row>
    <row r="648" ht="15.75" customHeight="1" s="109">
      <c r="A648" s="216" t="n"/>
      <c r="B648" s="217" t="n"/>
      <c r="C648" s="217" t="n"/>
      <c r="D648" s="217" t="n"/>
      <c r="E648" s="217" t="n"/>
      <c r="F648" s="217" t="n"/>
      <c r="G648" s="217" t="n"/>
      <c r="H648" s="218" t="n"/>
      <c r="I648" s="218" t="n"/>
      <c r="J648" s="219" t="n"/>
    </row>
    <row r="649" ht="15.75" customHeight="1" s="109">
      <c r="A649" s="206" t="n"/>
      <c r="B649" s="207" t="n"/>
      <c r="C649" s="207" t="n"/>
      <c r="D649" s="207" t="n"/>
      <c r="E649" s="207" t="n"/>
      <c r="F649" s="207" t="n"/>
      <c r="G649" s="207" t="n"/>
      <c r="H649" s="208" t="n"/>
      <c r="I649" s="208" t="n"/>
      <c r="J649" s="209" t="n"/>
    </row>
    <row r="650" ht="15.75" customHeight="1" s="109">
      <c r="A650" s="216" t="n"/>
      <c r="B650" s="217" t="n"/>
      <c r="C650" s="217" t="n"/>
      <c r="D650" s="217" t="n"/>
      <c r="E650" s="217" t="n"/>
      <c r="F650" s="217" t="n"/>
      <c r="G650" s="217" t="n"/>
      <c r="H650" s="218" t="n"/>
      <c r="I650" s="218" t="n"/>
      <c r="J650" s="219" t="n"/>
    </row>
    <row r="651" ht="15.75" customHeight="1" s="109">
      <c r="A651" s="206" t="n"/>
      <c r="B651" s="207" t="n"/>
      <c r="C651" s="207" t="n"/>
      <c r="D651" s="207" t="n"/>
      <c r="E651" s="207" t="n"/>
      <c r="F651" s="207" t="n"/>
      <c r="G651" s="207" t="n"/>
      <c r="H651" s="208" t="n"/>
      <c r="I651" s="208" t="n"/>
      <c r="J651" s="209" t="n"/>
    </row>
    <row r="652" ht="15.75" customHeight="1" s="109">
      <c r="A652" s="216" t="n"/>
      <c r="B652" s="217" t="n"/>
      <c r="C652" s="217" t="n"/>
      <c r="D652" s="217" t="n"/>
      <c r="E652" s="217" t="n"/>
      <c r="F652" s="217" t="n"/>
      <c r="G652" s="217" t="n"/>
      <c r="H652" s="218" t="n"/>
      <c r="I652" s="218" t="n"/>
      <c r="J652" s="219" t="n"/>
    </row>
    <row r="653" ht="15.75" customHeight="1" s="109">
      <c r="A653" s="206" t="n"/>
      <c r="B653" s="207" t="n"/>
      <c r="C653" s="207" t="n"/>
      <c r="D653" s="207" t="n"/>
      <c r="E653" s="207" t="n"/>
      <c r="F653" s="207" t="n"/>
      <c r="G653" s="207" t="n"/>
      <c r="H653" s="208" t="n"/>
      <c r="I653" s="208" t="n"/>
      <c r="J653" s="209" t="n"/>
    </row>
    <row r="654" ht="15.75" customHeight="1" s="109">
      <c r="A654" s="216" t="n"/>
      <c r="B654" s="217" t="n"/>
      <c r="C654" s="217" t="n"/>
      <c r="D654" s="217" t="n"/>
      <c r="E654" s="217" t="n"/>
      <c r="F654" s="217" t="n"/>
      <c r="G654" s="217" t="n"/>
      <c r="H654" s="218" t="n"/>
      <c r="I654" s="218" t="n"/>
      <c r="J654" s="219" t="n"/>
    </row>
    <row r="655" ht="15.75" customHeight="1" s="109">
      <c r="A655" s="206" t="n"/>
      <c r="B655" s="207" t="n"/>
      <c r="C655" s="207" t="n"/>
      <c r="D655" s="207" t="n"/>
      <c r="E655" s="207" t="n"/>
      <c r="F655" s="207" t="n"/>
      <c r="G655" s="207" t="n"/>
      <c r="H655" s="208" t="n"/>
      <c r="I655" s="208" t="n"/>
      <c r="J655" s="209" t="n"/>
    </row>
    <row r="656" ht="15.75" customHeight="1" s="109">
      <c r="A656" s="216" t="n"/>
      <c r="B656" s="217" t="n"/>
      <c r="C656" s="217" t="n"/>
      <c r="D656" s="217" t="n"/>
      <c r="E656" s="217" t="n"/>
      <c r="F656" s="217" t="n"/>
      <c r="G656" s="217" t="n"/>
      <c r="H656" s="218" t="n"/>
      <c r="I656" s="218" t="n"/>
      <c r="J656" s="219" t="n"/>
    </row>
    <row r="657" ht="15.75" customHeight="1" s="109">
      <c r="A657" s="206" t="n"/>
      <c r="B657" s="207" t="n"/>
      <c r="C657" s="207" t="n"/>
      <c r="D657" s="207" t="n"/>
      <c r="E657" s="207" t="n"/>
      <c r="F657" s="207" t="n"/>
      <c r="G657" s="207" t="n"/>
      <c r="H657" s="208" t="n"/>
      <c r="I657" s="208" t="n"/>
      <c r="J657" s="209" t="n"/>
    </row>
    <row r="658" ht="15.75" customHeight="1" s="109">
      <c r="A658" s="216" t="n"/>
      <c r="B658" s="217" t="n"/>
      <c r="C658" s="217" t="n"/>
      <c r="D658" s="217" t="n"/>
      <c r="E658" s="217" t="n"/>
      <c r="F658" s="217" t="n"/>
      <c r="G658" s="217" t="n"/>
      <c r="H658" s="218" t="n"/>
      <c r="I658" s="218" t="n"/>
      <c r="J658" s="219" t="n"/>
    </row>
    <row r="659" ht="15.75" customHeight="1" s="109">
      <c r="A659" s="206" t="n"/>
      <c r="B659" s="207" t="n"/>
      <c r="C659" s="207" t="n"/>
      <c r="D659" s="207" t="n"/>
      <c r="E659" s="207" t="n"/>
      <c r="F659" s="207" t="n"/>
      <c r="G659" s="207" t="n"/>
      <c r="H659" s="208" t="n"/>
      <c r="I659" s="208" t="n"/>
      <c r="J659" s="209" t="n"/>
    </row>
    <row r="660" ht="15.75" customHeight="1" s="109">
      <c r="A660" s="216" t="n"/>
      <c r="B660" s="217" t="n"/>
      <c r="C660" s="217" t="n"/>
      <c r="D660" s="217" t="n"/>
      <c r="E660" s="217" t="n"/>
      <c r="F660" s="217" t="n"/>
      <c r="G660" s="217" t="n"/>
      <c r="H660" s="218" t="n"/>
      <c r="I660" s="218" t="n"/>
      <c r="J660" s="219" t="n"/>
    </row>
    <row r="661" ht="15.75" customHeight="1" s="109">
      <c r="A661" s="206" t="n"/>
      <c r="B661" s="207" t="n"/>
      <c r="C661" s="207" t="n"/>
      <c r="D661" s="207" t="n"/>
      <c r="E661" s="207" t="n"/>
      <c r="F661" s="207" t="n"/>
      <c r="G661" s="207" t="n"/>
      <c r="H661" s="208" t="n"/>
      <c r="I661" s="208" t="n"/>
      <c r="J661" s="209" t="n"/>
    </row>
    <row r="662" ht="15.75" customHeight="1" s="109">
      <c r="A662" s="216" t="n"/>
      <c r="B662" s="217" t="n"/>
      <c r="C662" s="217" t="n"/>
      <c r="D662" s="217" t="n"/>
      <c r="E662" s="217" t="n"/>
      <c r="F662" s="217" t="n"/>
      <c r="G662" s="217" t="n"/>
      <c r="H662" s="218" t="n"/>
      <c r="I662" s="218" t="n"/>
      <c r="J662" s="219" t="n"/>
    </row>
    <row r="663" ht="15.75" customHeight="1" s="109">
      <c r="A663" s="206" t="n"/>
      <c r="B663" s="207" t="n"/>
      <c r="C663" s="207" t="n"/>
      <c r="D663" s="207" t="n"/>
      <c r="E663" s="207" t="n"/>
      <c r="F663" s="207" t="n"/>
      <c r="G663" s="207" t="n"/>
      <c r="H663" s="208" t="n"/>
      <c r="I663" s="208" t="n"/>
      <c r="J663" s="209" t="n"/>
    </row>
    <row r="664" ht="15.75" customHeight="1" s="109">
      <c r="A664" s="216" t="n"/>
      <c r="B664" s="217" t="n"/>
      <c r="C664" s="217" t="n"/>
      <c r="D664" s="217" t="n"/>
      <c r="E664" s="217" t="n"/>
      <c r="F664" s="217" t="n"/>
      <c r="G664" s="217" t="n"/>
      <c r="H664" s="218" t="n"/>
      <c r="I664" s="218" t="n"/>
      <c r="J664" s="219" t="n"/>
    </row>
    <row r="665" ht="15.75" customHeight="1" s="109">
      <c r="A665" s="206" t="n"/>
      <c r="B665" s="207" t="n"/>
      <c r="C665" s="207" t="n"/>
      <c r="D665" s="207" t="n"/>
      <c r="E665" s="207" t="n"/>
      <c r="F665" s="207" t="n"/>
      <c r="G665" s="207" t="n"/>
      <c r="H665" s="208" t="n"/>
      <c r="I665" s="208" t="n"/>
      <c r="J665" s="209" t="n"/>
    </row>
    <row r="666" ht="15.75" customHeight="1" s="109">
      <c r="A666" s="216" t="n"/>
      <c r="B666" s="217" t="n"/>
      <c r="C666" s="217" t="n"/>
      <c r="D666" s="217" t="n"/>
      <c r="E666" s="217" t="n"/>
      <c r="F666" s="217" t="n"/>
      <c r="G666" s="217" t="n"/>
      <c r="H666" s="218" t="n"/>
      <c r="I666" s="218" t="n"/>
      <c r="J666" s="219" t="n"/>
    </row>
    <row r="667" ht="15.75" customHeight="1" s="109">
      <c r="A667" s="206" t="n"/>
      <c r="B667" s="207" t="n"/>
      <c r="C667" s="207" t="n"/>
      <c r="D667" s="207" t="n"/>
      <c r="E667" s="207" t="n"/>
      <c r="F667" s="207" t="n"/>
      <c r="G667" s="207" t="n"/>
      <c r="H667" s="208" t="n"/>
      <c r="I667" s="208" t="n"/>
      <c r="J667" s="209" t="n"/>
    </row>
    <row r="668" ht="15.75" customHeight="1" s="109">
      <c r="A668" s="216" t="n"/>
      <c r="B668" s="217" t="n"/>
      <c r="C668" s="217" t="n"/>
      <c r="D668" s="217" t="n"/>
      <c r="E668" s="217" t="n"/>
      <c r="F668" s="217" t="n"/>
      <c r="G668" s="217" t="n"/>
      <c r="H668" s="218" t="n"/>
      <c r="I668" s="218" t="n"/>
      <c r="J668" s="219" t="n"/>
    </row>
    <row r="669" ht="15.75" customHeight="1" s="109">
      <c r="A669" s="206" t="n"/>
      <c r="B669" s="207" t="n"/>
      <c r="C669" s="207" t="n"/>
      <c r="D669" s="207" t="n"/>
      <c r="E669" s="207" t="n"/>
      <c r="F669" s="207" t="n"/>
      <c r="G669" s="207" t="n"/>
      <c r="H669" s="208" t="n"/>
      <c r="I669" s="208" t="n"/>
      <c r="J669" s="209" t="n"/>
    </row>
    <row r="670" ht="15.75" customHeight="1" s="109">
      <c r="A670" s="216" t="n"/>
      <c r="B670" s="217" t="n"/>
      <c r="C670" s="217" t="n"/>
      <c r="D670" s="217" t="n"/>
      <c r="E670" s="217" t="n"/>
      <c r="F670" s="217" t="n"/>
      <c r="G670" s="217" t="n"/>
      <c r="H670" s="218" t="n"/>
      <c r="I670" s="218" t="n"/>
      <c r="J670" s="219" t="n"/>
    </row>
    <row r="671" ht="15.75" customHeight="1" s="109">
      <c r="A671" s="206" t="n"/>
      <c r="B671" s="207" t="n"/>
      <c r="C671" s="207" t="n"/>
      <c r="D671" s="207" t="n"/>
      <c r="E671" s="207" t="n"/>
      <c r="F671" s="207" t="n"/>
      <c r="G671" s="207" t="n"/>
      <c r="H671" s="208" t="n"/>
      <c r="I671" s="208" t="n"/>
      <c r="J671" s="209" t="n"/>
    </row>
    <row r="672" ht="15.75" customHeight="1" s="109">
      <c r="A672" s="216" t="n"/>
      <c r="B672" s="217" t="n"/>
      <c r="C672" s="217" t="n"/>
      <c r="D672" s="217" t="n"/>
      <c r="E672" s="217" t="n"/>
      <c r="F672" s="217" t="n"/>
      <c r="G672" s="217" t="n"/>
      <c r="H672" s="218" t="n"/>
      <c r="I672" s="218" t="n"/>
      <c r="J672" s="219" t="n"/>
    </row>
    <row r="673" ht="15.75" customHeight="1" s="109">
      <c r="A673" s="206" t="n"/>
      <c r="B673" s="207" t="n"/>
      <c r="C673" s="207" t="n"/>
      <c r="D673" s="207" t="n"/>
      <c r="E673" s="207" t="n"/>
      <c r="F673" s="207" t="n"/>
      <c r="G673" s="207" t="n"/>
      <c r="H673" s="208" t="n"/>
      <c r="I673" s="208" t="n"/>
      <c r="J673" s="209" t="n"/>
    </row>
    <row r="674" ht="15.75" customHeight="1" s="109">
      <c r="A674" s="216" t="n"/>
      <c r="B674" s="217" t="n"/>
      <c r="C674" s="217" t="n"/>
      <c r="D674" s="217" t="n"/>
      <c r="E674" s="217" t="n"/>
      <c r="F674" s="217" t="n"/>
      <c r="G674" s="217" t="n"/>
      <c r="H674" s="218" t="n"/>
      <c r="I674" s="218" t="n"/>
      <c r="J674" s="219" t="n"/>
    </row>
    <row r="675" ht="15.75" customHeight="1" s="109">
      <c r="A675" s="206" t="n"/>
      <c r="B675" s="207" t="n"/>
      <c r="C675" s="207" t="n"/>
      <c r="D675" s="207" t="n"/>
      <c r="E675" s="207" t="n"/>
      <c r="F675" s="207" t="n"/>
      <c r="G675" s="207" t="n"/>
      <c r="H675" s="208" t="n"/>
      <c r="I675" s="208" t="n"/>
      <c r="J675" s="209" t="n"/>
    </row>
    <row r="676" ht="15.75" customHeight="1" s="109">
      <c r="A676" s="216" t="n"/>
      <c r="B676" s="217" t="n"/>
      <c r="C676" s="217" t="n"/>
      <c r="D676" s="217" t="n"/>
      <c r="E676" s="217" t="n"/>
      <c r="F676" s="217" t="n"/>
      <c r="G676" s="217" t="n"/>
      <c r="H676" s="218" t="n"/>
      <c r="I676" s="218" t="n"/>
      <c r="J676" s="219" t="n"/>
    </row>
    <row r="677" ht="15.75" customHeight="1" s="109">
      <c r="A677" s="206" t="n"/>
      <c r="B677" s="207" t="n"/>
      <c r="C677" s="207" t="n"/>
      <c r="D677" s="207" t="n"/>
      <c r="E677" s="207" t="n"/>
      <c r="F677" s="207" t="n"/>
      <c r="G677" s="207" t="n"/>
      <c r="H677" s="208" t="n"/>
      <c r="I677" s="208" t="n"/>
      <c r="J677" s="209" t="n"/>
    </row>
    <row r="678" ht="15.75" customHeight="1" s="109">
      <c r="A678" s="216" t="n"/>
      <c r="B678" s="217" t="n"/>
      <c r="C678" s="217" t="n"/>
      <c r="D678" s="217" t="n"/>
      <c r="E678" s="217" t="n"/>
      <c r="F678" s="217" t="n"/>
      <c r="G678" s="217" t="n"/>
      <c r="H678" s="218" t="n"/>
      <c r="I678" s="218" t="n"/>
      <c r="J678" s="219" t="n"/>
    </row>
    <row r="679" ht="15.75" customHeight="1" s="109">
      <c r="A679" s="206" t="n"/>
      <c r="B679" s="207" t="n"/>
      <c r="C679" s="207" t="n"/>
      <c r="D679" s="207" t="n"/>
      <c r="E679" s="207" t="n"/>
      <c r="F679" s="207" t="n"/>
      <c r="G679" s="207" t="n"/>
      <c r="H679" s="208" t="n"/>
      <c r="I679" s="208" t="n"/>
      <c r="J679" s="209" t="n"/>
    </row>
    <row r="680" ht="15.75" customHeight="1" s="109">
      <c r="A680" s="216" t="n"/>
      <c r="B680" s="217" t="n"/>
      <c r="C680" s="217" t="n"/>
      <c r="D680" s="217" t="n"/>
      <c r="E680" s="217" t="n"/>
      <c r="F680" s="217" t="n"/>
      <c r="G680" s="217" t="n"/>
      <c r="H680" s="218" t="n"/>
      <c r="I680" s="218" t="n"/>
      <c r="J680" s="219" t="n"/>
    </row>
    <row r="681" ht="15.75" customHeight="1" s="109">
      <c r="A681" s="206" t="n"/>
      <c r="B681" s="207" t="n"/>
      <c r="C681" s="207" t="n"/>
      <c r="D681" s="207" t="n"/>
      <c r="E681" s="207" t="n"/>
      <c r="F681" s="207" t="n"/>
      <c r="G681" s="207" t="n"/>
      <c r="H681" s="208" t="n"/>
      <c r="I681" s="208" t="n"/>
      <c r="J681" s="209" t="n"/>
    </row>
    <row r="682" ht="15.75" customHeight="1" s="109">
      <c r="A682" s="216" t="n"/>
      <c r="B682" s="217" t="n"/>
      <c r="C682" s="217" t="n"/>
      <c r="D682" s="217" t="n"/>
      <c r="E682" s="217" t="n"/>
      <c r="F682" s="217" t="n"/>
      <c r="G682" s="217" t="n"/>
      <c r="H682" s="218" t="n"/>
      <c r="I682" s="218" t="n"/>
      <c r="J682" s="219" t="n"/>
    </row>
    <row r="683" ht="15.75" customHeight="1" s="109">
      <c r="A683" s="206" t="n"/>
      <c r="B683" s="207" t="n"/>
      <c r="C683" s="207" t="n"/>
      <c r="D683" s="207" t="n"/>
      <c r="E683" s="207" t="n"/>
      <c r="F683" s="207" t="n"/>
      <c r="G683" s="207" t="n"/>
      <c r="H683" s="208" t="n"/>
      <c r="I683" s="208" t="n"/>
      <c r="J683" s="209" t="n"/>
    </row>
    <row r="684" ht="15.75" customHeight="1" s="109">
      <c r="A684" s="216" t="n"/>
      <c r="B684" s="217" t="n"/>
      <c r="C684" s="217" t="n"/>
      <c r="D684" s="217" t="n"/>
      <c r="E684" s="217" t="n"/>
      <c r="F684" s="217" t="n"/>
      <c r="G684" s="217" t="n"/>
      <c r="H684" s="218" t="n"/>
      <c r="I684" s="218" t="n"/>
      <c r="J684" s="219" t="n"/>
    </row>
    <row r="685" ht="15.75" customHeight="1" s="109">
      <c r="A685" s="206" t="n"/>
      <c r="B685" s="207" t="n"/>
      <c r="C685" s="207" t="n"/>
      <c r="D685" s="207" t="n"/>
      <c r="E685" s="207" t="n"/>
      <c r="F685" s="207" t="n"/>
      <c r="G685" s="207" t="n"/>
      <c r="H685" s="208" t="n"/>
      <c r="I685" s="208" t="n"/>
      <c r="J685" s="209" t="n"/>
    </row>
    <row r="686" ht="15.75" customHeight="1" s="109">
      <c r="A686" s="216" t="n"/>
      <c r="B686" s="217" t="n"/>
      <c r="C686" s="217" t="n"/>
      <c r="D686" s="217" t="n"/>
      <c r="E686" s="217" t="n"/>
      <c r="F686" s="217" t="n"/>
      <c r="G686" s="217" t="n"/>
      <c r="H686" s="218" t="n"/>
      <c r="I686" s="218" t="n"/>
      <c r="J686" s="219" t="n"/>
    </row>
    <row r="687" ht="15.75" customHeight="1" s="109">
      <c r="A687" s="206" t="n"/>
      <c r="B687" s="207" t="n"/>
      <c r="C687" s="207" t="n"/>
      <c r="D687" s="207" t="n"/>
      <c r="E687" s="207" t="n"/>
      <c r="F687" s="207" t="n"/>
      <c r="G687" s="207" t="n"/>
      <c r="H687" s="208" t="n"/>
      <c r="I687" s="208" t="n"/>
      <c r="J687" s="209" t="n"/>
    </row>
    <row r="688" ht="15.75" customHeight="1" s="109">
      <c r="A688" s="216" t="n"/>
      <c r="B688" s="217" t="n"/>
      <c r="C688" s="217" t="n"/>
      <c r="D688" s="217" t="n"/>
      <c r="E688" s="217" t="n"/>
      <c r="F688" s="217" t="n"/>
      <c r="G688" s="217" t="n"/>
      <c r="H688" s="218" t="n"/>
      <c r="I688" s="218" t="n"/>
      <c r="J688" s="219" t="n"/>
    </row>
    <row r="689" ht="15.75" customHeight="1" s="109">
      <c r="A689" s="206" t="n"/>
      <c r="B689" s="207" t="n"/>
      <c r="C689" s="207" t="n"/>
      <c r="D689" s="207" t="n"/>
      <c r="E689" s="207" t="n"/>
      <c r="F689" s="207" t="n"/>
      <c r="G689" s="207" t="n"/>
      <c r="H689" s="208" t="n"/>
      <c r="I689" s="208" t="n"/>
      <c r="J689" s="209" t="n"/>
    </row>
    <row r="690" ht="15.75" customHeight="1" s="109">
      <c r="A690" s="216" t="n"/>
      <c r="B690" s="217" t="n"/>
      <c r="C690" s="217" t="n"/>
      <c r="D690" s="217" t="n"/>
      <c r="E690" s="217" t="n"/>
      <c r="F690" s="217" t="n"/>
      <c r="G690" s="217" t="n"/>
      <c r="H690" s="218" t="n"/>
      <c r="I690" s="218" t="n"/>
      <c r="J690" s="219" t="n"/>
    </row>
    <row r="691" ht="15.75" customHeight="1" s="109">
      <c r="A691" s="206" t="n"/>
      <c r="B691" s="207" t="n"/>
      <c r="C691" s="207" t="n"/>
      <c r="D691" s="207" t="n"/>
      <c r="E691" s="207" t="n"/>
      <c r="F691" s="207" t="n"/>
      <c r="G691" s="207" t="n"/>
      <c r="H691" s="208" t="n"/>
      <c r="I691" s="208" t="n"/>
      <c r="J691" s="209" t="n"/>
    </row>
    <row r="692" ht="15.75" customHeight="1" s="109">
      <c r="A692" s="216" t="n"/>
      <c r="B692" s="217" t="n"/>
      <c r="C692" s="217" t="n"/>
      <c r="D692" s="217" t="n"/>
      <c r="E692" s="217" t="n"/>
      <c r="F692" s="217" t="n"/>
      <c r="G692" s="217" t="n"/>
      <c r="H692" s="218" t="n"/>
      <c r="I692" s="218" t="n"/>
      <c r="J692" s="219" t="n"/>
    </row>
    <row r="693" ht="15.75" customHeight="1" s="109">
      <c r="A693" s="206" t="n"/>
      <c r="B693" s="207" t="n"/>
      <c r="C693" s="207" t="n"/>
      <c r="D693" s="207" t="n"/>
      <c r="E693" s="207" t="n"/>
      <c r="F693" s="207" t="n"/>
      <c r="G693" s="207" t="n"/>
      <c r="H693" s="208" t="n"/>
      <c r="I693" s="208" t="n"/>
      <c r="J693" s="209" t="n"/>
    </row>
    <row r="694" ht="15.75" customHeight="1" s="109">
      <c r="A694" s="216" t="n"/>
      <c r="B694" s="217" t="n"/>
      <c r="C694" s="217" t="n"/>
      <c r="D694" s="217" t="n"/>
      <c r="E694" s="217" t="n"/>
      <c r="F694" s="217" t="n"/>
      <c r="G694" s="217" t="n"/>
      <c r="H694" s="218" t="n"/>
      <c r="I694" s="218" t="n"/>
      <c r="J694" s="219" t="n"/>
    </row>
    <row r="695" ht="15.75" customHeight="1" s="109">
      <c r="A695" s="206" t="n"/>
      <c r="B695" s="207" t="n"/>
      <c r="C695" s="207" t="n"/>
      <c r="D695" s="207" t="n"/>
      <c r="E695" s="207" t="n"/>
      <c r="F695" s="207" t="n"/>
      <c r="G695" s="207" t="n"/>
      <c r="H695" s="208" t="n"/>
      <c r="I695" s="208" t="n"/>
      <c r="J695" s="209" t="n"/>
    </row>
    <row r="696" ht="15.75" customHeight="1" s="109">
      <c r="A696" s="216" t="n"/>
      <c r="B696" s="217" t="n"/>
      <c r="C696" s="217" t="n"/>
      <c r="D696" s="217" t="n"/>
      <c r="E696" s="217" t="n"/>
      <c r="F696" s="217" t="n"/>
      <c r="G696" s="217" t="n"/>
      <c r="H696" s="218" t="n"/>
      <c r="I696" s="218" t="n"/>
      <c r="J696" s="219" t="n"/>
    </row>
    <row r="697" ht="15.75" customHeight="1" s="109">
      <c r="A697" s="206" t="n"/>
      <c r="B697" s="207" t="n"/>
      <c r="C697" s="207" t="n"/>
      <c r="D697" s="207" t="n"/>
      <c r="E697" s="207" t="n"/>
      <c r="F697" s="207" t="n"/>
      <c r="G697" s="207" t="n"/>
      <c r="H697" s="208" t="n"/>
      <c r="I697" s="208" t="n"/>
      <c r="J697" s="209" t="n"/>
    </row>
    <row r="698" ht="15.75" customHeight="1" s="109">
      <c r="A698" s="216" t="n"/>
      <c r="B698" s="217" t="n"/>
      <c r="C698" s="217" t="n"/>
      <c r="D698" s="217" t="n"/>
      <c r="E698" s="217" t="n"/>
      <c r="F698" s="217" t="n"/>
      <c r="G698" s="217" t="n"/>
      <c r="H698" s="218" t="n"/>
      <c r="I698" s="218" t="n"/>
      <c r="J698" s="219" t="n"/>
    </row>
    <row r="699" ht="15.75" customHeight="1" s="109">
      <c r="A699" s="206" t="n"/>
      <c r="B699" s="207" t="n"/>
      <c r="C699" s="207" t="n"/>
      <c r="D699" s="207" t="n"/>
      <c r="E699" s="207" t="n"/>
      <c r="F699" s="207" t="n"/>
      <c r="G699" s="207" t="n"/>
      <c r="H699" s="208" t="n"/>
      <c r="I699" s="208" t="n"/>
      <c r="J699" s="209" t="n"/>
    </row>
    <row r="700" ht="15.75" customHeight="1" s="109">
      <c r="A700" s="216" t="n"/>
      <c r="B700" s="217" t="n"/>
      <c r="C700" s="217" t="n"/>
      <c r="D700" s="217" t="n"/>
      <c r="E700" s="217" t="n"/>
      <c r="F700" s="217" t="n"/>
      <c r="G700" s="217" t="n"/>
      <c r="H700" s="218" t="n"/>
      <c r="I700" s="218" t="n"/>
      <c r="J700" s="219" t="n"/>
    </row>
    <row r="701" ht="15.75" customHeight="1" s="109">
      <c r="A701" s="206" t="n"/>
      <c r="B701" s="207" t="n"/>
      <c r="C701" s="207" t="n"/>
      <c r="D701" s="207" t="n"/>
      <c r="E701" s="207" t="n"/>
      <c r="F701" s="207" t="n"/>
      <c r="G701" s="207" t="n"/>
      <c r="H701" s="208" t="n"/>
      <c r="I701" s="208" t="n"/>
      <c r="J701" s="209" t="n"/>
    </row>
    <row r="702" ht="15.75" customHeight="1" s="109">
      <c r="A702" s="216" t="n"/>
      <c r="B702" s="217" t="n"/>
      <c r="C702" s="217" t="n"/>
      <c r="D702" s="217" t="n"/>
      <c r="E702" s="217" t="n"/>
      <c r="F702" s="217" t="n"/>
      <c r="G702" s="217" t="n"/>
      <c r="H702" s="218" t="n"/>
      <c r="I702" s="218" t="n"/>
      <c r="J702" s="219" t="n"/>
    </row>
    <row r="703" ht="15.75" customHeight="1" s="109">
      <c r="A703" s="206" t="n"/>
      <c r="B703" s="207" t="n"/>
      <c r="C703" s="207" t="n"/>
      <c r="D703" s="207" t="n"/>
      <c r="E703" s="207" t="n"/>
      <c r="F703" s="207" t="n"/>
      <c r="G703" s="207" t="n"/>
      <c r="H703" s="208" t="n"/>
      <c r="I703" s="208" t="n"/>
      <c r="J703" s="209" t="n"/>
    </row>
    <row r="704" ht="15.75" customHeight="1" s="109">
      <c r="A704" s="216" t="n"/>
      <c r="B704" s="217" t="n"/>
      <c r="C704" s="217" t="n"/>
      <c r="D704" s="217" t="n"/>
      <c r="E704" s="217" t="n"/>
      <c r="F704" s="217" t="n"/>
      <c r="G704" s="217" t="n"/>
      <c r="H704" s="218" t="n"/>
      <c r="I704" s="218" t="n"/>
      <c r="J704" s="219" t="n"/>
    </row>
    <row r="705" ht="15.75" customHeight="1" s="109">
      <c r="A705" s="206" t="n"/>
      <c r="B705" s="207" t="n"/>
      <c r="C705" s="207" t="n"/>
      <c r="D705" s="207" t="n"/>
      <c r="E705" s="207" t="n"/>
      <c r="F705" s="207" t="n"/>
      <c r="G705" s="207" t="n"/>
      <c r="H705" s="208" t="n"/>
      <c r="I705" s="208" t="n"/>
      <c r="J705" s="209" t="n"/>
    </row>
    <row r="706" ht="15.75" customHeight="1" s="109">
      <c r="A706" s="216" t="n"/>
      <c r="B706" s="217" t="n"/>
      <c r="C706" s="217" t="n"/>
      <c r="D706" s="217" t="n"/>
      <c r="E706" s="217" t="n"/>
      <c r="F706" s="217" t="n"/>
      <c r="G706" s="217" t="n"/>
      <c r="H706" s="218" t="n"/>
      <c r="I706" s="218" t="n"/>
      <c r="J706" s="219" t="n"/>
    </row>
    <row r="707" ht="15.75" customHeight="1" s="109">
      <c r="A707" s="206" t="n"/>
      <c r="B707" s="207" t="n"/>
      <c r="C707" s="207" t="n"/>
      <c r="D707" s="207" t="n"/>
      <c r="E707" s="207" t="n"/>
      <c r="F707" s="207" t="n"/>
      <c r="G707" s="207" t="n"/>
      <c r="H707" s="208" t="n"/>
      <c r="I707" s="208" t="n"/>
      <c r="J707" s="209" t="n"/>
    </row>
    <row r="708" ht="15.75" customHeight="1" s="109">
      <c r="A708" s="216" t="n"/>
      <c r="B708" s="217" t="n"/>
      <c r="C708" s="217" t="n"/>
      <c r="D708" s="217" t="n"/>
      <c r="E708" s="217" t="n"/>
      <c r="F708" s="217" t="n"/>
      <c r="G708" s="217" t="n"/>
      <c r="H708" s="218" t="n"/>
      <c r="I708" s="218" t="n"/>
      <c r="J708" s="219" t="n"/>
    </row>
    <row r="709" ht="15.75" customHeight="1" s="109">
      <c r="A709" s="206" t="n"/>
      <c r="B709" s="207" t="n"/>
      <c r="C709" s="207" t="n"/>
      <c r="D709" s="207" t="n"/>
      <c r="E709" s="207" t="n"/>
      <c r="F709" s="207" t="n"/>
      <c r="G709" s="207" t="n"/>
      <c r="H709" s="208" t="n"/>
      <c r="I709" s="208" t="n"/>
      <c r="J709" s="209" t="n"/>
    </row>
    <row r="710" ht="15.75" customHeight="1" s="109">
      <c r="A710" s="216" t="n"/>
      <c r="B710" s="217" t="n"/>
      <c r="C710" s="217" t="n"/>
      <c r="D710" s="217" t="n"/>
      <c r="E710" s="217" t="n"/>
      <c r="F710" s="217" t="n"/>
      <c r="G710" s="217" t="n"/>
      <c r="H710" s="218" t="n"/>
      <c r="I710" s="218" t="n"/>
      <c r="J710" s="219" t="n"/>
    </row>
    <row r="711" ht="15.75" customHeight="1" s="109">
      <c r="A711" s="206" t="n"/>
      <c r="B711" s="207" t="n"/>
      <c r="C711" s="207" t="n"/>
      <c r="D711" s="207" t="n"/>
      <c r="E711" s="207" t="n"/>
      <c r="F711" s="207" t="n"/>
      <c r="G711" s="207" t="n"/>
      <c r="H711" s="208" t="n"/>
      <c r="I711" s="208" t="n"/>
      <c r="J711" s="209" t="n"/>
    </row>
    <row r="712" ht="15.75" customHeight="1" s="109">
      <c r="A712" s="216" t="n"/>
      <c r="B712" s="217" t="n"/>
      <c r="C712" s="217" t="n"/>
      <c r="D712" s="217" t="n"/>
      <c r="E712" s="217" t="n"/>
      <c r="F712" s="217" t="n"/>
      <c r="G712" s="217" t="n"/>
      <c r="H712" s="218" t="n"/>
      <c r="I712" s="218" t="n"/>
      <c r="J712" s="219" t="n"/>
    </row>
    <row r="713" ht="15.75" customHeight="1" s="109">
      <c r="A713" s="206" t="n"/>
      <c r="B713" s="207" t="n"/>
      <c r="C713" s="207" t="n"/>
      <c r="D713" s="207" t="n"/>
      <c r="E713" s="207" t="n"/>
      <c r="F713" s="207" t="n"/>
      <c r="G713" s="207" t="n"/>
      <c r="H713" s="208" t="n"/>
      <c r="I713" s="208" t="n"/>
      <c r="J713" s="209" t="n"/>
    </row>
    <row r="714" ht="15.75" customHeight="1" s="109">
      <c r="A714" s="216" t="n"/>
      <c r="B714" s="217" t="n"/>
      <c r="C714" s="217" t="n"/>
      <c r="D714" s="217" t="n"/>
      <c r="E714" s="217" t="n"/>
      <c r="F714" s="217" t="n"/>
      <c r="G714" s="217" t="n"/>
      <c r="H714" s="218" t="n"/>
      <c r="I714" s="218" t="n"/>
      <c r="J714" s="219" t="n"/>
    </row>
    <row r="715" ht="15.75" customHeight="1" s="109">
      <c r="A715" s="206" t="n"/>
      <c r="B715" s="207" t="n"/>
      <c r="C715" s="207" t="n"/>
      <c r="D715" s="207" t="n"/>
      <c r="E715" s="207" t="n"/>
      <c r="F715" s="207" t="n"/>
      <c r="G715" s="207" t="n"/>
      <c r="H715" s="208" t="n"/>
      <c r="I715" s="208" t="n"/>
      <c r="J715" s="209" t="n"/>
    </row>
    <row r="716" ht="15.75" customHeight="1" s="109">
      <c r="A716" s="216" t="n"/>
      <c r="B716" s="217" t="n"/>
      <c r="C716" s="217" t="n"/>
      <c r="D716" s="217" t="n"/>
      <c r="E716" s="217" t="n"/>
      <c r="F716" s="217" t="n"/>
      <c r="G716" s="217" t="n"/>
      <c r="H716" s="218" t="n"/>
      <c r="I716" s="218" t="n"/>
      <c r="J716" s="219" t="n"/>
    </row>
    <row r="717" ht="15.75" customHeight="1" s="109">
      <c r="A717" s="206" t="n"/>
      <c r="B717" s="207" t="n"/>
      <c r="C717" s="207" t="n"/>
      <c r="D717" s="207" t="n"/>
      <c r="E717" s="207" t="n"/>
      <c r="F717" s="207" t="n"/>
      <c r="G717" s="207" t="n"/>
      <c r="H717" s="208" t="n"/>
      <c r="I717" s="208" t="n"/>
      <c r="J717" s="209" t="n"/>
    </row>
    <row r="718" ht="15.75" customHeight="1" s="109">
      <c r="A718" s="216" t="n"/>
      <c r="B718" s="217" t="n"/>
      <c r="C718" s="217" t="n"/>
      <c r="D718" s="217" t="n"/>
      <c r="E718" s="217" t="n"/>
      <c r="F718" s="217" t="n"/>
      <c r="G718" s="217" t="n"/>
      <c r="H718" s="218" t="n"/>
      <c r="I718" s="218" t="n"/>
      <c r="J718" s="219" t="n"/>
    </row>
    <row r="719" ht="15.75" customHeight="1" s="109">
      <c r="A719" s="206" t="n"/>
      <c r="B719" s="207" t="n"/>
      <c r="C719" s="207" t="n"/>
      <c r="D719" s="207" t="n"/>
      <c r="E719" s="207" t="n"/>
      <c r="F719" s="207" t="n"/>
      <c r="G719" s="207" t="n"/>
      <c r="H719" s="208" t="n"/>
      <c r="I719" s="208" t="n"/>
      <c r="J719" s="209" t="n"/>
    </row>
    <row r="720" ht="15.75" customHeight="1" s="109">
      <c r="A720" s="216" t="n"/>
      <c r="B720" s="217" t="n"/>
      <c r="C720" s="217" t="n"/>
      <c r="D720" s="217" t="n"/>
      <c r="E720" s="217" t="n"/>
      <c r="F720" s="217" t="n"/>
      <c r="G720" s="217" t="n"/>
      <c r="H720" s="218" t="n"/>
      <c r="I720" s="218" t="n"/>
      <c r="J720" s="219" t="n"/>
    </row>
    <row r="721" ht="15.75" customHeight="1" s="109">
      <c r="A721" s="206" t="n"/>
      <c r="B721" s="207" t="n"/>
      <c r="C721" s="207" t="n"/>
      <c r="D721" s="207" t="n"/>
      <c r="E721" s="207" t="n"/>
      <c r="F721" s="207" t="n"/>
      <c r="G721" s="207" t="n"/>
      <c r="H721" s="208" t="n"/>
      <c r="I721" s="208" t="n"/>
      <c r="J721" s="209" t="n"/>
    </row>
    <row r="722" ht="15.75" customHeight="1" s="109">
      <c r="A722" s="216" t="n"/>
      <c r="B722" s="217" t="n"/>
      <c r="C722" s="217" t="n"/>
      <c r="D722" s="217" t="n"/>
      <c r="E722" s="217" t="n"/>
      <c r="F722" s="217" t="n"/>
      <c r="G722" s="217" t="n"/>
      <c r="H722" s="218" t="n"/>
      <c r="I722" s="218" t="n"/>
      <c r="J722" s="219" t="n"/>
    </row>
    <row r="723" ht="15.75" customHeight="1" s="109">
      <c r="A723" s="206" t="n"/>
      <c r="B723" s="207" t="n"/>
      <c r="C723" s="207" t="n"/>
      <c r="D723" s="207" t="n"/>
      <c r="E723" s="207" t="n"/>
      <c r="F723" s="207" t="n"/>
      <c r="G723" s="207" t="n"/>
      <c r="H723" s="208" t="n"/>
      <c r="I723" s="208" t="n"/>
      <c r="J723" s="209" t="n"/>
    </row>
    <row r="724" ht="15.75" customHeight="1" s="109">
      <c r="A724" s="216" t="n"/>
      <c r="B724" s="217" t="n"/>
      <c r="C724" s="217" t="n"/>
      <c r="D724" s="217" t="n"/>
      <c r="E724" s="217" t="n"/>
      <c r="F724" s="217" t="n"/>
      <c r="G724" s="217" t="n"/>
      <c r="H724" s="218" t="n"/>
      <c r="I724" s="218" t="n"/>
      <c r="J724" s="219" t="n"/>
    </row>
    <row r="725" ht="15.75" customHeight="1" s="109">
      <c r="A725" s="206" t="n"/>
      <c r="B725" s="207" t="n"/>
      <c r="C725" s="207" t="n"/>
      <c r="D725" s="207" t="n"/>
      <c r="E725" s="207" t="n"/>
      <c r="F725" s="207" t="n"/>
      <c r="G725" s="207" t="n"/>
      <c r="H725" s="208" t="n"/>
      <c r="I725" s="208" t="n"/>
      <c r="J725" s="209" t="n"/>
    </row>
    <row r="726" ht="15.75" customHeight="1" s="109">
      <c r="A726" s="216" t="n"/>
      <c r="B726" s="217" t="n"/>
      <c r="C726" s="217" t="n"/>
      <c r="D726" s="217" t="n"/>
      <c r="E726" s="217" t="n"/>
      <c r="F726" s="217" t="n"/>
      <c r="G726" s="217" t="n"/>
      <c r="H726" s="218" t="n"/>
      <c r="I726" s="218" t="n"/>
      <c r="J726" s="219" t="n"/>
    </row>
    <row r="727" ht="15.75" customHeight="1" s="109">
      <c r="A727" s="206" t="n"/>
      <c r="B727" s="207" t="n"/>
      <c r="C727" s="207" t="n"/>
      <c r="D727" s="207" t="n"/>
      <c r="E727" s="207" t="n"/>
      <c r="F727" s="207" t="n"/>
      <c r="G727" s="207" t="n"/>
      <c r="H727" s="208" t="n"/>
      <c r="I727" s="208" t="n"/>
      <c r="J727" s="209" t="n"/>
    </row>
    <row r="728" ht="15.75" customHeight="1" s="109">
      <c r="A728" s="216" t="n"/>
      <c r="B728" s="217" t="n"/>
      <c r="C728" s="217" t="n"/>
      <c r="D728" s="217" t="n"/>
      <c r="E728" s="217" t="n"/>
      <c r="F728" s="217" t="n"/>
      <c r="G728" s="217" t="n"/>
      <c r="H728" s="218" t="n"/>
      <c r="I728" s="218" t="n"/>
      <c r="J728" s="219" t="n"/>
    </row>
    <row r="729" ht="15.75" customHeight="1" s="109">
      <c r="A729" s="206" t="n"/>
      <c r="B729" s="207" t="n"/>
      <c r="C729" s="207" t="n"/>
      <c r="D729" s="207" t="n"/>
      <c r="E729" s="207" t="n"/>
      <c r="F729" s="207" t="n"/>
      <c r="G729" s="207" t="n"/>
      <c r="H729" s="208" t="n"/>
      <c r="I729" s="208" t="n"/>
      <c r="J729" s="209" t="n"/>
    </row>
    <row r="730" ht="15.75" customHeight="1" s="109">
      <c r="A730" s="216" t="n"/>
      <c r="B730" s="217" t="n"/>
      <c r="C730" s="217" t="n"/>
      <c r="D730" s="217" t="n"/>
      <c r="E730" s="217" t="n"/>
      <c r="F730" s="217" t="n"/>
      <c r="G730" s="217" t="n"/>
      <c r="H730" s="218" t="n"/>
      <c r="I730" s="218" t="n"/>
      <c r="J730" s="219" t="n"/>
    </row>
    <row r="731" ht="15.75" customHeight="1" s="109">
      <c r="A731" s="206" t="n"/>
      <c r="B731" s="207" t="n"/>
      <c r="C731" s="207" t="n"/>
      <c r="D731" s="207" t="n"/>
      <c r="E731" s="207" t="n"/>
      <c r="F731" s="207" t="n"/>
      <c r="G731" s="207" t="n"/>
      <c r="H731" s="208" t="n"/>
      <c r="I731" s="208" t="n"/>
      <c r="J731" s="209" t="n"/>
    </row>
    <row r="732" ht="15.75" customHeight="1" s="109">
      <c r="A732" s="216" t="n"/>
      <c r="B732" s="217" t="n"/>
      <c r="C732" s="217" t="n"/>
      <c r="D732" s="217" t="n"/>
      <c r="E732" s="217" t="n"/>
      <c r="F732" s="217" t="n"/>
      <c r="G732" s="217" t="n"/>
      <c r="H732" s="218" t="n"/>
      <c r="I732" s="218" t="n"/>
      <c r="J732" s="219" t="n"/>
    </row>
    <row r="733" ht="15.75" customHeight="1" s="109">
      <c r="A733" s="206" t="n"/>
      <c r="B733" s="207" t="n"/>
      <c r="C733" s="207" t="n"/>
      <c r="D733" s="207" t="n"/>
      <c r="E733" s="207" t="n"/>
      <c r="F733" s="207" t="n"/>
      <c r="G733" s="207" t="n"/>
      <c r="H733" s="208" t="n"/>
      <c r="I733" s="208" t="n"/>
      <c r="J733" s="209" t="n"/>
    </row>
    <row r="734" ht="15.75" customHeight="1" s="109">
      <c r="A734" s="216" t="n"/>
      <c r="B734" s="217" t="n"/>
      <c r="C734" s="217" t="n"/>
      <c r="D734" s="217" t="n"/>
      <c r="E734" s="217" t="n"/>
      <c r="F734" s="217" t="n"/>
      <c r="G734" s="217" t="n"/>
      <c r="H734" s="218" t="n"/>
      <c r="I734" s="218" t="n"/>
      <c r="J734" s="219" t="n"/>
    </row>
    <row r="735" ht="15.75" customHeight="1" s="109">
      <c r="A735" s="206" t="n"/>
      <c r="B735" s="207" t="n"/>
      <c r="C735" s="207" t="n"/>
      <c r="D735" s="207" t="n"/>
      <c r="E735" s="207" t="n"/>
      <c r="F735" s="207" t="n"/>
      <c r="G735" s="207" t="n"/>
      <c r="H735" s="208" t="n"/>
      <c r="I735" s="208" t="n"/>
      <c r="J735" s="209" t="n"/>
    </row>
    <row r="736" ht="15.75" customHeight="1" s="109">
      <c r="A736" s="216" t="n"/>
      <c r="B736" s="217" t="n"/>
      <c r="C736" s="217" t="n"/>
      <c r="D736" s="217" t="n"/>
      <c r="E736" s="217" t="n"/>
      <c r="F736" s="217" t="n"/>
      <c r="G736" s="217" t="n"/>
      <c r="H736" s="218" t="n"/>
      <c r="I736" s="218" t="n"/>
      <c r="J736" s="219" t="n"/>
    </row>
    <row r="737" ht="15.75" customHeight="1" s="109">
      <c r="A737" s="206" t="n"/>
      <c r="B737" s="207" t="n"/>
      <c r="C737" s="207" t="n"/>
      <c r="D737" s="207" t="n"/>
      <c r="E737" s="207" t="n"/>
      <c r="F737" s="207" t="n"/>
      <c r="G737" s="207" t="n"/>
      <c r="H737" s="208" t="n"/>
      <c r="I737" s="208" t="n"/>
      <c r="J737" s="209" t="n"/>
    </row>
    <row r="738" ht="15.75" customHeight="1" s="109">
      <c r="A738" s="216" t="n"/>
      <c r="B738" s="217" t="n"/>
      <c r="C738" s="217" t="n"/>
      <c r="D738" s="217" t="n"/>
      <c r="E738" s="217" t="n"/>
      <c r="F738" s="217" t="n"/>
      <c r="G738" s="217" t="n"/>
      <c r="H738" s="218" t="n"/>
      <c r="I738" s="218" t="n"/>
      <c r="J738" s="219" t="n"/>
    </row>
    <row r="739" ht="15.75" customHeight="1" s="109">
      <c r="A739" s="206" t="n"/>
      <c r="B739" s="207" t="n"/>
      <c r="C739" s="207" t="n"/>
      <c r="D739" s="207" t="n"/>
      <c r="E739" s="207" t="n"/>
      <c r="F739" s="207" t="n"/>
      <c r="G739" s="207" t="n"/>
      <c r="H739" s="208" t="n"/>
      <c r="I739" s="208" t="n"/>
      <c r="J739" s="209" t="n"/>
    </row>
    <row r="740" ht="15.75" customHeight="1" s="109">
      <c r="A740" s="216" t="n"/>
      <c r="B740" s="217" t="n"/>
      <c r="C740" s="217" t="n"/>
      <c r="D740" s="217" t="n"/>
      <c r="E740" s="217" t="n"/>
      <c r="F740" s="217" t="n"/>
      <c r="G740" s="217" t="n"/>
      <c r="H740" s="218" t="n"/>
      <c r="I740" s="218" t="n"/>
      <c r="J740" s="219" t="n"/>
    </row>
    <row r="741" ht="15.75" customHeight="1" s="109">
      <c r="A741" s="206" t="n"/>
      <c r="B741" s="207" t="n"/>
      <c r="C741" s="207" t="n"/>
      <c r="D741" s="207" t="n"/>
      <c r="E741" s="207" t="n"/>
      <c r="F741" s="207" t="n"/>
      <c r="G741" s="207" t="n"/>
      <c r="H741" s="208" t="n"/>
      <c r="I741" s="208" t="n"/>
      <c r="J741" s="209" t="n"/>
    </row>
    <row r="742" ht="15.75" customHeight="1" s="109">
      <c r="A742" s="216" t="n"/>
      <c r="B742" s="217" t="n"/>
      <c r="C742" s="217" t="n"/>
      <c r="D742" s="217" t="n"/>
      <c r="E742" s="217" t="n"/>
      <c r="F742" s="217" t="n"/>
      <c r="G742" s="217" t="n"/>
      <c r="H742" s="218" t="n"/>
      <c r="I742" s="218" t="n"/>
      <c r="J742" s="219" t="n"/>
    </row>
    <row r="743" ht="15.75" customHeight="1" s="109">
      <c r="A743" s="206" t="n"/>
      <c r="B743" s="207" t="n"/>
      <c r="C743" s="207" t="n"/>
      <c r="D743" s="207" t="n"/>
      <c r="E743" s="207" t="n"/>
      <c r="F743" s="207" t="n"/>
      <c r="G743" s="207" t="n"/>
      <c r="H743" s="208" t="n"/>
      <c r="I743" s="208" t="n"/>
      <c r="J743" s="209" t="n"/>
    </row>
    <row r="744" ht="15.75" customHeight="1" s="109">
      <c r="A744" s="216" t="n"/>
      <c r="B744" s="217" t="n"/>
      <c r="C744" s="217" t="n"/>
      <c r="D744" s="217" t="n"/>
      <c r="E744" s="217" t="n"/>
      <c r="F744" s="217" t="n"/>
      <c r="G744" s="217" t="n"/>
      <c r="H744" s="218" t="n"/>
      <c r="I744" s="218" t="n"/>
      <c r="J744" s="219" t="n"/>
    </row>
    <row r="745" ht="15.75" customHeight="1" s="109">
      <c r="A745" s="206" t="n"/>
      <c r="B745" s="207" t="n"/>
      <c r="C745" s="207" t="n"/>
      <c r="D745" s="207" t="n"/>
      <c r="E745" s="207" t="n"/>
      <c r="F745" s="207" t="n"/>
      <c r="G745" s="207" t="n"/>
      <c r="H745" s="208" t="n"/>
      <c r="I745" s="208" t="n"/>
      <c r="J745" s="209" t="n"/>
    </row>
    <row r="746" ht="15.75" customHeight="1" s="109">
      <c r="A746" s="216" t="n"/>
      <c r="B746" s="217" t="n"/>
      <c r="C746" s="217" t="n"/>
      <c r="D746" s="217" t="n"/>
      <c r="E746" s="217" t="n"/>
      <c r="F746" s="217" t="n"/>
      <c r="G746" s="217" t="n"/>
      <c r="H746" s="218" t="n"/>
      <c r="I746" s="218" t="n"/>
      <c r="J746" s="219" t="n"/>
    </row>
    <row r="747" ht="15.75" customHeight="1" s="109">
      <c r="A747" s="206" t="n"/>
      <c r="B747" s="207" t="n"/>
      <c r="C747" s="207" t="n"/>
      <c r="D747" s="207" t="n"/>
      <c r="E747" s="207" t="n"/>
      <c r="F747" s="207" t="n"/>
      <c r="G747" s="207" t="n"/>
      <c r="H747" s="208" t="n"/>
      <c r="I747" s="208" t="n"/>
      <c r="J747" s="209" t="n"/>
    </row>
    <row r="748" ht="15.75" customHeight="1" s="109">
      <c r="A748" s="216" t="n"/>
      <c r="B748" s="217" t="n"/>
      <c r="C748" s="217" t="n"/>
      <c r="D748" s="217" t="n"/>
      <c r="E748" s="217" t="n"/>
      <c r="F748" s="217" t="n"/>
      <c r="G748" s="217" t="n"/>
      <c r="H748" s="218" t="n"/>
      <c r="I748" s="218" t="n"/>
      <c r="J748" s="219" t="n"/>
    </row>
    <row r="749" ht="15.75" customHeight="1" s="109">
      <c r="A749" s="206" t="n"/>
      <c r="B749" s="207" t="n"/>
      <c r="C749" s="207" t="n"/>
      <c r="D749" s="207" t="n"/>
      <c r="E749" s="207" t="n"/>
      <c r="F749" s="207" t="n"/>
      <c r="G749" s="207" t="n"/>
      <c r="H749" s="208" t="n"/>
      <c r="I749" s="208" t="n"/>
      <c r="J749" s="209" t="n"/>
    </row>
    <row r="750" ht="15.75" customHeight="1" s="109">
      <c r="A750" s="216" t="n"/>
      <c r="B750" s="217" t="n"/>
      <c r="C750" s="217" t="n"/>
      <c r="D750" s="217" t="n"/>
      <c r="E750" s="217" t="n"/>
      <c r="F750" s="217" t="n"/>
      <c r="G750" s="217" t="n"/>
      <c r="H750" s="218" t="n"/>
      <c r="I750" s="218" t="n"/>
      <c r="J750" s="219" t="n"/>
    </row>
    <row r="751" ht="15.75" customHeight="1" s="109">
      <c r="A751" s="206" t="n"/>
      <c r="B751" s="207" t="n"/>
      <c r="C751" s="207" t="n"/>
      <c r="D751" s="207" t="n"/>
      <c r="E751" s="207" t="n"/>
      <c r="F751" s="207" t="n"/>
      <c r="G751" s="207" t="n"/>
      <c r="H751" s="208" t="n"/>
      <c r="I751" s="208" t="n"/>
      <c r="J751" s="209" t="n"/>
    </row>
    <row r="752" ht="15.75" customHeight="1" s="109">
      <c r="A752" s="216" t="n"/>
      <c r="B752" s="217" t="n"/>
      <c r="C752" s="217" t="n"/>
      <c r="D752" s="217" t="n"/>
      <c r="E752" s="217" t="n"/>
      <c r="F752" s="217" t="n"/>
      <c r="G752" s="217" t="n"/>
      <c r="H752" s="218" t="n"/>
      <c r="I752" s="218" t="n"/>
      <c r="J752" s="219" t="n"/>
    </row>
    <row r="753" ht="15.75" customHeight="1" s="109">
      <c r="A753" s="206" t="n"/>
      <c r="B753" s="207" t="n"/>
      <c r="C753" s="207" t="n"/>
      <c r="D753" s="207" t="n"/>
      <c r="E753" s="207" t="n"/>
      <c r="F753" s="207" t="n"/>
      <c r="G753" s="207" t="n"/>
      <c r="H753" s="208" t="n"/>
      <c r="I753" s="208" t="n"/>
      <c r="J753" s="209" t="n"/>
    </row>
    <row r="754" ht="15.75" customHeight="1" s="109">
      <c r="A754" s="216" t="n"/>
      <c r="B754" s="217" t="n"/>
      <c r="C754" s="217" t="n"/>
      <c r="D754" s="217" t="n"/>
      <c r="E754" s="217" t="n"/>
      <c r="F754" s="217" t="n"/>
      <c r="G754" s="217" t="n"/>
      <c r="H754" s="218" t="n"/>
      <c r="I754" s="218" t="n"/>
      <c r="J754" s="219" t="n"/>
    </row>
    <row r="755" ht="15.75" customHeight="1" s="109">
      <c r="A755" s="206" t="n"/>
      <c r="B755" s="207" t="n"/>
      <c r="C755" s="207" t="n"/>
      <c r="D755" s="207" t="n"/>
      <c r="E755" s="207" t="n"/>
      <c r="F755" s="207" t="n"/>
      <c r="G755" s="207" t="n"/>
      <c r="H755" s="208" t="n"/>
      <c r="I755" s="208" t="n"/>
      <c r="J755" s="209" t="n"/>
    </row>
    <row r="756" ht="15.75" customHeight="1" s="109">
      <c r="A756" s="216" t="n"/>
      <c r="B756" s="217" t="n"/>
      <c r="C756" s="217" t="n"/>
      <c r="D756" s="217" t="n"/>
      <c r="E756" s="217" t="n"/>
      <c r="F756" s="217" t="n"/>
      <c r="G756" s="217" t="n"/>
      <c r="H756" s="218" t="n"/>
      <c r="I756" s="218" t="n"/>
      <c r="J756" s="219" t="n"/>
    </row>
    <row r="757" ht="15.75" customHeight="1" s="109">
      <c r="A757" s="206" t="n"/>
      <c r="B757" s="207" t="n"/>
      <c r="C757" s="207" t="n"/>
      <c r="D757" s="207" t="n"/>
      <c r="E757" s="207" t="n"/>
      <c r="F757" s="207" t="n"/>
      <c r="G757" s="207" t="n"/>
      <c r="H757" s="208" t="n"/>
      <c r="I757" s="208" t="n"/>
      <c r="J757" s="209" t="n"/>
    </row>
    <row r="758" ht="15.75" customHeight="1" s="109">
      <c r="A758" s="216" t="n"/>
      <c r="B758" s="217" t="n"/>
      <c r="C758" s="217" t="n"/>
      <c r="D758" s="217" t="n"/>
      <c r="E758" s="217" t="n"/>
      <c r="F758" s="217" t="n"/>
      <c r="G758" s="217" t="n"/>
      <c r="H758" s="218" t="n"/>
      <c r="I758" s="218" t="n"/>
      <c r="J758" s="219" t="n"/>
    </row>
    <row r="759" ht="15.75" customHeight="1" s="109">
      <c r="A759" s="206" t="n"/>
      <c r="B759" s="207" t="n"/>
      <c r="C759" s="207" t="n"/>
      <c r="D759" s="207" t="n"/>
      <c r="E759" s="207" t="n"/>
      <c r="F759" s="207" t="n"/>
      <c r="G759" s="207" t="n"/>
      <c r="H759" s="208" t="n"/>
      <c r="I759" s="208" t="n"/>
      <c r="J759" s="209" t="n"/>
    </row>
    <row r="760" ht="15.75" customHeight="1" s="109">
      <c r="A760" s="216" t="n"/>
      <c r="B760" s="217" t="n"/>
      <c r="C760" s="217" t="n"/>
      <c r="D760" s="217" t="n"/>
      <c r="E760" s="217" t="n"/>
      <c r="F760" s="217" t="n"/>
      <c r="G760" s="217" t="n"/>
      <c r="H760" s="218" t="n"/>
      <c r="I760" s="218" t="n"/>
      <c r="J760" s="219" t="n"/>
    </row>
    <row r="761" ht="15.75" customHeight="1" s="109">
      <c r="A761" s="206" t="n"/>
      <c r="B761" s="207" t="n"/>
      <c r="C761" s="207" t="n"/>
      <c r="D761" s="207" t="n"/>
      <c r="E761" s="207" t="n"/>
      <c r="F761" s="207" t="n"/>
      <c r="G761" s="207" t="n"/>
      <c r="H761" s="208" t="n"/>
      <c r="I761" s="208" t="n"/>
      <c r="J761" s="209" t="n"/>
    </row>
    <row r="762" ht="15.75" customHeight="1" s="109">
      <c r="A762" s="216" t="n"/>
      <c r="B762" s="217" t="n"/>
      <c r="C762" s="217" t="n"/>
      <c r="D762" s="217" t="n"/>
      <c r="E762" s="217" t="n"/>
      <c r="F762" s="217" t="n"/>
      <c r="G762" s="217" t="n"/>
      <c r="H762" s="218" t="n"/>
      <c r="I762" s="218" t="n"/>
      <c r="J762" s="219" t="n"/>
    </row>
    <row r="763" ht="15.75" customHeight="1" s="109">
      <c r="A763" s="206" t="n"/>
      <c r="B763" s="207" t="n"/>
      <c r="C763" s="207" t="n"/>
      <c r="D763" s="207" t="n"/>
      <c r="E763" s="207" t="n"/>
      <c r="F763" s="207" t="n"/>
      <c r="G763" s="207" t="n"/>
      <c r="H763" s="208" t="n"/>
      <c r="I763" s="208" t="n"/>
      <c r="J763" s="209" t="n"/>
    </row>
    <row r="764" ht="15.75" customHeight="1" s="109">
      <c r="A764" s="216" t="n"/>
      <c r="B764" s="217" t="n"/>
      <c r="C764" s="217" t="n"/>
      <c r="D764" s="217" t="n"/>
      <c r="E764" s="217" t="n"/>
      <c r="F764" s="217" t="n"/>
      <c r="G764" s="217" t="n"/>
      <c r="H764" s="218" t="n"/>
      <c r="I764" s="218" t="n"/>
      <c r="J764" s="219" t="n"/>
    </row>
    <row r="765" ht="15.75" customHeight="1" s="109">
      <c r="A765" s="206" t="n"/>
      <c r="B765" s="207" t="n"/>
      <c r="C765" s="207" t="n"/>
      <c r="D765" s="207" t="n"/>
      <c r="E765" s="207" t="n"/>
      <c r="F765" s="207" t="n"/>
      <c r="G765" s="207" t="n"/>
      <c r="H765" s="208" t="n"/>
      <c r="I765" s="208" t="n"/>
      <c r="J765" s="209" t="n"/>
    </row>
    <row r="766" ht="15.75" customHeight="1" s="109">
      <c r="A766" s="216" t="n"/>
      <c r="B766" s="217" t="n"/>
      <c r="C766" s="217" t="n"/>
      <c r="D766" s="217" t="n"/>
      <c r="E766" s="217" t="n"/>
      <c r="F766" s="217" t="n"/>
      <c r="G766" s="217" t="n"/>
      <c r="H766" s="218" t="n"/>
      <c r="I766" s="218" t="n"/>
      <c r="J766" s="219" t="n"/>
    </row>
    <row r="767" ht="15.75" customHeight="1" s="109">
      <c r="A767" s="206" t="n"/>
      <c r="B767" s="207" t="n"/>
      <c r="C767" s="207" t="n"/>
      <c r="D767" s="207" t="n"/>
      <c r="E767" s="207" t="n"/>
      <c r="F767" s="207" t="n"/>
      <c r="G767" s="207" t="n"/>
      <c r="H767" s="208" t="n"/>
      <c r="I767" s="208" t="n"/>
      <c r="J767" s="209" t="n"/>
    </row>
    <row r="768" ht="15.75" customHeight="1" s="109">
      <c r="A768" s="216" t="n"/>
      <c r="B768" s="217" t="n"/>
      <c r="C768" s="217" t="n"/>
      <c r="D768" s="217" t="n"/>
      <c r="E768" s="217" t="n"/>
      <c r="F768" s="217" t="n"/>
      <c r="G768" s="217" t="n"/>
      <c r="H768" s="218" t="n"/>
      <c r="I768" s="218" t="n"/>
      <c r="J768" s="219" t="n"/>
    </row>
    <row r="769" ht="15.75" customHeight="1" s="109">
      <c r="A769" s="206" t="n"/>
      <c r="B769" s="207" t="n"/>
      <c r="C769" s="207" t="n"/>
      <c r="D769" s="207" t="n"/>
      <c r="E769" s="207" t="n"/>
      <c r="F769" s="207" t="n"/>
      <c r="G769" s="207" t="n"/>
      <c r="H769" s="208" t="n"/>
      <c r="I769" s="208" t="n"/>
      <c r="J769" s="209" t="n"/>
    </row>
    <row r="770" ht="15.75" customHeight="1" s="109">
      <c r="A770" s="216" t="n"/>
      <c r="B770" s="217" t="n"/>
      <c r="C770" s="217" t="n"/>
      <c r="D770" s="217" t="n"/>
      <c r="E770" s="217" t="n"/>
      <c r="F770" s="217" t="n"/>
      <c r="G770" s="217" t="n"/>
      <c r="H770" s="218" t="n"/>
      <c r="I770" s="218" t="n"/>
      <c r="J770" s="219" t="n"/>
    </row>
    <row r="771" ht="15.75" customHeight="1" s="109">
      <c r="A771" s="206" t="n"/>
      <c r="B771" s="207" t="n"/>
      <c r="C771" s="207" t="n"/>
      <c r="D771" s="207" t="n"/>
      <c r="E771" s="207" t="n"/>
      <c r="F771" s="207" t="n"/>
      <c r="G771" s="207" t="n"/>
      <c r="H771" s="208" t="n"/>
      <c r="I771" s="208" t="n"/>
      <c r="J771" s="209" t="n"/>
    </row>
    <row r="772" ht="15.75" customHeight="1" s="109">
      <c r="A772" s="216" t="n"/>
      <c r="B772" s="217" t="n"/>
      <c r="C772" s="217" t="n"/>
      <c r="D772" s="217" t="n"/>
      <c r="E772" s="217" t="n"/>
      <c r="F772" s="217" t="n"/>
      <c r="G772" s="217" t="n"/>
      <c r="H772" s="218" t="n"/>
      <c r="I772" s="218" t="n"/>
      <c r="J772" s="219" t="n"/>
    </row>
    <row r="773" ht="15.75" customHeight="1" s="109">
      <c r="A773" s="206" t="n"/>
      <c r="B773" s="207" t="n"/>
      <c r="C773" s="207" t="n"/>
      <c r="D773" s="207" t="n"/>
      <c r="E773" s="207" t="n"/>
      <c r="F773" s="207" t="n"/>
      <c r="G773" s="207" t="n"/>
      <c r="H773" s="208" t="n"/>
      <c r="I773" s="208" t="n"/>
      <c r="J773" s="209" t="n"/>
    </row>
    <row r="774" ht="15.75" customHeight="1" s="109">
      <c r="A774" s="216" t="n"/>
      <c r="B774" s="217" t="n"/>
      <c r="C774" s="217" t="n"/>
      <c r="D774" s="217" t="n"/>
      <c r="E774" s="217" t="n"/>
      <c r="F774" s="217" t="n"/>
      <c r="G774" s="217" t="n"/>
      <c r="H774" s="218" t="n"/>
      <c r="I774" s="218" t="n"/>
      <c r="J774" s="219" t="n"/>
    </row>
    <row r="775" ht="15.75" customHeight="1" s="109">
      <c r="A775" s="206" t="n"/>
      <c r="B775" s="207" t="n"/>
      <c r="C775" s="207" t="n"/>
      <c r="D775" s="207" t="n"/>
      <c r="E775" s="207" t="n"/>
      <c r="F775" s="207" t="n"/>
      <c r="G775" s="207" t="n"/>
      <c r="H775" s="208" t="n"/>
      <c r="I775" s="208" t="n"/>
      <c r="J775" s="209" t="n"/>
    </row>
    <row r="776" ht="15.75" customHeight="1" s="109">
      <c r="A776" s="216" t="n"/>
      <c r="B776" s="217" t="n"/>
      <c r="C776" s="217" t="n"/>
      <c r="D776" s="217" t="n"/>
      <c r="E776" s="217" t="n"/>
      <c r="F776" s="217" t="n"/>
      <c r="G776" s="217" t="n"/>
      <c r="H776" s="218" t="n"/>
      <c r="I776" s="218" t="n"/>
      <c r="J776" s="219" t="n"/>
    </row>
    <row r="777" ht="15.75" customHeight="1" s="109">
      <c r="A777" s="206" t="n"/>
      <c r="B777" s="207" t="n"/>
      <c r="C777" s="207" t="n"/>
      <c r="D777" s="207" t="n"/>
      <c r="E777" s="207" t="n"/>
      <c r="F777" s="207" t="n"/>
      <c r="G777" s="207" t="n"/>
      <c r="H777" s="208" t="n"/>
      <c r="I777" s="208" t="n"/>
      <c r="J777" s="209" t="n"/>
    </row>
    <row r="778" ht="15.75" customHeight="1" s="109">
      <c r="A778" s="216" t="n"/>
      <c r="B778" s="217" t="n"/>
      <c r="C778" s="217" t="n"/>
      <c r="D778" s="217" t="n"/>
      <c r="E778" s="217" t="n"/>
      <c r="F778" s="217" t="n"/>
      <c r="G778" s="217" t="n"/>
      <c r="H778" s="218" t="n"/>
      <c r="I778" s="218" t="n"/>
      <c r="J778" s="219" t="n"/>
    </row>
    <row r="779" ht="15.75" customHeight="1" s="109">
      <c r="A779" s="206" t="n"/>
      <c r="B779" s="207" t="n"/>
      <c r="C779" s="207" t="n"/>
      <c r="D779" s="207" t="n"/>
      <c r="E779" s="207" t="n"/>
      <c r="F779" s="207" t="n"/>
      <c r="G779" s="207" t="n"/>
      <c r="H779" s="208" t="n"/>
      <c r="I779" s="208" t="n"/>
      <c r="J779" s="209" t="n"/>
    </row>
    <row r="780" ht="15.75" customHeight="1" s="109">
      <c r="A780" s="216" t="n"/>
      <c r="B780" s="217" t="n"/>
      <c r="C780" s="217" t="n"/>
      <c r="D780" s="217" t="n"/>
      <c r="E780" s="217" t="n"/>
      <c r="F780" s="217" t="n"/>
      <c r="G780" s="217" t="n"/>
      <c r="H780" s="218" t="n"/>
      <c r="I780" s="218" t="n"/>
      <c r="J780" s="219" t="n"/>
    </row>
    <row r="781" ht="15.75" customHeight="1" s="109">
      <c r="A781" s="206" t="n"/>
      <c r="B781" s="207" t="n"/>
      <c r="C781" s="207" t="n"/>
      <c r="D781" s="207" t="n"/>
      <c r="E781" s="207" t="n"/>
      <c r="F781" s="207" t="n"/>
      <c r="G781" s="207" t="n"/>
      <c r="H781" s="208" t="n"/>
      <c r="I781" s="208" t="n"/>
      <c r="J781" s="209" t="n"/>
    </row>
    <row r="782" ht="15.75" customHeight="1" s="109">
      <c r="A782" s="216" t="n"/>
      <c r="B782" s="217" t="n"/>
      <c r="C782" s="217" t="n"/>
      <c r="D782" s="217" t="n"/>
      <c r="E782" s="217" t="n"/>
      <c r="F782" s="217" t="n"/>
      <c r="G782" s="217" t="n"/>
      <c r="H782" s="218" t="n"/>
      <c r="I782" s="218" t="n"/>
      <c r="J782" s="219" t="n"/>
    </row>
    <row r="783" ht="15.75" customHeight="1" s="109">
      <c r="A783" s="206" t="n"/>
      <c r="B783" s="207" t="n"/>
      <c r="C783" s="207" t="n"/>
      <c r="D783" s="207" t="n"/>
      <c r="E783" s="207" t="n"/>
      <c r="F783" s="207" t="n"/>
      <c r="G783" s="207" t="n"/>
      <c r="H783" s="208" t="n"/>
      <c r="I783" s="208" t="n"/>
      <c r="J783" s="209" t="n"/>
    </row>
    <row r="784" ht="15.75" customHeight="1" s="109">
      <c r="A784" s="216" t="n"/>
      <c r="B784" s="217" t="n"/>
      <c r="C784" s="217" t="n"/>
      <c r="D784" s="217" t="n"/>
      <c r="E784" s="217" t="n"/>
      <c r="F784" s="217" t="n"/>
      <c r="G784" s="217" t="n"/>
      <c r="H784" s="218" t="n"/>
      <c r="I784" s="218" t="n"/>
      <c r="J784" s="219" t="n"/>
    </row>
    <row r="785" ht="15.75" customHeight="1" s="109">
      <c r="A785" s="206" t="n"/>
      <c r="B785" s="207" t="n"/>
      <c r="C785" s="207" t="n"/>
      <c r="D785" s="207" t="n"/>
      <c r="E785" s="207" t="n"/>
      <c r="F785" s="207" t="n"/>
      <c r="G785" s="207" t="n"/>
      <c r="H785" s="208" t="n"/>
      <c r="I785" s="208" t="n"/>
      <c r="J785" s="209" t="n"/>
    </row>
    <row r="786" ht="15.75" customHeight="1" s="109">
      <c r="A786" s="216" t="n"/>
      <c r="B786" s="217" t="n"/>
      <c r="C786" s="217" t="n"/>
      <c r="D786" s="217" t="n"/>
      <c r="E786" s="217" t="n"/>
      <c r="F786" s="217" t="n"/>
      <c r="G786" s="217" t="n"/>
      <c r="H786" s="218" t="n"/>
      <c r="I786" s="218" t="n"/>
      <c r="J786" s="219" t="n"/>
    </row>
    <row r="787" ht="15.75" customHeight="1" s="109">
      <c r="A787" s="206" t="n"/>
      <c r="B787" s="207" t="n"/>
      <c r="C787" s="207" t="n"/>
      <c r="D787" s="207" t="n"/>
      <c r="E787" s="207" t="n"/>
      <c r="F787" s="207" t="n"/>
      <c r="G787" s="207" t="n"/>
      <c r="H787" s="208" t="n"/>
      <c r="I787" s="208" t="n"/>
      <c r="J787" s="209" t="n"/>
    </row>
    <row r="788" ht="15.75" customHeight="1" s="109">
      <c r="A788" s="216" t="n"/>
      <c r="B788" s="217" t="n"/>
      <c r="C788" s="217" t="n"/>
      <c r="D788" s="217" t="n"/>
      <c r="E788" s="217" t="n"/>
      <c r="F788" s="217" t="n"/>
      <c r="G788" s="217" t="n"/>
      <c r="H788" s="218" t="n"/>
      <c r="I788" s="218" t="n"/>
      <c r="J788" s="219" t="n"/>
    </row>
    <row r="789" ht="15.75" customHeight="1" s="109">
      <c r="A789" s="206" t="n"/>
      <c r="B789" s="207" t="n"/>
      <c r="C789" s="207" t="n"/>
      <c r="D789" s="207" t="n"/>
      <c r="E789" s="207" t="n"/>
      <c r="F789" s="207" t="n"/>
      <c r="G789" s="207" t="n"/>
      <c r="H789" s="208" t="n"/>
      <c r="I789" s="208" t="n"/>
      <c r="J789" s="209" t="n"/>
    </row>
    <row r="790" ht="15.75" customHeight="1" s="109">
      <c r="A790" s="216" t="n"/>
      <c r="B790" s="217" t="n"/>
      <c r="C790" s="217" t="n"/>
      <c r="D790" s="217" t="n"/>
      <c r="E790" s="217" t="n"/>
      <c r="F790" s="217" t="n"/>
      <c r="G790" s="217" t="n"/>
      <c r="H790" s="218" t="n"/>
      <c r="I790" s="218" t="n"/>
      <c r="J790" s="219" t="n"/>
    </row>
    <row r="791" ht="15.75" customHeight="1" s="109">
      <c r="A791" s="206" t="n"/>
      <c r="B791" s="207" t="n"/>
      <c r="C791" s="207" t="n"/>
      <c r="D791" s="207" t="n"/>
      <c r="E791" s="207" t="n"/>
      <c r="F791" s="207" t="n"/>
      <c r="G791" s="207" t="n"/>
      <c r="H791" s="208" t="n"/>
      <c r="I791" s="208" t="n"/>
      <c r="J791" s="209" t="n"/>
    </row>
    <row r="792" ht="15.75" customHeight="1" s="109">
      <c r="A792" s="216" t="n"/>
      <c r="B792" s="217" t="n"/>
      <c r="C792" s="217" t="n"/>
      <c r="D792" s="217" t="n"/>
      <c r="E792" s="217" t="n"/>
      <c r="F792" s="217" t="n"/>
      <c r="G792" s="217" t="n"/>
      <c r="H792" s="218" t="n"/>
      <c r="I792" s="218" t="n"/>
      <c r="J792" s="219" t="n"/>
    </row>
    <row r="793" ht="15.75" customHeight="1" s="109">
      <c r="A793" s="206" t="n"/>
      <c r="B793" s="207" t="n"/>
      <c r="C793" s="207" t="n"/>
      <c r="D793" s="207" t="n"/>
      <c r="E793" s="207" t="n"/>
      <c r="F793" s="207" t="n"/>
      <c r="G793" s="207" t="n"/>
      <c r="H793" s="208" t="n"/>
      <c r="I793" s="208" t="n"/>
      <c r="J793" s="209" t="n"/>
    </row>
    <row r="794" ht="15.75" customHeight="1" s="109">
      <c r="A794" s="216" t="n"/>
      <c r="B794" s="217" t="n"/>
      <c r="C794" s="217" t="n"/>
      <c r="D794" s="217" t="n"/>
      <c r="E794" s="217" t="n"/>
      <c r="F794" s="217" t="n"/>
      <c r="G794" s="217" t="n"/>
      <c r="H794" s="218" t="n"/>
      <c r="I794" s="218" t="n"/>
      <c r="J794" s="219" t="n"/>
    </row>
    <row r="795" ht="15.75" customHeight="1" s="109">
      <c r="A795" s="206" t="n"/>
      <c r="B795" s="207" t="n"/>
      <c r="C795" s="207" t="n"/>
      <c r="D795" s="207" t="n"/>
      <c r="E795" s="207" t="n"/>
      <c r="F795" s="207" t="n"/>
      <c r="G795" s="207" t="n"/>
      <c r="H795" s="208" t="n"/>
      <c r="I795" s="208" t="n"/>
      <c r="J795" s="209" t="n"/>
    </row>
    <row r="796" ht="15.75" customHeight="1" s="109">
      <c r="A796" s="216" t="n"/>
      <c r="B796" s="217" t="n"/>
      <c r="C796" s="217" t="n"/>
      <c r="D796" s="217" t="n"/>
      <c r="E796" s="217" t="n"/>
      <c r="F796" s="217" t="n"/>
      <c r="G796" s="217" t="n"/>
      <c r="H796" s="218" t="n"/>
      <c r="I796" s="218" t="n"/>
      <c r="J796" s="219" t="n"/>
    </row>
    <row r="797" ht="15.75" customHeight="1" s="109">
      <c r="A797" s="206" t="n"/>
      <c r="B797" s="207" t="n"/>
      <c r="C797" s="207" t="n"/>
      <c r="D797" s="207" t="n"/>
      <c r="E797" s="207" t="n"/>
      <c r="F797" s="207" t="n"/>
      <c r="G797" s="207" t="n"/>
      <c r="H797" s="208" t="n"/>
      <c r="I797" s="208" t="n"/>
      <c r="J797" s="209" t="n"/>
    </row>
    <row r="798" ht="15.75" customHeight="1" s="109">
      <c r="A798" s="216" t="n"/>
      <c r="B798" s="217" t="n"/>
      <c r="C798" s="217" t="n"/>
      <c r="D798" s="217" t="n"/>
      <c r="E798" s="217" t="n"/>
      <c r="F798" s="217" t="n"/>
      <c r="G798" s="217" t="n"/>
      <c r="H798" s="218" t="n"/>
      <c r="I798" s="218" t="n"/>
      <c r="J798" s="219" t="n"/>
    </row>
    <row r="799" ht="15.75" customHeight="1" s="109">
      <c r="A799" s="206" t="n"/>
      <c r="B799" s="207" t="n"/>
      <c r="C799" s="207" t="n"/>
      <c r="D799" s="207" t="n"/>
      <c r="E799" s="207" t="n"/>
      <c r="F799" s="207" t="n"/>
      <c r="G799" s="207" t="n"/>
      <c r="H799" s="208" t="n"/>
      <c r="I799" s="208" t="n"/>
      <c r="J799" s="209" t="n"/>
    </row>
    <row r="800" ht="15.75" customHeight="1" s="109">
      <c r="A800" s="216" t="n"/>
      <c r="B800" s="217" t="n"/>
      <c r="C800" s="217" t="n"/>
      <c r="D800" s="217" t="n"/>
      <c r="E800" s="217" t="n"/>
      <c r="F800" s="217" t="n"/>
      <c r="G800" s="217" t="n"/>
      <c r="H800" s="218" t="n"/>
      <c r="I800" s="218" t="n"/>
      <c r="J800" s="219" t="n"/>
    </row>
    <row r="801" ht="15.75" customHeight="1" s="109">
      <c r="A801" s="206" t="n"/>
      <c r="B801" s="207" t="n"/>
      <c r="C801" s="207" t="n"/>
      <c r="D801" s="207" t="n"/>
      <c r="E801" s="207" t="n"/>
      <c r="F801" s="207" t="n"/>
      <c r="G801" s="207" t="n"/>
      <c r="H801" s="208" t="n"/>
      <c r="I801" s="208" t="n"/>
      <c r="J801" s="209" t="n"/>
    </row>
    <row r="802" ht="15.75" customHeight="1" s="109">
      <c r="A802" s="216" t="n"/>
      <c r="B802" s="217" t="n"/>
      <c r="C802" s="217" t="n"/>
      <c r="D802" s="217" t="n"/>
      <c r="E802" s="217" t="n"/>
      <c r="F802" s="217" t="n"/>
      <c r="G802" s="217" t="n"/>
      <c r="H802" s="218" t="n"/>
      <c r="I802" s="218" t="n"/>
      <c r="J802" s="219" t="n"/>
    </row>
    <row r="803" ht="15.75" customHeight="1" s="109">
      <c r="A803" s="206" t="n"/>
      <c r="B803" s="207" t="n"/>
      <c r="C803" s="207" t="n"/>
      <c r="D803" s="207" t="n"/>
      <c r="E803" s="207" t="n"/>
      <c r="F803" s="207" t="n"/>
      <c r="G803" s="207" t="n"/>
      <c r="H803" s="208" t="n"/>
      <c r="I803" s="208" t="n"/>
      <c r="J803" s="209" t="n"/>
    </row>
    <row r="804" ht="15.75" customHeight="1" s="109">
      <c r="A804" s="216" t="n"/>
      <c r="B804" s="217" t="n"/>
      <c r="C804" s="217" t="n"/>
      <c r="D804" s="217" t="n"/>
      <c r="E804" s="217" t="n"/>
      <c r="F804" s="217" t="n"/>
      <c r="G804" s="217" t="n"/>
      <c r="H804" s="218" t="n"/>
      <c r="I804" s="218" t="n"/>
      <c r="J804" s="219" t="n"/>
    </row>
    <row r="805" ht="15.75" customHeight="1" s="109">
      <c r="A805" s="206" t="n"/>
      <c r="B805" s="207" t="n"/>
      <c r="C805" s="207" t="n"/>
      <c r="D805" s="207" t="n"/>
      <c r="E805" s="207" t="n"/>
      <c r="F805" s="207" t="n"/>
      <c r="G805" s="207" t="n"/>
      <c r="H805" s="208" t="n"/>
      <c r="I805" s="208" t="n"/>
      <c r="J805" s="209" t="n"/>
    </row>
    <row r="806" ht="15.75" customHeight="1" s="109">
      <c r="A806" s="216" t="n"/>
      <c r="B806" s="217" t="n"/>
      <c r="C806" s="217" t="n"/>
      <c r="D806" s="217" t="n"/>
      <c r="E806" s="217" t="n"/>
      <c r="F806" s="217" t="n"/>
      <c r="G806" s="217" t="n"/>
      <c r="H806" s="218" t="n"/>
      <c r="I806" s="218" t="n"/>
      <c r="J806" s="219" t="n"/>
    </row>
    <row r="807" ht="15.75" customHeight="1" s="109">
      <c r="A807" s="206" t="n"/>
      <c r="B807" s="207" t="n"/>
      <c r="C807" s="207" t="n"/>
      <c r="D807" s="207" t="n"/>
      <c r="E807" s="207" t="n"/>
      <c r="F807" s="207" t="n"/>
      <c r="G807" s="207" t="n"/>
      <c r="H807" s="208" t="n"/>
      <c r="I807" s="208" t="n"/>
      <c r="J807" s="209" t="n"/>
    </row>
    <row r="808" ht="15.75" customHeight="1" s="109">
      <c r="A808" s="216" t="n"/>
      <c r="B808" s="217" t="n"/>
      <c r="C808" s="217" t="n"/>
      <c r="D808" s="217" t="n"/>
      <c r="E808" s="217" t="n"/>
      <c r="F808" s="217" t="n"/>
      <c r="G808" s="217" t="n"/>
      <c r="H808" s="218" t="n"/>
      <c r="I808" s="218" t="n"/>
      <c r="J808" s="219" t="n"/>
    </row>
    <row r="809" ht="15.75" customHeight="1" s="109">
      <c r="A809" s="206" t="n"/>
      <c r="B809" s="207" t="n"/>
      <c r="C809" s="207" t="n"/>
      <c r="D809" s="207" t="n"/>
      <c r="E809" s="207" t="n"/>
      <c r="F809" s="207" t="n"/>
      <c r="G809" s="207" t="n"/>
      <c r="H809" s="208" t="n"/>
      <c r="I809" s="208" t="n"/>
      <c r="J809" s="209" t="n"/>
    </row>
    <row r="810" ht="15.75" customHeight="1" s="109">
      <c r="A810" s="216" t="n"/>
      <c r="B810" s="217" t="n"/>
      <c r="C810" s="217" t="n"/>
      <c r="D810" s="217" t="n"/>
      <c r="E810" s="217" t="n"/>
      <c r="F810" s="217" t="n"/>
      <c r="G810" s="217" t="n"/>
      <c r="H810" s="218" t="n"/>
      <c r="I810" s="218" t="n"/>
      <c r="J810" s="219" t="n"/>
    </row>
    <row r="811" ht="15.75" customHeight="1" s="109">
      <c r="A811" s="206" t="n"/>
      <c r="B811" s="207" t="n"/>
      <c r="C811" s="207" t="n"/>
      <c r="D811" s="207" t="n"/>
      <c r="E811" s="207" t="n"/>
      <c r="F811" s="207" t="n"/>
      <c r="G811" s="207" t="n"/>
      <c r="H811" s="208" t="n"/>
      <c r="I811" s="208" t="n"/>
      <c r="J811" s="209" t="n"/>
    </row>
    <row r="812" ht="15.75" customHeight="1" s="109">
      <c r="A812" s="216" t="n"/>
      <c r="B812" s="217" t="n"/>
      <c r="C812" s="217" t="n"/>
      <c r="D812" s="217" t="n"/>
      <c r="E812" s="217" t="n"/>
      <c r="F812" s="217" t="n"/>
      <c r="G812" s="217" t="n"/>
      <c r="H812" s="218" t="n"/>
      <c r="I812" s="218" t="n"/>
      <c r="J812" s="219" t="n"/>
    </row>
    <row r="813" ht="15.75" customHeight="1" s="109">
      <c r="A813" s="206" t="n"/>
      <c r="B813" s="207" t="n"/>
      <c r="C813" s="207" t="n"/>
      <c r="D813" s="207" t="n"/>
      <c r="E813" s="207" t="n"/>
      <c r="F813" s="207" t="n"/>
      <c r="G813" s="207" t="n"/>
      <c r="H813" s="208" t="n"/>
      <c r="I813" s="208" t="n"/>
      <c r="J813" s="209" t="n"/>
    </row>
    <row r="814" ht="15.75" customHeight="1" s="109">
      <c r="A814" s="216" t="n"/>
      <c r="B814" s="217" t="n"/>
      <c r="C814" s="217" t="n"/>
      <c r="D814" s="217" t="n"/>
      <c r="E814" s="217" t="n"/>
      <c r="F814" s="217" t="n"/>
      <c r="G814" s="217" t="n"/>
      <c r="H814" s="218" t="n"/>
      <c r="I814" s="218" t="n"/>
      <c r="J814" s="219" t="n"/>
    </row>
    <row r="815" ht="15.75" customHeight="1" s="109">
      <c r="A815" s="206" t="n"/>
      <c r="B815" s="207" t="n"/>
      <c r="C815" s="207" t="n"/>
      <c r="D815" s="207" t="n"/>
      <c r="E815" s="207" t="n"/>
      <c r="F815" s="207" t="n"/>
      <c r="G815" s="207" t="n"/>
      <c r="H815" s="208" t="n"/>
      <c r="I815" s="208" t="n"/>
      <c r="J815" s="209" t="n"/>
    </row>
    <row r="816" ht="15.75" customHeight="1" s="109">
      <c r="A816" s="216" t="n"/>
      <c r="B816" s="217" t="n"/>
      <c r="C816" s="217" t="n"/>
      <c r="D816" s="217" t="n"/>
      <c r="E816" s="217" t="n"/>
      <c r="F816" s="217" t="n"/>
      <c r="G816" s="217" t="n"/>
      <c r="H816" s="218" t="n"/>
      <c r="I816" s="218" t="n"/>
      <c r="J816" s="219" t="n"/>
    </row>
    <row r="817" ht="15.75" customHeight="1" s="109">
      <c r="A817" s="206" t="n"/>
      <c r="B817" s="207" t="n"/>
      <c r="C817" s="207" t="n"/>
      <c r="D817" s="207" t="n"/>
      <c r="E817" s="207" t="n"/>
      <c r="F817" s="207" t="n"/>
      <c r="G817" s="207" t="n"/>
      <c r="H817" s="208" t="n"/>
      <c r="I817" s="208" t="n"/>
      <c r="J817" s="209" t="n"/>
    </row>
    <row r="818" ht="15.75" customHeight="1" s="109">
      <c r="A818" s="216" t="n"/>
      <c r="B818" s="217" t="n"/>
      <c r="C818" s="217" t="n"/>
      <c r="D818" s="217" t="n"/>
      <c r="E818" s="217" t="n"/>
      <c r="F818" s="217" t="n"/>
      <c r="G818" s="217" t="n"/>
      <c r="H818" s="218" t="n"/>
      <c r="I818" s="218" t="n"/>
      <c r="J818" s="219" t="n"/>
    </row>
    <row r="819" ht="15.75" customHeight="1" s="109">
      <c r="A819" s="206" t="n"/>
      <c r="B819" s="207" t="n"/>
      <c r="C819" s="207" t="n"/>
      <c r="D819" s="207" t="n"/>
      <c r="E819" s="207" t="n"/>
      <c r="F819" s="207" t="n"/>
      <c r="G819" s="207" t="n"/>
      <c r="H819" s="208" t="n"/>
      <c r="I819" s="208" t="n"/>
      <c r="J819" s="209" t="n"/>
    </row>
    <row r="820" ht="15.75" customHeight="1" s="109">
      <c r="A820" s="216" t="n"/>
      <c r="B820" s="217" t="n"/>
      <c r="C820" s="217" t="n"/>
      <c r="D820" s="217" t="n"/>
      <c r="E820" s="217" t="n"/>
      <c r="F820" s="217" t="n"/>
      <c r="G820" s="217" t="n"/>
      <c r="H820" s="218" t="n"/>
      <c r="I820" s="218" t="n"/>
      <c r="J820" s="219" t="n"/>
    </row>
    <row r="821" ht="15.75" customHeight="1" s="109">
      <c r="A821" s="206" t="n"/>
      <c r="B821" s="207" t="n"/>
      <c r="C821" s="207" t="n"/>
      <c r="D821" s="207" t="n"/>
      <c r="E821" s="207" t="n"/>
      <c r="F821" s="207" t="n"/>
      <c r="G821" s="207" t="n"/>
      <c r="H821" s="208" t="n"/>
      <c r="I821" s="208" t="n"/>
      <c r="J821" s="209" t="n"/>
    </row>
    <row r="822" ht="15.75" customHeight="1" s="109">
      <c r="A822" s="216" t="n"/>
      <c r="B822" s="217" t="n"/>
      <c r="C822" s="217" t="n"/>
      <c r="D822" s="217" t="n"/>
      <c r="E822" s="217" t="n"/>
      <c r="F822" s="217" t="n"/>
      <c r="G822" s="217" t="n"/>
      <c r="H822" s="218" t="n"/>
      <c r="I822" s="218" t="n"/>
      <c r="J822" s="219" t="n"/>
    </row>
    <row r="823" ht="15.75" customHeight="1" s="109">
      <c r="A823" s="206" t="n"/>
      <c r="B823" s="207" t="n"/>
      <c r="C823" s="207" t="n"/>
      <c r="D823" s="207" t="n"/>
      <c r="E823" s="207" t="n"/>
      <c r="F823" s="207" t="n"/>
      <c r="G823" s="207" t="n"/>
      <c r="H823" s="208" t="n"/>
      <c r="I823" s="208" t="n"/>
      <c r="J823" s="209" t="n"/>
    </row>
    <row r="824" ht="15.75" customHeight="1" s="109">
      <c r="A824" s="216" t="n"/>
      <c r="B824" s="217" t="n"/>
      <c r="C824" s="217" t="n"/>
      <c r="D824" s="217" t="n"/>
      <c r="E824" s="217" t="n"/>
      <c r="F824" s="217" t="n"/>
      <c r="G824" s="217" t="n"/>
      <c r="H824" s="218" t="n"/>
      <c r="I824" s="218" t="n"/>
      <c r="J824" s="219" t="n"/>
    </row>
    <row r="825" ht="15.75" customHeight="1" s="109">
      <c r="A825" s="206" t="n"/>
      <c r="B825" s="207" t="n"/>
      <c r="C825" s="207" t="n"/>
      <c r="D825" s="207" t="n"/>
      <c r="E825" s="207" t="n"/>
      <c r="F825" s="207" t="n"/>
      <c r="G825" s="207" t="n"/>
      <c r="H825" s="208" t="n"/>
      <c r="I825" s="208" t="n"/>
      <c r="J825" s="209" t="n"/>
    </row>
    <row r="826" ht="15.75" customHeight="1" s="109">
      <c r="A826" s="216" t="n"/>
      <c r="B826" s="217" t="n"/>
      <c r="C826" s="217" t="n"/>
      <c r="D826" s="217" t="n"/>
      <c r="E826" s="217" t="n"/>
      <c r="F826" s="217" t="n"/>
      <c r="G826" s="217" t="n"/>
      <c r="H826" s="218" t="n"/>
      <c r="I826" s="218" t="n"/>
      <c r="J826" s="219" t="n"/>
    </row>
    <row r="827" ht="15.75" customHeight="1" s="109">
      <c r="A827" s="206" t="n"/>
      <c r="B827" s="207" t="n"/>
      <c r="C827" s="207" t="n"/>
      <c r="D827" s="207" t="n"/>
      <c r="E827" s="207" t="n"/>
      <c r="F827" s="207" t="n"/>
      <c r="G827" s="207" t="n"/>
      <c r="H827" s="208" t="n"/>
      <c r="I827" s="208" t="n"/>
      <c r="J827" s="209" t="n"/>
    </row>
    <row r="828" ht="15.75" customHeight="1" s="109">
      <c r="A828" s="216" t="n"/>
      <c r="B828" s="217" t="n"/>
      <c r="C828" s="217" t="n"/>
      <c r="D828" s="217" t="n"/>
      <c r="E828" s="217" t="n"/>
      <c r="F828" s="217" t="n"/>
      <c r="G828" s="217" t="n"/>
      <c r="H828" s="218" t="n"/>
      <c r="I828" s="218" t="n"/>
      <c r="J828" s="219" t="n"/>
    </row>
    <row r="829" ht="15.75" customHeight="1" s="109">
      <c r="A829" s="206" t="n"/>
      <c r="B829" s="207" t="n"/>
      <c r="C829" s="207" t="n"/>
      <c r="D829" s="207" t="n"/>
      <c r="E829" s="207" t="n"/>
      <c r="F829" s="207" t="n"/>
      <c r="G829" s="207" t="n"/>
      <c r="H829" s="208" t="n"/>
      <c r="I829" s="208" t="n"/>
      <c r="J829" s="209" t="n"/>
    </row>
    <row r="830" ht="15.75" customHeight="1" s="109">
      <c r="A830" s="216" t="n"/>
      <c r="B830" s="217" t="n"/>
      <c r="C830" s="217" t="n"/>
      <c r="D830" s="217" t="n"/>
      <c r="E830" s="217" t="n"/>
      <c r="F830" s="217" t="n"/>
      <c r="G830" s="217" t="n"/>
      <c r="H830" s="218" t="n"/>
      <c r="I830" s="218" t="n"/>
      <c r="J830" s="219" t="n"/>
    </row>
    <row r="831" ht="15.75" customHeight="1" s="109">
      <c r="A831" s="206" t="n"/>
      <c r="B831" s="207" t="n"/>
      <c r="C831" s="207" t="n"/>
      <c r="D831" s="207" t="n"/>
      <c r="E831" s="207" t="n"/>
      <c r="F831" s="207" t="n"/>
      <c r="G831" s="207" t="n"/>
      <c r="H831" s="208" t="n"/>
      <c r="I831" s="208" t="n"/>
      <c r="J831" s="209" t="n"/>
    </row>
    <row r="832" ht="15.75" customHeight="1" s="109">
      <c r="A832" s="216" t="n"/>
      <c r="B832" s="217" t="n"/>
      <c r="C832" s="217" t="n"/>
      <c r="D832" s="217" t="n"/>
      <c r="E832" s="217" t="n"/>
      <c r="F832" s="217" t="n"/>
      <c r="G832" s="217" t="n"/>
      <c r="H832" s="218" t="n"/>
      <c r="I832" s="218" t="n"/>
      <c r="J832" s="219" t="n"/>
    </row>
    <row r="833" ht="15.75" customHeight="1" s="109">
      <c r="A833" s="206" t="n"/>
      <c r="B833" s="207" t="n"/>
      <c r="C833" s="207" t="n"/>
      <c r="D833" s="207" t="n"/>
      <c r="E833" s="207" t="n"/>
      <c r="F833" s="207" t="n"/>
      <c r="G833" s="207" t="n"/>
      <c r="H833" s="208" t="n"/>
      <c r="I833" s="208" t="n"/>
      <c r="J833" s="209" t="n"/>
    </row>
    <row r="834" ht="15.75" customHeight="1" s="109">
      <c r="A834" s="216" t="n"/>
      <c r="B834" s="217" t="n"/>
      <c r="C834" s="217" t="n"/>
      <c r="D834" s="217" t="n"/>
      <c r="E834" s="217" t="n"/>
      <c r="F834" s="217" t="n"/>
      <c r="G834" s="217" t="n"/>
      <c r="H834" s="218" t="n"/>
      <c r="I834" s="218" t="n"/>
      <c r="J834" s="219" t="n"/>
    </row>
    <row r="835" ht="15.75" customHeight="1" s="109">
      <c r="A835" s="206" t="n"/>
      <c r="B835" s="207" t="n"/>
      <c r="C835" s="207" t="n"/>
      <c r="D835" s="207" t="n"/>
      <c r="E835" s="207" t="n"/>
      <c r="F835" s="207" t="n"/>
      <c r="G835" s="207" t="n"/>
      <c r="H835" s="208" t="n"/>
      <c r="I835" s="208" t="n"/>
      <c r="J835" s="209" t="n"/>
    </row>
    <row r="836" ht="15.75" customHeight="1" s="109">
      <c r="A836" s="216" t="n"/>
      <c r="B836" s="217" t="n"/>
      <c r="C836" s="217" t="n"/>
      <c r="D836" s="217" t="n"/>
      <c r="E836" s="217" t="n"/>
      <c r="F836" s="217" t="n"/>
      <c r="G836" s="217" t="n"/>
      <c r="H836" s="218" t="n"/>
      <c r="I836" s="218" t="n"/>
      <c r="J836" s="219" t="n"/>
    </row>
    <row r="837" ht="15.75" customHeight="1" s="109">
      <c r="A837" s="206" t="n"/>
      <c r="B837" s="207" t="n"/>
      <c r="C837" s="207" t="n"/>
      <c r="D837" s="207" t="n"/>
      <c r="E837" s="207" t="n"/>
      <c r="F837" s="207" t="n"/>
      <c r="G837" s="207" t="n"/>
      <c r="H837" s="208" t="n"/>
      <c r="I837" s="208" t="n"/>
      <c r="J837" s="209" t="n"/>
    </row>
    <row r="838" ht="15.75" customHeight="1" s="109">
      <c r="A838" s="216" t="n"/>
      <c r="B838" s="217" t="n"/>
      <c r="C838" s="217" t="n"/>
      <c r="D838" s="217" t="n"/>
      <c r="E838" s="217" t="n"/>
      <c r="F838" s="217" t="n"/>
      <c r="G838" s="217" t="n"/>
      <c r="H838" s="218" t="n"/>
      <c r="I838" s="218" t="n"/>
      <c r="J838" s="219" t="n"/>
    </row>
    <row r="839" ht="15.75" customHeight="1" s="109">
      <c r="A839" s="206" t="n"/>
      <c r="B839" s="207" t="n"/>
      <c r="C839" s="207" t="n"/>
      <c r="D839" s="207" t="n"/>
      <c r="E839" s="207" t="n"/>
      <c r="F839" s="207" t="n"/>
      <c r="G839" s="207" t="n"/>
      <c r="H839" s="208" t="n"/>
      <c r="I839" s="208" t="n"/>
      <c r="J839" s="209" t="n"/>
    </row>
    <row r="840" ht="15.75" customHeight="1" s="109">
      <c r="A840" s="216" t="n"/>
      <c r="B840" s="217" t="n"/>
      <c r="C840" s="217" t="n"/>
      <c r="D840" s="217" t="n"/>
      <c r="E840" s="217" t="n"/>
      <c r="F840" s="217" t="n"/>
      <c r="G840" s="217" t="n"/>
      <c r="H840" s="218" t="n"/>
      <c r="I840" s="218" t="n"/>
      <c r="J840" s="219" t="n"/>
    </row>
    <row r="841" ht="15.75" customHeight="1" s="109">
      <c r="A841" s="206" t="n"/>
      <c r="B841" s="207" t="n"/>
      <c r="C841" s="207" t="n"/>
      <c r="D841" s="207" t="n"/>
      <c r="E841" s="207" t="n"/>
      <c r="F841" s="207" t="n"/>
      <c r="G841" s="207" t="n"/>
      <c r="H841" s="208" t="n"/>
      <c r="I841" s="208" t="n"/>
      <c r="J841" s="209" t="n"/>
    </row>
    <row r="842" ht="15.75" customHeight="1" s="109">
      <c r="A842" s="216" t="n"/>
      <c r="B842" s="217" t="n"/>
      <c r="C842" s="217" t="n"/>
      <c r="D842" s="217" t="n"/>
      <c r="E842" s="217" t="n"/>
      <c r="F842" s="217" t="n"/>
      <c r="G842" s="217" t="n"/>
      <c r="H842" s="218" t="n"/>
      <c r="I842" s="218" t="n"/>
      <c r="J842" s="219" t="n"/>
    </row>
    <row r="843" ht="15.75" customHeight="1" s="109">
      <c r="A843" s="206" t="n"/>
      <c r="B843" s="207" t="n"/>
      <c r="C843" s="207" t="n"/>
      <c r="D843" s="207" t="n"/>
      <c r="E843" s="207" t="n"/>
      <c r="F843" s="207" t="n"/>
      <c r="G843" s="207" t="n"/>
      <c r="H843" s="208" t="n"/>
      <c r="I843" s="208" t="n"/>
      <c r="J843" s="209" t="n"/>
    </row>
    <row r="844" ht="15.75" customHeight="1" s="109">
      <c r="A844" s="216" t="n"/>
      <c r="B844" s="217" t="n"/>
      <c r="C844" s="217" t="n"/>
      <c r="D844" s="217" t="n"/>
      <c r="E844" s="217" t="n"/>
      <c r="F844" s="217" t="n"/>
      <c r="G844" s="217" t="n"/>
      <c r="H844" s="218" t="n"/>
      <c r="I844" s="218" t="n"/>
      <c r="J844" s="219" t="n"/>
    </row>
    <row r="845" ht="15.75" customHeight="1" s="109">
      <c r="A845" s="206" t="n"/>
      <c r="B845" s="207" t="n"/>
      <c r="C845" s="207" t="n"/>
      <c r="D845" s="207" t="n"/>
      <c r="E845" s="207" t="n"/>
      <c r="F845" s="207" t="n"/>
      <c r="G845" s="207" t="n"/>
      <c r="H845" s="208" t="n"/>
      <c r="I845" s="208" t="n"/>
      <c r="J845" s="209" t="n"/>
    </row>
    <row r="846" ht="15.75" customHeight="1" s="109">
      <c r="A846" s="216" t="n"/>
      <c r="B846" s="217" t="n"/>
      <c r="C846" s="217" t="n"/>
      <c r="D846" s="217" t="n"/>
      <c r="E846" s="217" t="n"/>
      <c r="F846" s="217" t="n"/>
      <c r="G846" s="217" t="n"/>
      <c r="H846" s="218" t="n"/>
      <c r="I846" s="218" t="n"/>
      <c r="J846" s="219" t="n"/>
    </row>
    <row r="847" ht="15.75" customHeight="1" s="109">
      <c r="A847" s="206" t="n"/>
      <c r="B847" s="207" t="n"/>
      <c r="C847" s="207" t="n"/>
      <c r="D847" s="207" t="n"/>
      <c r="E847" s="207" t="n"/>
      <c r="F847" s="207" t="n"/>
      <c r="G847" s="207" t="n"/>
      <c r="H847" s="208" t="n"/>
      <c r="I847" s="208" t="n"/>
      <c r="J847" s="209" t="n"/>
    </row>
    <row r="848" ht="15.75" customHeight="1" s="109">
      <c r="A848" s="216" t="n"/>
      <c r="B848" s="217" t="n"/>
      <c r="C848" s="217" t="n"/>
      <c r="D848" s="217" t="n"/>
      <c r="E848" s="217" t="n"/>
      <c r="F848" s="217" t="n"/>
      <c r="G848" s="217" t="n"/>
      <c r="H848" s="218" t="n"/>
      <c r="I848" s="218" t="n"/>
      <c r="J848" s="219" t="n"/>
    </row>
    <row r="849" ht="15.75" customHeight="1" s="109">
      <c r="A849" s="206" t="n"/>
      <c r="B849" s="207" t="n"/>
      <c r="C849" s="207" t="n"/>
      <c r="D849" s="207" t="n"/>
      <c r="E849" s="207" t="n"/>
      <c r="F849" s="207" t="n"/>
      <c r="G849" s="207" t="n"/>
      <c r="H849" s="208" t="n"/>
      <c r="I849" s="208" t="n"/>
      <c r="J849" s="209" t="n"/>
    </row>
    <row r="850" ht="15.75" customHeight="1" s="109">
      <c r="A850" s="216" t="n"/>
      <c r="B850" s="217" t="n"/>
      <c r="C850" s="217" t="n"/>
      <c r="D850" s="217" t="n"/>
      <c r="E850" s="217" t="n"/>
      <c r="F850" s="217" t="n"/>
      <c r="G850" s="217" t="n"/>
      <c r="H850" s="218" t="n"/>
      <c r="I850" s="218" t="n"/>
      <c r="J850" s="219" t="n"/>
    </row>
    <row r="851" ht="15.75" customHeight="1" s="109">
      <c r="A851" s="206" t="n"/>
      <c r="B851" s="207" t="n"/>
      <c r="C851" s="207" t="n"/>
      <c r="D851" s="207" t="n"/>
      <c r="E851" s="207" t="n"/>
      <c r="F851" s="207" t="n"/>
      <c r="G851" s="207" t="n"/>
      <c r="H851" s="208" t="n"/>
      <c r="I851" s="208" t="n"/>
      <c r="J851" s="209" t="n"/>
    </row>
    <row r="852" ht="15.75" customHeight="1" s="109">
      <c r="A852" s="216" t="n"/>
      <c r="B852" s="217" t="n"/>
      <c r="C852" s="217" t="n"/>
      <c r="D852" s="217" t="n"/>
      <c r="E852" s="217" t="n"/>
      <c r="F852" s="217" t="n"/>
      <c r="G852" s="217" t="n"/>
      <c r="H852" s="218" t="n"/>
      <c r="I852" s="218" t="n"/>
      <c r="J852" s="219" t="n"/>
    </row>
    <row r="853" ht="15.75" customHeight="1" s="109">
      <c r="A853" s="206" t="n"/>
      <c r="B853" s="207" t="n"/>
      <c r="C853" s="207" t="n"/>
      <c r="D853" s="207" t="n"/>
      <c r="E853" s="207" t="n"/>
      <c r="F853" s="207" t="n"/>
      <c r="G853" s="207" t="n"/>
      <c r="H853" s="208" t="n"/>
      <c r="I853" s="208" t="n"/>
      <c r="J853" s="209" t="n"/>
    </row>
    <row r="854" ht="15.75" customHeight="1" s="109">
      <c r="A854" s="216" t="n"/>
      <c r="B854" s="217" t="n"/>
      <c r="C854" s="217" t="n"/>
      <c r="D854" s="217" t="n"/>
      <c r="E854" s="217" t="n"/>
      <c r="F854" s="217" t="n"/>
      <c r="G854" s="217" t="n"/>
      <c r="H854" s="218" t="n"/>
      <c r="I854" s="218" t="n"/>
      <c r="J854" s="219" t="n"/>
    </row>
    <row r="855" ht="15.75" customHeight="1" s="109">
      <c r="A855" s="206" t="n"/>
      <c r="B855" s="207" t="n"/>
      <c r="C855" s="207" t="n"/>
      <c r="D855" s="207" t="n"/>
      <c r="E855" s="207" t="n"/>
      <c r="F855" s="207" t="n"/>
      <c r="G855" s="207" t="n"/>
      <c r="H855" s="208" t="n"/>
      <c r="I855" s="208" t="n"/>
      <c r="J855" s="209" t="n"/>
    </row>
    <row r="856" ht="15.75" customHeight="1" s="109">
      <c r="A856" s="216" t="n"/>
      <c r="B856" s="217" t="n"/>
      <c r="C856" s="217" t="n"/>
      <c r="D856" s="217" t="n"/>
      <c r="E856" s="217" t="n"/>
      <c r="F856" s="217" t="n"/>
      <c r="G856" s="217" t="n"/>
      <c r="H856" s="218" t="n"/>
      <c r="I856" s="218" t="n"/>
      <c r="J856" s="219" t="n"/>
    </row>
    <row r="857" ht="15.75" customHeight="1" s="109">
      <c r="A857" s="206" t="n"/>
      <c r="B857" s="207" t="n"/>
      <c r="C857" s="207" t="n"/>
      <c r="D857" s="207" t="n"/>
      <c r="E857" s="207" t="n"/>
      <c r="F857" s="207" t="n"/>
      <c r="G857" s="207" t="n"/>
      <c r="H857" s="208" t="n"/>
      <c r="I857" s="208" t="n"/>
      <c r="J857" s="209" t="n"/>
    </row>
    <row r="858" ht="15.75" customHeight="1" s="109">
      <c r="A858" s="216" t="n"/>
      <c r="B858" s="217" t="n"/>
      <c r="C858" s="217" t="n"/>
      <c r="D858" s="217" t="n"/>
      <c r="E858" s="217" t="n"/>
      <c r="F858" s="217" t="n"/>
      <c r="G858" s="217" t="n"/>
      <c r="H858" s="218" t="n"/>
      <c r="I858" s="218" t="n"/>
      <c r="J858" s="219" t="n"/>
    </row>
    <row r="859" ht="15.75" customHeight="1" s="109">
      <c r="A859" s="206" t="n"/>
      <c r="B859" s="207" t="n"/>
      <c r="C859" s="207" t="n"/>
      <c r="D859" s="207" t="n"/>
      <c r="E859" s="207" t="n"/>
      <c r="F859" s="207" t="n"/>
      <c r="G859" s="207" t="n"/>
      <c r="H859" s="208" t="n"/>
      <c r="I859" s="208" t="n"/>
      <c r="J859" s="209" t="n"/>
    </row>
    <row r="860" ht="15.75" customHeight="1" s="109">
      <c r="A860" s="216" t="n"/>
      <c r="B860" s="217" t="n"/>
      <c r="C860" s="217" t="n"/>
      <c r="D860" s="217" t="n"/>
      <c r="E860" s="217" t="n"/>
      <c r="F860" s="217" t="n"/>
      <c r="G860" s="217" t="n"/>
      <c r="H860" s="218" t="n"/>
      <c r="I860" s="218" t="n"/>
      <c r="J860" s="219" t="n"/>
    </row>
    <row r="861" ht="15.75" customHeight="1" s="109">
      <c r="A861" s="206" t="n"/>
      <c r="B861" s="207" t="n"/>
      <c r="C861" s="207" t="n"/>
      <c r="D861" s="207" t="n"/>
      <c r="E861" s="207" t="n"/>
      <c r="F861" s="207" t="n"/>
      <c r="G861" s="207" t="n"/>
      <c r="H861" s="208" t="n"/>
      <c r="I861" s="208" t="n"/>
      <c r="J861" s="209" t="n"/>
    </row>
    <row r="862" ht="15.75" customHeight="1" s="109">
      <c r="A862" s="216" t="n"/>
      <c r="B862" s="217" t="n"/>
      <c r="C862" s="217" t="n"/>
      <c r="D862" s="217" t="n"/>
      <c r="E862" s="217" t="n"/>
      <c r="F862" s="217" t="n"/>
      <c r="G862" s="217" t="n"/>
      <c r="H862" s="218" t="n"/>
      <c r="I862" s="218" t="n"/>
      <c r="J862" s="219" t="n"/>
    </row>
    <row r="863" ht="15.75" customHeight="1" s="109">
      <c r="A863" s="206" t="n"/>
      <c r="B863" s="207" t="n"/>
      <c r="C863" s="207" t="n"/>
      <c r="D863" s="207" t="n"/>
      <c r="E863" s="207" t="n"/>
      <c r="F863" s="207" t="n"/>
      <c r="G863" s="207" t="n"/>
      <c r="H863" s="208" t="n"/>
      <c r="I863" s="208" t="n"/>
      <c r="J863" s="209" t="n"/>
    </row>
    <row r="864" ht="15.75" customHeight="1" s="109">
      <c r="A864" s="216" t="n"/>
      <c r="B864" s="217" t="n"/>
      <c r="C864" s="217" t="n"/>
      <c r="D864" s="217" t="n"/>
      <c r="E864" s="217" t="n"/>
      <c r="F864" s="217" t="n"/>
      <c r="G864" s="217" t="n"/>
      <c r="H864" s="218" t="n"/>
      <c r="I864" s="218" t="n"/>
      <c r="J864" s="219" t="n"/>
    </row>
    <row r="865" ht="15.75" customHeight="1" s="109">
      <c r="A865" s="206" t="n"/>
      <c r="B865" s="207" t="n"/>
      <c r="C865" s="207" t="n"/>
      <c r="D865" s="207" t="n"/>
      <c r="E865" s="207" t="n"/>
      <c r="F865" s="207" t="n"/>
      <c r="G865" s="207" t="n"/>
      <c r="H865" s="208" t="n"/>
      <c r="I865" s="208" t="n"/>
      <c r="J865" s="209" t="n"/>
    </row>
    <row r="866" ht="15.75" customHeight="1" s="109">
      <c r="A866" s="216" t="n"/>
      <c r="B866" s="217" t="n"/>
      <c r="C866" s="217" t="n"/>
      <c r="D866" s="217" t="n"/>
      <c r="E866" s="217" t="n"/>
      <c r="F866" s="217" t="n"/>
      <c r="G866" s="217" t="n"/>
      <c r="H866" s="218" t="n"/>
      <c r="I866" s="218" t="n"/>
      <c r="J866" s="219" t="n"/>
    </row>
    <row r="867" ht="15.75" customHeight="1" s="109">
      <c r="A867" s="206" t="n"/>
      <c r="B867" s="207" t="n"/>
      <c r="C867" s="207" t="n"/>
      <c r="D867" s="207" t="n"/>
      <c r="E867" s="207" t="n"/>
      <c r="F867" s="207" t="n"/>
      <c r="G867" s="207" t="n"/>
      <c r="H867" s="208" t="n"/>
      <c r="I867" s="208" t="n"/>
      <c r="J867" s="209" t="n"/>
    </row>
    <row r="868" ht="15.75" customHeight="1" s="109">
      <c r="A868" s="216" t="n"/>
      <c r="B868" s="217" t="n"/>
      <c r="C868" s="217" t="n"/>
      <c r="D868" s="217" t="n"/>
      <c r="E868" s="217" t="n"/>
      <c r="F868" s="217" t="n"/>
      <c r="G868" s="217" t="n"/>
      <c r="H868" s="218" t="n"/>
      <c r="I868" s="218" t="n"/>
      <c r="J868" s="219" t="n"/>
    </row>
    <row r="869" ht="15.75" customHeight="1" s="109">
      <c r="A869" s="206" t="n"/>
      <c r="B869" s="207" t="n"/>
      <c r="C869" s="207" t="n"/>
      <c r="D869" s="207" t="n"/>
      <c r="E869" s="207" t="n"/>
      <c r="F869" s="207" t="n"/>
      <c r="G869" s="207" t="n"/>
      <c r="H869" s="208" t="n"/>
      <c r="I869" s="208" t="n"/>
      <c r="J869" s="209" t="n"/>
    </row>
    <row r="870" ht="15.75" customHeight="1" s="109">
      <c r="A870" s="216" t="n"/>
      <c r="B870" s="217" t="n"/>
      <c r="C870" s="217" t="n"/>
      <c r="D870" s="217" t="n"/>
      <c r="E870" s="217" t="n"/>
      <c r="F870" s="217" t="n"/>
      <c r="G870" s="217" t="n"/>
      <c r="H870" s="218" t="n"/>
      <c r="I870" s="218" t="n"/>
      <c r="J870" s="219" t="n"/>
    </row>
    <row r="871" ht="15.75" customHeight="1" s="109">
      <c r="A871" s="206" t="n"/>
      <c r="B871" s="207" t="n"/>
      <c r="C871" s="207" t="n"/>
      <c r="D871" s="207" t="n"/>
      <c r="E871" s="207" t="n"/>
      <c r="F871" s="207" t="n"/>
      <c r="G871" s="207" t="n"/>
      <c r="H871" s="208" t="n"/>
      <c r="I871" s="208" t="n"/>
      <c r="J871" s="209" t="n"/>
    </row>
    <row r="872" ht="15.75" customHeight="1" s="109">
      <c r="A872" s="216" t="n"/>
      <c r="B872" s="217" t="n"/>
      <c r="C872" s="217" t="n"/>
      <c r="D872" s="217" t="n"/>
      <c r="E872" s="217" t="n"/>
      <c r="F872" s="217" t="n"/>
      <c r="G872" s="217" t="n"/>
      <c r="H872" s="218" t="n"/>
      <c r="I872" s="218" t="n"/>
      <c r="J872" s="219" t="n"/>
    </row>
    <row r="873" ht="15.75" customHeight="1" s="109">
      <c r="A873" s="206" t="n"/>
      <c r="B873" s="207" t="n"/>
      <c r="C873" s="207" t="n"/>
      <c r="D873" s="207" t="n"/>
      <c r="E873" s="207" t="n"/>
      <c r="F873" s="207" t="n"/>
      <c r="G873" s="207" t="n"/>
      <c r="H873" s="208" t="n"/>
      <c r="I873" s="208" t="n"/>
      <c r="J873" s="209" t="n"/>
    </row>
    <row r="874" ht="15.75" customHeight="1" s="109">
      <c r="A874" s="216" t="n"/>
      <c r="B874" s="217" t="n"/>
      <c r="C874" s="217" t="n"/>
      <c r="D874" s="217" t="n"/>
      <c r="E874" s="217" t="n"/>
      <c r="F874" s="217" t="n"/>
      <c r="G874" s="217" t="n"/>
      <c r="H874" s="218" t="n"/>
      <c r="I874" s="218" t="n"/>
      <c r="J874" s="219" t="n"/>
    </row>
    <row r="875" ht="15.75" customHeight="1" s="109">
      <c r="A875" s="206" t="n"/>
      <c r="B875" s="207" t="n"/>
      <c r="C875" s="207" t="n"/>
      <c r="D875" s="207" t="n"/>
      <c r="E875" s="207" t="n"/>
      <c r="F875" s="207" t="n"/>
      <c r="G875" s="207" t="n"/>
      <c r="H875" s="208" t="n"/>
      <c r="I875" s="208" t="n"/>
      <c r="J875" s="209" t="n"/>
    </row>
    <row r="876" ht="15.75" customHeight="1" s="109">
      <c r="A876" s="216" t="n"/>
      <c r="B876" s="217" t="n"/>
      <c r="C876" s="217" t="n"/>
      <c r="D876" s="217" t="n"/>
      <c r="E876" s="217" t="n"/>
      <c r="F876" s="217" t="n"/>
      <c r="G876" s="217" t="n"/>
      <c r="H876" s="218" t="n"/>
      <c r="I876" s="218" t="n"/>
      <c r="J876" s="219" t="n"/>
    </row>
    <row r="877" ht="15.75" customHeight="1" s="109">
      <c r="A877" s="206" t="n"/>
      <c r="B877" s="207" t="n"/>
      <c r="C877" s="207" t="n"/>
      <c r="D877" s="207" t="n"/>
      <c r="E877" s="207" t="n"/>
      <c r="F877" s="207" t="n"/>
      <c r="G877" s="207" t="n"/>
      <c r="H877" s="208" t="n"/>
      <c r="I877" s="208" t="n"/>
      <c r="J877" s="209" t="n"/>
    </row>
    <row r="878" ht="15.75" customHeight="1" s="109">
      <c r="A878" s="216" t="n"/>
      <c r="B878" s="217" t="n"/>
      <c r="C878" s="217" t="n"/>
      <c r="D878" s="217" t="n"/>
      <c r="E878" s="217" t="n"/>
      <c r="F878" s="217" t="n"/>
      <c r="G878" s="217" t="n"/>
      <c r="H878" s="218" t="n"/>
      <c r="I878" s="218" t="n"/>
      <c r="J878" s="219" t="n"/>
    </row>
    <row r="879" ht="15.75" customHeight="1" s="109">
      <c r="A879" s="206" t="n"/>
      <c r="B879" s="207" t="n"/>
      <c r="C879" s="207" t="n"/>
      <c r="D879" s="207" t="n"/>
      <c r="E879" s="207" t="n"/>
      <c r="F879" s="207" t="n"/>
      <c r="G879" s="207" t="n"/>
      <c r="H879" s="208" t="n"/>
      <c r="I879" s="208" t="n"/>
      <c r="J879" s="209" t="n"/>
    </row>
    <row r="880" ht="15.75" customHeight="1" s="109">
      <c r="A880" s="216" t="n"/>
      <c r="B880" s="217" t="n"/>
      <c r="C880" s="217" t="n"/>
      <c r="D880" s="217" t="n"/>
      <c r="E880" s="217" t="n"/>
      <c r="F880" s="217" t="n"/>
      <c r="G880" s="217" t="n"/>
      <c r="H880" s="218" t="n"/>
      <c r="I880" s="218" t="n"/>
      <c r="J880" s="219" t="n"/>
    </row>
    <row r="881" ht="15.75" customHeight="1" s="109">
      <c r="A881" s="206" t="n"/>
      <c r="B881" s="207" t="n"/>
      <c r="C881" s="207" t="n"/>
      <c r="D881" s="207" t="n"/>
      <c r="E881" s="207" t="n"/>
      <c r="F881" s="207" t="n"/>
      <c r="G881" s="207" t="n"/>
      <c r="H881" s="208" t="n"/>
      <c r="I881" s="208" t="n"/>
      <c r="J881" s="209" t="n"/>
    </row>
    <row r="882" ht="15.75" customHeight="1" s="109">
      <c r="A882" s="216" t="n"/>
      <c r="B882" s="217" t="n"/>
      <c r="C882" s="217" t="n"/>
      <c r="D882" s="217" t="n"/>
      <c r="E882" s="217" t="n"/>
      <c r="F882" s="217" t="n"/>
      <c r="G882" s="217" t="n"/>
      <c r="H882" s="218" t="n"/>
      <c r="I882" s="218" t="n"/>
      <c r="J882" s="219" t="n"/>
    </row>
    <row r="883" ht="15.75" customHeight="1" s="109">
      <c r="A883" s="206" t="n"/>
      <c r="B883" s="207" t="n"/>
      <c r="C883" s="207" t="n"/>
      <c r="D883" s="207" t="n"/>
      <c r="E883" s="207" t="n"/>
      <c r="F883" s="207" t="n"/>
      <c r="G883" s="207" t="n"/>
      <c r="H883" s="208" t="n"/>
      <c r="I883" s="208" t="n"/>
      <c r="J883" s="209" t="n"/>
    </row>
    <row r="884" ht="15.75" customHeight="1" s="109">
      <c r="A884" s="216" t="n"/>
      <c r="B884" s="217" t="n"/>
      <c r="C884" s="217" t="n"/>
      <c r="D884" s="217" t="n"/>
      <c r="E884" s="217" t="n"/>
      <c r="F884" s="217" t="n"/>
      <c r="G884" s="217" t="n"/>
      <c r="H884" s="218" t="n"/>
      <c r="I884" s="218" t="n"/>
      <c r="J884" s="219" t="n"/>
    </row>
    <row r="885" ht="15.75" customHeight="1" s="109">
      <c r="A885" s="206" t="n"/>
      <c r="B885" s="207" t="n"/>
      <c r="C885" s="207" t="n"/>
      <c r="D885" s="207" t="n"/>
      <c r="E885" s="207" t="n"/>
      <c r="F885" s="207" t="n"/>
      <c r="G885" s="207" t="n"/>
      <c r="H885" s="208" t="n"/>
      <c r="I885" s="208" t="n"/>
      <c r="J885" s="209" t="n"/>
    </row>
    <row r="886" ht="15.75" customHeight="1" s="109">
      <c r="A886" s="216" t="n"/>
      <c r="B886" s="217" t="n"/>
      <c r="C886" s="217" t="n"/>
      <c r="D886" s="217" t="n"/>
      <c r="E886" s="217" t="n"/>
      <c r="F886" s="217" t="n"/>
      <c r="G886" s="217" t="n"/>
      <c r="H886" s="218" t="n"/>
      <c r="I886" s="218" t="n"/>
      <c r="J886" s="219" t="n"/>
    </row>
    <row r="887" ht="15.75" customHeight="1" s="109">
      <c r="A887" s="206" t="n"/>
      <c r="B887" s="207" t="n"/>
      <c r="C887" s="207" t="n"/>
      <c r="D887" s="207" t="n"/>
      <c r="E887" s="207" t="n"/>
      <c r="F887" s="207" t="n"/>
      <c r="G887" s="207" t="n"/>
      <c r="H887" s="208" t="n"/>
      <c r="I887" s="208" t="n"/>
      <c r="J887" s="209" t="n"/>
    </row>
    <row r="888" ht="15.75" customHeight="1" s="109">
      <c r="A888" s="216" t="n"/>
      <c r="B888" s="217" t="n"/>
      <c r="C888" s="217" t="n"/>
      <c r="D888" s="217" t="n"/>
      <c r="E888" s="217" t="n"/>
      <c r="F888" s="217" t="n"/>
      <c r="G888" s="217" t="n"/>
      <c r="H888" s="218" t="n"/>
      <c r="I888" s="218" t="n"/>
      <c r="J888" s="219" t="n"/>
    </row>
    <row r="889" ht="15.75" customHeight="1" s="109">
      <c r="A889" s="206" t="n"/>
      <c r="B889" s="207" t="n"/>
      <c r="C889" s="207" t="n"/>
      <c r="D889" s="207" t="n"/>
      <c r="E889" s="207" t="n"/>
      <c r="F889" s="207" t="n"/>
      <c r="G889" s="207" t="n"/>
      <c r="H889" s="208" t="n"/>
      <c r="I889" s="208" t="n"/>
      <c r="J889" s="209" t="n"/>
    </row>
    <row r="890" ht="15.75" customHeight="1" s="109">
      <c r="A890" s="216" t="n"/>
      <c r="B890" s="217" t="n"/>
      <c r="C890" s="217" t="n"/>
      <c r="D890" s="217" t="n"/>
      <c r="E890" s="217" t="n"/>
      <c r="F890" s="217" t="n"/>
      <c r="G890" s="217" t="n"/>
      <c r="H890" s="218" t="n"/>
      <c r="I890" s="218" t="n"/>
      <c r="J890" s="219" t="n"/>
    </row>
    <row r="891" ht="15.75" customHeight="1" s="109">
      <c r="A891" s="206" t="n"/>
      <c r="B891" s="207" t="n"/>
      <c r="C891" s="207" t="n"/>
      <c r="D891" s="207" t="n"/>
      <c r="E891" s="207" t="n"/>
      <c r="F891" s="207" t="n"/>
      <c r="G891" s="207" t="n"/>
      <c r="H891" s="208" t="n"/>
      <c r="I891" s="208" t="n"/>
      <c r="J891" s="209" t="n"/>
    </row>
    <row r="892" ht="15.75" customHeight="1" s="109">
      <c r="A892" s="216" t="n"/>
      <c r="B892" s="217" t="n"/>
      <c r="C892" s="217" t="n"/>
      <c r="D892" s="217" t="n"/>
      <c r="E892" s="217" t="n"/>
      <c r="F892" s="217" t="n"/>
      <c r="G892" s="217" t="n"/>
      <c r="H892" s="218" t="n"/>
      <c r="I892" s="218" t="n"/>
      <c r="J892" s="219" t="n"/>
    </row>
    <row r="893" ht="15.75" customHeight="1" s="109">
      <c r="A893" s="206" t="n"/>
      <c r="B893" s="207" t="n"/>
      <c r="C893" s="207" t="n"/>
      <c r="D893" s="207" t="n"/>
      <c r="E893" s="207" t="n"/>
      <c r="F893" s="207" t="n"/>
      <c r="G893" s="207" t="n"/>
      <c r="H893" s="208" t="n"/>
      <c r="I893" s="208" t="n"/>
      <c r="J893" s="209" t="n"/>
    </row>
    <row r="894" ht="15.75" customHeight="1" s="109">
      <c r="A894" s="216" t="n"/>
      <c r="B894" s="217" t="n"/>
      <c r="C894" s="217" t="n"/>
      <c r="D894" s="217" t="n"/>
      <c r="E894" s="217" t="n"/>
      <c r="F894" s="217" t="n"/>
      <c r="G894" s="217" t="n"/>
      <c r="H894" s="218" t="n"/>
      <c r="I894" s="218" t="n"/>
      <c r="J894" s="219" t="n"/>
    </row>
    <row r="895" ht="15.75" customHeight="1" s="109">
      <c r="A895" s="206" t="n"/>
      <c r="B895" s="207" t="n"/>
      <c r="C895" s="207" t="n"/>
      <c r="D895" s="207" t="n"/>
      <c r="E895" s="207" t="n"/>
      <c r="F895" s="207" t="n"/>
      <c r="G895" s="207" t="n"/>
      <c r="H895" s="208" t="n"/>
      <c r="I895" s="208" t="n"/>
      <c r="J895" s="209" t="n"/>
    </row>
    <row r="896" ht="15.75" customHeight="1" s="109">
      <c r="A896" s="216" t="n"/>
      <c r="B896" s="217" t="n"/>
      <c r="C896" s="217" t="n"/>
      <c r="D896" s="217" t="n"/>
      <c r="E896" s="217" t="n"/>
      <c r="F896" s="217" t="n"/>
      <c r="G896" s="217" t="n"/>
      <c r="H896" s="218" t="n"/>
      <c r="I896" s="218" t="n"/>
      <c r="J896" s="219" t="n"/>
    </row>
    <row r="897" ht="15.75" customHeight="1" s="109">
      <c r="A897" s="206" t="n"/>
      <c r="B897" s="207" t="n"/>
      <c r="C897" s="207" t="n"/>
      <c r="D897" s="207" t="n"/>
      <c r="E897" s="207" t="n"/>
      <c r="F897" s="207" t="n"/>
      <c r="G897" s="207" t="n"/>
      <c r="H897" s="208" t="n"/>
      <c r="I897" s="208" t="n"/>
      <c r="J897" s="209" t="n"/>
    </row>
    <row r="898" ht="15.75" customHeight="1" s="109">
      <c r="A898" s="216" t="n"/>
      <c r="B898" s="217" t="n"/>
      <c r="C898" s="217" t="n"/>
      <c r="D898" s="217" t="n"/>
      <c r="E898" s="217" t="n"/>
      <c r="F898" s="217" t="n"/>
      <c r="G898" s="217" t="n"/>
      <c r="H898" s="218" t="n"/>
      <c r="I898" s="218" t="n"/>
      <c r="J898" s="219" t="n"/>
    </row>
    <row r="899" ht="15.75" customHeight="1" s="109">
      <c r="A899" s="206" t="n"/>
      <c r="B899" s="207" t="n"/>
      <c r="C899" s="207" t="n"/>
      <c r="D899" s="207" t="n"/>
      <c r="E899" s="207" t="n"/>
      <c r="F899" s="207" t="n"/>
      <c r="G899" s="207" t="n"/>
      <c r="H899" s="208" t="n"/>
      <c r="I899" s="208" t="n"/>
      <c r="J899" s="209" t="n"/>
    </row>
    <row r="900" ht="15.75" customHeight="1" s="109">
      <c r="A900" s="216" t="n"/>
      <c r="B900" s="217" t="n"/>
      <c r="C900" s="217" t="n"/>
      <c r="D900" s="217" t="n"/>
      <c r="E900" s="217" t="n"/>
      <c r="F900" s="217" t="n"/>
      <c r="G900" s="217" t="n"/>
      <c r="H900" s="218" t="n"/>
      <c r="I900" s="218" t="n"/>
      <c r="J900" s="219" t="n"/>
    </row>
    <row r="901" ht="15.75" customHeight="1" s="109">
      <c r="A901" s="206" t="n"/>
      <c r="B901" s="207" t="n"/>
      <c r="C901" s="207" t="n"/>
      <c r="D901" s="207" t="n"/>
      <c r="E901" s="207" t="n"/>
      <c r="F901" s="207" t="n"/>
      <c r="G901" s="207" t="n"/>
      <c r="H901" s="208" t="n"/>
      <c r="I901" s="208" t="n"/>
      <c r="J901" s="209" t="n"/>
    </row>
    <row r="902" ht="15.75" customHeight="1" s="109">
      <c r="A902" s="216" t="n"/>
      <c r="B902" s="217" t="n"/>
      <c r="C902" s="217" t="n"/>
      <c r="D902" s="217" t="n"/>
      <c r="E902" s="217" t="n"/>
      <c r="F902" s="217" t="n"/>
      <c r="G902" s="217" t="n"/>
      <c r="H902" s="218" t="n"/>
      <c r="I902" s="218" t="n"/>
      <c r="J902" s="219" t="n"/>
    </row>
    <row r="903" ht="15.75" customHeight="1" s="109">
      <c r="A903" s="206" t="n"/>
      <c r="B903" s="207" t="n"/>
      <c r="C903" s="207" t="n"/>
      <c r="D903" s="207" t="n"/>
      <c r="E903" s="207" t="n"/>
      <c r="F903" s="207" t="n"/>
      <c r="G903" s="207" t="n"/>
      <c r="H903" s="208" t="n"/>
      <c r="I903" s="208" t="n"/>
      <c r="J903" s="209" t="n"/>
    </row>
    <row r="904" ht="15.75" customHeight="1" s="109">
      <c r="A904" s="216" t="n"/>
      <c r="B904" s="217" t="n"/>
      <c r="C904" s="217" t="n"/>
      <c r="D904" s="217" t="n"/>
      <c r="E904" s="217" t="n"/>
      <c r="F904" s="217" t="n"/>
      <c r="G904" s="217" t="n"/>
      <c r="H904" s="218" t="n"/>
      <c r="I904" s="218" t="n"/>
      <c r="J904" s="219" t="n"/>
    </row>
    <row r="905" ht="15.75" customHeight="1" s="109">
      <c r="A905" s="206" t="n"/>
      <c r="B905" s="207" t="n"/>
      <c r="C905" s="207" t="n"/>
      <c r="D905" s="207" t="n"/>
      <c r="E905" s="207" t="n"/>
      <c r="F905" s="207" t="n"/>
      <c r="G905" s="207" t="n"/>
      <c r="H905" s="208" t="n"/>
      <c r="I905" s="208" t="n"/>
      <c r="J905" s="209" t="n"/>
    </row>
    <row r="906" ht="15.75" customHeight="1" s="109">
      <c r="A906" s="216" t="n"/>
      <c r="B906" s="217" t="n"/>
      <c r="C906" s="217" t="n"/>
      <c r="D906" s="217" t="n"/>
      <c r="E906" s="217" t="n"/>
      <c r="F906" s="217" t="n"/>
      <c r="G906" s="217" t="n"/>
      <c r="H906" s="218" t="n"/>
      <c r="I906" s="218" t="n"/>
      <c r="J906" s="219" t="n"/>
    </row>
    <row r="907" ht="15.75" customHeight="1" s="109">
      <c r="A907" s="206" t="n"/>
      <c r="B907" s="207" t="n"/>
      <c r="C907" s="207" t="n"/>
      <c r="D907" s="207" t="n"/>
      <c r="E907" s="207" t="n"/>
      <c r="F907" s="207" t="n"/>
      <c r="G907" s="207" t="n"/>
      <c r="H907" s="208" t="n"/>
      <c r="I907" s="208" t="n"/>
      <c r="J907" s="209" t="n"/>
    </row>
    <row r="908" ht="15.75" customHeight="1" s="109">
      <c r="A908" s="216" t="n"/>
      <c r="B908" s="217" t="n"/>
      <c r="C908" s="217" t="n"/>
      <c r="D908" s="217" t="n"/>
      <c r="E908" s="217" t="n"/>
      <c r="F908" s="217" t="n"/>
      <c r="G908" s="217" t="n"/>
      <c r="H908" s="218" t="n"/>
      <c r="I908" s="218" t="n"/>
      <c r="J908" s="219" t="n"/>
    </row>
    <row r="909" ht="15.75" customHeight="1" s="109">
      <c r="A909" s="206" t="n"/>
      <c r="B909" s="207" t="n"/>
      <c r="C909" s="207" t="n"/>
      <c r="D909" s="207" t="n"/>
      <c r="E909" s="207" t="n"/>
      <c r="F909" s="207" t="n"/>
      <c r="G909" s="207" t="n"/>
      <c r="H909" s="208" t="n"/>
      <c r="I909" s="208" t="n"/>
      <c r="J909" s="209" t="n"/>
    </row>
    <row r="910" ht="15.75" customHeight="1" s="109">
      <c r="A910" s="216" t="n"/>
      <c r="B910" s="217" t="n"/>
      <c r="C910" s="217" t="n"/>
      <c r="D910" s="217" t="n"/>
      <c r="E910" s="217" t="n"/>
      <c r="F910" s="217" t="n"/>
      <c r="G910" s="217" t="n"/>
      <c r="H910" s="218" t="n"/>
      <c r="I910" s="218" t="n"/>
      <c r="J910" s="219" t="n"/>
    </row>
    <row r="911" ht="15.75" customHeight="1" s="109">
      <c r="A911" s="206" t="n"/>
      <c r="B911" s="207" t="n"/>
      <c r="C911" s="207" t="n"/>
      <c r="D911" s="207" t="n"/>
      <c r="E911" s="207" t="n"/>
      <c r="F911" s="207" t="n"/>
      <c r="G911" s="207" t="n"/>
      <c r="H911" s="208" t="n"/>
      <c r="I911" s="208" t="n"/>
      <c r="J911" s="209" t="n"/>
    </row>
    <row r="912" ht="15.75" customHeight="1" s="109">
      <c r="A912" s="216" t="n"/>
      <c r="B912" s="217" t="n"/>
      <c r="C912" s="217" t="n"/>
      <c r="D912" s="217" t="n"/>
      <c r="E912" s="217" t="n"/>
      <c r="F912" s="217" t="n"/>
      <c r="G912" s="217" t="n"/>
      <c r="H912" s="218" t="n"/>
      <c r="I912" s="218" t="n"/>
      <c r="J912" s="219" t="n"/>
    </row>
    <row r="913" ht="15.75" customHeight="1" s="109">
      <c r="A913" s="206" t="n"/>
      <c r="B913" s="207" t="n"/>
      <c r="C913" s="207" t="n"/>
      <c r="D913" s="207" t="n"/>
      <c r="E913" s="207" t="n"/>
      <c r="F913" s="207" t="n"/>
      <c r="G913" s="207" t="n"/>
      <c r="H913" s="208" t="n"/>
      <c r="I913" s="208" t="n"/>
      <c r="J913" s="209" t="n"/>
    </row>
    <row r="914" ht="15.75" customHeight="1" s="109">
      <c r="A914" s="216" t="n"/>
      <c r="B914" s="217" t="n"/>
      <c r="C914" s="217" t="n"/>
      <c r="D914" s="217" t="n"/>
      <c r="E914" s="217" t="n"/>
      <c r="F914" s="217" t="n"/>
      <c r="G914" s="217" t="n"/>
      <c r="H914" s="218" t="n"/>
      <c r="I914" s="218" t="n"/>
      <c r="J914" s="219" t="n"/>
    </row>
    <row r="915" ht="15.75" customHeight="1" s="109">
      <c r="A915" s="206" t="n"/>
      <c r="B915" s="207" t="n"/>
      <c r="C915" s="207" t="n"/>
      <c r="D915" s="207" t="n"/>
      <c r="E915" s="207" t="n"/>
      <c r="F915" s="207" t="n"/>
      <c r="G915" s="207" t="n"/>
      <c r="H915" s="208" t="n"/>
      <c r="I915" s="208" t="n"/>
      <c r="J915" s="209" t="n"/>
    </row>
    <row r="916" ht="15.75" customHeight="1" s="109">
      <c r="A916" s="216" t="n"/>
      <c r="B916" s="217" t="n"/>
      <c r="C916" s="217" t="n"/>
      <c r="D916" s="217" t="n"/>
      <c r="E916" s="217" t="n"/>
      <c r="F916" s="217" t="n"/>
      <c r="G916" s="217" t="n"/>
      <c r="H916" s="218" t="n"/>
      <c r="I916" s="218" t="n"/>
      <c r="J916" s="219" t="n"/>
    </row>
    <row r="917" ht="15.75" customHeight="1" s="109">
      <c r="A917" s="206" t="n"/>
      <c r="B917" s="207" t="n"/>
      <c r="C917" s="207" t="n"/>
      <c r="D917" s="207" t="n"/>
      <c r="E917" s="207" t="n"/>
      <c r="F917" s="207" t="n"/>
      <c r="G917" s="207" t="n"/>
      <c r="H917" s="208" t="n"/>
      <c r="I917" s="208" t="n"/>
      <c r="J917" s="209" t="n"/>
    </row>
    <row r="918" ht="15.75" customHeight="1" s="109">
      <c r="A918" s="216" t="n"/>
      <c r="B918" s="217" t="n"/>
      <c r="C918" s="217" t="n"/>
      <c r="D918" s="217" t="n"/>
      <c r="E918" s="217" t="n"/>
      <c r="F918" s="217" t="n"/>
      <c r="G918" s="217" t="n"/>
      <c r="H918" s="218" t="n"/>
      <c r="I918" s="218" t="n"/>
      <c r="J918" s="219" t="n"/>
    </row>
    <row r="919" ht="15.75" customHeight="1" s="109">
      <c r="A919" s="206" t="n"/>
      <c r="B919" s="207" t="n"/>
      <c r="C919" s="207" t="n"/>
      <c r="D919" s="207" t="n"/>
      <c r="E919" s="207" t="n"/>
      <c r="F919" s="207" t="n"/>
      <c r="G919" s="207" t="n"/>
      <c r="H919" s="208" t="n"/>
      <c r="I919" s="208" t="n"/>
      <c r="J919" s="209" t="n"/>
    </row>
    <row r="920" ht="15.75" customHeight="1" s="109">
      <c r="A920" s="216" t="n"/>
      <c r="B920" s="217" t="n"/>
      <c r="C920" s="217" t="n"/>
      <c r="D920" s="217" t="n"/>
      <c r="E920" s="217" t="n"/>
      <c r="F920" s="217" t="n"/>
      <c r="G920" s="217" t="n"/>
      <c r="H920" s="218" t="n"/>
      <c r="I920" s="218" t="n"/>
      <c r="J920" s="219" t="n"/>
    </row>
    <row r="921" ht="15.75" customHeight="1" s="109">
      <c r="A921" s="206" t="n"/>
      <c r="B921" s="207" t="n"/>
      <c r="C921" s="207" t="n"/>
      <c r="D921" s="207" t="n"/>
      <c r="E921" s="207" t="n"/>
      <c r="F921" s="207" t="n"/>
      <c r="G921" s="207" t="n"/>
      <c r="H921" s="208" t="n"/>
      <c r="I921" s="208" t="n"/>
      <c r="J921" s="209" t="n"/>
    </row>
    <row r="922" ht="15.75" customHeight="1" s="109">
      <c r="A922" s="216" t="n"/>
      <c r="B922" s="217" t="n"/>
      <c r="C922" s="217" t="n"/>
      <c r="D922" s="217" t="n"/>
      <c r="E922" s="217" t="n"/>
      <c r="F922" s="217" t="n"/>
      <c r="G922" s="217" t="n"/>
      <c r="H922" s="218" t="n"/>
      <c r="I922" s="218" t="n"/>
      <c r="J922" s="219" t="n"/>
    </row>
    <row r="923" ht="15.75" customHeight="1" s="109">
      <c r="A923" s="206" t="n"/>
      <c r="B923" s="207" t="n"/>
      <c r="C923" s="207" t="n"/>
      <c r="D923" s="207" t="n"/>
      <c r="E923" s="207" t="n"/>
      <c r="F923" s="207" t="n"/>
      <c r="G923" s="207" t="n"/>
      <c r="H923" s="208" t="n"/>
      <c r="I923" s="208" t="n"/>
      <c r="J923" s="209" t="n"/>
    </row>
    <row r="924" ht="15.75" customHeight="1" s="109">
      <c r="A924" s="216" t="n"/>
      <c r="B924" s="217" t="n"/>
      <c r="C924" s="217" t="n"/>
      <c r="D924" s="217" t="n"/>
      <c r="E924" s="217" t="n"/>
      <c r="F924" s="217" t="n"/>
      <c r="G924" s="217" t="n"/>
      <c r="H924" s="218" t="n"/>
      <c r="I924" s="218" t="n"/>
      <c r="J924" s="219" t="n"/>
    </row>
    <row r="925" ht="15.75" customHeight="1" s="109">
      <c r="A925" s="206" t="n"/>
      <c r="B925" s="207" t="n"/>
      <c r="C925" s="207" t="n"/>
      <c r="D925" s="207" t="n"/>
      <c r="E925" s="207" t="n"/>
      <c r="F925" s="207" t="n"/>
      <c r="G925" s="207" t="n"/>
      <c r="H925" s="208" t="n"/>
      <c r="I925" s="208" t="n"/>
      <c r="J925" s="209" t="n"/>
    </row>
    <row r="926" ht="15.75" customHeight="1" s="109">
      <c r="A926" s="216" t="n"/>
      <c r="B926" s="217" t="n"/>
      <c r="C926" s="217" t="n"/>
      <c r="D926" s="217" t="n"/>
      <c r="E926" s="217" t="n"/>
      <c r="F926" s="217" t="n"/>
      <c r="G926" s="217" t="n"/>
      <c r="H926" s="218" t="n"/>
      <c r="I926" s="218" t="n"/>
      <c r="J926" s="219" t="n"/>
    </row>
    <row r="927" ht="15.75" customHeight="1" s="109">
      <c r="A927" s="206" t="n"/>
      <c r="B927" s="207" t="n"/>
      <c r="C927" s="207" t="n"/>
      <c r="D927" s="207" t="n"/>
      <c r="E927" s="207" t="n"/>
      <c r="F927" s="207" t="n"/>
      <c r="G927" s="207" t="n"/>
      <c r="H927" s="208" t="n"/>
      <c r="I927" s="208" t="n"/>
      <c r="J927" s="209" t="n"/>
    </row>
    <row r="928" ht="15.75" customHeight="1" s="109">
      <c r="A928" s="216" t="n"/>
      <c r="B928" s="217" t="n"/>
      <c r="C928" s="217" t="n"/>
      <c r="D928" s="217" t="n"/>
      <c r="E928" s="217" t="n"/>
      <c r="F928" s="217" t="n"/>
      <c r="G928" s="217" t="n"/>
      <c r="H928" s="218" t="n"/>
      <c r="I928" s="218" t="n"/>
      <c r="J928" s="219" t="n"/>
    </row>
    <row r="929" ht="15.75" customHeight="1" s="109">
      <c r="A929" s="206" t="n"/>
      <c r="B929" s="207" t="n"/>
      <c r="C929" s="207" t="n"/>
      <c r="D929" s="207" t="n"/>
      <c r="E929" s="207" t="n"/>
      <c r="F929" s="207" t="n"/>
      <c r="G929" s="207" t="n"/>
      <c r="H929" s="208" t="n"/>
      <c r="I929" s="208" t="n"/>
      <c r="J929" s="209" t="n"/>
    </row>
    <row r="930" ht="15.75" customHeight="1" s="109">
      <c r="A930" s="216" t="n"/>
      <c r="B930" s="217" t="n"/>
      <c r="C930" s="217" t="n"/>
      <c r="D930" s="217" t="n"/>
      <c r="E930" s="217" t="n"/>
      <c r="F930" s="217" t="n"/>
      <c r="G930" s="217" t="n"/>
      <c r="H930" s="218" t="n"/>
      <c r="I930" s="218" t="n"/>
      <c r="J930" s="219" t="n"/>
    </row>
    <row r="931" ht="15.75" customHeight="1" s="109">
      <c r="A931" s="206" t="n"/>
      <c r="B931" s="207" t="n"/>
      <c r="C931" s="207" t="n"/>
      <c r="D931" s="207" t="n"/>
      <c r="E931" s="207" t="n"/>
      <c r="F931" s="207" t="n"/>
      <c r="G931" s="207" t="n"/>
      <c r="H931" s="208" t="n"/>
      <c r="I931" s="208" t="n"/>
      <c r="J931" s="209" t="n"/>
    </row>
    <row r="932" ht="15.75" customHeight="1" s="109">
      <c r="A932" s="216" t="n"/>
      <c r="B932" s="217" t="n"/>
      <c r="C932" s="217" t="n"/>
      <c r="D932" s="217" t="n"/>
      <c r="E932" s="217" t="n"/>
      <c r="F932" s="217" t="n"/>
      <c r="G932" s="217" t="n"/>
      <c r="H932" s="218" t="n"/>
      <c r="I932" s="218" t="n"/>
      <c r="J932" s="219" t="n"/>
    </row>
    <row r="933" ht="15.75" customHeight="1" s="109">
      <c r="A933" s="206" t="n"/>
      <c r="B933" s="207" t="n"/>
      <c r="C933" s="207" t="n"/>
      <c r="D933" s="207" t="n"/>
      <c r="E933" s="207" t="n"/>
      <c r="F933" s="207" t="n"/>
      <c r="G933" s="207" t="n"/>
      <c r="H933" s="208" t="n"/>
      <c r="I933" s="208" t="n"/>
      <c r="J933" s="209" t="n"/>
    </row>
    <row r="934" ht="15.75" customHeight="1" s="109">
      <c r="A934" s="216" t="n"/>
      <c r="B934" s="217" t="n"/>
      <c r="C934" s="217" t="n"/>
      <c r="D934" s="217" t="n"/>
      <c r="E934" s="217" t="n"/>
      <c r="F934" s="217" t="n"/>
      <c r="G934" s="217" t="n"/>
      <c r="H934" s="218" t="n"/>
      <c r="I934" s="218" t="n"/>
      <c r="J934" s="219" t="n"/>
    </row>
    <row r="935" ht="15.75" customHeight="1" s="109">
      <c r="A935" s="206" t="n"/>
      <c r="B935" s="207" t="n"/>
      <c r="C935" s="207" t="n"/>
      <c r="D935" s="207" t="n"/>
      <c r="E935" s="207" t="n"/>
      <c r="F935" s="207" t="n"/>
      <c r="G935" s="207" t="n"/>
      <c r="H935" s="208" t="n"/>
      <c r="I935" s="208" t="n"/>
      <c r="J935" s="209" t="n"/>
    </row>
    <row r="936" ht="15.75" customHeight="1" s="109">
      <c r="A936" s="216" t="n"/>
      <c r="B936" s="217" t="n"/>
      <c r="C936" s="217" t="n"/>
      <c r="D936" s="217" t="n"/>
      <c r="E936" s="217" t="n"/>
      <c r="F936" s="217" t="n"/>
      <c r="G936" s="217" t="n"/>
      <c r="H936" s="218" t="n"/>
      <c r="I936" s="218" t="n"/>
      <c r="J936" s="219" t="n"/>
    </row>
    <row r="937" ht="15.75" customHeight="1" s="109">
      <c r="A937" s="206" t="n"/>
      <c r="B937" s="207" t="n"/>
      <c r="C937" s="207" t="n"/>
      <c r="D937" s="207" t="n"/>
      <c r="E937" s="207" t="n"/>
      <c r="F937" s="207" t="n"/>
      <c r="G937" s="207" t="n"/>
      <c r="H937" s="208" t="n"/>
      <c r="I937" s="208" t="n"/>
      <c r="J937" s="209" t="n"/>
    </row>
    <row r="938" ht="15.75" customHeight="1" s="109">
      <c r="A938" s="216" t="n"/>
      <c r="B938" s="217" t="n"/>
      <c r="C938" s="217" t="n"/>
      <c r="D938" s="217" t="n"/>
      <c r="E938" s="217" t="n"/>
      <c r="F938" s="217" t="n"/>
      <c r="G938" s="217" t="n"/>
      <c r="H938" s="218" t="n"/>
      <c r="I938" s="218" t="n"/>
      <c r="J938" s="219" t="n"/>
    </row>
    <row r="939" ht="15.75" customHeight="1" s="109">
      <c r="A939" s="206" t="n"/>
      <c r="B939" s="207" t="n"/>
      <c r="C939" s="207" t="n"/>
      <c r="D939" s="207" t="n"/>
      <c r="E939" s="207" t="n"/>
      <c r="F939" s="207" t="n"/>
      <c r="G939" s="207" t="n"/>
      <c r="H939" s="208" t="n"/>
      <c r="I939" s="208" t="n"/>
      <c r="J939" s="209" t="n"/>
    </row>
    <row r="940" ht="15.75" customHeight="1" s="109">
      <c r="A940" s="216" t="n"/>
      <c r="B940" s="217" t="n"/>
      <c r="C940" s="217" t="n"/>
      <c r="D940" s="217" t="n"/>
      <c r="E940" s="217" t="n"/>
      <c r="F940" s="217" t="n"/>
      <c r="G940" s="217" t="n"/>
      <c r="H940" s="218" t="n"/>
      <c r="I940" s="218" t="n"/>
      <c r="J940" s="219" t="n"/>
    </row>
    <row r="941" ht="15.75" customHeight="1" s="109">
      <c r="A941" s="206" t="n"/>
      <c r="B941" s="207" t="n"/>
      <c r="C941" s="207" t="n"/>
      <c r="D941" s="207" t="n"/>
      <c r="E941" s="207" t="n"/>
      <c r="F941" s="207" t="n"/>
      <c r="G941" s="207" t="n"/>
      <c r="H941" s="208" t="n"/>
      <c r="I941" s="208" t="n"/>
      <c r="J941" s="209" t="n"/>
    </row>
    <row r="942" ht="15.75" customHeight="1" s="109">
      <c r="A942" s="216" t="n"/>
      <c r="B942" s="217" t="n"/>
      <c r="C942" s="217" t="n"/>
      <c r="D942" s="217" t="n"/>
      <c r="E942" s="217" t="n"/>
      <c r="F942" s="217" t="n"/>
      <c r="G942" s="217" t="n"/>
      <c r="H942" s="218" t="n"/>
      <c r="I942" s="218" t="n"/>
      <c r="J942" s="219" t="n"/>
    </row>
    <row r="943" ht="15.75" customHeight="1" s="109">
      <c r="A943" s="206" t="n"/>
      <c r="B943" s="207" t="n"/>
      <c r="C943" s="207" t="n"/>
      <c r="D943" s="207" t="n"/>
      <c r="E943" s="207" t="n"/>
      <c r="F943" s="207" t="n"/>
      <c r="G943" s="207" t="n"/>
      <c r="H943" s="208" t="n"/>
      <c r="I943" s="208" t="n"/>
      <c r="J943" s="209" t="n"/>
    </row>
    <row r="944" ht="15.75" customHeight="1" s="109">
      <c r="A944" s="216" t="n"/>
      <c r="B944" s="217" t="n"/>
      <c r="C944" s="217" t="n"/>
      <c r="D944" s="217" t="n"/>
      <c r="E944" s="217" t="n"/>
      <c r="F944" s="217" t="n"/>
      <c r="G944" s="217" t="n"/>
      <c r="H944" s="218" t="n"/>
      <c r="I944" s="218" t="n"/>
      <c r="J944" s="219" t="n"/>
    </row>
    <row r="945" ht="15.75" customHeight="1" s="109">
      <c r="A945" s="206" t="n"/>
      <c r="B945" s="207" t="n"/>
      <c r="C945" s="207" t="n"/>
      <c r="D945" s="207" t="n"/>
      <c r="E945" s="207" t="n"/>
      <c r="F945" s="207" t="n"/>
      <c r="G945" s="207" t="n"/>
      <c r="H945" s="208" t="n"/>
      <c r="I945" s="208" t="n"/>
      <c r="J945" s="209" t="n"/>
    </row>
    <row r="946" ht="15.75" customHeight="1" s="109">
      <c r="A946" s="216" t="n"/>
      <c r="B946" s="217" t="n"/>
      <c r="C946" s="217" t="n"/>
      <c r="D946" s="217" t="n"/>
      <c r="E946" s="217" t="n"/>
      <c r="F946" s="217" t="n"/>
      <c r="G946" s="217" t="n"/>
      <c r="H946" s="218" t="n"/>
      <c r="I946" s="218" t="n"/>
      <c r="J946" s="219" t="n"/>
    </row>
    <row r="947" ht="15.75" customHeight="1" s="109">
      <c r="A947" s="206" t="n"/>
      <c r="B947" s="207" t="n"/>
      <c r="C947" s="207" t="n"/>
      <c r="D947" s="207" t="n"/>
      <c r="E947" s="207" t="n"/>
      <c r="F947" s="207" t="n"/>
      <c r="G947" s="207" t="n"/>
      <c r="H947" s="208" t="n"/>
      <c r="I947" s="208" t="n"/>
      <c r="J947" s="209" t="n"/>
    </row>
    <row r="948" ht="15.75" customHeight="1" s="109">
      <c r="A948" s="216" t="n"/>
      <c r="B948" s="217" t="n"/>
      <c r="C948" s="217" t="n"/>
      <c r="D948" s="217" t="n"/>
      <c r="E948" s="217" t="n"/>
      <c r="F948" s="217" t="n"/>
      <c r="G948" s="217" t="n"/>
      <c r="H948" s="218" t="n"/>
      <c r="I948" s="218" t="n"/>
      <c r="J948" s="219" t="n"/>
    </row>
    <row r="949" ht="15.75" customHeight="1" s="109">
      <c r="A949" s="206" t="n"/>
      <c r="B949" s="207" t="n"/>
      <c r="C949" s="207" t="n"/>
      <c r="D949" s="207" t="n"/>
      <c r="E949" s="207" t="n"/>
      <c r="F949" s="207" t="n"/>
      <c r="G949" s="207" t="n"/>
      <c r="H949" s="208" t="n"/>
      <c r="I949" s="208" t="n"/>
      <c r="J949" s="209" t="n"/>
    </row>
    <row r="950" ht="15.75" customHeight="1" s="109">
      <c r="A950" s="216" t="n"/>
      <c r="B950" s="217" t="n"/>
      <c r="C950" s="217" t="n"/>
      <c r="D950" s="217" t="n"/>
      <c r="E950" s="217" t="n"/>
      <c r="F950" s="217" t="n"/>
      <c r="G950" s="217" t="n"/>
      <c r="H950" s="218" t="n"/>
      <c r="I950" s="218" t="n"/>
      <c r="J950" s="219" t="n"/>
    </row>
    <row r="951" ht="15.75" customHeight="1" s="109">
      <c r="A951" s="206" t="n"/>
      <c r="B951" s="207" t="n"/>
      <c r="C951" s="207" t="n"/>
      <c r="D951" s="207" t="n"/>
      <c r="E951" s="207" t="n"/>
      <c r="F951" s="207" t="n"/>
      <c r="G951" s="207" t="n"/>
      <c r="H951" s="208" t="n"/>
      <c r="I951" s="208" t="n"/>
      <c r="J951" s="209" t="n"/>
    </row>
    <row r="952" ht="15.75" customHeight="1" s="109">
      <c r="A952" s="216" t="n"/>
      <c r="B952" s="217" t="n"/>
      <c r="C952" s="217" t="n"/>
      <c r="D952" s="217" t="n"/>
      <c r="E952" s="217" t="n"/>
      <c r="F952" s="217" t="n"/>
      <c r="G952" s="217" t="n"/>
      <c r="H952" s="218" t="n"/>
      <c r="I952" s="218" t="n"/>
      <c r="J952" s="219" t="n"/>
    </row>
    <row r="953" ht="15.75" customHeight="1" s="109">
      <c r="A953" s="206" t="n"/>
      <c r="B953" s="207" t="n"/>
      <c r="C953" s="207" t="n"/>
      <c r="D953" s="207" t="n"/>
      <c r="E953" s="207" t="n"/>
      <c r="F953" s="207" t="n"/>
      <c r="G953" s="207" t="n"/>
      <c r="H953" s="208" t="n"/>
      <c r="I953" s="208" t="n"/>
      <c r="J953" s="209" t="n"/>
    </row>
    <row r="954" ht="15.75" customHeight="1" s="109">
      <c r="A954" s="216" t="n"/>
      <c r="B954" s="217" t="n"/>
      <c r="C954" s="217" t="n"/>
      <c r="D954" s="217" t="n"/>
      <c r="E954" s="217" t="n"/>
      <c r="F954" s="217" t="n"/>
      <c r="G954" s="217" t="n"/>
      <c r="H954" s="218" t="n"/>
      <c r="I954" s="218" t="n"/>
      <c r="J954" s="219" t="n"/>
    </row>
    <row r="955" ht="15.75" customHeight="1" s="109">
      <c r="A955" s="206" t="n"/>
      <c r="B955" s="207" t="n"/>
      <c r="C955" s="207" t="n"/>
      <c r="D955" s="207" t="n"/>
      <c r="E955" s="207" t="n"/>
      <c r="F955" s="207" t="n"/>
      <c r="G955" s="207" t="n"/>
      <c r="H955" s="208" t="n"/>
      <c r="I955" s="208" t="n"/>
      <c r="J955" s="209" t="n"/>
    </row>
    <row r="956" ht="15.75" customHeight="1" s="109">
      <c r="A956" s="216" t="n"/>
      <c r="B956" s="217" t="n"/>
      <c r="C956" s="217" t="n"/>
      <c r="D956" s="217" t="n"/>
      <c r="E956" s="217" t="n"/>
      <c r="F956" s="217" t="n"/>
      <c r="G956" s="217" t="n"/>
      <c r="H956" s="218" t="n"/>
      <c r="I956" s="218" t="n"/>
      <c r="J956" s="219" t="n"/>
    </row>
    <row r="957" ht="15.75" customHeight="1" s="109">
      <c r="A957" s="206" t="n"/>
      <c r="B957" s="207" t="n"/>
      <c r="C957" s="207" t="n"/>
      <c r="D957" s="207" t="n"/>
      <c r="E957" s="207" t="n"/>
      <c r="F957" s="207" t="n"/>
      <c r="G957" s="207" t="n"/>
      <c r="H957" s="208" t="n"/>
      <c r="I957" s="208" t="n"/>
      <c r="J957" s="209" t="n"/>
    </row>
    <row r="958" ht="15.75" customHeight="1" s="109">
      <c r="A958" s="216" t="n"/>
      <c r="B958" s="217" t="n"/>
      <c r="C958" s="217" t="n"/>
      <c r="D958" s="217" t="n"/>
      <c r="E958" s="217" t="n"/>
      <c r="F958" s="217" t="n"/>
      <c r="G958" s="217" t="n"/>
      <c r="H958" s="218" t="n"/>
      <c r="I958" s="218" t="n"/>
      <c r="J958" s="219" t="n"/>
    </row>
    <row r="959" ht="15.75" customHeight="1" s="109">
      <c r="A959" s="206" t="n"/>
      <c r="B959" s="207" t="n"/>
      <c r="C959" s="207" t="n"/>
      <c r="D959" s="207" t="n"/>
      <c r="E959" s="207" t="n"/>
      <c r="F959" s="207" t="n"/>
      <c r="G959" s="207" t="n"/>
      <c r="H959" s="208" t="n"/>
      <c r="I959" s="208" t="n"/>
      <c r="J959" s="209" t="n"/>
    </row>
    <row r="960" ht="15.75" customHeight="1" s="109">
      <c r="A960" s="216" t="n"/>
      <c r="B960" s="217" t="n"/>
      <c r="C960" s="217" t="n"/>
      <c r="D960" s="217" t="n"/>
      <c r="E960" s="217" t="n"/>
      <c r="F960" s="217" t="n"/>
      <c r="G960" s="217" t="n"/>
      <c r="H960" s="218" t="n"/>
      <c r="I960" s="218" t="n"/>
      <c r="J960" s="219" t="n"/>
    </row>
    <row r="961" ht="15.75" customHeight="1" s="109">
      <c r="A961" s="206" t="n"/>
      <c r="B961" s="207" t="n"/>
      <c r="C961" s="207" t="n"/>
      <c r="D961" s="207" t="n"/>
      <c r="E961" s="207" t="n"/>
      <c r="F961" s="207" t="n"/>
      <c r="G961" s="207" t="n"/>
      <c r="H961" s="208" t="n"/>
      <c r="I961" s="208" t="n"/>
      <c r="J961" s="209" t="n"/>
    </row>
    <row r="962" ht="15.75" customHeight="1" s="109">
      <c r="A962" s="216" t="n"/>
      <c r="B962" s="217" t="n"/>
      <c r="C962" s="217" t="n"/>
      <c r="D962" s="217" t="n"/>
      <c r="E962" s="217" t="n"/>
      <c r="F962" s="217" t="n"/>
      <c r="G962" s="217" t="n"/>
      <c r="H962" s="218" t="n"/>
      <c r="I962" s="218" t="n"/>
      <c r="J962" s="219" t="n"/>
    </row>
    <row r="963" ht="15.75" customHeight="1" s="109">
      <c r="A963" s="206" t="n"/>
      <c r="B963" s="207" t="n"/>
      <c r="C963" s="207" t="n"/>
      <c r="D963" s="207" t="n"/>
      <c r="E963" s="207" t="n"/>
      <c r="F963" s="207" t="n"/>
      <c r="G963" s="207" t="n"/>
      <c r="H963" s="208" t="n"/>
      <c r="I963" s="208" t="n"/>
      <c r="J963" s="209" t="n"/>
    </row>
    <row r="964" ht="15.75" customHeight="1" s="109">
      <c r="A964" s="216" t="n"/>
      <c r="B964" s="217" t="n"/>
      <c r="C964" s="217" t="n"/>
      <c r="D964" s="217" t="n"/>
      <c r="E964" s="217" t="n"/>
      <c r="F964" s="217" t="n"/>
      <c r="G964" s="217" t="n"/>
      <c r="H964" s="218" t="n"/>
      <c r="I964" s="218" t="n"/>
      <c r="J964" s="219" t="n"/>
    </row>
    <row r="965" ht="15.75" customHeight="1" s="109">
      <c r="A965" s="206" t="n"/>
      <c r="B965" s="207" t="n"/>
      <c r="C965" s="207" t="n"/>
      <c r="D965" s="207" t="n"/>
      <c r="E965" s="207" t="n"/>
      <c r="F965" s="207" t="n"/>
      <c r="G965" s="207" t="n"/>
      <c r="H965" s="208" t="n"/>
      <c r="I965" s="208" t="n"/>
      <c r="J965" s="209" t="n"/>
    </row>
    <row r="966" ht="15.75" customHeight="1" s="109">
      <c r="A966" s="216" t="n"/>
      <c r="B966" s="217" t="n"/>
      <c r="C966" s="217" t="n"/>
      <c r="D966" s="217" t="n"/>
      <c r="E966" s="217" t="n"/>
      <c r="F966" s="217" t="n"/>
      <c r="G966" s="217" t="n"/>
      <c r="H966" s="218" t="n"/>
      <c r="I966" s="218" t="n"/>
      <c r="J966" s="219" t="n"/>
    </row>
    <row r="967" ht="15.75" customHeight="1" s="109">
      <c r="A967" s="206" t="n"/>
      <c r="B967" s="207" t="n"/>
      <c r="C967" s="207" t="n"/>
      <c r="D967" s="207" t="n"/>
      <c r="E967" s="207" t="n"/>
      <c r="F967" s="207" t="n"/>
      <c r="G967" s="207" t="n"/>
      <c r="H967" s="208" t="n"/>
      <c r="I967" s="208" t="n"/>
      <c r="J967" s="209" t="n"/>
    </row>
    <row r="968" ht="15.75" customHeight="1" s="109">
      <c r="A968" s="216" t="n"/>
      <c r="B968" s="217" t="n"/>
      <c r="C968" s="217" t="n"/>
      <c r="D968" s="217" t="n"/>
      <c r="E968" s="217" t="n"/>
      <c r="F968" s="217" t="n"/>
      <c r="G968" s="217" t="n"/>
      <c r="H968" s="218" t="n"/>
      <c r="I968" s="218" t="n"/>
      <c r="J968" s="219" t="n"/>
    </row>
    <row r="969" ht="15.75" customHeight="1" s="109">
      <c r="A969" s="206" t="n"/>
      <c r="B969" s="207" t="n"/>
      <c r="C969" s="207" t="n"/>
      <c r="D969" s="207" t="n"/>
      <c r="E969" s="207" t="n"/>
      <c r="F969" s="207" t="n"/>
      <c r="G969" s="207" t="n"/>
      <c r="H969" s="208" t="n"/>
      <c r="I969" s="208" t="n"/>
      <c r="J969" s="209" t="n"/>
    </row>
    <row r="970" ht="15.75" customHeight="1" s="109">
      <c r="A970" s="216" t="n"/>
      <c r="B970" s="217" t="n"/>
      <c r="C970" s="217" t="n"/>
      <c r="D970" s="217" t="n"/>
      <c r="E970" s="217" t="n"/>
      <c r="F970" s="217" t="n"/>
      <c r="G970" s="217" t="n"/>
      <c r="H970" s="218" t="n"/>
      <c r="I970" s="218" t="n"/>
      <c r="J970" s="219" t="n"/>
    </row>
    <row r="971" ht="15.75" customHeight="1" s="109">
      <c r="A971" s="206" t="n"/>
      <c r="B971" s="207" t="n"/>
      <c r="C971" s="207" t="n"/>
      <c r="D971" s="207" t="n"/>
      <c r="E971" s="207" t="n"/>
      <c r="F971" s="207" t="n"/>
      <c r="G971" s="207" t="n"/>
      <c r="H971" s="208" t="n"/>
      <c r="I971" s="208" t="n"/>
      <c r="J971" s="209" t="n"/>
    </row>
    <row r="972" ht="15.75" customHeight="1" s="109">
      <c r="A972" s="216" t="n"/>
      <c r="B972" s="217" t="n"/>
      <c r="C972" s="217" t="n"/>
      <c r="D972" s="217" t="n"/>
      <c r="E972" s="217" t="n"/>
      <c r="F972" s="217" t="n"/>
      <c r="G972" s="217" t="n"/>
      <c r="H972" s="218" t="n"/>
      <c r="I972" s="218" t="n"/>
      <c r="J972" s="219" t="n"/>
    </row>
    <row r="973" ht="15.75" customHeight="1" s="109">
      <c r="A973" s="206" t="n"/>
      <c r="B973" s="207" t="n"/>
      <c r="C973" s="207" t="n"/>
      <c r="D973" s="207" t="n"/>
      <c r="E973" s="207" t="n"/>
      <c r="F973" s="207" t="n"/>
      <c r="G973" s="207" t="n"/>
      <c r="H973" s="208" t="n"/>
      <c r="I973" s="208" t="n"/>
      <c r="J973" s="209" t="n"/>
    </row>
    <row r="974" ht="15.75" customHeight="1" s="109">
      <c r="A974" s="216" t="n"/>
      <c r="B974" s="217" t="n"/>
      <c r="C974" s="217" t="n"/>
      <c r="D974" s="217" t="n"/>
      <c r="E974" s="217" t="n"/>
      <c r="F974" s="217" t="n"/>
      <c r="G974" s="217" t="n"/>
      <c r="H974" s="218" t="n"/>
      <c r="I974" s="218" t="n"/>
      <c r="J974" s="219" t="n"/>
    </row>
    <row r="975" ht="15.75" customHeight="1" s="109">
      <c r="A975" s="206" t="n"/>
      <c r="B975" s="207" t="n"/>
      <c r="C975" s="207" t="n"/>
      <c r="D975" s="207" t="n"/>
      <c r="E975" s="207" t="n"/>
      <c r="F975" s="207" t="n"/>
      <c r="G975" s="207" t="n"/>
      <c r="H975" s="208" t="n"/>
      <c r="I975" s="208" t="n"/>
      <c r="J975" s="209" t="n"/>
    </row>
    <row r="976" ht="15.75" customHeight="1" s="109">
      <c r="A976" s="216" t="n"/>
      <c r="B976" s="217" t="n"/>
      <c r="C976" s="217" t="n"/>
      <c r="D976" s="217" t="n"/>
      <c r="E976" s="217" t="n"/>
      <c r="F976" s="217" t="n"/>
      <c r="G976" s="217" t="n"/>
      <c r="H976" s="218" t="n"/>
      <c r="I976" s="218" t="n"/>
      <c r="J976" s="219" t="n"/>
    </row>
    <row r="977" ht="15.75" customHeight="1" s="109">
      <c r="A977" s="206" t="n"/>
      <c r="B977" s="207" t="n"/>
      <c r="C977" s="207" t="n"/>
      <c r="D977" s="207" t="n"/>
      <c r="E977" s="207" t="n"/>
      <c r="F977" s="207" t="n"/>
      <c r="G977" s="207" t="n"/>
      <c r="H977" s="208" t="n"/>
      <c r="I977" s="208" t="n"/>
      <c r="J977" s="209" t="n"/>
    </row>
    <row r="978" ht="15.75" customHeight="1" s="109">
      <c r="A978" s="216" t="n"/>
      <c r="B978" s="217" t="n"/>
      <c r="C978" s="217" t="n"/>
      <c r="D978" s="217" t="n"/>
      <c r="E978" s="217" t="n"/>
      <c r="F978" s="217" t="n"/>
      <c r="G978" s="217" t="n"/>
      <c r="H978" s="218" t="n"/>
      <c r="I978" s="218" t="n"/>
      <c r="J978" s="219" t="n"/>
    </row>
    <row r="979" ht="15.75" customHeight="1" s="109">
      <c r="A979" s="206" t="n"/>
      <c r="B979" s="207" t="n"/>
      <c r="C979" s="207" t="n"/>
      <c r="D979" s="207" t="n"/>
      <c r="E979" s="207" t="n"/>
      <c r="F979" s="207" t="n"/>
      <c r="G979" s="207" t="n"/>
      <c r="H979" s="208" t="n"/>
      <c r="I979" s="208" t="n"/>
      <c r="J979" s="209" t="n"/>
    </row>
    <row r="980" ht="15.75" customHeight="1" s="109">
      <c r="A980" s="216" t="n"/>
      <c r="B980" s="217" t="n"/>
      <c r="C980" s="217" t="n"/>
      <c r="D980" s="217" t="n"/>
      <c r="E980" s="217" t="n"/>
      <c r="F980" s="217" t="n"/>
      <c r="G980" s="217" t="n"/>
      <c r="H980" s="218" t="n"/>
      <c r="I980" s="218" t="n"/>
      <c r="J980" s="219" t="n"/>
    </row>
    <row r="981" ht="15.75" customHeight="1" s="109">
      <c r="A981" s="206" t="n"/>
      <c r="B981" s="207" t="n"/>
      <c r="C981" s="207" t="n"/>
      <c r="D981" s="207" t="n"/>
      <c r="E981" s="207" t="n"/>
      <c r="F981" s="207" t="n"/>
      <c r="G981" s="207" t="n"/>
      <c r="H981" s="208" t="n"/>
      <c r="I981" s="208" t="n"/>
      <c r="J981" s="209" t="n"/>
    </row>
    <row r="982" ht="15.75" customHeight="1" s="109">
      <c r="A982" s="216" t="n"/>
      <c r="B982" s="217" t="n"/>
      <c r="C982" s="217" t="n"/>
      <c r="D982" s="217" t="n"/>
      <c r="E982" s="217" t="n"/>
      <c r="F982" s="217" t="n"/>
      <c r="G982" s="217" t="n"/>
      <c r="H982" s="218" t="n"/>
      <c r="I982" s="218" t="n"/>
      <c r="J982" s="219" t="n"/>
    </row>
    <row r="983" ht="15.75" customHeight="1" s="109">
      <c r="A983" s="206" t="n"/>
      <c r="B983" s="207" t="n"/>
      <c r="C983" s="207" t="n"/>
      <c r="D983" s="207" t="n"/>
      <c r="E983" s="207" t="n"/>
      <c r="F983" s="207" t="n"/>
      <c r="G983" s="207" t="n"/>
      <c r="H983" s="208" t="n"/>
      <c r="I983" s="208" t="n"/>
      <c r="J983" s="209" t="n"/>
    </row>
    <row r="984" ht="15.75" customHeight="1" s="109">
      <c r="A984" s="216" t="n"/>
      <c r="B984" s="217" t="n"/>
      <c r="C984" s="217" t="n"/>
      <c r="D984" s="217" t="n"/>
      <c r="E984" s="217" t="n"/>
      <c r="F984" s="217" t="n"/>
      <c r="G984" s="217" t="n"/>
      <c r="H984" s="218" t="n"/>
      <c r="I984" s="218" t="n"/>
      <c r="J984" s="219" t="n"/>
    </row>
    <row r="985" ht="15.75" customHeight="1" s="109">
      <c r="A985" s="206" t="n"/>
      <c r="B985" s="207" t="n"/>
      <c r="C985" s="207" t="n"/>
      <c r="D985" s="207" t="n"/>
      <c r="E985" s="207" t="n"/>
      <c r="F985" s="207" t="n"/>
      <c r="G985" s="207" t="n"/>
      <c r="H985" s="208" t="n"/>
      <c r="I985" s="208" t="n"/>
      <c r="J985" s="209" t="n"/>
    </row>
    <row r="986" ht="15.75" customHeight="1" s="109">
      <c r="A986" s="216" t="n"/>
      <c r="B986" s="217" t="n"/>
      <c r="C986" s="217" t="n"/>
      <c r="D986" s="217" t="n"/>
      <c r="E986" s="217" t="n"/>
      <c r="F986" s="217" t="n"/>
      <c r="G986" s="217" t="n"/>
      <c r="H986" s="218" t="n"/>
      <c r="I986" s="218" t="n"/>
      <c r="J986" s="219" t="n"/>
    </row>
    <row r="987" ht="15.75" customHeight="1" s="109">
      <c r="A987" s="206" t="n"/>
      <c r="B987" s="207" t="n"/>
      <c r="C987" s="207" t="n"/>
      <c r="D987" s="207" t="n"/>
      <c r="E987" s="207" t="n"/>
      <c r="F987" s="207" t="n"/>
      <c r="G987" s="207" t="n"/>
      <c r="H987" s="208" t="n"/>
      <c r="I987" s="208" t="n"/>
      <c r="J987" s="209" t="n"/>
    </row>
    <row r="988" ht="15.75" customHeight="1" s="109">
      <c r="A988" s="216" t="n"/>
      <c r="B988" s="217" t="n"/>
      <c r="C988" s="217" t="n"/>
      <c r="D988" s="217" t="n"/>
      <c r="E988" s="217" t="n"/>
      <c r="F988" s="217" t="n"/>
      <c r="G988" s="217" t="n"/>
      <c r="H988" s="218" t="n"/>
      <c r="I988" s="218" t="n"/>
      <c r="J988" s="219" t="n"/>
    </row>
    <row r="989" ht="15.75" customHeight="1" s="109">
      <c r="A989" s="206" t="n"/>
      <c r="B989" s="207" t="n"/>
      <c r="C989" s="207" t="n"/>
      <c r="D989" s="207" t="n"/>
      <c r="E989" s="207" t="n"/>
      <c r="F989" s="207" t="n"/>
      <c r="G989" s="207" t="n"/>
      <c r="H989" s="208" t="n"/>
      <c r="I989" s="208" t="n"/>
      <c r="J989" s="209" t="n"/>
    </row>
    <row r="990" ht="15.75" customHeight="1" s="109">
      <c r="A990" s="216" t="n"/>
      <c r="B990" s="217" t="n"/>
      <c r="C990" s="217" t="n"/>
      <c r="D990" s="217" t="n"/>
      <c r="E990" s="217" t="n"/>
      <c r="F990" s="217" t="n"/>
      <c r="G990" s="217" t="n"/>
      <c r="H990" s="218" t="n"/>
      <c r="I990" s="218" t="n"/>
      <c r="J990" s="219" t="n"/>
    </row>
    <row r="991" ht="15.75" customHeight="1" s="109">
      <c r="A991" s="206" t="n"/>
      <c r="B991" s="207" t="n"/>
      <c r="C991" s="207" t="n"/>
      <c r="D991" s="207" t="n"/>
      <c r="E991" s="207" t="n"/>
      <c r="F991" s="207" t="n"/>
      <c r="G991" s="207" t="n"/>
      <c r="H991" s="208" t="n"/>
      <c r="I991" s="208" t="n"/>
      <c r="J991" s="209" t="n"/>
    </row>
    <row r="992" ht="15.75" customHeight="1" s="109">
      <c r="A992" s="216" t="n"/>
      <c r="B992" s="217" t="n"/>
      <c r="C992" s="217" t="n"/>
      <c r="D992" s="217" t="n"/>
      <c r="E992" s="217" t="n"/>
      <c r="F992" s="217" t="n"/>
      <c r="G992" s="217" t="n"/>
      <c r="H992" s="218" t="n"/>
      <c r="I992" s="218" t="n"/>
      <c r="J992" s="219" t="n"/>
    </row>
    <row r="993" ht="15.75" customHeight="1" s="109">
      <c r="A993" s="206" t="n"/>
      <c r="B993" s="207" t="n"/>
      <c r="C993" s="207" t="n"/>
      <c r="D993" s="207" t="n"/>
      <c r="E993" s="207" t="n"/>
      <c r="F993" s="207" t="n"/>
      <c r="G993" s="207" t="n"/>
      <c r="H993" s="208" t="n"/>
      <c r="I993" s="208" t="n"/>
      <c r="J993" s="209" t="n"/>
    </row>
    <row r="994" ht="15.75" customHeight="1" s="109">
      <c r="A994" s="216" t="n"/>
      <c r="B994" s="217" t="n"/>
      <c r="C994" s="217" t="n"/>
      <c r="D994" s="217" t="n"/>
      <c r="E994" s="217" t="n"/>
      <c r="F994" s="217" t="n"/>
      <c r="G994" s="217" t="n"/>
      <c r="H994" s="218" t="n"/>
      <c r="I994" s="218" t="n"/>
      <c r="J994" s="219" t="n"/>
    </row>
    <row r="995" ht="15.75" customHeight="1" s="109">
      <c r="A995" s="206" t="n"/>
      <c r="B995" s="207" t="n"/>
      <c r="C995" s="207" t="n"/>
      <c r="D995" s="207" t="n"/>
      <c r="E995" s="207" t="n"/>
      <c r="F995" s="207" t="n"/>
      <c r="G995" s="207" t="n"/>
      <c r="H995" s="208" t="n"/>
      <c r="I995" s="208" t="n"/>
      <c r="J995" s="209" t="n"/>
    </row>
    <row r="996" ht="15.75" customHeight="1" s="109">
      <c r="A996" s="216" t="n"/>
      <c r="B996" s="217" t="n"/>
      <c r="C996" s="217" t="n"/>
      <c r="D996" s="217" t="n"/>
      <c r="E996" s="217" t="n"/>
      <c r="F996" s="217" t="n"/>
      <c r="G996" s="217" t="n"/>
      <c r="H996" s="218" t="n"/>
      <c r="I996" s="218" t="n"/>
      <c r="J996" s="219" t="n"/>
    </row>
    <row r="997" ht="15.75" customHeight="1" s="109">
      <c r="A997" s="206" t="n"/>
      <c r="B997" s="207" t="n"/>
      <c r="C997" s="207" t="n"/>
      <c r="D997" s="207" t="n"/>
      <c r="E997" s="207" t="n"/>
      <c r="F997" s="207" t="n"/>
      <c r="G997" s="207" t="n"/>
      <c r="H997" s="208" t="n"/>
      <c r="I997" s="208" t="n"/>
      <c r="J997" s="209" t="n"/>
    </row>
    <row r="998" ht="15.75" customHeight="1" s="109">
      <c r="A998" s="216" t="n"/>
      <c r="B998" s="217" t="n"/>
      <c r="C998" s="217" t="n"/>
      <c r="D998" s="217" t="n"/>
      <c r="E998" s="217" t="n"/>
      <c r="F998" s="217" t="n"/>
      <c r="G998" s="217" t="n"/>
      <c r="H998" s="218" t="n"/>
      <c r="I998" s="218" t="n"/>
      <c r="J998" s="219" t="n"/>
    </row>
    <row r="999" ht="15.75" customHeight="1" s="109">
      <c r="A999" s="206" t="n"/>
      <c r="B999" s="207" t="n"/>
      <c r="C999" s="207" t="n"/>
      <c r="D999" s="207" t="n"/>
      <c r="E999" s="207" t="n"/>
      <c r="F999" s="207" t="n"/>
      <c r="G999" s="207" t="n"/>
      <c r="H999" s="208" t="n"/>
      <c r="I999" s="208" t="n"/>
      <c r="J999" s="209" t="n"/>
    </row>
    <row r="1000" ht="15.75" customHeight="1" s="109">
      <c r="A1000" s="216" t="n"/>
      <c r="B1000" s="217" t="n"/>
      <c r="C1000" s="217" t="n"/>
      <c r="D1000" s="217" t="n"/>
      <c r="E1000" s="217" t="n"/>
      <c r="F1000" s="217" t="n"/>
      <c r="G1000" s="217" t="n"/>
      <c r="H1000" s="218" t="n"/>
      <c r="I1000" s="218" t="n"/>
      <c r="J1000" s="219" t="n"/>
    </row>
    <row r="1001" ht="15.75" customHeight="1" s="109">
      <c r="A1001" s="206" t="n"/>
      <c r="B1001" s="207" t="n"/>
      <c r="C1001" s="207" t="n"/>
      <c r="D1001" s="207" t="n"/>
      <c r="E1001" s="207" t="n"/>
      <c r="F1001" s="207" t="n"/>
      <c r="G1001" s="207" t="n"/>
      <c r="H1001" s="208" t="n"/>
      <c r="I1001" s="208" t="n"/>
      <c r="J1001" s="209" t="n"/>
    </row>
    <row r="1002" ht="15.75" customHeight="1" s="109">
      <c r="A1002" s="216" t="n"/>
      <c r="B1002" s="217" t="n"/>
      <c r="C1002" s="217" t="n"/>
      <c r="D1002" s="217" t="n"/>
      <c r="E1002" s="217" t="n"/>
      <c r="F1002" s="217" t="n"/>
      <c r="G1002" s="217" t="n"/>
      <c r="H1002" s="218" t="n"/>
      <c r="I1002" s="218" t="n"/>
      <c r="J1002" s="219" t="n"/>
    </row>
    <row r="1003" ht="15.75" customHeight="1" s="109">
      <c r="A1003" s="206" t="n"/>
      <c r="B1003" s="207" t="n"/>
      <c r="C1003" s="207" t="n"/>
      <c r="D1003" s="207" t="n"/>
      <c r="E1003" s="207" t="n"/>
      <c r="F1003" s="207" t="n"/>
      <c r="G1003" s="207" t="n"/>
      <c r="H1003" s="208" t="n"/>
      <c r="I1003" s="208" t="n"/>
      <c r="J1003" s="209" t="n"/>
    </row>
    <row r="1004" ht="15.75" customHeight="1" s="109">
      <c r="A1004" s="216" t="n"/>
      <c r="B1004" s="217" t="n"/>
      <c r="C1004" s="217" t="n"/>
      <c r="D1004" s="217" t="n"/>
      <c r="E1004" s="217" t="n"/>
      <c r="F1004" s="217" t="n"/>
      <c r="G1004" s="217" t="n"/>
      <c r="H1004" s="218" t="n"/>
      <c r="I1004" s="218" t="n"/>
      <c r="J1004" s="219" t="n"/>
    </row>
    <row r="1005" ht="15.75" customHeight="1" s="109">
      <c r="A1005" s="206" t="n"/>
      <c r="B1005" s="207" t="n"/>
      <c r="C1005" s="207" t="n"/>
      <c r="D1005" s="207" t="n"/>
      <c r="E1005" s="207" t="n"/>
      <c r="F1005" s="207" t="n"/>
      <c r="G1005" s="207" t="n"/>
      <c r="H1005" s="208" t="n"/>
      <c r="I1005" s="208" t="n"/>
      <c r="J1005" s="209" t="n"/>
    </row>
    <row r="1006" ht="15.75" customHeight="1" s="109">
      <c r="A1006" s="216" t="n"/>
      <c r="B1006" s="217" t="n"/>
      <c r="C1006" s="217" t="n"/>
      <c r="D1006" s="217" t="n"/>
      <c r="E1006" s="217" t="n"/>
      <c r="F1006" s="217" t="n"/>
      <c r="G1006" s="217" t="n"/>
      <c r="H1006" s="218" t="n"/>
      <c r="I1006" s="218" t="n"/>
      <c r="J1006" s="219" t="n"/>
    </row>
    <row r="1007" ht="16.5" customHeight="1" s="109">
      <c r="A1007" s="228" t="inlineStr">
        <is>
          <t>fim</t>
        </is>
      </c>
      <c r="B1007" s="229" t="n"/>
      <c r="C1007" s="229" t="n"/>
      <c r="D1007" s="229" t="n"/>
      <c r="E1007" s="229" t="n"/>
      <c r="F1007" s="229" t="n"/>
      <c r="G1007" s="229" t="n"/>
      <c r="H1007" s="229" t="n"/>
      <c r="I1007" s="229" t="n"/>
      <c r="J1007" s="230" t="n"/>
    </row>
    <row r="1008" ht="16.5" customHeight="1" s="109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E4:F4"/>
    <mergeCell ref="A1:F2"/>
    <mergeCell ref="B3:F3"/>
    <mergeCell ref="N1:O3"/>
    <mergeCell ref="B4:C4"/>
  </mergeCells>
  <hyperlinks>
    <hyperlink ref="N1" location="CAPA!A1" display="CAPA"/>
  </hyperlinks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9.xml><?xml version="1.0" encoding="utf-8"?>
<worksheet xmlns="http://schemas.openxmlformats.org/spreadsheetml/2006/main">
  <sheetPr filterMode="0">
    <outlinePr summaryBelow="1" summaryRight="1"/>
    <pageSetUpPr fitToPage="0"/>
  </sheetPr>
  <dimension ref="A1:A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J21" activeCellId="1" sqref="A430:G430 J21"/>
    </sheetView>
  </sheetViews>
  <sheetFormatPr baseColWidth="8" defaultColWidth="8.54296875" defaultRowHeight="15" zeroHeight="0" outlineLevelRow="0"/>
  <sheetData/>
  <printOptions horizontalCentered="0" verticalCentered="0" headings="0" gridLines="0" gridLinesSet="1"/>
  <pageMargins left="0.511805555555556" right="0.511805555555556" top="0.7875" bottom="0.78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Wander</dc:creator>
  <dc:language>pt-BR</dc:language>
  <dcterms:created xsi:type="dcterms:W3CDTF">2023-04-11T13:24:14Z</dcterms:created>
  <dcterms:modified xsi:type="dcterms:W3CDTF">2023-07-17T19:34:31Z</dcterms:modified>
  <cp:revision>3</cp:revision>
  <cp:lastPrinted>2023-04-27T17:32:47Z</cp:lastPrinted>
</cp:coreProperties>
</file>