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Google Drive\Disciplinas\Matemática II\cálculo, abordagem computacional\planilhas\"/>
    </mc:Choice>
  </mc:AlternateContent>
  <xr:revisionPtr revIDLastSave="0" documentId="8_{F05E5926-3C50-4295-A2A4-DFDED3687EB4}" xr6:coauthVersionLast="47" xr6:coauthVersionMax="47" xr10:uidLastSave="{00000000-0000-0000-0000-000000000000}"/>
  <bookViews>
    <workbookView xWindow="-120" yWindow="-120" windowWidth="27960" windowHeight="14220" activeTab="2"/>
  </bookViews>
  <sheets>
    <sheet name="Plan1" sheetId="1" r:id="rId1"/>
    <sheet name="Plan1 (2)" sheetId="4" r:id="rId2"/>
    <sheet name="Plan1 (3)" sheetId="5" r:id="rId3"/>
    <sheet name="Plan2" sheetId="2" r:id="rId4"/>
    <sheet name="Plan3" sheetId="3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5" l="1"/>
  <c r="B14" i="5" s="1"/>
  <c r="E13" i="5"/>
  <c r="F12" i="5"/>
  <c r="E12" i="5"/>
  <c r="D12" i="5"/>
  <c r="F6" i="5"/>
  <c r="E6" i="5"/>
  <c r="D6" i="5"/>
  <c r="F5" i="5"/>
  <c r="E5" i="5"/>
  <c r="D5" i="5"/>
  <c r="F4" i="5"/>
  <c r="E4" i="5"/>
  <c r="D4" i="5"/>
  <c r="F3" i="5"/>
  <c r="E3" i="5"/>
  <c r="D3" i="5"/>
  <c r="C9" i="5" s="1" a="1"/>
  <c r="B13" i="4"/>
  <c r="B14" i="4" s="1"/>
  <c r="F13" i="4"/>
  <c r="E13" i="4"/>
  <c r="D13" i="4"/>
  <c r="F12" i="4"/>
  <c r="E12" i="4"/>
  <c r="D12" i="4"/>
  <c r="F4" i="4"/>
  <c r="F5" i="4"/>
  <c r="F6" i="4"/>
  <c r="F3" i="4"/>
  <c r="E6" i="4"/>
  <c r="D6" i="4"/>
  <c r="E5" i="4"/>
  <c r="D5" i="4"/>
  <c r="E4" i="4"/>
  <c r="D4" i="4"/>
  <c r="E3" i="4"/>
  <c r="D3" i="4"/>
  <c r="C9" i="4" s="1" a="1"/>
  <c r="E5" i="1"/>
  <c r="E4" i="1"/>
  <c r="E3" i="1"/>
  <c r="D5" i="1"/>
  <c r="D4" i="1"/>
  <c r="D3" i="1"/>
  <c r="C8" i="1" a="1"/>
  <c r="C8" i="1"/>
  <c r="D8" i="1"/>
  <c r="E8" i="1"/>
  <c r="C13" i="1" s="1"/>
  <c r="C11" i="1"/>
  <c r="C12" i="1"/>
  <c r="C16" i="1"/>
  <c r="C15" i="1"/>
  <c r="C14" i="1"/>
  <c r="C18" i="1"/>
  <c r="C17" i="1"/>
  <c r="C9" i="4" l="1"/>
  <c r="F9" i="4"/>
  <c r="D9" i="4"/>
  <c r="E9" i="4"/>
  <c r="B15" i="4"/>
  <c r="F14" i="4"/>
  <c r="E14" i="4"/>
  <c r="D14" i="4"/>
  <c r="C9" i="5"/>
  <c r="F9" i="5"/>
  <c r="D9" i="5"/>
  <c r="E9" i="5"/>
  <c r="B15" i="5"/>
  <c r="E14" i="5"/>
  <c r="D14" i="5"/>
  <c r="F14" i="5"/>
  <c r="D13" i="5"/>
  <c r="F13" i="5"/>
  <c r="E15" i="5" l="1"/>
  <c r="B16" i="5"/>
  <c r="F15" i="5"/>
  <c r="D15" i="5"/>
  <c r="G15" i="5"/>
  <c r="G13" i="5"/>
  <c r="G14" i="5"/>
  <c r="G12" i="5"/>
  <c r="B16" i="4"/>
  <c r="F15" i="4"/>
  <c r="E15" i="4"/>
  <c r="D15" i="4"/>
  <c r="G15" i="4"/>
  <c r="G12" i="4"/>
  <c r="G14" i="4"/>
  <c r="G13" i="4"/>
  <c r="B17" i="4" l="1"/>
  <c r="F16" i="4"/>
  <c r="D16" i="4"/>
  <c r="E16" i="4"/>
  <c r="B17" i="5"/>
  <c r="F16" i="5"/>
  <c r="D16" i="5"/>
  <c r="E16" i="5"/>
  <c r="G16" i="5" l="1"/>
  <c r="E17" i="5"/>
  <c r="B18" i="5"/>
  <c r="F17" i="5"/>
  <c r="D17" i="5"/>
  <c r="G17" i="5" s="1"/>
  <c r="G16" i="4"/>
  <c r="E17" i="4"/>
  <c r="B18" i="4"/>
  <c r="F17" i="4"/>
  <c r="D17" i="4"/>
  <c r="G17" i="4" s="1"/>
  <c r="B19" i="4" l="1"/>
  <c r="F18" i="4"/>
  <c r="D18" i="4"/>
  <c r="E18" i="4"/>
  <c r="B19" i="5"/>
  <c r="F18" i="5"/>
  <c r="D18" i="5"/>
  <c r="E18" i="5"/>
  <c r="G18" i="5" l="1"/>
  <c r="E19" i="5"/>
  <c r="B20" i="5"/>
  <c r="F19" i="5"/>
  <c r="D19" i="5"/>
  <c r="G19" i="5" s="1"/>
  <c r="G18" i="4"/>
  <c r="B20" i="4"/>
  <c r="E19" i="4"/>
  <c r="F19" i="4"/>
  <c r="D19" i="4"/>
  <c r="G19" i="4" s="1"/>
  <c r="D20" i="4" l="1"/>
  <c r="E20" i="4"/>
  <c r="F20" i="4"/>
  <c r="B21" i="4"/>
  <c r="B21" i="5"/>
  <c r="F20" i="5"/>
  <c r="D20" i="5"/>
  <c r="E20" i="5"/>
  <c r="G20" i="5" l="1"/>
  <c r="E21" i="5"/>
  <c r="B22" i="5"/>
  <c r="F21" i="5"/>
  <c r="D21" i="5"/>
  <c r="G21" i="5" s="1"/>
  <c r="D21" i="4"/>
  <c r="E21" i="4"/>
  <c r="F21" i="4"/>
  <c r="B22" i="4"/>
  <c r="G20" i="4"/>
  <c r="D22" i="4" l="1"/>
  <c r="E22" i="4"/>
  <c r="F22" i="4"/>
  <c r="G21" i="4"/>
  <c r="F22" i="5"/>
  <c r="D22" i="5"/>
  <c r="E22" i="5"/>
  <c r="G22" i="5" l="1"/>
  <c r="G22" i="4"/>
</calcChain>
</file>

<file path=xl/sharedStrings.xml><?xml version="1.0" encoding="utf-8"?>
<sst xmlns="http://schemas.openxmlformats.org/spreadsheetml/2006/main" count="42" uniqueCount="11">
  <si>
    <t>x</t>
  </si>
  <si>
    <t>y</t>
  </si>
  <si>
    <t>x^0</t>
  </si>
  <si>
    <t>x^1</t>
  </si>
  <si>
    <t>x^3</t>
  </si>
  <si>
    <t>a0</t>
  </si>
  <si>
    <t>a1</t>
  </si>
  <si>
    <t>a2</t>
  </si>
  <si>
    <t>Yc</t>
  </si>
  <si>
    <t>x^2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</si>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</sst>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Plan1!$F$2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Plan1!$B$3:$B$5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4</c:v>
                </c:pt>
              </c:numCache>
            </c:numRef>
          </c:xVal>
          <c:yVal>
            <c:numRef>
              <c:f>Plan1!$F$3:$F$5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D-4648-825E-D3208A90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4496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Plan1!$C$10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Plan1!$B$11:$B$18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Plan1!$C$11:$C$18</c:f>
              <c:numCache>
                <c:formatCode>0.00</c:formatCode>
                <c:ptCount val="8"/>
                <c:pt idx="0">
                  <c:v>3.0000000000000142</c:v>
                </c:pt>
                <c:pt idx="1">
                  <c:v>3.0000000000000018</c:v>
                </c:pt>
                <c:pt idx="2">
                  <c:v>2.6666666666666501</c:v>
                </c:pt>
                <c:pt idx="3">
                  <c:v>1.9999999999999591</c:v>
                </c:pt>
                <c:pt idx="4">
                  <c:v>0.99999999999992895</c:v>
                </c:pt>
                <c:pt idx="5">
                  <c:v>-0.33333333333344051</c:v>
                </c:pt>
                <c:pt idx="6">
                  <c:v>-2.0000000000001492</c:v>
                </c:pt>
                <c:pt idx="7">
                  <c:v>-4.0000000000001972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6D-4648-825E-D3208A90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4496"/>
        <c:axId val="1"/>
      </c:scatterChart>
      <c:valAx>
        <c:axId val="42440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4404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'Plan1 (2)'!$G$2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'Plan1 (2)'!$B$3:$B$6</c:f>
              <c:numCache>
                <c:formatCode>0.00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'Plan1 (2)'!$G$3:$G$6</c:f>
              <c:numCache>
                <c:formatCode>0.00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9-40B0-9B9C-2DBFDD9B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6136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'Plan1 (2)'!$G$11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'Plan1 (2)'!$B$12:$B$22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'Plan1 (2)'!$G$12:$G$22</c:f>
              <c:numCache>
                <c:formatCode>0.00</c:formatCode>
                <c:ptCount val="11"/>
                <c:pt idx="0">
                  <c:v>-8.9999999999763531</c:v>
                </c:pt>
                <c:pt idx="1">
                  <c:v>-1.3333333333353394</c:v>
                </c:pt>
                <c:pt idx="2">
                  <c:v>2.9999999999828901</c:v>
                </c:pt>
                <c:pt idx="3">
                  <c:v>4.749999999976076</c:v>
                </c:pt>
                <c:pt idx="4">
                  <c:v>4.6666666666419587</c:v>
                </c:pt>
                <c:pt idx="5">
                  <c:v>3.4999999999782787</c:v>
                </c:pt>
                <c:pt idx="6">
                  <c:v>1.9999999999827764</c:v>
                </c:pt>
                <c:pt idx="7">
                  <c:v>0.91666666665319241</c:v>
                </c:pt>
                <c:pt idx="8">
                  <c:v>0.99999999998726707</c:v>
                </c:pt>
                <c:pt idx="9">
                  <c:v>2.999999999982748</c:v>
                </c:pt>
                <c:pt idx="10">
                  <c:v>7.6666666666373544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49-40B0-9B9C-2DBFDD9B5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6136"/>
        <c:axId val="1"/>
      </c:scatterChart>
      <c:valAx>
        <c:axId val="42440613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4406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'Plan1 (3)'!$G$2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xVal>
            <c:numRef>
              <c:f>'Plan1 (3)'!$B$3:$B$6</c:f>
              <c:numCache>
                <c:formatCode>0.00</c:formatCode>
                <c:ptCount val="4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4.5</c:v>
                </c:pt>
              </c:numCache>
            </c:numRef>
          </c:xVal>
          <c:yVal>
            <c:numRef>
              <c:f>'Plan1 (3)'!$G$3:$G$6</c:f>
              <c:numCache>
                <c:formatCode>0.00</c:formatCode>
                <c:ptCount val="4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F-4A0E-B6DD-EFAE0401A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5480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'Plan1 (3)'!$G$11</c:f>
              <c:strCache>
                <c:ptCount val="1"/>
                <c:pt idx="0">
                  <c:v>Yc</c:v>
                </c:pt>
              </c:strCache>
            </c:strRef>
          </c:tx>
          <c:marker>
            <c:symbol val="none"/>
          </c:marker>
          <c:xVal>
            <c:numRef>
              <c:f>'Plan1 (3)'!$B$12:$B$22</c:f>
              <c:numCache>
                <c:formatCode>0.00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'Plan1 (3)'!$G$12:$G$22</c:f>
              <c:numCache>
                <c:formatCode>0.00</c:formatCode>
                <c:ptCount val="11"/>
                <c:pt idx="0">
                  <c:v>-9</c:v>
                </c:pt>
                <c:pt idx="1">
                  <c:v>-1.3333333333333361</c:v>
                </c:pt>
                <c:pt idx="2">
                  <c:v>2.9999999999999947</c:v>
                </c:pt>
                <c:pt idx="3">
                  <c:v>4.7499999999999929</c:v>
                </c:pt>
                <c:pt idx="4">
                  <c:v>4.6666666666666572</c:v>
                </c:pt>
                <c:pt idx="5">
                  <c:v>3.4999999999999858</c:v>
                </c:pt>
                <c:pt idx="6">
                  <c:v>1.9999999999999858</c:v>
                </c:pt>
                <c:pt idx="7">
                  <c:v>0.91666666666665719</c:v>
                </c:pt>
                <c:pt idx="8">
                  <c:v>0.99999999999998579</c:v>
                </c:pt>
                <c:pt idx="9">
                  <c:v>2.9999999999999716</c:v>
                </c:pt>
                <c:pt idx="10">
                  <c:v>7.666666666666643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5F-4A0E-B6DD-EFAE0401A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05480"/>
        <c:axId val="1"/>
      </c:scatterChart>
      <c:valAx>
        <c:axId val="424405480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24405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295275</xdr:colOff>
      <xdr:row>2</xdr:row>
      <xdr:rowOff>95250</xdr:rowOff>
    </xdr:from>
    <xdr:to>
      <xdr:col>19</xdr:col>
      <xdr:colOff>600075</xdr:colOff>
      <xdr:row>16</xdr:row>
      <xdr:rowOff>171450</xdr:rowOff>
    </xdr:to>
    <xdr:graphicFrame macro="">
      <xdr:nvGraphicFramePr>
        <xdr:cNvPr id="1025" name="Gráfico 1">
          <a:extLst>
            <a:ext uri="{FF2B5EF4-FFF2-40B4-BE49-F238E27FC236}">
              <a16:creationId xmlns:a16="http://schemas.microsoft.com/office/drawing/2014/main" id="{555E7AB3-1D91-4097-9B48-2DB5285B80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18</xdr:col>
      <xdr:colOff>28575</xdr:colOff>
      <xdr:row>23</xdr:row>
      <xdr:rowOff>180975</xdr:rowOff>
    </xdr:to>
    <xdr:graphicFrame macro="">
      <xdr:nvGraphicFramePr>
        <xdr:cNvPr id="3073" name="Gráfico 1">
          <a:extLst>
            <a:ext uri="{FF2B5EF4-FFF2-40B4-BE49-F238E27FC236}">
              <a16:creationId xmlns:a16="http://schemas.microsoft.com/office/drawing/2014/main" id="{CE9A2346-A85D-48DB-BEEC-79350AB95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</xdr:row>
      <xdr:rowOff>28575</xdr:rowOff>
    </xdr:from>
    <xdr:to>
      <xdr:col>18</xdr:col>
      <xdr:colOff>28575</xdr:colOff>
      <xdr:row>23</xdr:row>
      <xdr:rowOff>180975</xdr:rowOff>
    </xdr:to>
    <xdr:graphicFrame macro="">
      <xdr:nvGraphicFramePr>
        <xdr:cNvPr id="5121" name="Gráfico 1">
          <a:extLst>
            <a:ext uri="{FF2B5EF4-FFF2-40B4-BE49-F238E27FC236}">
              <a16:creationId xmlns:a16="http://schemas.microsoft.com/office/drawing/2014/main" id="{0CD437D5-74C2-464A-AF36-4DF8F03065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G2" sqref="G2"/>
    </sheetView>
  </sheetViews>
  <sheetFormatPr defaultRowHeight="15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1</v>
      </c>
      <c r="G2" s="1"/>
    </row>
    <row r="3" spans="2:7" x14ac:dyDescent="0.25">
      <c r="B3" s="1">
        <v>1</v>
      </c>
      <c r="C3" s="1">
        <v>1</v>
      </c>
      <c r="D3" s="1">
        <f>B3</f>
        <v>1</v>
      </c>
      <c r="E3" s="1">
        <f>B3^2</f>
        <v>1</v>
      </c>
      <c r="F3" s="1">
        <v>3</v>
      </c>
    </row>
    <row r="4" spans="2:7" x14ac:dyDescent="0.25">
      <c r="B4" s="1">
        <v>3</v>
      </c>
      <c r="C4" s="1">
        <v>1</v>
      </c>
      <c r="D4" s="1">
        <f>B4</f>
        <v>3</v>
      </c>
      <c r="E4" s="1">
        <f>B4^2</f>
        <v>9</v>
      </c>
      <c r="F4" s="1">
        <v>2</v>
      </c>
    </row>
    <row r="5" spans="2:7" x14ac:dyDescent="0.25">
      <c r="B5" s="1">
        <v>4</v>
      </c>
      <c r="C5" s="1">
        <v>1</v>
      </c>
      <c r="D5" s="1">
        <f>B5</f>
        <v>4</v>
      </c>
      <c r="E5" s="1">
        <f>B5^2</f>
        <v>16</v>
      </c>
      <c r="F5" s="1">
        <v>1</v>
      </c>
    </row>
    <row r="6" spans="2:7" x14ac:dyDescent="0.25">
      <c r="B6" s="1"/>
      <c r="C6" s="1"/>
      <c r="D6" s="1"/>
      <c r="E6" s="1"/>
      <c r="F6" s="1"/>
    </row>
    <row r="7" spans="2:7" x14ac:dyDescent="0.25">
      <c r="B7" s="1"/>
      <c r="C7" s="1" t="s">
        <v>5</v>
      </c>
      <c r="D7" s="1" t="s">
        <v>6</v>
      </c>
      <c r="E7" s="1" t="s">
        <v>7</v>
      </c>
      <c r="F7" s="1"/>
    </row>
    <row r="8" spans="2:7" x14ac:dyDescent="0.25">
      <c r="B8" s="1"/>
      <c r="C8" s="1">
        <f t="array" ref="C8:E8">TRANSPOSE(MMULT(MINVERSE(MMULT(TRANSPOSE(C3:E5),C3:E5)),MMULT(TRANSPOSE(C3:E5),F3:F5)))</f>
        <v>3.0000000000000142</v>
      </c>
      <c r="D8" s="1">
        <v>0.16666666666665719</v>
      </c>
      <c r="E8" s="1">
        <v>-0.16666666666666963</v>
      </c>
      <c r="F8" s="1"/>
    </row>
    <row r="10" spans="2:7" x14ac:dyDescent="0.25">
      <c r="B10" s="1" t="s">
        <v>0</v>
      </c>
      <c r="C10" s="1" t="s">
        <v>8</v>
      </c>
    </row>
    <row r="11" spans="2:7" x14ac:dyDescent="0.25">
      <c r="B11" s="1">
        <v>0</v>
      </c>
      <c r="C11" s="2">
        <f>$C$8+B11*$D$8+B11^2*$E$8</f>
        <v>3.0000000000000142</v>
      </c>
    </row>
    <row r="12" spans="2:7" x14ac:dyDescent="0.25">
      <c r="B12" s="1">
        <v>1</v>
      </c>
      <c r="C12" s="2">
        <f t="shared" ref="C12:C18" si="0">$C$8+B12*$D$8+B12^2*$E$8</f>
        <v>3.0000000000000018</v>
      </c>
    </row>
    <row r="13" spans="2:7" x14ac:dyDescent="0.25">
      <c r="B13" s="1">
        <v>2</v>
      </c>
      <c r="C13" s="2">
        <f t="shared" si="0"/>
        <v>2.6666666666666501</v>
      </c>
    </row>
    <row r="14" spans="2:7" x14ac:dyDescent="0.25">
      <c r="B14" s="1">
        <v>3</v>
      </c>
      <c r="C14" s="2">
        <f t="shared" si="0"/>
        <v>1.9999999999999591</v>
      </c>
    </row>
    <row r="15" spans="2:7" x14ac:dyDescent="0.25">
      <c r="B15" s="1">
        <v>4</v>
      </c>
      <c r="C15" s="2">
        <f t="shared" si="0"/>
        <v>0.99999999999992895</v>
      </c>
    </row>
    <row r="16" spans="2:7" x14ac:dyDescent="0.25">
      <c r="B16" s="1">
        <v>5</v>
      </c>
      <c r="C16" s="2">
        <f t="shared" si="0"/>
        <v>-0.33333333333344051</v>
      </c>
    </row>
    <row r="17" spans="2:3" x14ac:dyDescent="0.25">
      <c r="B17" s="1">
        <v>6</v>
      </c>
      <c r="C17" s="2">
        <f t="shared" si="0"/>
        <v>-2.0000000000001492</v>
      </c>
    </row>
    <row r="18" spans="2:3" x14ac:dyDescent="0.25">
      <c r="B18" s="1">
        <v>7</v>
      </c>
      <c r="C18" s="2">
        <f t="shared" si="0"/>
        <v>-4.0000000000001972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workbookViewId="0">
      <selection activeCell="C26" sqref="C26"/>
    </sheetView>
  </sheetViews>
  <sheetFormatPr defaultRowHeight="15" x14ac:dyDescent="0.25"/>
  <sheetData>
    <row r="2" spans="2:8" x14ac:dyDescent="0.25">
      <c r="B2" s="2" t="s">
        <v>0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1</v>
      </c>
      <c r="H2" s="1"/>
    </row>
    <row r="3" spans="2:8" x14ac:dyDescent="0.25">
      <c r="B3" s="2">
        <v>1</v>
      </c>
      <c r="C3" s="2">
        <v>1</v>
      </c>
      <c r="D3" s="2">
        <f>B3</f>
        <v>1</v>
      </c>
      <c r="E3" s="2">
        <f>B3^2</f>
        <v>1</v>
      </c>
      <c r="F3" s="2">
        <f>B3^3</f>
        <v>1</v>
      </c>
      <c r="G3" s="2">
        <v>3</v>
      </c>
    </row>
    <row r="4" spans="2:8" x14ac:dyDescent="0.25">
      <c r="B4" s="2">
        <v>3</v>
      </c>
      <c r="C4" s="2">
        <v>1</v>
      </c>
      <c r="D4" s="2">
        <f>B4</f>
        <v>3</v>
      </c>
      <c r="E4" s="2">
        <f>B4^2</f>
        <v>9</v>
      </c>
      <c r="F4" s="2">
        <f>B4^3</f>
        <v>27</v>
      </c>
      <c r="G4" s="2">
        <v>2</v>
      </c>
    </row>
    <row r="5" spans="2:8" x14ac:dyDescent="0.25">
      <c r="B5" s="2">
        <v>4</v>
      </c>
      <c r="C5" s="2">
        <v>1</v>
      </c>
      <c r="D5" s="2">
        <f>B5</f>
        <v>4</v>
      </c>
      <c r="E5" s="2">
        <f>B5^2</f>
        <v>16</v>
      </c>
      <c r="F5" s="2">
        <f>B5^3</f>
        <v>64</v>
      </c>
      <c r="G5" s="2">
        <v>1</v>
      </c>
    </row>
    <row r="6" spans="2:8" x14ac:dyDescent="0.25">
      <c r="B6" s="2">
        <v>4.5</v>
      </c>
      <c r="C6" s="2">
        <v>1</v>
      </c>
      <c r="D6" s="2">
        <f>B6</f>
        <v>4.5</v>
      </c>
      <c r="E6" s="2">
        <f>B6^2</f>
        <v>20.25</v>
      </c>
      <c r="F6" s="2">
        <f>B6^3</f>
        <v>91.125</v>
      </c>
      <c r="G6" s="2">
        <v>3</v>
      </c>
    </row>
    <row r="7" spans="2:8" x14ac:dyDescent="0.25">
      <c r="B7" s="2"/>
      <c r="C7" s="2"/>
      <c r="D7" s="2"/>
      <c r="E7" s="2"/>
      <c r="F7" s="2"/>
      <c r="G7" s="2"/>
    </row>
    <row r="8" spans="2:8" x14ac:dyDescent="0.25">
      <c r="B8" s="2"/>
      <c r="C8" s="2" t="s">
        <v>5</v>
      </c>
      <c r="D8" s="2" t="s">
        <v>6</v>
      </c>
      <c r="E8" s="2" t="s">
        <v>7</v>
      </c>
      <c r="F8" s="2" t="s">
        <v>10</v>
      </c>
      <c r="G8" s="2"/>
    </row>
    <row r="9" spans="2:8" x14ac:dyDescent="0.25">
      <c r="B9" s="2"/>
      <c r="C9" s="2">
        <f t="array" ref="C9:F9">TRANSPOSE(MMULT(MINVERSE(MMULT(TRANSPOSE(C3:F6),C3:F6)),MMULT(TRANSPOSE(C3:F6),G3:G6)))</f>
        <v>-8.9999999999763531</v>
      </c>
      <c r="D9" s="2">
        <v>19.166666666603305</v>
      </c>
      <c r="E9" s="2">
        <v>-8.1666666666410492</v>
      </c>
      <c r="F9" s="2">
        <v>0.9999999999969873</v>
      </c>
      <c r="G9" s="2"/>
    </row>
    <row r="10" spans="2:8" x14ac:dyDescent="0.25">
      <c r="B10" s="3"/>
      <c r="C10" s="3"/>
      <c r="D10" s="3"/>
      <c r="E10" s="3"/>
      <c r="F10" s="3"/>
      <c r="G10" s="3"/>
    </row>
    <row r="11" spans="2:8" x14ac:dyDescent="0.25">
      <c r="B11" s="2" t="s">
        <v>0</v>
      </c>
      <c r="C11" s="2" t="s">
        <v>2</v>
      </c>
      <c r="D11" s="2" t="s">
        <v>3</v>
      </c>
      <c r="E11" s="2" t="s">
        <v>9</v>
      </c>
      <c r="F11" s="2" t="s">
        <v>4</v>
      </c>
      <c r="G11" s="2" t="s">
        <v>8</v>
      </c>
    </row>
    <row r="12" spans="2:8" x14ac:dyDescent="0.25">
      <c r="B12" s="2">
        <v>0</v>
      </c>
      <c r="C12" s="2">
        <v>1</v>
      </c>
      <c r="D12" s="2">
        <f t="shared" ref="D12:D19" si="0">B12</f>
        <v>0</v>
      </c>
      <c r="E12" s="2">
        <f t="shared" ref="E12:E19" si="1">B12^2</f>
        <v>0</v>
      </c>
      <c r="F12" s="2">
        <f t="shared" ref="F12:F19" si="2">B12^3</f>
        <v>0</v>
      </c>
      <c r="G12" s="2">
        <f>SUMPRODUCT($C$9:$F$9,C12:F12)</f>
        <v>-8.9999999999763531</v>
      </c>
    </row>
    <row r="13" spans="2:8" x14ac:dyDescent="0.25">
      <c r="B13" s="2">
        <f>B12+0.5</f>
        <v>0.5</v>
      </c>
      <c r="C13" s="2">
        <v>1</v>
      </c>
      <c r="D13" s="2">
        <f t="shared" si="0"/>
        <v>0.5</v>
      </c>
      <c r="E13" s="2">
        <f t="shared" si="1"/>
        <v>0.25</v>
      </c>
      <c r="F13" s="2">
        <f t="shared" si="2"/>
        <v>0.125</v>
      </c>
      <c r="G13" s="2">
        <f t="shared" ref="G13:G19" si="3">SUMPRODUCT($C$9:$F$9,C13:F13)</f>
        <v>-1.3333333333353394</v>
      </c>
    </row>
    <row r="14" spans="2:8" x14ac:dyDescent="0.25">
      <c r="B14" s="2">
        <f t="shared" ref="B14:B19" si="4">B13+0.5</f>
        <v>1</v>
      </c>
      <c r="C14" s="2">
        <v>1</v>
      </c>
      <c r="D14" s="2">
        <f t="shared" si="0"/>
        <v>1</v>
      </c>
      <c r="E14" s="2">
        <f t="shared" si="1"/>
        <v>1</v>
      </c>
      <c r="F14" s="2">
        <f t="shared" si="2"/>
        <v>1</v>
      </c>
      <c r="G14" s="2">
        <f t="shared" si="3"/>
        <v>2.9999999999828901</v>
      </c>
    </row>
    <row r="15" spans="2:8" x14ac:dyDescent="0.25">
      <c r="B15" s="2">
        <f t="shared" si="4"/>
        <v>1.5</v>
      </c>
      <c r="C15" s="2">
        <v>1</v>
      </c>
      <c r="D15" s="2">
        <f t="shared" si="0"/>
        <v>1.5</v>
      </c>
      <c r="E15" s="2">
        <f t="shared" si="1"/>
        <v>2.25</v>
      </c>
      <c r="F15" s="2">
        <f t="shared" si="2"/>
        <v>3.375</v>
      </c>
      <c r="G15" s="2">
        <f t="shared" si="3"/>
        <v>4.749999999976076</v>
      </c>
    </row>
    <row r="16" spans="2:8" x14ac:dyDescent="0.25">
      <c r="B16" s="2">
        <f t="shared" si="4"/>
        <v>2</v>
      </c>
      <c r="C16" s="2">
        <v>1</v>
      </c>
      <c r="D16" s="2">
        <f t="shared" si="0"/>
        <v>2</v>
      </c>
      <c r="E16" s="2">
        <f t="shared" si="1"/>
        <v>4</v>
      </c>
      <c r="F16" s="2">
        <f t="shared" si="2"/>
        <v>8</v>
      </c>
      <c r="G16" s="2">
        <f t="shared" si="3"/>
        <v>4.6666666666419587</v>
      </c>
    </row>
    <row r="17" spans="2:7" x14ac:dyDescent="0.25">
      <c r="B17" s="2">
        <f t="shared" si="4"/>
        <v>2.5</v>
      </c>
      <c r="C17" s="2">
        <v>1</v>
      </c>
      <c r="D17" s="2">
        <f t="shared" si="0"/>
        <v>2.5</v>
      </c>
      <c r="E17" s="2">
        <f t="shared" si="1"/>
        <v>6.25</v>
      </c>
      <c r="F17" s="2">
        <f t="shared" si="2"/>
        <v>15.625</v>
      </c>
      <c r="G17" s="2">
        <f t="shared" si="3"/>
        <v>3.4999999999782787</v>
      </c>
    </row>
    <row r="18" spans="2:7" x14ac:dyDescent="0.25">
      <c r="B18" s="2">
        <f t="shared" si="4"/>
        <v>3</v>
      </c>
      <c r="C18" s="2">
        <v>1</v>
      </c>
      <c r="D18" s="2">
        <f t="shared" si="0"/>
        <v>3</v>
      </c>
      <c r="E18" s="2">
        <f t="shared" si="1"/>
        <v>9</v>
      </c>
      <c r="F18" s="2">
        <f t="shared" si="2"/>
        <v>27</v>
      </c>
      <c r="G18" s="2">
        <f t="shared" si="3"/>
        <v>1.9999999999827764</v>
      </c>
    </row>
    <row r="19" spans="2:7" x14ac:dyDescent="0.25">
      <c r="B19" s="2">
        <f t="shared" si="4"/>
        <v>3.5</v>
      </c>
      <c r="C19" s="2">
        <v>1</v>
      </c>
      <c r="D19" s="2">
        <f t="shared" si="0"/>
        <v>3.5</v>
      </c>
      <c r="E19" s="2">
        <f t="shared" si="1"/>
        <v>12.25</v>
      </c>
      <c r="F19" s="2">
        <f t="shared" si="2"/>
        <v>42.875</v>
      </c>
      <c r="G19" s="2">
        <f t="shared" si="3"/>
        <v>0.91666666665319241</v>
      </c>
    </row>
    <row r="20" spans="2:7" x14ac:dyDescent="0.25">
      <c r="B20" s="2">
        <f>B19+0.5</f>
        <v>4</v>
      </c>
      <c r="C20" s="2">
        <v>1</v>
      </c>
      <c r="D20" s="2">
        <f>B20</f>
        <v>4</v>
      </c>
      <c r="E20" s="2">
        <f>B20^2</f>
        <v>16</v>
      </c>
      <c r="F20" s="2">
        <f>B20^3</f>
        <v>64</v>
      </c>
      <c r="G20" s="2">
        <f>SUMPRODUCT($C$9:$F$9,C20:F20)</f>
        <v>0.99999999998726707</v>
      </c>
    </row>
    <row r="21" spans="2:7" x14ac:dyDescent="0.25">
      <c r="B21" s="2">
        <f>B20+0.5</f>
        <v>4.5</v>
      </c>
      <c r="C21" s="2">
        <v>1</v>
      </c>
      <c r="D21" s="2">
        <f>B21</f>
        <v>4.5</v>
      </c>
      <c r="E21" s="2">
        <f>B21^2</f>
        <v>20.25</v>
      </c>
      <c r="F21" s="2">
        <f>B21^3</f>
        <v>91.125</v>
      </c>
      <c r="G21" s="2">
        <f>SUMPRODUCT($C$9:$F$9,C21:F21)</f>
        <v>2.999999999982748</v>
      </c>
    </row>
    <row r="22" spans="2:7" x14ac:dyDescent="0.25">
      <c r="B22" s="2">
        <f>B21+0.5</f>
        <v>5</v>
      </c>
      <c r="C22" s="2">
        <v>1</v>
      </c>
      <c r="D22" s="2">
        <f>B22</f>
        <v>5</v>
      </c>
      <c r="E22" s="2">
        <f>B22^2</f>
        <v>25</v>
      </c>
      <c r="F22" s="2">
        <f>B22^3</f>
        <v>125</v>
      </c>
      <c r="G22" s="2">
        <f>SUMPRODUCT($C$9:$F$9,C22:F22)</f>
        <v>7.6666666666373544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C9" sqref="C9"/>
    </sheetView>
  </sheetViews>
  <sheetFormatPr defaultRowHeight="15" x14ac:dyDescent="0.25"/>
  <sheetData>
    <row r="2" spans="2:8" x14ac:dyDescent="0.25">
      <c r="B2" s="2" t="s">
        <v>0</v>
      </c>
      <c r="C2" s="2" t="s">
        <v>2</v>
      </c>
      <c r="D2" s="2" t="s">
        <v>3</v>
      </c>
      <c r="E2" s="2" t="s">
        <v>9</v>
      </c>
      <c r="F2" s="2" t="s">
        <v>4</v>
      </c>
      <c r="G2" s="2" t="s">
        <v>1</v>
      </c>
      <c r="H2" s="1"/>
    </row>
    <row r="3" spans="2:8" x14ac:dyDescent="0.25">
      <c r="B3" s="2">
        <v>1</v>
      </c>
      <c r="C3" s="2">
        <v>1</v>
      </c>
      <c r="D3" s="2">
        <f>B3</f>
        <v>1</v>
      </c>
      <c r="E3" s="2">
        <f>B3^2</f>
        <v>1</v>
      </c>
      <c r="F3" s="2">
        <f>B3^3</f>
        <v>1</v>
      </c>
      <c r="G3" s="2">
        <v>3</v>
      </c>
    </row>
    <row r="4" spans="2:8" x14ac:dyDescent="0.25">
      <c r="B4" s="2">
        <v>3</v>
      </c>
      <c r="C4" s="2">
        <v>1</v>
      </c>
      <c r="D4" s="2">
        <f>B4</f>
        <v>3</v>
      </c>
      <c r="E4" s="2">
        <f>B4^2</f>
        <v>9</v>
      </c>
      <c r="F4" s="2">
        <f>B4^3</f>
        <v>27</v>
      </c>
      <c r="G4" s="2">
        <v>2</v>
      </c>
    </row>
    <row r="5" spans="2:8" x14ac:dyDescent="0.25">
      <c r="B5" s="2">
        <v>4</v>
      </c>
      <c r="C5" s="2">
        <v>1</v>
      </c>
      <c r="D5" s="2">
        <f>B5</f>
        <v>4</v>
      </c>
      <c r="E5" s="2">
        <f>B5^2</f>
        <v>16</v>
      </c>
      <c r="F5" s="2">
        <f>B5^3</f>
        <v>64</v>
      </c>
      <c r="G5" s="2">
        <v>1</v>
      </c>
    </row>
    <row r="6" spans="2:8" x14ac:dyDescent="0.25">
      <c r="B6" s="2">
        <v>4.5</v>
      </c>
      <c r="C6" s="2">
        <v>1</v>
      </c>
      <c r="D6" s="2">
        <f>B6</f>
        <v>4.5</v>
      </c>
      <c r="E6" s="2">
        <f>B6^2</f>
        <v>20.25</v>
      </c>
      <c r="F6" s="2">
        <f>B6^3</f>
        <v>91.125</v>
      </c>
      <c r="G6" s="2">
        <v>3</v>
      </c>
    </row>
    <row r="7" spans="2:8" x14ac:dyDescent="0.25">
      <c r="B7" s="2"/>
      <c r="C7" s="2"/>
      <c r="D7" s="2"/>
      <c r="E7" s="2"/>
      <c r="F7" s="2"/>
      <c r="G7" s="2"/>
    </row>
    <row r="8" spans="2:8" x14ac:dyDescent="0.25">
      <c r="B8" s="2"/>
      <c r="C8" s="2" t="s">
        <v>5</v>
      </c>
      <c r="D8" s="2" t="s">
        <v>6</v>
      </c>
      <c r="E8" s="2" t="s">
        <v>7</v>
      </c>
      <c r="F8" s="2" t="s">
        <v>10</v>
      </c>
      <c r="G8" s="2"/>
    </row>
    <row r="9" spans="2:8" x14ac:dyDescent="0.25">
      <c r="B9" s="2"/>
      <c r="C9" s="2">
        <f t="array" ref="C9:F9">TRANSPOSE(MMULT(MINVERSE(C3:F6),G3:G6))</f>
        <v>-9</v>
      </c>
      <c r="D9" s="2">
        <v>19.166666666666661</v>
      </c>
      <c r="E9" s="2">
        <v>-8.1666666666666661</v>
      </c>
      <c r="F9" s="2">
        <v>1</v>
      </c>
      <c r="G9" s="2"/>
    </row>
    <row r="10" spans="2:8" x14ac:dyDescent="0.25">
      <c r="B10" s="3"/>
      <c r="C10" s="3"/>
      <c r="D10" s="3"/>
      <c r="E10" s="3"/>
      <c r="F10" s="3"/>
      <c r="G10" s="3"/>
    </row>
    <row r="11" spans="2:8" x14ac:dyDescent="0.25">
      <c r="B11" s="2" t="s">
        <v>0</v>
      </c>
      <c r="C11" s="2" t="s">
        <v>2</v>
      </c>
      <c r="D11" s="2" t="s">
        <v>3</v>
      </c>
      <c r="E11" s="2" t="s">
        <v>9</v>
      </c>
      <c r="F11" s="2" t="s">
        <v>4</v>
      </c>
      <c r="G11" s="2" t="s">
        <v>8</v>
      </c>
    </row>
    <row r="12" spans="2:8" x14ac:dyDescent="0.25">
      <c r="B12" s="2">
        <v>0</v>
      </c>
      <c r="C12" s="2">
        <v>1</v>
      </c>
      <c r="D12" s="2">
        <f t="shared" ref="D12:D22" si="0">B12</f>
        <v>0</v>
      </c>
      <c r="E12" s="2">
        <f t="shared" ref="E12:E22" si="1">B12^2</f>
        <v>0</v>
      </c>
      <c r="F12" s="2">
        <f t="shared" ref="F12:F22" si="2">B12^3</f>
        <v>0</v>
      </c>
      <c r="G12" s="2">
        <f>SUMPRODUCT($C$9:$F$9,C12:F12)</f>
        <v>-9</v>
      </c>
    </row>
    <row r="13" spans="2:8" x14ac:dyDescent="0.25">
      <c r="B13" s="2">
        <f>B12+0.5</f>
        <v>0.5</v>
      </c>
      <c r="C13" s="2">
        <v>1</v>
      </c>
      <c r="D13" s="2">
        <f t="shared" si="0"/>
        <v>0.5</v>
      </c>
      <c r="E13" s="2">
        <f t="shared" si="1"/>
        <v>0.25</v>
      </c>
      <c r="F13" s="2">
        <f t="shared" si="2"/>
        <v>0.125</v>
      </c>
      <c r="G13" s="2">
        <f t="shared" ref="G13:G22" si="3">SUMPRODUCT($C$9:$F$9,C13:F13)</f>
        <v>-1.3333333333333361</v>
      </c>
    </row>
    <row r="14" spans="2:8" x14ac:dyDescent="0.25">
      <c r="B14" s="2">
        <f t="shared" ref="B14:B22" si="4">B13+0.5</f>
        <v>1</v>
      </c>
      <c r="C14" s="2">
        <v>1</v>
      </c>
      <c r="D14" s="2">
        <f t="shared" si="0"/>
        <v>1</v>
      </c>
      <c r="E14" s="2">
        <f t="shared" si="1"/>
        <v>1</v>
      </c>
      <c r="F14" s="2">
        <f t="shared" si="2"/>
        <v>1</v>
      </c>
      <c r="G14" s="2">
        <f t="shared" si="3"/>
        <v>2.9999999999999947</v>
      </c>
    </row>
    <row r="15" spans="2:8" x14ac:dyDescent="0.25">
      <c r="B15" s="2">
        <f t="shared" si="4"/>
        <v>1.5</v>
      </c>
      <c r="C15" s="2">
        <v>1</v>
      </c>
      <c r="D15" s="2">
        <f t="shared" si="0"/>
        <v>1.5</v>
      </c>
      <c r="E15" s="2">
        <f t="shared" si="1"/>
        <v>2.25</v>
      </c>
      <c r="F15" s="2">
        <f t="shared" si="2"/>
        <v>3.375</v>
      </c>
      <c r="G15" s="2">
        <f t="shared" si="3"/>
        <v>4.7499999999999929</v>
      </c>
    </row>
    <row r="16" spans="2:8" x14ac:dyDescent="0.25">
      <c r="B16" s="2">
        <f t="shared" si="4"/>
        <v>2</v>
      </c>
      <c r="C16" s="2">
        <v>1</v>
      </c>
      <c r="D16" s="2">
        <f t="shared" si="0"/>
        <v>2</v>
      </c>
      <c r="E16" s="2">
        <f t="shared" si="1"/>
        <v>4</v>
      </c>
      <c r="F16" s="2">
        <f t="shared" si="2"/>
        <v>8</v>
      </c>
      <c r="G16" s="2">
        <f t="shared" si="3"/>
        <v>4.6666666666666572</v>
      </c>
    </row>
    <row r="17" spans="2:7" x14ac:dyDescent="0.25">
      <c r="B17" s="2">
        <f t="shared" si="4"/>
        <v>2.5</v>
      </c>
      <c r="C17" s="2">
        <v>1</v>
      </c>
      <c r="D17" s="2">
        <f t="shared" si="0"/>
        <v>2.5</v>
      </c>
      <c r="E17" s="2">
        <f t="shared" si="1"/>
        <v>6.25</v>
      </c>
      <c r="F17" s="2">
        <f t="shared" si="2"/>
        <v>15.625</v>
      </c>
      <c r="G17" s="2">
        <f t="shared" si="3"/>
        <v>3.4999999999999858</v>
      </c>
    </row>
    <row r="18" spans="2:7" x14ac:dyDescent="0.25">
      <c r="B18" s="2">
        <f t="shared" si="4"/>
        <v>3</v>
      </c>
      <c r="C18" s="2">
        <v>1</v>
      </c>
      <c r="D18" s="2">
        <f t="shared" si="0"/>
        <v>3</v>
      </c>
      <c r="E18" s="2">
        <f t="shared" si="1"/>
        <v>9</v>
      </c>
      <c r="F18" s="2">
        <f t="shared" si="2"/>
        <v>27</v>
      </c>
      <c r="G18" s="2">
        <f t="shared" si="3"/>
        <v>1.9999999999999858</v>
      </c>
    </row>
    <row r="19" spans="2:7" x14ac:dyDescent="0.25">
      <c r="B19" s="2">
        <f t="shared" si="4"/>
        <v>3.5</v>
      </c>
      <c r="C19" s="2">
        <v>1</v>
      </c>
      <c r="D19" s="2">
        <f t="shared" si="0"/>
        <v>3.5</v>
      </c>
      <c r="E19" s="2">
        <f t="shared" si="1"/>
        <v>12.25</v>
      </c>
      <c r="F19" s="2">
        <f t="shared" si="2"/>
        <v>42.875</v>
      </c>
      <c r="G19" s="2">
        <f t="shared" si="3"/>
        <v>0.91666666666665719</v>
      </c>
    </row>
    <row r="20" spans="2:7" x14ac:dyDescent="0.25">
      <c r="B20" s="2">
        <f t="shared" si="4"/>
        <v>4</v>
      </c>
      <c r="C20" s="2">
        <v>1</v>
      </c>
      <c r="D20" s="2">
        <f t="shared" si="0"/>
        <v>4</v>
      </c>
      <c r="E20" s="2">
        <f t="shared" si="1"/>
        <v>16</v>
      </c>
      <c r="F20" s="2">
        <f t="shared" si="2"/>
        <v>64</v>
      </c>
      <c r="G20" s="2">
        <f t="shared" si="3"/>
        <v>0.99999999999998579</v>
      </c>
    </row>
    <row r="21" spans="2:7" x14ac:dyDescent="0.25">
      <c r="B21" s="2">
        <f t="shared" si="4"/>
        <v>4.5</v>
      </c>
      <c r="C21" s="2">
        <v>1</v>
      </c>
      <c r="D21" s="2">
        <f t="shared" si="0"/>
        <v>4.5</v>
      </c>
      <c r="E21" s="2">
        <f t="shared" si="1"/>
        <v>20.25</v>
      </c>
      <c r="F21" s="2">
        <f t="shared" si="2"/>
        <v>91.125</v>
      </c>
      <c r="G21" s="2">
        <f t="shared" si="3"/>
        <v>2.9999999999999716</v>
      </c>
    </row>
    <row r="22" spans="2:7" x14ac:dyDescent="0.25">
      <c r="B22" s="2">
        <f t="shared" si="4"/>
        <v>5</v>
      </c>
      <c r="C22" s="2">
        <v>1</v>
      </c>
      <c r="D22" s="2">
        <f t="shared" si="0"/>
        <v>5</v>
      </c>
      <c r="E22" s="2">
        <f t="shared" si="1"/>
        <v>25</v>
      </c>
      <c r="F22" s="2">
        <f t="shared" si="2"/>
        <v>125</v>
      </c>
      <c r="G22" s="2">
        <f t="shared" si="3"/>
        <v>7.666666666666643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Plan1 (2)</vt:lpstr>
      <vt:lpstr>Plan1 (3)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Mirapalheta</cp:lastModifiedBy>
  <dcterms:created xsi:type="dcterms:W3CDTF">2010-04-02T20:33:00Z</dcterms:created>
  <dcterms:modified xsi:type="dcterms:W3CDTF">2021-12-02T15:52:30Z</dcterms:modified>
</cp:coreProperties>
</file>