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Deck pruebas" sheetId="1" r:id="rId1"/>
  </sheets>
  <definedNames>
    <definedName name="EstadoPrueba">{"Exitosa";"Con error"}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M20" i="1"/>
  <c r="O19" i="1"/>
  <c r="M16" i="1"/>
  <c r="O15" i="1"/>
  <c r="M13" i="1"/>
  <c r="M15" i="1"/>
  <c r="M17" i="1"/>
  <c r="M18" i="1"/>
  <c r="M19" i="1"/>
  <c r="M21" i="1"/>
  <c r="M22" i="1"/>
  <c r="O17" i="1"/>
  <c r="O18" i="1"/>
  <c r="O21" i="1"/>
  <c r="O22" i="1"/>
  <c r="N16" i="1"/>
  <c r="N17" i="1"/>
  <c r="N18" i="1"/>
  <c r="N20" i="1"/>
  <c r="N21" i="1"/>
  <c r="N22" i="1"/>
  <c r="L22" i="1"/>
  <c r="L21" i="1"/>
  <c r="L20" i="1"/>
  <c r="L19" i="1"/>
  <c r="L18" i="1"/>
  <c r="L17" i="1"/>
  <c r="L16" i="1"/>
  <c r="L15" i="1"/>
  <c r="L14" i="1"/>
  <c r="L13" i="1"/>
  <c r="N14" i="1" l="1"/>
  <c r="M14" i="1"/>
  <c r="G6" i="1" s="1"/>
  <c r="N19" i="1"/>
  <c r="N15" i="1"/>
  <c r="O20" i="1"/>
  <c r="O16" i="1"/>
  <c r="O13" i="1"/>
  <c r="N13" i="1"/>
  <c r="E6" i="1"/>
  <c r="I6" i="1" l="1"/>
  <c r="K6" i="1"/>
  <c r="G8" i="1" s="1"/>
  <c r="J8" i="1" s="1"/>
</calcChain>
</file>

<file path=xl/sharedStrings.xml><?xml version="1.0" encoding="utf-8"?>
<sst xmlns="http://schemas.openxmlformats.org/spreadsheetml/2006/main" count="43" uniqueCount="27">
  <si>
    <t>Identificador</t>
  </si>
  <si>
    <t>Nombre de caso de uso:</t>
  </si>
  <si>
    <t>Identificador:</t>
  </si>
  <si>
    <t>Fecha de aplicación:</t>
  </si>
  <si>
    <t>Nombre tester:</t>
  </si>
  <si>
    <t>Resumen de las pruebas</t>
  </si>
  <si>
    <t>Total pruebas a realizar:</t>
  </si>
  <si>
    <t>Total corregidos:</t>
  </si>
  <si>
    <t>Indicadores</t>
  </si>
  <si>
    <t>Porcentaje de aceptacion:</t>
  </si>
  <si>
    <t>Procentaje actual:</t>
  </si>
  <si>
    <t>Estado de las pruebas:</t>
  </si>
  <si>
    <t>Detalle de las pruebas</t>
  </si>
  <si>
    <t>Nombre</t>
  </si>
  <si>
    <t>Descripcion</t>
  </si>
  <si>
    <t>Entrada</t>
  </si>
  <si>
    <t>Salida esperada</t>
  </si>
  <si>
    <t>Estado de la prueba</t>
  </si>
  <si>
    <t>Descripcion del error</t>
  </si>
  <si>
    <t>Estado correccion del error</t>
  </si>
  <si>
    <t>Modulo:</t>
  </si>
  <si>
    <t>Pruebas con error:</t>
  </si>
  <si>
    <t>Pruebas exitosas:</t>
  </si>
  <si>
    <t>Exitosa</t>
  </si>
  <si>
    <t>Con error</t>
  </si>
  <si>
    <t>Corregido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</si>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</sst>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/>
    <xf numFmtId="0" fontId="0" fillId="0" borderId="4" xfId="0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" xfId="0" applyFont="1" applyBorder="1" applyAlignment="1">
      <alignment horizontal="right"/>
    </xf>
    <xf numFmtId="9" fontId="0" fillId="0" borderId="8" xfId="0" applyNumberFormat="1" applyBorder="1" applyAlignment="1">
      <alignment horizontal="left"/>
    </xf>
    <xf numFmtId="9" fontId="0" fillId="0" borderId="8" xfId="1" applyFont="1" applyBorder="1" applyAlignment="1">
      <alignment horizontal="left"/>
    </xf>
    <xf numFmtId="0" fontId="0" fillId="0" borderId="20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tabSelected="1" workbookViewId="0">
      <selection activeCell="D1" sqref="D1"/>
    </sheetView>
  </sheetViews>
  <sheetFormatPr baseColWidth="10" defaultColWidth="9.140625" defaultRowHeight="15" x14ac:dyDescent="0.25"/>
  <cols>
    <col min="5" max="5" width="33.85546875" customWidth="1"/>
    <col min="6" max="6" width="23.85546875" customWidth="1"/>
    <col min="7" max="7" width="22.42578125" customWidth="1"/>
    <col min="8" max="8" width="18.42578125" bestFit="1" customWidth="1"/>
    <col min="9" max="9" width="29.140625" customWidth="1"/>
    <col min="10" max="10" width="15.7109375" bestFit="1" customWidth="1"/>
    <col min="12" max="15" width="2" hidden="1" customWidth="1"/>
  </cols>
  <sheetData>
    <row r="1" spans="2:15" x14ac:dyDescent="0.25">
      <c r="D1" s="48"/>
    </row>
    <row r="2" spans="2:15" ht="15.75" thickBot="1" x14ac:dyDescent="0.3"/>
    <row r="3" spans="2:15" x14ac:dyDescent="0.25">
      <c r="B3" s="1" t="s">
        <v>20</v>
      </c>
      <c r="C3" s="2"/>
      <c r="D3" s="2"/>
      <c r="E3" s="31"/>
      <c r="F3" s="31"/>
      <c r="G3" s="31"/>
      <c r="H3" s="31"/>
      <c r="I3" s="31"/>
      <c r="J3" s="31"/>
      <c r="K3" s="32"/>
    </row>
    <row r="4" spans="2:15" ht="15.75" thickBot="1" x14ac:dyDescent="0.3">
      <c r="B4" s="3" t="s">
        <v>3</v>
      </c>
      <c r="C4" s="4"/>
      <c r="D4" s="4"/>
      <c r="E4" s="30"/>
      <c r="F4" s="5" t="s">
        <v>4</v>
      </c>
      <c r="G4" s="33"/>
      <c r="H4" s="33"/>
      <c r="I4" s="33"/>
      <c r="J4" s="33"/>
      <c r="K4" s="34"/>
    </row>
    <row r="5" spans="2:15" x14ac:dyDescent="0.25">
      <c r="B5" s="6" t="s">
        <v>5</v>
      </c>
      <c r="C5" s="7"/>
      <c r="D5" s="7"/>
      <c r="E5" s="7"/>
      <c r="F5" s="7"/>
      <c r="G5" s="7"/>
      <c r="H5" s="7"/>
      <c r="I5" s="7"/>
      <c r="J5" s="7"/>
      <c r="K5" s="8"/>
    </row>
    <row r="6" spans="2:15" ht="15.75" thickBot="1" x14ac:dyDescent="0.3">
      <c r="B6" s="3" t="s">
        <v>6</v>
      </c>
      <c r="C6" s="4"/>
      <c r="D6" s="4"/>
      <c r="E6" s="30">
        <f>IF(SUM(L:L)=0,1,SUM(L:L))</f>
        <v>10</v>
      </c>
      <c r="F6" s="5" t="s">
        <v>22</v>
      </c>
      <c r="G6" s="30">
        <f>SUM(M:M)</f>
        <v>7</v>
      </c>
      <c r="H6" s="5" t="s">
        <v>21</v>
      </c>
      <c r="I6" s="30">
        <f>SUM(N:N)</f>
        <v>3</v>
      </c>
      <c r="J6" s="9" t="s">
        <v>7</v>
      </c>
      <c r="K6" s="35">
        <f>SUM(O:O)</f>
        <v>3</v>
      </c>
    </row>
    <row r="7" spans="2:15" x14ac:dyDescent="0.25">
      <c r="B7" s="6" t="s">
        <v>8</v>
      </c>
      <c r="C7" s="7"/>
      <c r="D7" s="7"/>
      <c r="E7" s="7"/>
      <c r="F7" s="7"/>
      <c r="G7" s="7"/>
      <c r="H7" s="7"/>
      <c r="I7" s="7"/>
      <c r="J7" s="7"/>
      <c r="K7" s="10"/>
    </row>
    <row r="8" spans="2:15" ht="15.75" thickBot="1" x14ac:dyDescent="0.3">
      <c r="B8" s="3" t="s">
        <v>9</v>
      </c>
      <c r="C8" s="4"/>
      <c r="D8" s="4"/>
      <c r="E8" s="37">
        <v>0.85</v>
      </c>
      <c r="F8" s="5" t="s">
        <v>10</v>
      </c>
      <c r="G8" s="38">
        <f>(G6/E6)+(K6/E6)</f>
        <v>1</v>
      </c>
      <c r="H8" s="4" t="s">
        <v>11</v>
      </c>
      <c r="I8" s="4"/>
      <c r="J8" s="33" t="str">
        <f>IF(G8&gt;=E8,"Aceptadas","Rechazadas")</f>
        <v>Aceptadas</v>
      </c>
      <c r="K8" s="34"/>
    </row>
    <row r="9" spans="2:15" ht="15.75" thickBot="1" x14ac:dyDescent="0.3"/>
    <row r="10" spans="2:15" ht="15.75" thickBot="1" x14ac:dyDescent="0.3">
      <c r="B10" s="15" t="s">
        <v>12</v>
      </c>
      <c r="C10" s="16"/>
      <c r="D10" s="16"/>
      <c r="E10" s="16"/>
      <c r="F10" s="16"/>
      <c r="G10" s="16"/>
      <c r="H10" s="16"/>
      <c r="I10" s="16"/>
      <c r="J10" s="16"/>
      <c r="K10" s="17"/>
    </row>
    <row r="11" spans="2:15" ht="15.75" thickBot="1" x14ac:dyDescent="0.3">
      <c r="B11" s="24" t="s">
        <v>1</v>
      </c>
      <c r="C11" s="25"/>
      <c r="D11" s="26"/>
      <c r="E11" s="29"/>
      <c r="F11" s="28"/>
      <c r="G11" s="36" t="s">
        <v>2</v>
      </c>
      <c r="H11" s="27"/>
      <c r="I11" s="27"/>
      <c r="J11" s="27"/>
      <c r="K11" s="28"/>
    </row>
    <row r="12" spans="2:15" ht="15.75" thickBot="1" x14ac:dyDescent="0.3">
      <c r="B12" s="15" t="s">
        <v>0</v>
      </c>
      <c r="C12" s="17"/>
      <c r="D12" s="23" t="s">
        <v>13</v>
      </c>
      <c r="E12" s="23" t="s">
        <v>14</v>
      </c>
      <c r="F12" s="23" t="s">
        <v>15</v>
      </c>
      <c r="G12" s="23" t="s">
        <v>16</v>
      </c>
      <c r="H12" s="41" t="s">
        <v>17</v>
      </c>
      <c r="I12" s="23" t="s">
        <v>18</v>
      </c>
      <c r="J12" s="46" t="s">
        <v>19</v>
      </c>
      <c r="K12" s="47"/>
    </row>
    <row r="13" spans="2:15" x14ac:dyDescent="0.25">
      <c r="B13" s="18">
        <v>1</v>
      </c>
      <c r="C13" s="19"/>
      <c r="D13" s="20"/>
      <c r="E13" s="20"/>
      <c r="F13" s="20"/>
      <c r="G13" s="39"/>
      <c r="H13" s="20" t="s">
        <v>23</v>
      </c>
      <c r="I13" s="43"/>
      <c r="J13" s="18" t="s">
        <v>26</v>
      </c>
      <c r="K13" s="19"/>
      <c r="L13">
        <f>IF(NOT(B13=""),1,0)</f>
        <v>1</v>
      </c>
      <c r="M13">
        <f>IF(OR(H13="Exitosa"),1,0)</f>
        <v>1</v>
      </c>
      <c r="N13">
        <f>IF(H13="Con error",1,0)</f>
        <v>0</v>
      </c>
      <c r="O13">
        <f>IF(AND(H13="Con error",J13="Corregido"),1,0)</f>
        <v>0</v>
      </c>
    </row>
    <row r="14" spans="2:15" x14ac:dyDescent="0.25">
      <c r="B14" s="11">
        <v>2</v>
      </c>
      <c r="C14" s="12"/>
      <c r="D14" s="21"/>
      <c r="E14" s="21"/>
      <c r="F14" s="21"/>
      <c r="G14" s="40"/>
      <c r="H14" s="21" t="s">
        <v>23</v>
      </c>
      <c r="I14" s="44"/>
      <c r="J14" s="11" t="s">
        <v>26</v>
      </c>
      <c r="K14" s="12"/>
      <c r="L14">
        <f t="shared" ref="L14:L22" si="0">IF(NOT(B14=""),1,0)</f>
        <v>1</v>
      </c>
      <c r="M14">
        <f t="shared" ref="M14:M22" si="1">IF(OR(H14="Exitosa"),1,0)</f>
        <v>1</v>
      </c>
      <c r="N14">
        <f t="shared" ref="N14:N22" si="2">IF(H14="Con error",1,0)</f>
        <v>0</v>
      </c>
      <c r="O14">
        <f t="shared" ref="O14:O22" si="3">IF(AND(H14="Con error",J14="Corregido"),1,0)</f>
        <v>0</v>
      </c>
    </row>
    <row r="15" spans="2:15" x14ac:dyDescent="0.25">
      <c r="B15" s="11">
        <v>3</v>
      </c>
      <c r="C15" s="12"/>
      <c r="D15" s="21"/>
      <c r="E15" s="21"/>
      <c r="F15" s="21"/>
      <c r="G15" s="40"/>
      <c r="H15" s="21" t="s">
        <v>23</v>
      </c>
      <c r="I15" s="44"/>
      <c r="J15" s="11" t="s">
        <v>26</v>
      </c>
      <c r="K15" s="12"/>
      <c r="L15">
        <f t="shared" si="0"/>
        <v>1</v>
      </c>
      <c r="M15">
        <f t="shared" si="1"/>
        <v>1</v>
      </c>
      <c r="N15">
        <f t="shared" si="2"/>
        <v>0</v>
      </c>
      <c r="O15">
        <f t="shared" si="3"/>
        <v>0</v>
      </c>
    </row>
    <row r="16" spans="2:15" x14ac:dyDescent="0.25">
      <c r="B16" s="11">
        <v>4</v>
      </c>
      <c r="C16" s="12"/>
      <c r="D16" s="21"/>
      <c r="E16" s="21"/>
      <c r="F16" s="21"/>
      <c r="G16" s="40"/>
      <c r="H16" s="21" t="s">
        <v>24</v>
      </c>
      <c r="I16" s="44"/>
      <c r="J16" s="11" t="s">
        <v>25</v>
      </c>
      <c r="K16" s="12"/>
      <c r="L16">
        <f t="shared" si="0"/>
        <v>1</v>
      </c>
      <c r="M16">
        <f t="shared" si="1"/>
        <v>0</v>
      </c>
      <c r="N16">
        <f t="shared" si="2"/>
        <v>1</v>
      </c>
      <c r="O16">
        <f t="shared" si="3"/>
        <v>1</v>
      </c>
    </row>
    <row r="17" spans="2:15" x14ac:dyDescent="0.25">
      <c r="B17" s="11">
        <v>5</v>
      </c>
      <c r="C17" s="12"/>
      <c r="D17" s="21"/>
      <c r="E17" s="21"/>
      <c r="F17" s="21"/>
      <c r="G17" s="40"/>
      <c r="H17" s="21" t="s">
        <v>23</v>
      </c>
      <c r="I17" s="44"/>
      <c r="J17" s="11" t="s">
        <v>26</v>
      </c>
      <c r="K17" s="12"/>
      <c r="L17">
        <f t="shared" si="0"/>
        <v>1</v>
      </c>
      <c r="M17">
        <f t="shared" si="1"/>
        <v>1</v>
      </c>
      <c r="N17">
        <f t="shared" si="2"/>
        <v>0</v>
      </c>
      <c r="O17">
        <f t="shared" si="3"/>
        <v>0</v>
      </c>
    </row>
    <row r="18" spans="2:15" x14ac:dyDescent="0.25">
      <c r="B18" s="11">
        <v>6</v>
      </c>
      <c r="C18" s="12"/>
      <c r="D18" s="21"/>
      <c r="E18" s="21"/>
      <c r="F18" s="21"/>
      <c r="G18" s="40"/>
      <c r="H18" s="21" t="s">
        <v>24</v>
      </c>
      <c r="I18" s="44"/>
      <c r="J18" s="11" t="s">
        <v>25</v>
      </c>
      <c r="K18" s="12"/>
      <c r="L18">
        <f t="shared" si="0"/>
        <v>1</v>
      </c>
      <c r="M18">
        <f t="shared" si="1"/>
        <v>0</v>
      </c>
      <c r="N18">
        <f t="shared" si="2"/>
        <v>1</v>
      </c>
      <c r="O18">
        <f t="shared" si="3"/>
        <v>1</v>
      </c>
    </row>
    <row r="19" spans="2:15" x14ac:dyDescent="0.25">
      <c r="B19" s="11">
        <v>7</v>
      </c>
      <c r="C19" s="12"/>
      <c r="D19" s="21"/>
      <c r="E19" s="21"/>
      <c r="F19" s="21"/>
      <c r="G19" s="40"/>
      <c r="H19" s="21" t="s">
        <v>23</v>
      </c>
      <c r="I19" s="44"/>
      <c r="J19" s="11" t="s">
        <v>26</v>
      </c>
      <c r="K19" s="12"/>
      <c r="L19">
        <f t="shared" si="0"/>
        <v>1</v>
      </c>
      <c r="M19">
        <f t="shared" si="1"/>
        <v>1</v>
      </c>
      <c r="N19">
        <f t="shared" si="2"/>
        <v>0</v>
      </c>
      <c r="O19">
        <f t="shared" si="3"/>
        <v>0</v>
      </c>
    </row>
    <row r="20" spans="2:15" x14ac:dyDescent="0.25">
      <c r="B20" s="11">
        <v>8</v>
      </c>
      <c r="C20" s="12"/>
      <c r="D20" s="21"/>
      <c r="E20" s="21"/>
      <c r="F20" s="21"/>
      <c r="G20" s="40"/>
      <c r="H20" s="21" t="s">
        <v>24</v>
      </c>
      <c r="I20" s="44"/>
      <c r="J20" s="11" t="s">
        <v>25</v>
      </c>
      <c r="K20" s="12"/>
      <c r="L20">
        <f t="shared" si="0"/>
        <v>1</v>
      </c>
      <c r="M20">
        <f t="shared" si="1"/>
        <v>0</v>
      </c>
      <c r="N20">
        <f t="shared" si="2"/>
        <v>1</v>
      </c>
      <c r="O20">
        <f t="shared" si="3"/>
        <v>1</v>
      </c>
    </row>
    <row r="21" spans="2:15" x14ac:dyDescent="0.25">
      <c r="B21" s="11">
        <v>9</v>
      </c>
      <c r="C21" s="12"/>
      <c r="D21" s="21"/>
      <c r="E21" s="21"/>
      <c r="F21" s="21"/>
      <c r="G21" s="40"/>
      <c r="H21" s="21" t="s">
        <v>23</v>
      </c>
      <c r="I21" s="44"/>
      <c r="J21" s="11" t="s">
        <v>26</v>
      </c>
      <c r="K21" s="12"/>
      <c r="L21">
        <f t="shared" si="0"/>
        <v>1</v>
      </c>
      <c r="M21">
        <f t="shared" si="1"/>
        <v>1</v>
      </c>
      <c r="N21">
        <f t="shared" si="2"/>
        <v>0</v>
      </c>
      <c r="O21">
        <f t="shared" si="3"/>
        <v>0</v>
      </c>
    </row>
    <row r="22" spans="2:15" ht="15.75" thickBot="1" x14ac:dyDescent="0.3">
      <c r="B22" s="13">
        <v>10</v>
      </c>
      <c r="C22" s="14"/>
      <c r="D22" s="22"/>
      <c r="E22" s="22"/>
      <c r="F22" s="22"/>
      <c r="G22" s="42"/>
      <c r="H22" s="22" t="s">
        <v>23</v>
      </c>
      <c r="I22" s="45"/>
      <c r="J22" s="13" t="s">
        <v>26</v>
      </c>
      <c r="K22" s="14"/>
      <c r="L22">
        <f t="shared" si="0"/>
        <v>1</v>
      </c>
      <c r="M22">
        <f t="shared" si="1"/>
        <v>1</v>
      </c>
      <c r="N22">
        <f t="shared" si="2"/>
        <v>0</v>
      </c>
      <c r="O22">
        <f t="shared" si="3"/>
        <v>0</v>
      </c>
    </row>
  </sheetData>
  <mergeCells count="36">
    <mergeCell ref="H11:K11"/>
    <mergeCell ref="E11:F11"/>
    <mergeCell ref="B21:C21"/>
    <mergeCell ref="J21:K21"/>
    <mergeCell ref="B22:C22"/>
    <mergeCell ref="J22:K22"/>
    <mergeCell ref="B18:C18"/>
    <mergeCell ref="J18:K18"/>
    <mergeCell ref="B19:C19"/>
    <mergeCell ref="J19:K19"/>
    <mergeCell ref="B20:C20"/>
    <mergeCell ref="J20:K20"/>
    <mergeCell ref="B15:C15"/>
    <mergeCell ref="J15:K15"/>
    <mergeCell ref="B16:C16"/>
    <mergeCell ref="J16:K16"/>
    <mergeCell ref="B17:C17"/>
    <mergeCell ref="J17:K17"/>
    <mergeCell ref="B10:K10"/>
    <mergeCell ref="B12:C12"/>
    <mergeCell ref="J12:K12"/>
    <mergeCell ref="B13:C13"/>
    <mergeCell ref="J13:K13"/>
    <mergeCell ref="B14:C14"/>
    <mergeCell ref="J14:K14"/>
    <mergeCell ref="B7:J7"/>
    <mergeCell ref="B8:D8"/>
    <mergeCell ref="H8:I8"/>
    <mergeCell ref="B5:K5"/>
    <mergeCell ref="G4:K4"/>
    <mergeCell ref="E3:K3"/>
    <mergeCell ref="J8:K8"/>
    <mergeCell ref="B6:D6"/>
    <mergeCell ref="B11:D11"/>
    <mergeCell ref="B3:D3"/>
    <mergeCell ref="B4:D4"/>
  </mergeCells>
  <conditionalFormatting sqref="J8:K8">
    <cfRule type="cellIs" dxfId="1" priority="1" operator="equal">
      <formula>"Aceptadas"</formula>
    </cfRule>
    <cfRule type="cellIs" dxfId="0" priority="2" operator="equal">
      <formula>"Rechazadas"</formula>
    </cfRule>
  </conditionalFormatting>
  <dataValidations count="2">
    <dataValidation type="list" allowBlank="1" showInputMessage="1" showErrorMessage="1" sqref="H13:H22">
      <formula1>"Exitosa,Con error"</formula1>
    </dataValidation>
    <dataValidation type="list" allowBlank="1" showInputMessage="1" showErrorMessage="1" sqref="J13:K22">
      <formula1>"N/A,Corregido"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Deck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2017-03-05T17:52:34Z</dcterms:modified>
</cp:coreProperties>
</file>