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128372B1-B640-4C8B-B965-7A337209F1B1}" xr6:coauthVersionLast="45" xr6:coauthVersionMax="45" xr10:uidLastSave="{00000000-0000-0000-0000-000000000000}"/>
  <bookViews>
    <workbookView xWindow="-28920" yWindow="-120" windowWidth="29040" windowHeight="16440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2" i="4" l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58" i="4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G86" i="4" l="1"/>
  <c r="I86" i="4"/>
  <c r="K86" i="4"/>
  <c r="J86" i="4" s="1"/>
  <c r="G87" i="4"/>
  <c r="J87" i="4"/>
  <c r="K87" i="4"/>
  <c r="G88" i="4"/>
  <c r="I88" i="4"/>
  <c r="K88" i="4"/>
  <c r="J88" i="4" s="1"/>
  <c r="G89" i="4"/>
  <c r="I89" i="4"/>
  <c r="K89" i="4"/>
  <c r="J89" i="4" s="1"/>
  <c r="G90" i="4"/>
  <c r="I90" i="4"/>
  <c r="J90" i="4"/>
  <c r="K90" i="4"/>
  <c r="G91" i="4"/>
  <c r="I91" i="4"/>
  <c r="K91" i="4"/>
  <c r="J91" i="4" s="1"/>
  <c r="G92" i="4"/>
  <c r="I92" i="4"/>
  <c r="K92" i="4"/>
  <c r="J92" i="4" s="1"/>
  <c r="G93" i="4"/>
  <c r="I93" i="4"/>
  <c r="J93" i="4"/>
  <c r="K93" i="4"/>
  <c r="G94" i="4"/>
  <c r="I94" i="4"/>
  <c r="K94" i="4"/>
  <c r="J94" i="4" s="1"/>
  <c r="G95" i="4"/>
  <c r="I95" i="4"/>
  <c r="K95" i="4"/>
  <c r="J95" i="4" s="1"/>
  <c r="I87" i="4" l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N86" i="4" l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I57" i="4"/>
  <c r="H67" i="4"/>
  <c r="I67" i="4" s="1"/>
  <c r="L86" i="4" l="1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L87" i="4" l="1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89" i="4" l="1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89" i="4" l="1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90" i="4" l="1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D92" i="4" l="1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92" i="4" l="1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93" i="4" l="1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D95" i="4" l="1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95" i="4" l="1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67" i="4" l="1"/>
  <c r="K66" i="4"/>
  <c r="J66" i="4" s="1"/>
  <c r="L65" i="4"/>
  <c r="B90" i="4"/>
  <c r="J22" i="4"/>
  <c r="K22" i="4" s="1"/>
  <c r="L39" i="4"/>
  <c r="K40" i="4"/>
  <c r="J40" i="4" s="1"/>
  <c r="B41" i="4"/>
  <c r="B42" i="4" l="1"/>
  <c r="K41" i="4"/>
  <c r="J41" i="4" s="1"/>
  <c r="B91" i="4"/>
  <c r="L66" i="4"/>
  <c r="B68" i="4"/>
  <c r="K67" i="4"/>
  <c r="J67" i="4" s="1"/>
  <c r="L40" i="4"/>
  <c r="L67" i="4" l="1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<sst xmlns="http://schemas.openxmlformats.org/spreadsheetml/2006/main" count="202" uniqueCount="70">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</sst>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19" zoomScale="70" zoomScaleNormal="70" workbookViewId="0">
      <selection activeCell="C45" sqref="C4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99" t="s">
        <v>35</v>
      </c>
      <c r="B25" s="99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43938</v>
      </c>
      <c r="D32" s="58">
        <f t="shared" ref="D32:D47" ca="1" si="18">IF(C32="",D31,C32-B32)</f>
        <v>25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43994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43942</v>
      </c>
      <c r="D33" s="58">
        <f t="shared" ca="1" si="18"/>
        <v>26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43995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43946</v>
      </c>
      <c r="D34" s="58">
        <f t="shared" ca="1" si="18"/>
        <v>27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43996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43950</v>
      </c>
      <c r="D35" s="58">
        <f t="shared" ca="1" si="18"/>
        <v>28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43997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43954</v>
      </c>
      <c r="D36" s="58">
        <f t="shared" ca="1" si="18"/>
        <v>29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43998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43958</v>
      </c>
      <c r="D37" s="58">
        <f t="shared" ca="1" si="18"/>
        <v>30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43999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43962</v>
      </c>
      <c r="D38" s="58">
        <f t="shared" ca="1" si="18"/>
        <v>31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44000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43966</v>
      </c>
      <c r="D39" s="58">
        <f t="shared" ca="1" si="18"/>
        <v>32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44001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43970</v>
      </c>
      <c r="D40" s="58">
        <f t="shared" ca="1" si="18"/>
        <v>33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44002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43974</v>
      </c>
      <c r="D41" s="58">
        <f t="shared" ca="1" si="18"/>
        <v>34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44003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43978</v>
      </c>
      <c r="D42" s="58">
        <f t="shared" ca="1" si="18"/>
        <v>35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44004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43982</v>
      </c>
      <c r="D43" s="58">
        <f t="shared" ca="1" si="18"/>
        <v>36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44005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43986</v>
      </c>
      <c r="D44" s="58">
        <f t="shared" ca="1" si="18"/>
        <v>37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44006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43990</v>
      </c>
      <c r="D45" s="58">
        <f t="shared" ca="1" si="18"/>
        <v>38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44007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43994</v>
      </c>
      <c r="D46" s="58">
        <f t="shared" ca="1" si="18"/>
        <v>39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44008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43998</v>
      </c>
      <c r="D47" s="58">
        <f t="shared" ca="1" si="18"/>
        <v>29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43998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99" t="s">
        <v>55</v>
      </c>
      <c r="B51" s="99"/>
      <c r="C51" s="99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100"/>
    </row>
    <row r="58" spans="1:1024" x14ac:dyDescent="0.25">
      <c r="A58" s="19" t="s">
        <v>50</v>
      </c>
      <c r="B58" s="57">
        <f t="shared" si="26"/>
        <v>43918</v>
      </c>
      <c r="C58" s="57">
        <f ca="1">IF(M57="S",TODAY()+A$55,C57+4)</f>
        <v>43939</v>
      </c>
      <c r="D58" s="58">
        <f t="shared" ca="1" si="29"/>
        <v>21</v>
      </c>
      <c r="E58" s="4">
        <v>6</v>
      </c>
      <c r="F58" s="4">
        <v>25</v>
      </c>
      <c r="G58" s="60">
        <f t="shared" si="21"/>
        <v>400</v>
      </c>
      <c r="H58" s="69">
        <f t="shared" ref="H57:H70" si="30">G58</f>
        <v>400</v>
      </c>
      <c r="I58" s="69">
        <f t="shared" si="22"/>
        <v>0</v>
      </c>
      <c r="J58" s="61">
        <f t="shared" si="23"/>
        <v>21</v>
      </c>
      <c r="K58" s="61">
        <f t="shared" si="24"/>
        <v>51</v>
      </c>
      <c r="L58" s="57">
        <f t="shared" ca="1" si="25"/>
        <v>43990</v>
      </c>
      <c r="M58" s="63" t="s">
        <v>49</v>
      </c>
      <c r="N58" s="63">
        <f t="shared" si="28"/>
        <v>85</v>
      </c>
    </row>
    <row r="59" spans="1:1024" x14ac:dyDescent="0.25">
      <c r="A59" s="64">
        <v>43898</v>
      </c>
      <c r="B59" s="57">
        <f t="shared" si="26"/>
        <v>43922</v>
      </c>
      <c r="C59" s="57">
        <f t="shared" ref="C59:C70" ca="1" si="31">IF(M58="S",TODAY()+A$55,C58+4)</f>
        <v>43943</v>
      </c>
      <c r="D59" s="58">
        <f t="shared" ca="1" si="29"/>
        <v>21</v>
      </c>
      <c r="E59" s="4">
        <v>7</v>
      </c>
      <c r="F59" s="4">
        <v>17</v>
      </c>
      <c r="G59" s="60">
        <f t="shared" si="21"/>
        <v>400</v>
      </c>
      <c r="H59" s="69">
        <f t="shared" si="30"/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43990</v>
      </c>
      <c r="M59" s="63" t="s">
        <v>49</v>
      </c>
      <c r="N59" s="63">
        <f t="shared" si="28"/>
        <v>85</v>
      </c>
    </row>
    <row r="60" spans="1:1024" x14ac:dyDescent="0.25">
      <c r="A60" s="19" t="s">
        <v>51</v>
      </c>
      <c r="B60" s="57">
        <f t="shared" si="26"/>
        <v>43926</v>
      </c>
      <c r="C60" s="57">
        <f t="shared" ca="1" si="31"/>
        <v>43947</v>
      </c>
      <c r="D60" s="58">
        <f t="shared" ca="1" si="29"/>
        <v>21</v>
      </c>
      <c r="E60" s="4">
        <v>8</v>
      </c>
      <c r="F60" s="4">
        <v>12</v>
      </c>
      <c r="G60" s="60">
        <f t="shared" si="21"/>
        <v>400</v>
      </c>
      <c r="H60" s="69">
        <f t="shared" si="30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43990</v>
      </c>
      <c r="M60" s="63" t="s">
        <v>49</v>
      </c>
      <c r="N60" s="63">
        <f t="shared" si="28"/>
        <v>85</v>
      </c>
    </row>
    <row r="61" spans="1:1024" x14ac:dyDescent="0.25">
      <c r="A61" s="1">
        <v>18</v>
      </c>
      <c r="B61" s="57">
        <f t="shared" si="26"/>
        <v>43930</v>
      </c>
      <c r="C61" s="57">
        <f t="shared" ca="1" si="31"/>
        <v>43951</v>
      </c>
      <c r="D61" s="58">
        <f t="shared" ca="1" si="29"/>
        <v>21</v>
      </c>
      <c r="E61" s="4">
        <v>9</v>
      </c>
      <c r="F61" s="4">
        <v>22</v>
      </c>
      <c r="G61" s="60">
        <f t="shared" si="21"/>
        <v>400</v>
      </c>
      <c r="H61" s="69">
        <f t="shared" si="30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43990</v>
      </c>
      <c r="M61" s="63" t="s">
        <v>49</v>
      </c>
      <c r="N61" s="63">
        <f t="shared" si="28"/>
        <v>85</v>
      </c>
    </row>
    <row r="62" spans="1:1024" x14ac:dyDescent="0.25">
      <c r="A62" s="19" t="s">
        <v>52</v>
      </c>
      <c r="B62" s="57">
        <f t="shared" si="26"/>
        <v>43934</v>
      </c>
      <c r="C62" s="57">
        <f t="shared" ca="1" si="31"/>
        <v>43955</v>
      </c>
      <c r="D62" s="58">
        <f t="shared" ca="1" si="29"/>
        <v>21</v>
      </c>
      <c r="E62" s="4">
        <v>10</v>
      </c>
      <c r="F62" s="4">
        <v>10</v>
      </c>
      <c r="G62" s="60">
        <f t="shared" si="21"/>
        <v>400</v>
      </c>
      <c r="H62" s="69">
        <f t="shared" si="30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43990</v>
      </c>
      <c r="M62" s="63" t="s">
        <v>49</v>
      </c>
      <c r="N62" s="63">
        <f t="shared" si="28"/>
        <v>85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1"/>
        <v>43959</v>
      </c>
      <c r="D63" s="58">
        <f t="shared" ca="1" si="29"/>
        <v>21</v>
      </c>
      <c r="E63" s="4">
        <v>11</v>
      </c>
      <c r="F63" s="4">
        <v>16</v>
      </c>
      <c r="G63" s="60">
        <f t="shared" si="21"/>
        <v>400</v>
      </c>
      <c r="H63" s="69">
        <f t="shared" si="30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43990</v>
      </c>
      <c r="M63" s="63" t="s">
        <v>49</v>
      </c>
      <c r="N63" s="63">
        <f t="shared" si="28"/>
        <v>85</v>
      </c>
    </row>
    <row r="64" spans="1:1024" x14ac:dyDescent="0.25">
      <c r="B64" s="57">
        <f t="shared" si="26"/>
        <v>43942</v>
      </c>
      <c r="C64" s="57">
        <f t="shared" ca="1" si="31"/>
        <v>43963</v>
      </c>
      <c r="D64" s="58">
        <f t="shared" ca="1" si="29"/>
        <v>21</v>
      </c>
      <c r="E64" s="4">
        <v>12</v>
      </c>
      <c r="F64" s="4">
        <v>19</v>
      </c>
      <c r="G64" s="60">
        <f t="shared" si="21"/>
        <v>400</v>
      </c>
      <c r="H64" s="69">
        <f t="shared" si="30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43990</v>
      </c>
      <c r="M64" s="63" t="s">
        <v>49</v>
      </c>
      <c r="N64" s="63">
        <f t="shared" si="28"/>
        <v>85</v>
      </c>
    </row>
    <row r="65" spans="1:1024" x14ac:dyDescent="0.25">
      <c r="B65" s="57">
        <f t="shared" si="26"/>
        <v>43946</v>
      </c>
      <c r="C65" s="57">
        <f t="shared" ca="1" si="31"/>
        <v>43967</v>
      </c>
      <c r="D65" s="58">
        <f t="shared" ca="1" si="29"/>
        <v>21</v>
      </c>
      <c r="E65" s="4">
        <v>13</v>
      </c>
      <c r="F65" s="4">
        <v>25</v>
      </c>
      <c r="G65" s="60">
        <f t="shared" si="21"/>
        <v>400</v>
      </c>
      <c r="H65" s="69">
        <f t="shared" si="30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43990</v>
      </c>
      <c r="M65" s="63" t="s">
        <v>49</v>
      </c>
      <c r="N65" s="63">
        <f t="shared" si="28"/>
        <v>85</v>
      </c>
    </row>
    <row r="66" spans="1:1024" x14ac:dyDescent="0.25">
      <c r="B66" s="57">
        <f t="shared" si="26"/>
        <v>43950</v>
      </c>
      <c r="C66" s="57">
        <f t="shared" ca="1" si="31"/>
        <v>43971</v>
      </c>
      <c r="D66" s="58">
        <f t="shared" ca="1" si="29"/>
        <v>21</v>
      </c>
      <c r="E66" s="4">
        <v>14</v>
      </c>
      <c r="F66" s="4">
        <v>13</v>
      </c>
      <c r="G66" s="60">
        <f t="shared" si="21"/>
        <v>400</v>
      </c>
      <c r="H66" s="69">
        <f t="shared" si="30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43990</v>
      </c>
      <c r="M66" s="63" t="s">
        <v>49</v>
      </c>
      <c r="N66" s="63">
        <f t="shared" si="28"/>
        <v>85</v>
      </c>
    </row>
    <row r="67" spans="1:1024" x14ac:dyDescent="0.25">
      <c r="B67" s="57">
        <f t="shared" si="26"/>
        <v>43954</v>
      </c>
      <c r="C67" s="57">
        <f t="shared" ca="1" si="31"/>
        <v>43975</v>
      </c>
      <c r="D67" s="58">
        <f t="shared" ca="1" si="29"/>
        <v>21</v>
      </c>
      <c r="E67" s="4">
        <v>15</v>
      </c>
      <c r="F67" s="4">
        <v>13</v>
      </c>
      <c r="G67" s="60">
        <f t="shared" si="21"/>
        <v>400</v>
      </c>
      <c r="H67" s="69">
        <f t="shared" si="30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43990</v>
      </c>
      <c r="M67" s="63" t="s">
        <v>49</v>
      </c>
      <c r="N67" s="63">
        <f t="shared" si="28"/>
        <v>85</v>
      </c>
    </row>
    <row r="68" spans="1:1024" x14ac:dyDescent="0.25">
      <c r="B68" s="57">
        <f t="shared" si="26"/>
        <v>43958</v>
      </c>
      <c r="C68" s="57">
        <f t="shared" ca="1" si="31"/>
        <v>43979</v>
      </c>
      <c r="D68" s="58">
        <f t="shared" ca="1" si="29"/>
        <v>21</v>
      </c>
      <c r="E68" s="4">
        <v>16</v>
      </c>
      <c r="F68" s="4">
        <v>19</v>
      </c>
      <c r="G68" s="60">
        <f t="shared" si="21"/>
        <v>400</v>
      </c>
      <c r="H68" s="69">
        <f t="shared" si="30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43990</v>
      </c>
      <c r="M68" s="63" t="s">
        <v>49</v>
      </c>
      <c r="N68" s="63">
        <f t="shared" si="28"/>
        <v>85</v>
      </c>
    </row>
    <row r="69" spans="1:1024" x14ac:dyDescent="0.25">
      <c r="B69" s="57">
        <f t="shared" si="26"/>
        <v>43962</v>
      </c>
      <c r="C69" s="57">
        <f t="shared" ca="1" si="31"/>
        <v>43983</v>
      </c>
      <c r="D69" s="58">
        <f t="shared" ca="1" si="29"/>
        <v>21</v>
      </c>
      <c r="E69" s="4">
        <v>17</v>
      </c>
      <c r="F69" s="4">
        <v>10</v>
      </c>
      <c r="G69" s="60">
        <f t="shared" si="21"/>
        <v>400</v>
      </c>
      <c r="H69" s="69">
        <f t="shared" si="30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43990</v>
      </c>
      <c r="M69" s="63" t="s">
        <v>49</v>
      </c>
      <c r="N69" s="63">
        <f t="shared" si="28"/>
        <v>85</v>
      </c>
    </row>
    <row r="70" spans="1:1024" x14ac:dyDescent="0.25">
      <c r="B70" s="65">
        <f>A59+A53-1</f>
        <v>43969</v>
      </c>
      <c r="C70" s="57">
        <f t="shared" ca="1" si="31"/>
        <v>43987</v>
      </c>
      <c r="D70" s="58">
        <f t="shared" ca="1" si="29"/>
        <v>18</v>
      </c>
      <c r="E70" s="4">
        <v>18</v>
      </c>
      <c r="F70" s="4">
        <v>18</v>
      </c>
      <c r="G70" s="60">
        <f t="shared" si="21"/>
        <v>400</v>
      </c>
      <c r="H70" s="69">
        <f t="shared" si="30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43987</v>
      </c>
      <c r="M70" s="63" t="s">
        <v>49</v>
      </c>
      <c r="N70" s="63">
        <f t="shared" si="28"/>
        <v>85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6319</v>
      </c>
      <c r="I71" s="67">
        <f>SUM(I53:I70)</f>
        <v>881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99" t="s">
        <v>18</v>
      </c>
      <c r="B73" s="99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ref="D86:D95" si="41">IF(C86="",D85,C86-B86)</f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ref="I86:I95" si="42">G86-H86</f>
        <v>75</v>
      </c>
      <c r="J86" s="73">
        <f t="shared" ref="J86:J95" si="43">$A$75-K86</f>
        <v>34</v>
      </c>
      <c r="K86" s="73">
        <f t="shared" ref="K86:K95" si="44">INT($B$97-B86)</f>
        <v>38</v>
      </c>
      <c r="L86" s="72">
        <f t="shared" ref="L86:L95" si="45">B86+K86+D86</f>
        <v>43964</v>
      </c>
      <c r="M86" s="75" t="s">
        <v>46</v>
      </c>
      <c r="N86" s="75">
        <f t="shared" ref="N86:N95" si="46">IF(M86&lt;&gt;"S",N85,N85+F86)</f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1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42"/>
        <v>188</v>
      </c>
      <c r="J87" s="73">
        <f t="shared" si="43"/>
        <v>37</v>
      </c>
      <c r="K87" s="73">
        <f t="shared" si="44"/>
        <v>35</v>
      </c>
      <c r="L87" s="72">
        <f t="shared" si="45"/>
        <v>43962</v>
      </c>
      <c r="M87" s="75" t="s">
        <v>46</v>
      </c>
      <c r="N87" s="75">
        <f t="shared" si="46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1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42"/>
        <v>-70</v>
      </c>
      <c r="J88" s="73">
        <f t="shared" si="43"/>
        <v>40</v>
      </c>
      <c r="K88" s="73">
        <f t="shared" si="44"/>
        <v>32</v>
      </c>
      <c r="L88" s="72">
        <f t="shared" si="45"/>
        <v>43960</v>
      </c>
      <c r="M88" s="75" t="s">
        <v>46</v>
      </c>
      <c r="N88" s="75">
        <f t="shared" si="46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1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42"/>
        <v>22</v>
      </c>
      <c r="J89" s="73">
        <f t="shared" si="43"/>
        <v>43</v>
      </c>
      <c r="K89" s="73">
        <f t="shared" si="44"/>
        <v>29</v>
      </c>
      <c r="L89" s="72">
        <f t="shared" si="45"/>
        <v>43957</v>
      </c>
      <c r="M89" s="75" t="s">
        <v>46</v>
      </c>
      <c r="N89" s="75">
        <f t="shared" si="46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1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42"/>
        <v>160</v>
      </c>
      <c r="J90" s="73">
        <f t="shared" si="43"/>
        <v>46</v>
      </c>
      <c r="K90" s="73">
        <f t="shared" si="44"/>
        <v>26</v>
      </c>
      <c r="L90" s="72">
        <f t="shared" si="45"/>
        <v>43955</v>
      </c>
      <c r="M90" s="75" t="s">
        <v>46</v>
      </c>
      <c r="N90" s="75">
        <f t="shared" si="46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1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42"/>
        <v>231</v>
      </c>
      <c r="J91" s="73">
        <f t="shared" si="43"/>
        <v>49</v>
      </c>
      <c r="K91" s="73">
        <f t="shared" si="44"/>
        <v>23</v>
      </c>
      <c r="L91" s="72">
        <f t="shared" si="45"/>
        <v>43953</v>
      </c>
      <c r="M91" s="75" t="s">
        <v>46</v>
      </c>
      <c r="N91" s="75">
        <f t="shared" si="46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1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42"/>
        <v>92</v>
      </c>
      <c r="J92" s="73">
        <f t="shared" si="43"/>
        <v>52</v>
      </c>
      <c r="K92" s="73">
        <f t="shared" si="44"/>
        <v>20</v>
      </c>
      <c r="L92" s="72">
        <f t="shared" si="45"/>
        <v>43951</v>
      </c>
      <c r="M92" s="75" t="s">
        <v>46</v>
      </c>
      <c r="N92" s="75">
        <f t="shared" si="46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1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42"/>
        <v>116</v>
      </c>
      <c r="J93" s="73">
        <f t="shared" si="43"/>
        <v>55</v>
      </c>
      <c r="K93" s="73">
        <f t="shared" si="44"/>
        <v>17</v>
      </c>
      <c r="L93" s="72">
        <f t="shared" si="45"/>
        <v>43948</v>
      </c>
      <c r="M93" s="75" t="s">
        <v>46</v>
      </c>
      <c r="N93" s="75">
        <f t="shared" si="46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1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42"/>
        <v>139</v>
      </c>
      <c r="J94" s="73">
        <f t="shared" si="43"/>
        <v>58</v>
      </c>
      <c r="K94" s="73">
        <f t="shared" si="44"/>
        <v>14</v>
      </c>
      <c r="L94" s="72">
        <f t="shared" si="45"/>
        <v>43946</v>
      </c>
      <c r="M94" s="75" t="s">
        <v>46</v>
      </c>
      <c r="N94" s="75">
        <f t="shared" si="46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1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42"/>
        <v>80</v>
      </c>
      <c r="J95" s="73">
        <f t="shared" si="43"/>
        <v>61</v>
      </c>
      <c r="K95" s="73">
        <f t="shared" si="44"/>
        <v>11</v>
      </c>
      <c r="L95" s="72">
        <f t="shared" si="45"/>
        <v>43944</v>
      </c>
      <c r="M95" s="75" t="s">
        <v>46</v>
      </c>
      <c r="N95" s="75">
        <f t="shared" si="46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7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2020-04-14T20:40:42Z</dcterms:modified>
  <dc:language>pt-BR</dc:language>
</cp:coreProperties>
</file>