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arol\Desktop\aula - ciência e visualização de dados em saúde\projeto ciencia de dados\"/>
    </mc:Choice>
  </mc:AlternateContent>
  <xr:revisionPtr revIDLastSave="0" documentId="8_{6673B257-4248-45C4-997A-D9A24DC3696C}" xr6:coauthVersionLast="47" xr6:coauthVersionMax="47" xr10:uidLastSave="{00000000-0000-0000-0000-000000000000}"/>
  <bookViews>
    <workbookView xWindow="-120" yWindow="-120" windowWidth="20730" windowHeight="11160" activeTab="1" xr2:uid="{B9FC3F37-5430-409B-AFC0-4DD3480CCD9E}"/>
  </bookViews>
  <sheets>
    <sheet name="Planilha1" sheetId="1" r:id="rId1"/>
    <sheet name="Planilh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J2" i="2"/>
  <c r="AJ3" i="2"/>
  <c r="AJ4" i="2"/>
  <c r="AJ5" i="2"/>
  <c r="AJ6" i="2"/>
  <c r="AJ2" i="2"/>
  <c r="AI3" i="2"/>
  <c r="AI4" i="2"/>
  <c r="AI5" i="2"/>
  <c r="AI6" i="2"/>
  <c r="AI2" i="2"/>
  <c r="AG3" i="2"/>
  <c r="AG4" i="2"/>
  <c r="AG5" i="2"/>
  <c r="AG6" i="2"/>
  <c r="AG2" i="2"/>
  <c r="AE3" i="2"/>
  <c r="AE4" i="2"/>
  <c r="AE5" i="2"/>
  <c r="AE6" i="2"/>
  <c r="AE2" i="2"/>
  <c r="AC3" i="2"/>
  <c r="AC4" i="2"/>
  <c r="AC5" i="2"/>
  <c r="AC6" i="2"/>
  <c r="AC2" i="2"/>
  <c r="AA3" i="2"/>
  <c r="AA4" i="2"/>
  <c r="AA5" i="2"/>
  <c r="AA6" i="2"/>
  <c r="AA2" i="2"/>
  <c r="Y3" i="2"/>
  <c r="Y4" i="2"/>
  <c r="Y5" i="2"/>
  <c r="Y6" i="2"/>
  <c r="Y2" i="2"/>
  <c r="W3" i="2"/>
  <c r="W4" i="2"/>
  <c r="W5" i="2"/>
  <c r="W6" i="2"/>
  <c r="W2" i="2"/>
  <c r="U3" i="2"/>
  <c r="U4" i="2"/>
  <c r="U5" i="2"/>
  <c r="U6" i="2"/>
  <c r="U2" i="2"/>
  <c r="S3" i="2"/>
  <c r="S4" i="2"/>
  <c r="S5" i="2"/>
  <c r="S6" i="2"/>
  <c r="S2" i="2"/>
  <c r="Q3" i="2"/>
  <c r="Q4" i="2"/>
  <c r="Q5" i="2"/>
  <c r="Q6" i="2"/>
  <c r="Q2" i="2"/>
  <c r="N3" i="2"/>
  <c r="N4" i="2"/>
  <c r="N5" i="2"/>
  <c r="N6" i="2"/>
  <c r="N2" i="2"/>
  <c r="L3" i="2"/>
  <c r="L4" i="2"/>
  <c r="L5" i="2"/>
  <c r="L6" i="2"/>
  <c r="L2" i="2"/>
  <c r="J3" i="2"/>
  <c r="J4" i="2"/>
  <c r="J5" i="2"/>
  <c r="J6" i="2"/>
  <c r="H3" i="2"/>
  <c r="H4" i="2"/>
  <c r="H5" i="2"/>
  <c r="H6" i="2"/>
  <c r="H2" i="2"/>
  <c r="F4" i="2"/>
  <c r="F5" i="2"/>
  <c r="F6" i="2"/>
  <c r="F2" i="2"/>
  <c r="D3" i="2"/>
  <c r="D4" i="2"/>
  <c r="D5" i="2"/>
  <c r="D6" i="2"/>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Luna Hidalgo Carneiro</author>
    <author>angbroq</author>
  </authors>
  <commentList>
    <comment ref="C3" authorId="0" shapeId="0" xr:uid="{25855DA9-E411-4626-A5E0-4D03F10AA7DC}">
      <text>
        <r>
          <rPr>
            <sz val="9"/>
            <color indexed="81"/>
            <rFont val="Segoe UI"/>
            <family val="2"/>
          </rPr>
          <t>Percentual de pessoas desocupadas, na semana de referência em relação às pessoas na força de trabalho nessa semana.</t>
        </r>
      </text>
    </comment>
    <comment ref="C4" authorId="0" shapeId="0" xr:uid="{F6015E64-A195-4C30-B4AB-BC98779AE5F6}">
      <text>
        <r>
          <rPr>
            <sz val="9"/>
            <color indexed="81"/>
            <rFont val="Segoe UI"/>
            <family val="2"/>
          </rPr>
          <t>Percentual de pessoas ocupadas na semana de referência em relação às pessoas em idade de trabalhar.</t>
        </r>
      </text>
    </comment>
    <comment ref="C5" authorId="0" shapeId="0" xr:uid="{4AC05E1F-1B79-416F-AF93-118A1E375759}">
      <text>
        <r>
          <rPr>
            <sz val="9"/>
            <color indexed="81"/>
            <rFont val="Segoe UI"/>
            <family val="2"/>
          </rPr>
          <t>Percentual de pessoas na força de trabalho na semana de referência em relação às pessoas em idade de trabalhar.</t>
        </r>
      </text>
    </comment>
    <comment ref="C6" authorId="1" shapeId="0" xr:uid="{95B0A51A-5B12-4A6D-BF42-4F9141A10070}">
      <text>
        <r>
          <rPr>
            <sz val="9"/>
            <color indexed="81"/>
            <rFont val="Segoe UI"/>
            <family val="2"/>
          </rPr>
          <t>Definem-se como em idade de trabalhar as pessoas de 14 anos ou mais de idade na data de referência.</t>
        </r>
      </text>
    </comment>
    <comment ref="C7" authorId="1" shapeId="0" xr:uid="{234A92B0-F96A-4CB4-8283-40317209E918}">
      <text>
        <r>
          <rPr>
            <sz val="9"/>
            <color indexed="81"/>
            <rFont val="Segoe UI"/>
            <family val="2"/>
          </rPr>
          <t>São classificadas como na força de trabalho na semana de referência as pessoas ocupadas e as pessoas desocupadas nessa semana.</t>
        </r>
      </text>
    </comment>
    <comment ref="C8" authorId="1" shapeId="0" xr:uid="{11EF5963-E9D6-4948-A3F8-F1B9A61F570C}">
      <text>
        <r>
          <rPr>
            <sz val="9"/>
            <color indexed="81"/>
            <rFont val="Segoe UI"/>
            <family val="2"/>
          </rPr>
          <t>São classificadas como ocupadas na semana de referência as pessoas que, nesse período, trabalharam pelo menos uma hora completa em trabalho remunerado em dinheiro, produtos, mercadorias ou benefícios (moradia, alimentação, roupas, treinamento etc.), ou em trabalho sem remuneração direta em ajuda à atividade econômica de membro do domicílio ou parente que reside em outro domicílio, ou, ainda, as que tinham trabalho remunerado do qual estavam temporariamente afastadas nessa semana.
Consideram-se como ocupadas temporariamente afastadas de trabalho remunerado as pessoas que não trabalharam durante pelo menos uma hora completa na semana de referência por motivo de férias, folga, jornada variável ou licença remunerada (em decorrência de maternidade, paternidade, saúde ou acidente da própria pessoa, estudo, casamento, licença-prêmio etc.). Além disso, também foram consideradas ocupadas as pessoas afastadas por motivo diferente dos já citados, desde que o período transcorrido do afastamento fosse inferior a quatro meses, contados até o último dia da semana de referência.
Este conceito de pessoas ocupadas, adotado a partir do quarto trimestre de 2015, já está ajustado à Resolução I da 19ª Conferência Internacional de Estatísticos do Trabalho - CIET. Os ajustes ocorreram nos aspectos referentes ao trabalho sem remuneração direta ao trabalhador e à caracterização como ocupadas das pessoas que tinham trabalho remunerado do qual estavam temporariamente afastadas na semana de referência.</t>
        </r>
      </text>
    </comment>
    <comment ref="C9" authorId="1" shapeId="0" xr:uid="{9C34EF91-6924-470A-948B-47E6BFE52AF9}">
      <text>
        <r>
          <rPr>
            <sz val="9"/>
            <color indexed="81"/>
            <rFont val="Segoe UI"/>
            <family val="2"/>
          </rPr>
          <t>São classificadas como desocupadas na semana de referência as pessoas sem trabalho em ocupação nessa semana que tomaram alguma providência efetiva para consegui-lo no período de referência de 30 dias, e que estavam disponíveis para assumi-lo na semana de referência. Consideram-se, também, como desocupadas as pessoas sem trabalho em ocupação na semana de referência que não tomaram providência efetiva para consegui-lo no período de referência de 30 dias porque já o haviam conseguido e iriam começá-lo em menos de quatro meses após o último dia da semana de referência. 
Este conceito de pessoas desocupadas, adotado a partir do segundo trimestre 2016, já está ajustado à Resolução I da 19ª Conferência Internacional de Estatísticos do Trabalho - CIET. Anteriormente, no que se refere às pessoas que não tomaram providência efetiva para conseguir trabalho no período de referência de 30 dias porque já o haviam conseguido para começar após a semana de referência, não havia limite de tempo fixado para assumir o trabalho.</t>
        </r>
      </text>
    </comment>
    <comment ref="C10" authorId="1" shapeId="0" xr:uid="{96840E18-DEB1-4735-874B-D17E235FD4D2}">
      <text>
        <r>
          <rPr>
            <sz val="9"/>
            <color indexed="81"/>
            <rFont val="Segoe UI"/>
            <family val="2"/>
          </rPr>
          <t>São classificadas como fora da força de trabalho na semana de referência as pessoas que não estavam ocupadas nem desocupadas nessa semana.</t>
        </r>
      </text>
    </comment>
    <comment ref="C12" authorId="0" shapeId="0" xr:uid="{513E5A1F-6A6E-4B29-826F-0F2585DCA203}">
      <text>
        <r>
          <rPr>
            <sz val="9"/>
            <color indexed="81"/>
            <rFont val="Segoe UI"/>
            <family val="2"/>
          </rPr>
          <t xml:space="preserve">Pessoa que trabalhava para um empregador (pessoa física ou jurídica) do setor privado, geralmente obrigando-se ao cumprimento de uma jornada de trabalho e recebendo em contrapartida uma remuneração em dinheiro, mercadorias, produtos ou benefícios (moradia, comida, roupas etc.). Entre os empregados privados se encontram também o sacerdote, o ministro de igreja, o pastor, o rabino, o frade, a freira e outros clérigos.
</t>
        </r>
      </text>
    </comment>
    <comment ref="C15" authorId="0" shapeId="0" xr:uid="{EAA9DED8-1FEF-4A00-B31D-23FD236B1A14}">
      <text>
        <r>
          <rPr>
            <sz val="9"/>
            <color indexed="81"/>
            <rFont val="Segoe UI"/>
            <family val="2"/>
          </rPr>
          <t>Pessoa que trabalhava prestando serviço doméstico remunerado, em dinheiro ou benefícios, em uma ou mais unidades domiciliares.</t>
        </r>
      </text>
    </comment>
    <comment ref="C18" authorId="1" shapeId="0" xr:uid="{50C9282E-71A1-4018-B408-077033450AE0}">
      <text>
        <r>
          <rPr>
            <sz val="9"/>
            <color indexed="81"/>
            <rFont val="Segoe UI"/>
            <family val="2"/>
          </rPr>
          <t>Pessoa que trabalhava para o governo, em qualquer esfera: federal, estadual ou municipal, que abrange, além das entidades da administração direta, as fundações, as autarquias, as empresas públicas e as empresas de economia mista. Dentre os empregados do setor público, encontram-se também as pessoas que exercem mandatos eletivos como vereadores, deputados, prefeitos etc. Também são do setor público os Conselhos de classe profissional, com exceção da OAB (Ordem de Advogados do Brasil), que é o único conselho que é uma instituição privada.</t>
        </r>
      </text>
    </comment>
    <comment ref="C22" authorId="0" shapeId="0" xr:uid="{968EF885-4000-49B4-9DCA-5167701A534C}">
      <text>
        <r>
          <rPr>
            <sz val="9"/>
            <color indexed="81"/>
            <rFont val="Segoe UI"/>
            <family val="2"/>
          </rPr>
          <t>Pessoa que trabalhava explorando o seu próprio negócio/empresa, com ou sem sócio, tendo pelo menos um empregado e contando, ou não, com a ajuda de trabalhador não remunerado.</t>
        </r>
      </text>
    </comment>
    <comment ref="C25" authorId="1" shapeId="0" xr:uid="{82947B39-34E2-43A2-BFD4-3DBBE05F9999}">
      <text>
        <r>
          <rPr>
            <sz val="9"/>
            <color indexed="81"/>
            <rFont val="Segoe UI"/>
            <family val="2"/>
          </rPr>
          <t>Pessoa que trabalhava explorando o seu próprio negócio/empresa, sozinha ou com sócio, sem ter empregado e contando, ou não, com a ajuda de trabalhador não remunerado.</t>
        </r>
      </text>
    </comment>
    <comment ref="C28" authorId="1" shapeId="0" xr:uid="{2F6D03AA-CAC1-446B-85DB-C6505B5B40EB}">
      <text>
        <r>
          <rPr>
            <sz val="9"/>
            <color indexed="81"/>
            <rFont val="Segoe UI"/>
            <family val="2"/>
          </rPr>
          <t xml:space="preserve">7.1. Conta própria ou empregador - pessoa que trabalhava sem receber pagamento, em ajuda a morador do domicílio ou a parente, ainda que não habite no mesmo domicílio, que era conta própria ou empregador.
7.2 Empregado - pessoa que trabalhava sem receber pagamento, em ajuda a morador do domicílio ou a parente, ainda que não habite no mesmo domicílio, que era empregado (este é que estabelecia o contrato ou acordo de trabalho com o empregador e recebia a remuneração pelo trabalho do grupo familiar).
7.3 Trabalhador doméstico – pessoa que trabalhava sem receber pagamento, em ajuda a morador do domicílio ou a parente, ainda que não habite no mesmo domicílio, que era trabalhador doméstico. </t>
        </r>
      </text>
    </comment>
    <comment ref="C39" authorId="0" shapeId="0" xr:uid="{5DDCF84B-E414-4ADF-9BD9-355E9CAA0B99}">
      <text>
        <r>
          <rPr>
            <sz val="9"/>
            <color indexed="81"/>
            <rFont val="Segoe UI"/>
            <family val="2"/>
          </rPr>
          <t xml:space="preserve">É o rendimento bruto real médio habitualmente recebido em todos os trabalhos que as pessoas ocupadas com rendimento tinham na semana referência, a preços médios do trimestre mais recente que está sendo divulgado, com base no Índice de Preços ao Consumidor Amplo - IPCA.
</t>
        </r>
      </text>
    </comment>
    <comment ref="C40" authorId="0" shapeId="0" xr:uid="{F94FAA69-71B0-45CE-8A44-E128897F635E}">
      <text>
        <r>
          <rPr>
            <sz val="9"/>
            <color indexed="81"/>
            <rFont val="Segoe UI"/>
            <family val="2"/>
          </rPr>
          <t xml:space="preserve">É a soma dos rendimentos brutos habitualmente recebidos de todas as pessoas ocupadas em todos os trabalhos que tinham na semana de referência, a preços médios do trimestre mais recente que está sendo divulgado, com base no Índice de Preços ao Consumidor Amplo - IPCA.
</t>
        </r>
      </text>
    </comment>
  </commentList>
</comments>
</file>

<file path=xl/sharedStrings.xml><?xml version="1.0" encoding="utf-8"?>
<sst xmlns="http://schemas.openxmlformats.org/spreadsheetml/2006/main" count="89" uniqueCount="80">
  <si>
    <t>Indicadores</t>
  </si>
  <si>
    <t>Estimativas dos trimestres</t>
  </si>
  <si>
    <t>out-nov-dez         2019</t>
  </si>
  <si>
    <t>jul-ago-set         2020</t>
  </si>
  <si>
    <t>out-nov-dez         2020</t>
  </si>
  <si>
    <t>Taxas (%)</t>
  </si>
  <si>
    <t>Taxa de desocupação</t>
  </si>
  <si>
    <t>Nível da ocupação</t>
  </si>
  <si>
    <t>Taxa de participação na força de trabalho</t>
  </si>
  <si>
    <t>Pessoas de 14 anos ou mais de idade 
(Mil pessoas)</t>
  </si>
  <si>
    <t>por condição em relação à força de trabalho e condição na ocupação</t>
  </si>
  <si>
    <t>Total</t>
  </si>
  <si>
    <t>Na força de trabalho</t>
  </si>
  <si>
    <t>Ocupada</t>
  </si>
  <si>
    <t>Desocupada</t>
  </si>
  <si>
    <t>Fora da força de trabalho</t>
  </si>
  <si>
    <t>ocupadas por posição na ocupação, setor e categoria do emprego no trabalho principal</t>
  </si>
  <si>
    <t>Empregado</t>
  </si>
  <si>
    <t>Setor privado (exclusive trabalhador doméstico)</t>
  </si>
  <si>
    <t>Com carteira</t>
  </si>
  <si>
    <t>Sem carteira</t>
  </si>
  <si>
    <t>Trabalhador doméstico</t>
  </si>
  <si>
    <t>Setor público</t>
  </si>
  <si>
    <t>Militar e funcionário público estatutário</t>
  </si>
  <si>
    <t>Empregador</t>
  </si>
  <si>
    <t>Com CNPJ</t>
  </si>
  <si>
    <t>Sem CNPJ</t>
  </si>
  <si>
    <t>Conta própria</t>
  </si>
  <si>
    <t>Trabalhador familiar auxiliar</t>
  </si>
  <si>
    <t>ocupadas por grupamentos de atividade do trabalho principal</t>
  </si>
  <si>
    <t>Agricultura, pecuária, produção florestal, pesca e aquicultura</t>
  </si>
  <si>
    <t>Indústria geral</t>
  </si>
  <si>
    <t>Construção</t>
  </si>
  <si>
    <t>Comércio, reparação de veículos automotores e motocicletas</t>
  </si>
  <si>
    <t>Transporte, armazenagem e correio</t>
  </si>
  <si>
    <t>Alojamento e alimentação</t>
  </si>
  <si>
    <t>Informação, comunicação e atividades financeiras, imobiliárias, profissionais e administrativas</t>
  </si>
  <si>
    <t>Administração pública, defesa, seguridade social, educação, saúde humana e serviços sociais</t>
  </si>
  <si>
    <t>Outros serviços</t>
  </si>
  <si>
    <t>Serviços domésticos</t>
  </si>
  <si>
    <t>Rendimento médio real habitual de todos os trabalhos das pessoas ocupadas (R$)</t>
  </si>
  <si>
    <t>Massa de rendimento real habitual de todos os trabalhos das pessoas ocupadas (R$ milhões)</t>
  </si>
  <si>
    <t>out/dez</t>
  </si>
  <si>
    <t>jan/marc</t>
  </si>
  <si>
    <t>abr/jun</t>
  </si>
  <si>
    <t>jul/set</t>
  </si>
  <si>
    <t>total_pessoas_14_anos</t>
  </si>
  <si>
    <t>N_desocupacao</t>
  </si>
  <si>
    <t>N_ocupados</t>
  </si>
  <si>
    <t>N_forca_trabalho</t>
  </si>
  <si>
    <t>Privado_com_carteira</t>
  </si>
  <si>
    <t>Privado_sem_carteira</t>
  </si>
  <si>
    <t>empregador</t>
  </si>
  <si>
    <t>ocupados_conta_propria</t>
  </si>
  <si>
    <t>ocupados_agricultura</t>
  </si>
  <si>
    <t>ocupados_industria</t>
  </si>
  <si>
    <t>ocupados_comercio</t>
  </si>
  <si>
    <t>ocupados_construcao</t>
  </si>
  <si>
    <t>ocupados_transporte</t>
  </si>
  <si>
    <t>ocupados_alimentos_hospedagem</t>
  </si>
  <si>
    <t>ocupados_informacao</t>
  </si>
  <si>
    <t>ocupados_educacao_defesa_saude</t>
  </si>
  <si>
    <t>ocupados_outros</t>
  </si>
  <si>
    <t>porc_desocupacao</t>
  </si>
  <si>
    <t>porc_ocupados</t>
  </si>
  <si>
    <t>porc_forca_trabalho</t>
  </si>
  <si>
    <t>porc_Privado_com_carteira</t>
  </si>
  <si>
    <t>porc_priv_sem_carte</t>
  </si>
  <si>
    <t>porc_empregador</t>
  </si>
  <si>
    <t>porc_ocupado_agricultura</t>
  </si>
  <si>
    <t>porc_ocupado_industria</t>
  </si>
  <si>
    <t>porc_ocupado_construcao</t>
  </si>
  <si>
    <t>porc_ocupado_comercio</t>
  </si>
  <si>
    <t>porc_ocupados_transporte</t>
  </si>
  <si>
    <t>porc_ocupa_alimentos</t>
  </si>
  <si>
    <t>porc_ocup_inform</t>
  </si>
  <si>
    <t>porc_ocup_educacao</t>
  </si>
  <si>
    <t>porc_ocupacao_outros</t>
  </si>
  <si>
    <t>ocupados_servico_domestico</t>
  </si>
  <si>
    <t>porc_ocup_servico_domestico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</si>
</sst>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 #,##0.00_-;\-&quot;R$&quot;\ * #,##0.00_-;_-&quot;R$&quot;\ * &quot;-&quot;??_-;_-@_-"/>
    <numFmt numFmtId="164" formatCode="mmmm\ &quot;de&quot;\ yyyy"/>
    <numFmt numFmtId="165" formatCode="#,##0.0"/>
    <numFmt numFmtId="166" formatCode="###,###,##0"/>
    <numFmt numFmtId="167" formatCode="#\ ##0"/>
  </numFmts>
  <fonts count="11" x14ac:knownFonts="1">
    <font>
      <sz val="11"/>
      <color theme="1"/>
      <name val="Calibri"/>
      <family val="2"/>
      <scheme val="minor"/>
    </font>
    <font>
      <sz val="11"/>
      <color theme="1"/>
      <name val="Calibri"/>
      <family val="2"/>
      <scheme val="minor"/>
    </font>
    <font>
      <b/>
      <sz val="14"/>
      <name val="Arial"/>
      <family val="2"/>
    </font>
    <font>
      <b/>
      <sz val="11"/>
      <name val="Arial"/>
      <family val="2"/>
    </font>
    <font>
      <b/>
      <sz val="11"/>
      <color indexed="8"/>
      <name val="Arial"/>
      <family val="2"/>
    </font>
    <font>
      <sz val="11"/>
      <color theme="1"/>
      <name val="Arial"/>
      <family val="2"/>
    </font>
    <font>
      <sz val="12"/>
      <color theme="1"/>
      <name val="Arial"/>
      <family val="2"/>
    </font>
    <font>
      <b/>
      <sz val="10.5"/>
      <color indexed="8"/>
      <name val="Arial"/>
      <family val="2"/>
    </font>
    <font>
      <sz val="12"/>
      <name val="Arial"/>
      <family val="2"/>
    </font>
    <font>
      <sz val="9"/>
      <color indexed="81"/>
      <name val="Segoe UI"/>
      <family val="2"/>
    </font>
    <font>
      <sz val="10"/>
      <name val="Univers"/>
      <family val="2"/>
    </font>
  </fonts>
  <fills count="6">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theme="0"/>
        <bgColor indexed="64"/>
      </patternFill>
    </fill>
    <fill>
      <patternFill patternType="solid">
        <fgColor rgb="FFEDEDED"/>
        <bgColor indexed="64"/>
      </patternFill>
    </fill>
  </fills>
  <borders count="26">
    <border>
      <left/>
      <right/>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double">
        <color indexed="64"/>
      </top>
      <bottom/>
      <diagonal/>
    </border>
    <border>
      <left/>
      <right style="thin">
        <color indexed="64"/>
      </right>
      <top/>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0" fontId="5" fillId="3" borderId="1" xfId="0" applyFont="1" applyFill="1" applyBorder="1" applyAlignment="1">
      <alignment vertical="center" wrapText="1"/>
    </xf>
    <xf numFmtId="0" fontId="5" fillId="5" borderId="0" xfId="0" applyFont="1" applyFill="1" applyAlignment="1">
      <alignment vertical="center" wrapText="1"/>
    </xf>
    <xf numFmtId="0" fontId="5" fillId="3" borderId="6" xfId="0" applyFont="1" applyFill="1" applyBorder="1" applyAlignment="1">
      <alignment vertical="center" wrapText="1"/>
    </xf>
    <xf numFmtId="0" fontId="5" fillId="3" borderId="0" xfId="0" applyFont="1" applyFill="1" applyAlignment="1">
      <alignment horizontal="left" vertical="center" wrapText="1" indent="1"/>
    </xf>
    <xf numFmtId="0" fontId="5" fillId="5" borderId="0" xfId="0" applyFont="1" applyFill="1" applyAlignment="1">
      <alignment horizontal="left" vertical="center" wrapText="1" indent="2"/>
    </xf>
    <xf numFmtId="0" fontId="5" fillId="3" borderId="0" xfId="0" applyFont="1" applyFill="1" applyAlignment="1">
      <alignment horizontal="left" vertical="center" wrapText="1" indent="2"/>
    </xf>
    <xf numFmtId="0" fontId="5" fillId="5" borderId="17" xfId="0" applyFont="1" applyFill="1" applyBorder="1" applyAlignment="1">
      <alignment horizontal="left" vertical="center" wrapText="1" indent="1"/>
    </xf>
    <xf numFmtId="0" fontId="5" fillId="4" borderId="0" xfId="0" applyFont="1" applyFill="1" applyAlignment="1">
      <alignment vertical="center" wrapText="1"/>
    </xf>
    <xf numFmtId="0" fontId="5" fillId="5" borderId="0" xfId="0" applyFont="1" applyFill="1" applyAlignment="1">
      <alignment horizontal="left" vertical="center" wrapText="1" indent="1"/>
    </xf>
    <xf numFmtId="0" fontId="5" fillId="4" borderId="0" xfId="0" applyFont="1" applyFill="1" applyAlignment="1">
      <alignment horizontal="left" vertical="center" wrapText="1" indent="2"/>
    </xf>
    <xf numFmtId="0" fontId="5" fillId="4" borderId="0" xfId="0" applyFont="1" applyFill="1" applyAlignment="1">
      <alignment horizontal="left" vertical="center" wrapText="1" indent="1"/>
    </xf>
    <xf numFmtId="0" fontId="5" fillId="5" borderId="0" xfId="0" applyFont="1" applyFill="1" applyAlignment="1">
      <alignment horizontal="left" vertical="center" indent="2"/>
    </xf>
    <xf numFmtId="0" fontId="5" fillId="5" borderId="17" xfId="0" applyFont="1" applyFill="1" applyBorder="1" applyAlignment="1">
      <alignment vertical="center" wrapText="1"/>
    </xf>
    <xf numFmtId="0" fontId="5" fillId="5" borderId="6" xfId="0" applyFont="1" applyFill="1" applyBorder="1" applyAlignment="1">
      <alignment vertical="center" wrapText="1"/>
    </xf>
    <xf numFmtId="0" fontId="5" fillId="4" borderId="23" xfId="0" applyFont="1" applyFill="1" applyBorder="1" applyAlignment="1">
      <alignment vertical="center" wrapText="1"/>
    </xf>
    <xf numFmtId="0" fontId="5" fillId="4" borderId="6" xfId="0" applyFont="1" applyFill="1" applyBorder="1" applyAlignment="1">
      <alignment vertical="center" wrapText="1"/>
    </xf>
    <xf numFmtId="167" fontId="10" fillId="0" borderId="0" xfId="0" applyNumberFormat="1" applyFont="1" applyAlignment="1">
      <alignment horizontal="right" vertical="center"/>
    </xf>
    <xf numFmtId="0" fontId="5" fillId="3" borderId="0" xfId="0" applyFont="1" applyFill="1" applyBorder="1" applyAlignment="1">
      <alignment vertical="center" wrapText="1"/>
    </xf>
    <xf numFmtId="2" fontId="10" fillId="0" borderId="0" xfId="0" applyNumberFormat="1" applyFont="1" applyAlignment="1">
      <alignment horizontal="right" vertical="center"/>
    </xf>
    <xf numFmtId="1" fontId="10" fillId="0" borderId="0" xfId="0" applyNumberFormat="1" applyFont="1" applyAlignment="1">
      <alignment horizontal="right" vertical="center"/>
    </xf>
    <xf numFmtId="2" fontId="0" fillId="0" borderId="0" xfId="0" applyNumberFormat="1"/>
    <xf numFmtId="0" fontId="4" fillId="2" borderId="23" xfId="0" applyFont="1" applyFill="1" applyBorder="1" applyAlignment="1">
      <alignment horizontal="center" vertical="center" wrapText="1"/>
    </xf>
    <xf numFmtId="0" fontId="4" fillId="2" borderId="24" xfId="0" applyFont="1" applyFill="1" applyBorder="1" applyAlignment="1">
      <alignment horizontal="center" vertical="center" wrapText="1"/>
    </xf>
    <xf numFmtId="166" fontId="6" fillId="4" borderId="25" xfId="2" applyNumberFormat="1" applyFont="1" applyFill="1" applyBorder="1" applyAlignment="1">
      <alignment horizontal="right" vertical="center" indent="1"/>
    </xf>
    <xf numFmtId="166" fontId="6" fillId="4" borderId="24" xfId="2" applyNumberFormat="1" applyFont="1" applyFill="1" applyBorder="1" applyAlignment="1">
      <alignment horizontal="right" vertical="center" indent="1"/>
    </xf>
    <xf numFmtId="0" fontId="4" fillId="2" borderId="6" xfId="0" applyFont="1" applyFill="1" applyBorder="1" applyAlignment="1">
      <alignment horizontal="center" vertical="center" wrapText="1"/>
    </xf>
    <xf numFmtId="0" fontId="4" fillId="2" borderId="13" xfId="0" applyFont="1" applyFill="1" applyBorder="1" applyAlignment="1">
      <alignment horizontal="center" vertical="center" wrapText="1"/>
    </xf>
    <xf numFmtId="166" fontId="8" fillId="4" borderId="14" xfId="2" applyNumberFormat="1" applyFont="1" applyFill="1" applyBorder="1" applyAlignment="1">
      <alignment horizontal="right" vertical="center" indent="1"/>
    </xf>
    <xf numFmtId="166" fontId="8" fillId="4" borderId="13" xfId="2" applyNumberFormat="1" applyFont="1" applyFill="1" applyBorder="1" applyAlignment="1">
      <alignment horizontal="right" vertical="center" indent="1"/>
    </xf>
    <xf numFmtId="166" fontId="6" fillId="4" borderId="12" xfId="2" applyNumberFormat="1" applyFont="1" applyFill="1" applyBorder="1" applyAlignment="1">
      <alignment horizontal="right" vertical="center" indent="1"/>
    </xf>
    <xf numFmtId="166" fontId="6" fillId="4" borderId="11" xfId="2" applyNumberFormat="1" applyFont="1" applyFill="1" applyBorder="1" applyAlignment="1">
      <alignment horizontal="right" vertical="center" indent="1"/>
    </xf>
    <xf numFmtId="166" fontId="6" fillId="5" borderId="14" xfId="1" applyNumberFormat="1" applyFont="1" applyFill="1" applyBorder="1" applyAlignment="1">
      <alignment horizontal="right" vertical="center" indent="1"/>
    </xf>
    <xf numFmtId="166" fontId="6" fillId="5" borderId="13" xfId="1" applyNumberFormat="1" applyFont="1" applyFill="1" applyBorder="1" applyAlignment="1">
      <alignment horizontal="right" vertical="center" indent="1"/>
    </xf>
    <xf numFmtId="0" fontId="4" fillId="2" borderId="22" xfId="0" applyFont="1" applyFill="1" applyBorder="1" applyAlignment="1">
      <alignment horizontal="center" vertical="center" wrapText="1"/>
    </xf>
    <xf numFmtId="0" fontId="4" fillId="2" borderId="11" xfId="0" applyFont="1" applyFill="1" applyBorder="1" applyAlignment="1">
      <alignment horizontal="center" vertical="center" wrapText="1"/>
    </xf>
    <xf numFmtId="166" fontId="6" fillId="5" borderId="12" xfId="1" applyNumberFormat="1" applyFont="1" applyFill="1" applyBorder="1" applyAlignment="1">
      <alignment horizontal="right" vertical="center" indent="1"/>
    </xf>
    <xf numFmtId="166" fontId="6" fillId="5" borderId="11" xfId="1" applyNumberFormat="1" applyFont="1" applyFill="1" applyBorder="1" applyAlignment="1">
      <alignment horizontal="right" vertical="center" indent="1"/>
    </xf>
    <xf numFmtId="166" fontId="6" fillId="5" borderId="18" xfId="1" applyNumberFormat="1" applyFont="1" applyFill="1" applyBorder="1" applyAlignment="1">
      <alignment horizontal="right" vertical="center" indent="1"/>
    </xf>
    <xf numFmtId="166" fontId="6" fillId="5" borderId="19" xfId="1" applyNumberFormat="1" applyFont="1" applyFill="1" applyBorder="1" applyAlignment="1">
      <alignment horizontal="right" vertical="center" indent="1"/>
    </xf>
    <xf numFmtId="166" fontId="6" fillId="4" borderId="21" xfId="2" applyNumberFormat="1" applyFont="1" applyFill="1" applyBorder="1" applyAlignment="1">
      <alignment horizontal="right" vertical="center" indent="1"/>
    </xf>
    <xf numFmtId="166" fontId="6" fillId="4" borderId="22" xfId="2" applyNumberFormat="1" applyFont="1" applyFill="1" applyBorder="1" applyAlignment="1">
      <alignment horizontal="right" vertical="center" indent="1"/>
    </xf>
    <xf numFmtId="166" fontId="6" fillId="4" borderId="12" xfId="1" applyNumberFormat="1" applyFont="1" applyFill="1" applyBorder="1" applyAlignment="1">
      <alignment horizontal="right" vertical="center" indent="1"/>
    </xf>
    <xf numFmtId="166" fontId="6" fillId="4" borderId="11" xfId="1" applyNumberFormat="1" applyFont="1" applyFill="1" applyBorder="1" applyAlignment="1">
      <alignment horizontal="right" vertical="center" indent="1"/>
    </xf>
    <xf numFmtId="166" fontId="6" fillId="4" borderId="21" xfId="1" applyNumberFormat="1" applyFont="1" applyFill="1" applyBorder="1" applyAlignment="1">
      <alignment horizontal="right" vertical="center" indent="1"/>
    </xf>
    <xf numFmtId="166" fontId="6" fillId="4" borderId="22" xfId="1" applyNumberFormat="1" applyFont="1" applyFill="1" applyBorder="1" applyAlignment="1">
      <alignment horizontal="right" vertical="center" indent="1"/>
    </xf>
    <xf numFmtId="0" fontId="7" fillId="2" borderId="15"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164" fontId="3" fillId="2" borderId="7" xfId="0" applyNumberFormat="1" applyFont="1" applyFill="1" applyBorder="1" applyAlignment="1">
      <alignment horizontal="center" vertical="center" wrapText="1"/>
    </xf>
    <xf numFmtId="164" fontId="3" fillId="2" borderId="8" xfId="0" applyNumberFormat="1" applyFont="1" applyFill="1" applyBorder="1" applyAlignment="1">
      <alignment horizontal="center" vertical="center" wrapText="1"/>
    </xf>
    <xf numFmtId="164" fontId="3" fillId="2" borderId="9"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0" xfId="0" applyFont="1" applyFill="1" applyAlignment="1">
      <alignment horizontal="center" vertical="center" wrapText="1"/>
    </xf>
    <xf numFmtId="165" fontId="6" fillId="4" borderId="10" xfId="2" applyNumberFormat="1" applyFont="1" applyFill="1" applyBorder="1" applyAlignment="1">
      <alignment horizontal="right" vertical="center" indent="1"/>
    </xf>
    <xf numFmtId="165" fontId="6" fillId="4" borderId="2" xfId="2" applyNumberFormat="1" applyFont="1" applyFill="1" applyBorder="1" applyAlignment="1">
      <alignment horizontal="right" vertical="center" indent="1"/>
    </xf>
    <xf numFmtId="165" fontId="6" fillId="5" borderId="12" xfId="2" applyNumberFormat="1" applyFont="1" applyFill="1" applyBorder="1" applyAlignment="1">
      <alignment horizontal="right" vertical="center" indent="1"/>
    </xf>
    <xf numFmtId="165" fontId="6" fillId="5" borderId="11" xfId="2" applyNumberFormat="1" applyFont="1" applyFill="1" applyBorder="1" applyAlignment="1">
      <alignment horizontal="right" vertical="center" indent="1"/>
    </xf>
    <xf numFmtId="165" fontId="6" fillId="4" borderId="14" xfId="2" applyNumberFormat="1" applyFont="1" applyFill="1" applyBorder="1" applyAlignment="1">
      <alignment horizontal="right" vertical="center" indent="1"/>
    </xf>
    <xf numFmtId="165" fontId="6" fillId="4" borderId="13" xfId="2" applyNumberFormat="1" applyFont="1" applyFill="1" applyBorder="1" applyAlignment="1">
      <alignment horizontal="right" vertical="center" indent="1"/>
    </xf>
  </cellXfs>
  <cellStyles count="3">
    <cellStyle name="Moeda" xfId="1" builtinId="4"/>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89C48-2665-47EF-8D3F-0A2E8110CE08}">
  <dimension ref="A1:I41"/>
  <sheetViews>
    <sheetView workbookViewId="0">
      <selection activeCell="D4" sqref="D4:E4"/>
    </sheetView>
  </sheetViews>
  <sheetFormatPr defaultRowHeight="15" x14ac:dyDescent="0.25"/>
  <cols>
    <col min="3" max="3" width="64.28515625" customWidth="1"/>
  </cols>
  <sheetData>
    <row r="1" spans="1:9" ht="15.75" thickTop="1" x14ac:dyDescent="0.25">
      <c r="A1" s="51" t="s">
        <v>0</v>
      </c>
      <c r="B1" s="51"/>
      <c r="C1" s="52"/>
      <c r="D1" s="54" t="s">
        <v>1</v>
      </c>
      <c r="E1" s="55"/>
      <c r="F1" s="55"/>
      <c r="G1" s="55"/>
      <c r="H1" s="55"/>
      <c r="I1" s="56"/>
    </row>
    <row r="2" spans="1:9" ht="15.75" thickBot="1" x14ac:dyDescent="0.3">
      <c r="A2" s="53"/>
      <c r="B2" s="53"/>
      <c r="C2" s="53"/>
      <c r="D2" s="57" t="s">
        <v>2</v>
      </c>
      <c r="E2" s="58"/>
      <c r="F2" s="59" t="s">
        <v>3</v>
      </c>
      <c r="G2" s="58"/>
      <c r="H2" s="57" t="s">
        <v>4</v>
      </c>
      <c r="I2" s="58"/>
    </row>
    <row r="3" spans="1:9" ht="15.75" thickTop="1" x14ac:dyDescent="0.25">
      <c r="A3" s="60" t="s">
        <v>5</v>
      </c>
      <c r="B3" s="61"/>
      <c r="C3" s="1" t="s">
        <v>6</v>
      </c>
      <c r="D3" s="63">
        <v>11.5</v>
      </c>
      <c r="E3" s="64"/>
      <c r="F3" s="63">
        <v>15.1</v>
      </c>
      <c r="G3" s="64"/>
      <c r="H3" s="63">
        <v>14.6</v>
      </c>
      <c r="I3" s="64"/>
    </row>
    <row r="4" spans="1:9" x14ac:dyDescent="0.25">
      <c r="A4" s="62"/>
      <c r="B4" s="35"/>
      <c r="C4" s="2" t="s">
        <v>7</v>
      </c>
      <c r="D4" s="65">
        <v>59.7</v>
      </c>
      <c r="E4" s="66"/>
      <c r="F4" s="65">
        <v>49.9</v>
      </c>
      <c r="G4" s="66"/>
      <c r="H4" s="65">
        <v>51.4</v>
      </c>
      <c r="I4" s="66"/>
    </row>
    <row r="5" spans="1:9" ht="15.75" thickBot="1" x14ac:dyDescent="0.3">
      <c r="A5" s="26"/>
      <c r="B5" s="27"/>
      <c r="C5" s="3" t="s">
        <v>8</v>
      </c>
      <c r="D5" s="67">
        <v>67.400000000000006</v>
      </c>
      <c r="E5" s="68"/>
      <c r="F5" s="67">
        <v>58.8</v>
      </c>
      <c r="G5" s="68"/>
      <c r="H5" s="67">
        <v>60.2</v>
      </c>
      <c r="I5" s="68"/>
    </row>
    <row r="6" spans="1:9" ht="15.75" thickTop="1" x14ac:dyDescent="0.25">
      <c r="A6" s="35" t="s">
        <v>9</v>
      </c>
      <c r="B6" s="46" t="s">
        <v>10</v>
      </c>
      <c r="C6" s="2" t="s">
        <v>11</v>
      </c>
      <c r="D6" s="36">
        <v>38162</v>
      </c>
      <c r="E6" s="37"/>
      <c r="F6" s="36">
        <v>39209</v>
      </c>
      <c r="G6" s="37"/>
      <c r="H6" s="36">
        <v>39606</v>
      </c>
      <c r="I6" s="37"/>
    </row>
    <row r="7" spans="1:9" x14ac:dyDescent="0.25">
      <c r="A7" s="35"/>
      <c r="B7" s="46"/>
      <c r="C7" s="4" t="s">
        <v>12</v>
      </c>
      <c r="D7" s="42">
        <v>25732</v>
      </c>
      <c r="E7" s="43"/>
      <c r="F7" s="42">
        <v>23062</v>
      </c>
      <c r="G7" s="43"/>
      <c r="H7" s="42">
        <v>23831</v>
      </c>
      <c r="I7" s="43"/>
    </row>
    <row r="8" spans="1:9" x14ac:dyDescent="0.25">
      <c r="A8" s="35"/>
      <c r="B8" s="46"/>
      <c r="C8" s="5" t="s">
        <v>13</v>
      </c>
      <c r="D8" s="36">
        <v>22779</v>
      </c>
      <c r="E8" s="37"/>
      <c r="F8" s="36">
        <v>19578</v>
      </c>
      <c r="G8" s="37"/>
      <c r="H8" s="36">
        <v>20356</v>
      </c>
      <c r="I8" s="37"/>
    </row>
    <row r="9" spans="1:9" x14ac:dyDescent="0.25">
      <c r="A9" s="35"/>
      <c r="B9" s="46"/>
      <c r="C9" s="6" t="s">
        <v>14</v>
      </c>
      <c r="D9" s="42">
        <v>2953</v>
      </c>
      <c r="E9" s="43"/>
      <c r="F9" s="42">
        <v>3484</v>
      </c>
      <c r="G9" s="43"/>
      <c r="H9" s="42">
        <v>3474</v>
      </c>
      <c r="I9" s="43"/>
    </row>
    <row r="10" spans="1:9" x14ac:dyDescent="0.25">
      <c r="A10" s="35"/>
      <c r="B10" s="47"/>
      <c r="C10" s="7" t="s">
        <v>15</v>
      </c>
      <c r="D10" s="38">
        <v>12430</v>
      </c>
      <c r="E10" s="39"/>
      <c r="F10" s="38">
        <v>16146</v>
      </c>
      <c r="G10" s="39"/>
      <c r="H10" s="38">
        <v>15776</v>
      </c>
      <c r="I10" s="39"/>
    </row>
    <row r="11" spans="1:9" x14ac:dyDescent="0.25">
      <c r="A11" s="35"/>
      <c r="B11" s="48" t="s">
        <v>16</v>
      </c>
      <c r="C11" s="8" t="s">
        <v>17</v>
      </c>
      <c r="D11" s="44">
        <v>16523</v>
      </c>
      <c r="E11" s="45"/>
      <c r="F11" s="44">
        <v>13927</v>
      </c>
      <c r="G11" s="45"/>
      <c r="H11" s="44">
        <v>14436</v>
      </c>
      <c r="I11" s="45"/>
    </row>
    <row r="12" spans="1:9" x14ac:dyDescent="0.25">
      <c r="A12" s="35"/>
      <c r="B12" s="49"/>
      <c r="C12" s="9" t="s">
        <v>18</v>
      </c>
      <c r="D12" s="36">
        <v>12955</v>
      </c>
      <c r="E12" s="37"/>
      <c r="F12" s="36">
        <v>10778</v>
      </c>
      <c r="G12" s="37"/>
      <c r="H12" s="36">
        <v>11179</v>
      </c>
      <c r="I12" s="37"/>
    </row>
    <row r="13" spans="1:9" x14ac:dyDescent="0.25">
      <c r="A13" s="35"/>
      <c r="B13" s="49"/>
      <c r="C13" s="10" t="s">
        <v>19</v>
      </c>
      <c r="D13" s="42">
        <v>10432</v>
      </c>
      <c r="E13" s="43"/>
      <c r="F13" s="42">
        <v>8866</v>
      </c>
      <c r="G13" s="43"/>
      <c r="H13" s="42">
        <v>9069</v>
      </c>
      <c r="I13" s="43"/>
    </row>
    <row r="14" spans="1:9" x14ac:dyDescent="0.25">
      <c r="A14" s="35"/>
      <c r="B14" s="49"/>
      <c r="C14" s="5" t="s">
        <v>20</v>
      </c>
      <c r="D14" s="36">
        <v>2522</v>
      </c>
      <c r="E14" s="37"/>
      <c r="F14" s="36">
        <v>1912</v>
      </c>
      <c r="G14" s="37"/>
      <c r="H14" s="36">
        <v>2110</v>
      </c>
      <c r="I14" s="37"/>
    </row>
    <row r="15" spans="1:9" x14ac:dyDescent="0.25">
      <c r="A15" s="35"/>
      <c r="B15" s="49"/>
      <c r="C15" s="11" t="s">
        <v>21</v>
      </c>
      <c r="D15" s="42">
        <v>1536</v>
      </c>
      <c r="E15" s="43"/>
      <c r="F15" s="42">
        <v>1020</v>
      </c>
      <c r="G15" s="43"/>
      <c r="H15" s="42">
        <v>1102</v>
      </c>
      <c r="I15" s="43"/>
    </row>
    <row r="16" spans="1:9" x14ac:dyDescent="0.25">
      <c r="A16" s="35"/>
      <c r="B16" s="49"/>
      <c r="C16" s="5" t="s">
        <v>19</v>
      </c>
      <c r="D16" s="36">
        <v>530</v>
      </c>
      <c r="E16" s="37"/>
      <c r="F16" s="36">
        <v>334</v>
      </c>
      <c r="G16" s="37"/>
      <c r="H16" s="36">
        <v>354</v>
      </c>
      <c r="I16" s="37"/>
    </row>
    <row r="17" spans="1:9" x14ac:dyDescent="0.25">
      <c r="A17" s="35"/>
      <c r="B17" s="49"/>
      <c r="C17" s="10" t="s">
        <v>20</v>
      </c>
      <c r="D17" s="42">
        <v>1006</v>
      </c>
      <c r="E17" s="43"/>
      <c r="F17" s="42">
        <v>686</v>
      </c>
      <c r="G17" s="43"/>
      <c r="H17" s="42">
        <v>747</v>
      </c>
      <c r="I17" s="43"/>
    </row>
    <row r="18" spans="1:9" x14ac:dyDescent="0.25">
      <c r="A18" s="35"/>
      <c r="B18" s="49"/>
      <c r="C18" s="9" t="s">
        <v>22</v>
      </c>
      <c r="D18" s="36">
        <v>2033</v>
      </c>
      <c r="E18" s="37"/>
      <c r="F18" s="36">
        <v>2129</v>
      </c>
      <c r="G18" s="37"/>
      <c r="H18" s="36">
        <v>2155</v>
      </c>
      <c r="I18" s="37"/>
    </row>
    <row r="19" spans="1:9" x14ac:dyDescent="0.25">
      <c r="A19" s="35"/>
      <c r="B19" s="49"/>
      <c r="C19" s="10" t="s">
        <v>19</v>
      </c>
      <c r="D19" s="42">
        <v>372</v>
      </c>
      <c r="E19" s="43"/>
      <c r="F19" s="42">
        <v>360</v>
      </c>
      <c r="G19" s="43"/>
      <c r="H19" s="42">
        <v>405</v>
      </c>
      <c r="I19" s="43"/>
    </row>
    <row r="20" spans="1:9" x14ac:dyDescent="0.25">
      <c r="A20" s="35"/>
      <c r="B20" s="49"/>
      <c r="C20" s="12" t="s">
        <v>23</v>
      </c>
      <c r="D20" s="36">
        <v>1491</v>
      </c>
      <c r="E20" s="37"/>
      <c r="F20" s="36">
        <v>1637</v>
      </c>
      <c r="G20" s="37"/>
      <c r="H20" s="36">
        <v>1635</v>
      </c>
      <c r="I20" s="37"/>
    </row>
    <row r="21" spans="1:9" x14ac:dyDescent="0.25">
      <c r="A21" s="35"/>
      <c r="B21" s="49"/>
      <c r="C21" s="10" t="s">
        <v>20</v>
      </c>
      <c r="D21" s="42">
        <v>171</v>
      </c>
      <c r="E21" s="43"/>
      <c r="F21" s="42">
        <v>132</v>
      </c>
      <c r="G21" s="43"/>
      <c r="H21" s="42">
        <v>115</v>
      </c>
      <c r="I21" s="43"/>
    </row>
    <row r="22" spans="1:9" x14ac:dyDescent="0.25">
      <c r="A22" s="35"/>
      <c r="B22" s="49"/>
      <c r="C22" s="2" t="s">
        <v>24</v>
      </c>
      <c r="D22" s="36">
        <v>1186</v>
      </c>
      <c r="E22" s="37"/>
      <c r="F22" s="36">
        <v>1098</v>
      </c>
      <c r="G22" s="37"/>
      <c r="H22" s="36">
        <v>1011</v>
      </c>
      <c r="I22" s="37"/>
    </row>
    <row r="23" spans="1:9" x14ac:dyDescent="0.25">
      <c r="A23" s="35"/>
      <c r="B23" s="49"/>
      <c r="C23" s="11" t="s">
        <v>25</v>
      </c>
      <c r="D23" s="42">
        <v>1079</v>
      </c>
      <c r="E23" s="43"/>
      <c r="F23" s="42">
        <v>1007</v>
      </c>
      <c r="G23" s="43"/>
      <c r="H23" s="42">
        <v>964</v>
      </c>
      <c r="I23" s="43"/>
    </row>
    <row r="24" spans="1:9" x14ac:dyDescent="0.25">
      <c r="A24" s="35"/>
      <c r="B24" s="49"/>
      <c r="C24" s="9" t="s">
        <v>26</v>
      </c>
      <c r="D24" s="36">
        <v>107</v>
      </c>
      <c r="E24" s="37"/>
      <c r="F24" s="36">
        <v>91</v>
      </c>
      <c r="G24" s="37"/>
      <c r="H24" s="36">
        <v>47</v>
      </c>
      <c r="I24" s="37"/>
    </row>
    <row r="25" spans="1:9" x14ac:dyDescent="0.25">
      <c r="A25" s="35"/>
      <c r="B25" s="49"/>
      <c r="C25" s="8" t="s">
        <v>27</v>
      </c>
      <c r="D25" s="42">
        <v>4883</v>
      </c>
      <c r="E25" s="43"/>
      <c r="F25" s="42">
        <v>4391</v>
      </c>
      <c r="G25" s="43"/>
      <c r="H25" s="42">
        <v>4723</v>
      </c>
      <c r="I25" s="43"/>
    </row>
    <row r="26" spans="1:9" x14ac:dyDescent="0.25">
      <c r="A26" s="35"/>
      <c r="B26" s="49"/>
      <c r="C26" s="9" t="s">
        <v>25</v>
      </c>
      <c r="D26" s="36">
        <v>1538</v>
      </c>
      <c r="E26" s="37"/>
      <c r="F26" s="36">
        <v>1545</v>
      </c>
      <c r="G26" s="37"/>
      <c r="H26" s="36">
        <v>1692</v>
      </c>
      <c r="I26" s="37"/>
    </row>
    <row r="27" spans="1:9" x14ac:dyDescent="0.25">
      <c r="A27" s="35"/>
      <c r="B27" s="49"/>
      <c r="C27" s="11" t="s">
        <v>26</v>
      </c>
      <c r="D27" s="42">
        <v>3345</v>
      </c>
      <c r="E27" s="43"/>
      <c r="F27" s="42">
        <v>2846</v>
      </c>
      <c r="G27" s="43"/>
      <c r="H27" s="42">
        <v>3031</v>
      </c>
      <c r="I27" s="43"/>
    </row>
    <row r="28" spans="1:9" x14ac:dyDescent="0.25">
      <c r="A28" s="35"/>
      <c r="B28" s="50"/>
      <c r="C28" s="13" t="s">
        <v>28</v>
      </c>
      <c r="D28" s="38">
        <v>187</v>
      </c>
      <c r="E28" s="39"/>
      <c r="F28" s="38">
        <v>163</v>
      </c>
      <c r="G28" s="39"/>
      <c r="H28" s="38">
        <v>187</v>
      </c>
      <c r="I28" s="39"/>
    </row>
    <row r="29" spans="1:9" x14ac:dyDescent="0.25">
      <c r="A29" s="35"/>
      <c r="B29" s="34" t="s">
        <v>29</v>
      </c>
      <c r="C29" s="8" t="s">
        <v>30</v>
      </c>
      <c r="D29" s="40">
        <v>723</v>
      </c>
      <c r="E29" s="41"/>
      <c r="F29" s="40">
        <v>767</v>
      </c>
      <c r="G29" s="41"/>
      <c r="H29" s="40">
        <v>757</v>
      </c>
      <c r="I29" s="41"/>
    </row>
    <row r="30" spans="1:9" x14ac:dyDescent="0.25">
      <c r="A30" s="35"/>
      <c r="B30" s="35"/>
      <c r="C30" s="2" t="s">
        <v>31</v>
      </c>
      <c r="D30" s="36">
        <v>3598</v>
      </c>
      <c r="E30" s="37"/>
      <c r="F30" s="36">
        <v>3081</v>
      </c>
      <c r="G30" s="37"/>
      <c r="H30" s="36">
        <v>3263</v>
      </c>
      <c r="I30" s="37"/>
    </row>
    <row r="31" spans="1:9" x14ac:dyDescent="0.25">
      <c r="A31" s="35"/>
      <c r="B31" s="35"/>
      <c r="C31" s="8" t="s">
        <v>32</v>
      </c>
      <c r="D31" s="30">
        <v>1503</v>
      </c>
      <c r="E31" s="31"/>
      <c r="F31" s="30">
        <v>1347</v>
      </c>
      <c r="G31" s="31"/>
      <c r="H31" s="30">
        <v>1294</v>
      </c>
      <c r="I31" s="31"/>
    </row>
    <row r="32" spans="1:9" x14ac:dyDescent="0.25">
      <c r="A32" s="35"/>
      <c r="B32" s="35"/>
      <c r="C32" s="2" t="s">
        <v>33</v>
      </c>
      <c r="D32" s="36">
        <v>3994</v>
      </c>
      <c r="E32" s="37"/>
      <c r="F32" s="36">
        <v>3380</v>
      </c>
      <c r="G32" s="37"/>
      <c r="H32" s="36">
        <v>3657</v>
      </c>
      <c r="I32" s="37"/>
    </row>
    <row r="33" spans="1:9" x14ac:dyDescent="0.25">
      <c r="A33" s="35"/>
      <c r="B33" s="35"/>
      <c r="C33" s="8" t="s">
        <v>34</v>
      </c>
      <c r="D33" s="30">
        <v>1384</v>
      </c>
      <c r="E33" s="31"/>
      <c r="F33" s="30">
        <v>1141</v>
      </c>
      <c r="G33" s="31"/>
      <c r="H33" s="30">
        <v>1138</v>
      </c>
      <c r="I33" s="31"/>
    </row>
    <row r="34" spans="1:9" x14ac:dyDescent="0.25">
      <c r="A34" s="35"/>
      <c r="B34" s="35"/>
      <c r="C34" s="2" t="s">
        <v>35</v>
      </c>
      <c r="D34" s="36">
        <v>1443</v>
      </c>
      <c r="E34" s="37"/>
      <c r="F34" s="36">
        <v>897</v>
      </c>
      <c r="G34" s="37"/>
      <c r="H34" s="36">
        <v>941</v>
      </c>
      <c r="I34" s="37"/>
    </row>
    <row r="35" spans="1:9" ht="28.5" x14ac:dyDescent="0.25">
      <c r="A35" s="35"/>
      <c r="B35" s="35"/>
      <c r="C35" s="8" t="s">
        <v>36</v>
      </c>
      <c r="D35" s="30">
        <v>3617</v>
      </c>
      <c r="E35" s="31"/>
      <c r="F35" s="30">
        <v>3430</v>
      </c>
      <c r="G35" s="31"/>
      <c r="H35" s="30">
        <v>3624</v>
      </c>
      <c r="I35" s="31"/>
    </row>
    <row r="36" spans="1:9" ht="28.5" x14ac:dyDescent="0.25">
      <c r="A36" s="35"/>
      <c r="B36" s="35"/>
      <c r="C36" s="2" t="s">
        <v>37</v>
      </c>
      <c r="D36" s="36">
        <v>3561</v>
      </c>
      <c r="E36" s="37"/>
      <c r="F36" s="36">
        <v>3534</v>
      </c>
      <c r="G36" s="37"/>
      <c r="H36" s="36">
        <v>3582</v>
      </c>
      <c r="I36" s="37"/>
    </row>
    <row r="37" spans="1:9" x14ac:dyDescent="0.25">
      <c r="A37" s="35"/>
      <c r="B37" s="35"/>
      <c r="C37" s="8" t="s">
        <v>38</v>
      </c>
      <c r="D37" s="30">
        <v>1410</v>
      </c>
      <c r="E37" s="31"/>
      <c r="F37" s="30">
        <v>970</v>
      </c>
      <c r="G37" s="31"/>
      <c r="H37" s="30">
        <v>990</v>
      </c>
      <c r="I37" s="31"/>
    </row>
    <row r="38" spans="1:9" ht="15.75" thickBot="1" x14ac:dyDescent="0.3">
      <c r="A38" s="27"/>
      <c r="B38" s="27"/>
      <c r="C38" s="14" t="s">
        <v>39</v>
      </c>
      <c r="D38" s="32">
        <v>1545</v>
      </c>
      <c r="E38" s="33"/>
      <c r="F38" s="32">
        <v>1030</v>
      </c>
      <c r="G38" s="33"/>
      <c r="H38" s="32">
        <v>1107</v>
      </c>
      <c r="I38" s="33"/>
    </row>
    <row r="39" spans="1:9" ht="34.5" customHeight="1" thickTop="1" thickBot="1" x14ac:dyDescent="0.3">
      <c r="A39" s="22" t="s">
        <v>40</v>
      </c>
      <c r="B39" s="23"/>
      <c r="C39" s="15" t="s">
        <v>11</v>
      </c>
      <c r="D39" s="24">
        <v>3090</v>
      </c>
      <c r="E39" s="25"/>
      <c r="F39" s="24">
        <v>3446</v>
      </c>
      <c r="G39" s="25"/>
      <c r="H39" s="24">
        <v>3176</v>
      </c>
      <c r="I39" s="25"/>
    </row>
    <row r="40" spans="1:9" ht="16.5" thickTop="1" thickBot="1" x14ac:dyDescent="0.3">
      <c r="A40" s="26" t="s">
        <v>41</v>
      </c>
      <c r="B40" s="27"/>
      <c r="C40" s="16" t="s">
        <v>11</v>
      </c>
      <c r="D40" s="28">
        <v>69724</v>
      </c>
      <c r="E40" s="29"/>
      <c r="F40" s="28">
        <v>66820</v>
      </c>
      <c r="G40" s="29"/>
      <c r="H40" s="28">
        <v>63935</v>
      </c>
      <c r="I40" s="29"/>
    </row>
    <row r="41" spans="1:9" ht="15.75" thickTop="1" x14ac:dyDescent="0.25"/>
  </sheetData>
  <mergeCells count="126">
    <mergeCell ref="A1:C2"/>
    <mergeCell ref="D1:I1"/>
    <mergeCell ref="D2:E2"/>
    <mergeCell ref="F2:G2"/>
    <mergeCell ref="H2:I2"/>
    <mergeCell ref="A3:B5"/>
    <mergeCell ref="D3:E3"/>
    <mergeCell ref="F3:G3"/>
    <mergeCell ref="H3:I3"/>
    <mergeCell ref="D4:E4"/>
    <mergeCell ref="F4:G4"/>
    <mergeCell ref="H4:I4"/>
    <mergeCell ref="D5:E5"/>
    <mergeCell ref="F5:G5"/>
    <mergeCell ref="H5:I5"/>
    <mergeCell ref="A6:A38"/>
    <mergeCell ref="B6:B10"/>
    <mergeCell ref="D6:E6"/>
    <mergeCell ref="F6:G6"/>
    <mergeCell ref="H6:I6"/>
    <mergeCell ref="D9:E9"/>
    <mergeCell ref="F9:G9"/>
    <mergeCell ref="H9:I9"/>
    <mergeCell ref="D10:E10"/>
    <mergeCell ref="F10:G10"/>
    <mergeCell ref="H10:I10"/>
    <mergeCell ref="D7:E7"/>
    <mergeCell ref="F7:G7"/>
    <mergeCell ref="H7:I7"/>
    <mergeCell ref="D8:E8"/>
    <mergeCell ref="F8:G8"/>
    <mergeCell ref="H8:I8"/>
    <mergeCell ref="D14:E14"/>
    <mergeCell ref="F14:G14"/>
    <mergeCell ref="H14:I14"/>
    <mergeCell ref="D15:E15"/>
    <mergeCell ref="F15:G15"/>
    <mergeCell ref="H15:I15"/>
    <mergeCell ref="B11:B28"/>
    <mergeCell ref="D11:E11"/>
    <mergeCell ref="F11:G11"/>
    <mergeCell ref="H11:I11"/>
    <mergeCell ref="D12:E12"/>
    <mergeCell ref="F12:G12"/>
    <mergeCell ref="H12:I12"/>
    <mergeCell ref="D13:E13"/>
    <mergeCell ref="F13:G13"/>
    <mergeCell ref="H13:I13"/>
    <mergeCell ref="D18:E18"/>
    <mergeCell ref="F18:G18"/>
    <mergeCell ref="H18:I18"/>
    <mergeCell ref="D19:E19"/>
    <mergeCell ref="F19:G19"/>
    <mergeCell ref="H19:I19"/>
    <mergeCell ref="D16:E16"/>
    <mergeCell ref="F16:G16"/>
    <mergeCell ref="H16:I16"/>
    <mergeCell ref="D17:E17"/>
    <mergeCell ref="F17:G17"/>
    <mergeCell ref="H17:I17"/>
    <mergeCell ref="D22:E22"/>
    <mergeCell ref="F22:G22"/>
    <mergeCell ref="H22:I22"/>
    <mergeCell ref="D23:E23"/>
    <mergeCell ref="F23:G23"/>
    <mergeCell ref="H23:I23"/>
    <mergeCell ref="D20:E20"/>
    <mergeCell ref="F20:G20"/>
    <mergeCell ref="H20:I20"/>
    <mergeCell ref="D21:E21"/>
    <mergeCell ref="F21:G21"/>
    <mergeCell ref="H21:I21"/>
    <mergeCell ref="D26:E26"/>
    <mergeCell ref="F26:G26"/>
    <mergeCell ref="H26:I26"/>
    <mergeCell ref="D27:E27"/>
    <mergeCell ref="F27:G27"/>
    <mergeCell ref="H27:I27"/>
    <mergeCell ref="D24:E24"/>
    <mergeCell ref="F24:G24"/>
    <mergeCell ref="H24:I24"/>
    <mergeCell ref="D25:E25"/>
    <mergeCell ref="F25:G25"/>
    <mergeCell ref="H25:I25"/>
    <mergeCell ref="D28:E28"/>
    <mergeCell ref="F28:G28"/>
    <mergeCell ref="H28:I28"/>
    <mergeCell ref="D29:E29"/>
    <mergeCell ref="F29:G29"/>
    <mergeCell ref="H29:I29"/>
    <mergeCell ref="D30:E30"/>
    <mergeCell ref="F30:G30"/>
    <mergeCell ref="H30:I30"/>
    <mergeCell ref="D34:E34"/>
    <mergeCell ref="F34:G34"/>
    <mergeCell ref="H34:I34"/>
    <mergeCell ref="D31:E31"/>
    <mergeCell ref="F31:G31"/>
    <mergeCell ref="H31:I31"/>
    <mergeCell ref="D32:E32"/>
    <mergeCell ref="F32:G32"/>
    <mergeCell ref="H32:I32"/>
    <mergeCell ref="A39:B39"/>
    <mergeCell ref="D39:E39"/>
    <mergeCell ref="F39:G39"/>
    <mergeCell ref="H39:I39"/>
    <mergeCell ref="A40:B40"/>
    <mergeCell ref="D40:E40"/>
    <mergeCell ref="F40:G40"/>
    <mergeCell ref="H40:I40"/>
    <mergeCell ref="D37:E37"/>
    <mergeCell ref="F37:G37"/>
    <mergeCell ref="H37:I37"/>
    <mergeCell ref="D38:E38"/>
    <mergeCell ref="F38:G38"/>
    <mergeCell ref="H38:I38"/>
    <mergeCell ref="B29:B38"/>
    <mergeCell ref="D35:E35"/>
    <mergeCell ref="F35:G35"/>
    <mergeCell ref="H35:I35"/>
    <mergeCell ref="D36:E36"/>
    <mergeCell ref="F36:G36"/>
    <mergeCell ref="H36:I36"/>
    <mergeCell ref="D33:E33"/>
    <mergeCell ref="F33:G33"/>
    <mergeCell ref="H33:I33"/>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4228-32D0-40F4-A9FF-0C7FDA88FCCC}">
  <dimension ref="A1:AJ6"/>
  <sheetViews>
    <sheetView tabSelected="1" topLeftCell="K1" zoomScale="120" zoomScaleNormal="120" workbookViewId="0">
      <selection activeCell="A2" sqref="A2:A6"/>
    </sheetView>
  </sheetViews>
  <sheetFormatPr defaultRowHeight="15" x14ac:dyDescent="0.25"/>
  <cols>
    <col min="1" max="1" width="9.140625" customWidth="1"/>
    <col min="2" max="2" width="21.7109375" bestFit="1" customWidth="1"/>
    <col min="3" max="3" width="17.28515625" bestFit="1" customWidth="1"/>
    <col min="4" max="4" width="22.140625" customWidth="1"/>
    <col min="5" max="5" width="15.140625" bestFit="1" customWidth="1"/>
    <col min="6" max="6" width="15.140625" customWidth="1"/>
    <col min="7" max="7" width="17" bestFit="1" customWidth="1"/>
    <col min="8" max="8" width="18.85546875" customWidth="1"/>
    <col min="9" max="9" width="21.7109375" bestFit="1" customWidth="1"/>
    <col min="10" max="10" width="23.42578125" customWidth="1"/>
    <col min="11" max="11" width="20.42578125" bestFit="1" customWidth="1"/>
    <col min="12" max="12" width="20.42578125" customWidth="1"/>
    <col min="13" max="13" width="11.85546875" bestFit="1" customWidth="1"/>
    <col min="14" max="14" width="19" customWidth="1"/>
    <col min="15" max="15" width="23.140625" bestFit="1" customWidth="1"/>
    <col min="16" max="16" width="20.140625" bestFit="1" customWidth="1"/>
    <col min="17" max="17" width="22.5703125" customWidth="1"/>
    <col min="18" max="18" width="18.5703125" bestFit="1" customWidth="1"/>
    <col min="19" max="19" width="18.5703125" customWidth="1"/>
    <col min="20" max="20" width="20.28515625" bestFit="1" customWidth="1"/>
    <col min="21" max="21" width="20.28515625" customWidth="1"/>
    <col min="22" max="22" width="18.85546875" bestFit="1" customWidth="1"/>
    <col min="23" max="23" width="18.85546875" customWidth="1"/>
    <col min="24" max="24" width="20" bestFit="1" customWidth="1"/>
    <col min="25" max="25" width="22.7109375" customWidth="1"/>
    <col min="26" max="26" width="32.42578125" bestFit="1" customWidth="1"/>
    <col min="27" max="27" width="32.42578125" customWidth="1"/>
    <col min="28" max="28" width="20.7109375" bestFit="1" customWidth="1"/>
    <col min="29" max="29" width="20.7109375" customWidth="1"/>
    <col min="30" max="30" width="32.7109375" bestFit="1" customWidth="1"/>
    <col min="31" max="31" width="32.7109375" customWidth="1"/>
    <col min="32" max="32" width="16.28515625" bestFit="1" customWidth="1"/>
    <col min="33" max="33" width="21.140625" bestFit="1" customWidth="1"/>
    <col min="34" max="34" width="27.5703125" bestFit="1" customWidth="1"/>
    <col min="35" max="35" width="12.7109375" customWidth="1"/>
  </cols>
  <sheetData>
    <row r="1" spans="1:36" ht="15.75" thickTop="1" x14ac:dyDescent="0.25">
      <c r="B1" t="s">
        <v>46</v>
      </c>
      <c r="C1" s="1" t="s">
        <v>47</v>
      </c>
      <c r="D1" s="18" t="s">
        <v>63</v>
      </c>
      <c r="E1" t="s">
        <v>48</v>
      </c>
      <c r="F1" t="s">
        <v>64</v>
      </c>
      <c r="G1" t="s">
        <v>49</v>
      </c>
      <c r="H1" t="s">
        <v>65</v>
      </c>
      <c r="I1" t="s">
        <v>50</v>
      </c>
      <c r="J1" t="s">
        <v>66</v>
      </c>
      <c r="K1" t="s">
        <v>51</v>
      </c>
      <c r="L1" t="s">
        <v>67</v>
      </c>
      <c r="M1" t="s">
        <v>52</v>
      </c>
      <c r="N1" t="s">
        <v>68</v>
      </c>
      <c r="O1" t="s">
        <v>53</v>
      </c>
      <c r="P1" t="s">
        <v>54</v>
      </c>
      <c r="Q1" t="s">
        <v>69</v>
      </c>
      <c r="R1" t="s">
        <v>55</v>
      </c>
      <c r="S1" t="s">
        <v>70</v>
      </c>
      <c r="T1" t="s">
        <v>57</v>
      </c>
      <c r="U1" t="s">
        <v>71</v>
      </c>
      <c r="V1" t="s">
        <v>56</v>
      </c>
      <c r="W1" t="s">
        <v>72</v>
      </c>
      <c r="X1" t="s">
        <v>58</v>
      </c>
      <c r="Y1" t="s">
        <v>73</v>
      </c>
      <c r="Z1" t="s">
        <v>59</v>
      </c>
      <c r="AA1" t="s">
        <v>74</v>
      </c>
      <c r="AB1" t="s">
        <v>60</v>
      </c>
      <c r="AC1" t="s">
        <v>75</v>
      </c>
      <c r="AD1" t="s">
        <v>61</v>
      </c>
      <c r="AE1" t="s">
        <v>76</v>
      </c>
      <c r="AF1" t="s">
        <v>62</v>
      </c>
      <c r="AG1" t="s">
        <v>77</v>
      </c>
      <c r="AH1" t="s">
        <v>78</v>
      </c>
      <c r="AI1" s="21" t="s">
        <v>79</v>
      </c>
    </row>
    <row r="2" spans="1:36" x14ac:dyDescent="0.25">
      <c r="A2" t="s">
        <v>42</v>
      </c>
      <c r="B2" s="20">
        <v>38162</v>
      </c>
      <c r="C2" s="20">
        <v>2953</v>
      </c>
      <c r="D2" s="19">
        <f>C2*100/B2</f>
        <v>7.7380640427650542</v>
      </c>
      <c r="E2" s="20">
        <v>22779</v>
      </c>
      <c r="F2" s="19">
        <f>E2*100/B2</f>
        <v>59.690267805670565</v>
      </c>
      <c r="G2" s="20">
        <v>25732</v>
      </c>
      <c r="H2" s="19">
        <f>G2*100/B2</f>
        <v>67.428331848435619</v>
      </c>
      <c r="I2" s="20">
        <v>10432</v>
      </c>
      <c r="J2" s="19">
        <f>I2*100/B2</f>
        <v>27.336093496147999</v>
      </c>
      <c r="K2" s="20">
        <v>2522</v>
      </c>
      <c r="L2" s="19">
        <f>K2*100/B2</f>
        <v>6.6086683087888476</v>
      </c>
      <c r="M2" s="20">
        <v>1186</v>
      </c>
      <c r="N2" s="19">
        <f>M2*100/B2</f>
        <v>3.1078035742361512</v>
      </c>
      <c r="O2" s="20">
        <v>4883</v>
      </c>
      <c r="P2" s="20">
        <v>723</v>
      </c>
      <c r="Q2" s="19">
        <f>P2*100/E2</f>
        <v>3.1739760305544582</v>
      </c>
      <c r="R2" s="20">
        <v>3598</v>
      </c>
      <c r="S2" s="19">
        <f>R2*100/E2</f>
        <v>15.795250010975021</v>
      </c>
      <c r="T2" s="20">
        <v>1503</v>
      </c>
      <c r="U2" s="19">
        <f>T2*100/E2</f>
        <v>6.5981825365468199</v>
      </c>
      <c r="V2" s="20">
        <v>3994</v>
      </c>
      <c r="W2" s="19">
        <f>V2*100/E2</f>
        <v>17.533693314017295</v>
      </c>
      <c r="X2" s="20">
        <v>1384</v>
      </c>
      <c r="Y2" s="19">
        <f>X2*100/E2</f>
        <v>6.0757715439659332</v>
      </c>
      <c r="Z2" s="20">
        <v>1443</v>
      </c>
      <c r="AA2" s="19">
        <f>Z2*100/E2</f>
        <v>6.3347820360858682</v>
      </c>
      <c r="AB2" s="20">
        <v>3617</v>
      </c>
      <c r="AC2" s="19">
        <f>AB2*100/E2</f>
        <v>15.878660169454323</v>
      </c>
      <c r="AD2" s="20">
        <v>3561</v>
      </c>
      <c r="AE2" s="19">
        <f>AD2*100/E2</f>
        <v>15.632819702357434</v>
      </c>
      <c r="AF2" s="20">
        <v>1410</v>
      </c>
      <c r="AG2" s="21">
        <f>AF2*100/E2</f>
        <v>6.189911760832346</v>
      </c>
      <c r="AH2" s="17">
        <v>1545</v>
      </c>
      <c r="AI2" s="21">
        <f>AH2*100/E2</f>
        <v>6.7825628868694849</v>
      </c>
      <c r="AJ2" s="21">
        <f>SUM(AG2,AE2,AC2,AA2,Y2,W2,U2,S2,Q2,AI2)</f>
        <v>99.995609991658981</v>
      </c>
    </row>
    <row r="3" spans="1:36" x14ac:dyDescent="0.25">
      <c r="A3" t="s">
        <v>43</v>
      </c>
      <c r="B3" s="20">
        <v>38364</v>
      </c>
      <c r="C3" s="20">
        <v>3096</v>
      </c>
      <c r="D3" s="19">
        <f>C3*100/B3</f>
        <v>8.0700656865811702</v>
      </c>
      <c r="E3" s="20">
        <v>22264</v>
      </c>
      <c r="F3" s="19">
        <f>E3*100/B3</f>
        <v>58.033573141486812</v>
      </c>
      <c r="G3" s="20">
        <v>25360</v>
      </c>
      <c r="H3" s="19">
        <f>G3*100/B3</f>
        <v>66.103638828067986</v>
      </c>
      <c r="I3" s="20">
        <v>10255</v>
      </c>
      <c r="J3" s="19">
        <f>I3*100/B3</f>
        <v>26.730789281618183</v>
      </c>
      <c r="K3" s="20">
        <v>2375</v>
      </c>
      <c r="L3" s="19">
        <f>K3*100/B3</f>
        <v>6.1906996142216659</v>
      </c>
      <c r="M3" s="20">
        <v>1222</v>
      </c>
      <c r="N3" s="19">
        <f>M3*100/B3</f>
        <v>3.1852778646647901</v>
      </c>
      <c r="O3" s="20">
        <v>4881</v>
      </c>
      <c r="P3" s="20">
        <v>678</v>
      </c>
      <c r="Q3" s="19">
        <f>P3*100/E3</f>
        <v>3.0452748832195473</v>
      </c>
      <c r="R3" s="20">
        <v>3527</v>
      </c>
      <c r="S3" s="19">
        <f>R3*100/E3</f>
        <v>15.841717570966583</v>
      </c>
      <c r="T3" s="20">
        <v>1501</v>
      </c>
      <c r="U3" s="19">
        <f>T3*100/E3</f>
        <v>6.7418253683075822</v>
      </c>
      <c r="V3" s="20">
        <v>3906</v>
      </c>
      <c r="W3" s="19">
        <f>V3*100/E3</f>
        <v>17.544017247574558</v>
      </c>
      <c r="X3" s="20">
        <v>1359</v>
      </c>
      <c r="Y3" s="19">
        <f>X3*100/E3</f>
        <v>6.1040244340639598</v>
      </c>
      <c r="Z3" s="20">
        <v>1279</v>
      </c>
      <c r="AA3" s="19">
        <f>Z3*100/E3</f>
        <v>5.7446999640675527</v>
      </c>
      <c r="AB3" s="20">
        <v>3701</v>
      </c>
      <c r="AC3" s="19">
        <f>AB3*100/E3</f>
        <v>16.623248293208768</v>
      </c>
      <c r="AD3" s="20">
        <v>3603</v>
      </c>
      <c r="AE3" s="19">
        <f>AD3*100/E3</f>
        <v>16.18307581746317</v>
      </c>
      <c r="AF3" s="20">
        <v>1309</v>
      </c>
      <c r="AG3" s="21">
        <f>AF3*100/E3</f>
        <v>5.8794466403162051</v>
      </c>
      <c r="AH3" s="17">
        <v>1399</v>
      </c>
      <c r="AI3" s="21">
        <f>AH3*100/E3</f>
        <v>6.2836866690621633</v>
      </c>
      <c r="AJ3" s="21">
        <f>SUM(AG3,AE3,AC3,AA3,Y3,W3,U3,S3,Q3,AI3)</f>
        <v>99.991016888250087</v>
      </c>
    </row>
    <row r="4" spans="1:36" x14ac:dyDescent="0.25">
      <c r="A4" t="s">
        <v>44</v>
      </c>
      <c r="B4" s="20">
        <v>38696</v>
      </c>
      <c r="C4" s="20">
        <v>3133</v>
      </c>
      <c r="D4" s="19">
        <f>C4*100/B4</f>
        <v>8.0964440769071739</v>
      </c>
      <c r="E4" s="20">
        <v>19918</v>
      </c>
      <c r="F4" s="19">
        <f>E4*100/B4</f>
        <v>51.473020467231756</v>
      </c>
      <c r="G4" s="20">
        <v>23051</v>
      </c>
      <c r="H4" s="19">
        <f>G4*100/B4</f>
        <v>59.569464544138931</v>
      </c>
      <c r="I4" s="20">
        <v>9126</v>
      </c>
      <c r="J4" s="19">
        <f>I4*100/B4</f>
        <v>23.583832954310523</v>
      </c>
      <c r="K4" s="20">
        <v>1839</v>
      </c>
      <c r="L4" s="19">
        <f>K4*100/B4</f>
        <v>4.7524291916477157</v>
      </c>
      <c r="M4" s="20">
        <v>1104</v>
      </c>
      <c r="N4" s="19">
        <f>M4*100/B4</f>
        <v>2.8530080628488732</v>
      </c>
      <c r="O4" s="20">
        <v>4440</v>
      </c>
      <c r="P4" s="20">
        <v>681</v>
      </c>
      <c r="Q4" s="19">
        <f>P4*100/E4</f>
        <v>3.4190179736921378</v>
      </c>
      <c r="R4" s="20">
        <v>3185</v>
      </c>
      <c r="S4" s="19">
        <f>R4*100/E4</f>
        <v>15.990561301335475</v>
      </c>
      <c r="T4" s="20">
        <v>1269</v>
      </c>
      <c r="U4" s="19">
        <f>T4*100/E4</f>
        <v>6.3711215985540717</v>
      </c>
      <c r="V4" s="20">
        <v>3323</v>
      </c>
      <c r="W4" s="19">
        <f>V4*100/E4</f>
        <v>16.683401947986745</v>
      </c>
      <c r="X4" s="20">
        <v>1230</v>
      </c>
      <c r="Y4" s="19">
        <f>X4*100/E4</f>
        <v>6.1753188071091474</v>
      </c>
      <c r="Z4" s="20">
        <v>913</v>
      </c>
      <c r="AA4" s="19">
        <f>Z4*100/E4</f>
        <v>4.5837935535696355</v>
      </c>
      <c r="AB4" s="20">
        <v>3488</v>
      </c>
      <c r="AC4" s="19">
        <f>AB4*100/E4</f>
        <v>17.511798373330656</v>
      </c>
      <c r="AD4" s="20">
        <v>3567</v>
      </c>
      <c r="AE4" s="19">
        <f>AD4*100/E4</f>
        <v>17.908424540616529</v>
      </c>
      <c r="AF4" s="20">
        <v>1125</v>
      </c>
      <c r="AG4" s="21">
        <f>AF4*100/E4</f>
        <v>5.6481574455266594</v>
      </c>
      <c r="AH4" s="17">
        <v>1137</v>
      </c>
      <c r="AI4" s="21">
        <f>AH4*100/E4</f>
        <v>5.7084044582789435</v>
      </c>
      <c r="AJ4" s="21">
        <f>SUM(AG4,AE4,AC4,AA4,Y4,W4,U4,S4,Q4,AI4)</f>
        <v>100</v>
      </c>
    </row>
    <row r="5" spans="1:36" x14ac:dyDescent="0.25">
      <c r="A5" t="s">
        <v>45</v>
      </c>
      <c r="B5" s="20">
        <v>39209</v>
      </c>
      <c r="C5" s="20">
        <v>3484</v>
      </c>
      <c r="D5" s="19">
        <f>C5*100/B5</f>
        <v>8.885715014409957</v>
      </c>
      <c r="E5" s="20">
        <v>19578</v>
      </c>
      <c r="F5" s="19">
        <f>E5*100/B5</f>
        <v>49.932413476497743</v>
      </c>
      <c r="G5" s="20">
        <v>23062</v>
      </c>
      <c r="H5" s="19">
        <f>G5*100/B5</f>
        <v>58.818128490907696</v>
      </c>
      <c r="I5" s="20">
        <v>8866</v>
      </c>
      <c r="J5" s="19">
        <f>I5*100/B5</f>
        <v>22.61215537249101</v>
      </c>
      <c r="K5" s="20">
        <v>1912</v>
      </c>
      <c r="L5" s="19">
        <f>K5*100/B5</f>
        <v>4.8764314315590811</v>
      </c>
      <c r="M5" s="20">
        <v>1098</v>
      </c>
      <c r="N5" s="19">
        <f>M5*100/B5</f>
        <v>2.8003774643576729</v>
      </c>
      <c r="O5" s="20">
        <v>4391</v>
      </c>
      <c r="P5" s="20">
        <v>767</v>
      </c>
      <c r="Q5" s="19">
        <f>P5*100/E5</f>
        <v>3.9176626826029217</v>
      </c>
      <c r="R5" s="20">
        <v>3081</v>
      </c>
      <c r="S5" s="19">
        <f>R5*100/E5</f>
        <v>15.737051792828685</v>
      </c>
      <c r="T5" s="20">
        <v>1347</v>
      </c>
      <c r="U5" s="19">
        <f>T5*100/E5</f>
        <v>6.8801716212074782</v>
      </c>
      <c r="V5" s="20">
        <v>3380</v>
      </c>
      <c r="W5" s="19">
        <f>V5*100/E5</f>
        <v>17.264276228419654</v>
      </c>
      <c r="X5" s="20">
        <v>1141</v>
      </c>
      <c r="Y5" s="19">
        <f>X5*100/E5</f>
        <v>5.8279701705996523</v>
      </c>
      <c r="Z5" s="20">
        <v>897</v>
      </c>
      <c r="AA5" s="19">
        <f>Z5*100/E5</f>
        <v>4.5816733067729087</v>
      </c>
      <c r="AB5" s="20">
        <v>3430</v>
      </c>
      <c r="AC5" s="19">
        <f>AB5*100/E5</f>
        <v>17.519664930023495</v>
      </c>
      <c r="AD5" s="20">
        <v>3534</v>
      </c>
      <c r="AE5" s="19">
        <f>AD5*100/E5</f>
        <v>18.050873429359484</v>
      </c>
      <c r="AF5" s="20">
        <v>970</v>
      </c>
      <c r="AG5" s="21">
        <f>AF5*100/E5</f>
        <v>4.9545408111145166</v>
      </c>
      <c r="AH5" s="17">
        <v>1030</v>
      </c>
      <c r="AI5" s="21">
        <f>AH5*100/E5</f>
        <v>5.2610072530391259</v>
      </c>
      <c r="AJ5" s="21">
        <f>SUM(AG5,AE5,AC5,AA5,Y5,W5,U5,S5,Q5,AI5)</f>
        <v>99.994892225967902</v>
      </c>
    </row>
    <row r="6" spans="1:36" x14ac:dyDescent="0.25">
      <c r="A6" t="s">
        <v>42</v>
      </c>
      <c r="B6" s="20">
        <v>39606</v>
      </c>
      <c r="C6" s="20">
        <v>3474</v>
      </c>
      <c r="D6" s="19">
        <f>C6*100/B6</f>
        <v>8.7713982729889413</v>
      </c>
      <c r="E6" s="20">
        <v>20356</v>
      </c>
      <c r="F6" s="19">
        <f>E6*100/B6</f>
        <v>51.396253092965715</v>
      </c>
      <c r="G6" s="20">
        <v>23831</v>
      </c>
      <c r="H6" s="19">
        <f>G6*100/B6</f>
        <v>60.170176235923847</v>
      </c>
      <c r="I6" s="20">
        <v>9069</v>
      </c>
      <c r="J6" s="19">
        <f>I6*100/B6</f>
        <v>22.898045750643842</v>
      </c>
      <c r="K6" s="20">
        <v>2110</v>
      </c>
      <c r="L6" s="19">
        <f>K6*100/B6</f>
        <v>5.3274756350047969</v>
      </c>
      <c r="M6" s="20">
        <v>1011</v>
      </c>
      <c r="N6" s="19">
        <f>M6*100/B6</f>
        <v>2.5526435388577489</v>
      </c>
      <c r="O6" s="20">
        <v>4723</v>
      </c>
      <c r="P6" s="20">
        <v>757</v>
      </c>
      <c r="Q6" s="19">
        <f>P6*100/E6</f>
        <v>3.7188052662605622</v>
      </c>
      <c r="R6" s="20">
        <v>3263</v>
      </c>
      <c r="S6" s="19">
        <f>R6*100/E6</f>
        <v>16.029671841226175</v>
      </c>
      <c r="T6" s="20">
        <v>1294</v>
      </c>
      <c r="U6" s="19">
        <f>T6*100/E6</f>
        <v>6.356848103753193</v>
      </c>
      <c r="V6" s="20">
        <v>3657</v>
      </c>
      <c r="W6" s="19">
        <f>V6*100/E6</f>
        <v>17.965219100019649</v>
      </c>
      <c r="X6" s="20">
        <v>1138</v>
      </c>
      <c r="Y6" s="19">
        <f>X6*100/E6</f>
        <v>5.5904892906268424</v>
      </c>
      <c r="Z6" s="20">
        <v>941</v>
      </c>
      <c r="AA6" s="19">
        <f>Z6*100/E6</f>
        <v>4.6227156612301039</v>
      </c>
      <c r="AB6" s="20">
        <v>3624</v>
      </c>
      <c r="AC6" s="19">
        <f>AB6*100/E6</f>
        <v>17.803104735704462</v>
      </c>
      <c r="AD6" s="20">
        <v>3582</v>
      </c>
      <c r="AE6" s="19">
        <f>AD6*100/E6</f>
        <v>17.596777362939672</v>
      </c>
      <c r="AF6" s="20">
        <v>990</v>
      </c>
      <c r="AG6" s="21">
        <f>AF6*100/E6</f>
        <v>4.8634309294556886</v>
      </c>
      <c r="AH6" s="17">
        <v>1107</v>
      </c>
      <c r="AI6" s="21">
        <f>AH6*100/E6</f>
        <v>5.4382000393004519</v>
      </c>
      <c r="AJ6" s="21">
        <f>SUM(AG6,AE6,AC6,AA6,Y6,W6,U6,S6,Q6,AI6)</f>
        <v>99.985262330516804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Freiria</dc:creator>
  <cp:lastModifiedBy>Carol Freiria</cp:lastModifiedBy>
  <dcterms:created xsi:type="dcterms:W3CDTF">2021-05-05T14:11:33Z</dcterms:created>
  <dcterms:modified xsi:type="dcterms:W3CDTF">2021-06-23T14:13:44Z</dcterms:modified>
</cp:coreProperties>
</file>