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usta\repositorios\ppgmne_mnum7077\lista_2\"/>
    </mc:Choice>
  </mc:AlternateContent>
  <xr:revisionPtr revIDLastSave="0" documentId="13_ncr:1_{626597A3-7CEA-4703-94E5-0E4DCA01324C}" xr6:coauthVersionLast="47" xr6:coauthVersionMax="47" xr10:uidLastSave="{00000000-0000-0000-0000-000000000000}"/>
  <bookViews>
    <workbookView xWindow="7320" yWindow="-75" windowWidth="21600" windowHeight="11295" activeTab="2" xr2:uid="{00000000-000D-0000-FFFF-FFFF00000000}"/>
  </bookViews>
  <sheets>
    <sheet name="Ex1" sheetId="1" r:id="rId1"/>
    <sheet name="Ex2" sheetId="2" r:id="rId2"/>
    <sheet name="Ex3" sheetId="3" r:id="rId3"/>
  </sheets>
  <definedNames>
    <definedName name="solver_adj" localSheetId="0" hidden="1">'Ex1'!$B$8:$E$10</definedName>
    <definedName name="solver_adj" localSheetId="1" hidden="1">'Ex2'!$B$8:$D$10</definedName>
    <definedName name="solver_adj" localSheetId="2" hidden="1">'Ex3'!$B$8:$L$10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'Ex1'!$B$11:$E$11</definedName>
    <definedName name="solver_lhs1" localSheetId="1" hidden="1">'Ex2'!$B$11:$D$11</definedName>
    <definedName name="solver_lhs1" localSheetId="2" hidden="1">'Ex3'!$B$11:$L$11</definedName>
    <definedName name="solver_lhs2" localSheetId="0" hidden="1">'Ex1'!$F$8:$F$10</definedName>
    <definedName name="solver_lhs2" localSheetId="1" hidden="1">'Ex2'!$E$8:$E$10</definedName>
    <definedName name="solver_lhs2" localSheetId="2" hidden="1">'Ex3'!$M$8:$M$10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'Ex1'!$B$13</definedName>
    <definedName name="solver_opt" localSheetId="1" hidden="1">'Ex2'!$B$13</definedName>
    <definedName name="solver_opt" localSheetId="2" hidden="1">'Ex3'!$B$13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hs1" localSheetId="0" hidden="1">'Ex1'!$B$5:$E$5</definedName>
    <definedName name="solver_rhs1" localSheetId="1" hidden="1">'Ex2'!$B$5:$D$5</definedName>
    <definedName name="solver_rhs1" localSheetId="2" hidden="1">'Ex3'!$B$5:$L$5</definedName>
    <definedName name="solver_rhs2" localSheetId="0" hidden="1">'Ex1'!$F$2:$F$4</definedName>
    <definedName name="solver_rhs2" localSheetId="1" hidden="1">'Ex2'!$E$2:$E$4</definedName>
    <definedName name="solver_rhs2" localSheetId="2" hidden="1">'Ex3'!$M$2:$M$4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1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3" l="1"/>
  <c r="C11" i="3"/>
  <c r="D11" i="3"/>
  <c r="E11" i="3"/>
  <c r="F11" i="3"/>
  <c r="G11" i="3"/>
  <c r="H11" i="3"/>
  <c r="I11" i="3"/>
  <c r="J11" i="3"/>
  <c r="K11" i="3"/>
  <c r="L11" i="3"/>
  <c r="B11" i="3"/>
  <c r="M9" i="3"/>
  <c r="M10" i="3"/>
  <c r="M8" i="3"/>
  <c r="B13" i="1"/>
  <c r="B13" i="2"/>
  <c r="C11" i="2"/>
  <c r="D11" i="2"/>
  <c r="B11" i="2"/>
  <c r="E9" i="2"/>
  <c r="E10" i="2"/>
  <c r="E8" i="2"/>
  <c r="E11" i="1"/>
  <c r="C11" i="1"/>
  <c r="D11" i="1"/>
  <c r="B11" i="1"/>
  <c r="F10" i="1"/>
  <c r="F9" i="1"/>
  <c r="F8" i="1"/>
</calcChain>
</file>

<file path=xl/sharedStrings.xml><?xml version="1.0" encoding="utf-8"?>
<sst xmlns="http://schemas.openxmlformats.org/spreadsheetml/2006/main" count="21" uniqueCount="8">
  <si>
    <t>Fábrica \ Mercado</t>
  </si>
  <si>
    <t>Oferta</t>
  </si>
  <si>
    <t>Demanda</t>
  </si>
  <si>
    <t>FO</t>
  </si>
  <si>
    <t>Fornecedor \ Aeroporto</t>
  </si>
  <si>
    <t>Centros \ Armazéns</t>
  </si>
  <si>
    <t>Ofertas</t>
  </si>
  <si>
    <t>Demandas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</si>
</sst>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D33" sqref="D33"/>
    </sheetView>
  </sheetViews>
  <sheetFormatPr defaultRowHeight="15" x14ac:dyDescent="0.25"/>
  <cols>
    <col min="1" max="1" width="16.85546875" bestFit="1" customWidth="1"/>
  </cols>
  <sheetData>
    <row r="1" spans="1:6" x14ac:dyDescent="0.25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 t="s">
        <v>1</v>
      </c>
    </row>
    <row r="2" spans="1:6" x14ac:dyDescent="0.25">
      <c r="A2" s="2">
        <v>1</v>
      </c>
      <c r="B2" s="1">
        <v>10</v>
      </c>
      <c r="C2" s="1">
        <v>7</v>
      </c>
      <c r="D2" s="1">
        <v>5</v>
      </c>
      <c r="E2" s="1">
        <v>6</v>
      </c>
      <c r="F2" s="1">
        <v>220</v>
      </c>
    </row>
    <row r="3" spans="1:6" x14ac:dyDescent="0.25">
      <c r="A3" s="2">
        <v>2</v>
      </c>
      <c r="B3" s="1">
        <v>12</v>
      </c>
      <c r="C3" s="1">
        <v>7</v>
      </c>
      <c r="D3" s="1">
        <v>6</v>
      </c>
      <c r="E3" s="1">
        <v>4</v>
      </c>
      <c r="F3" s="1">
        <v>180</v>
      </c>
    </row>
    <row r="4" spans="1:6" x14ac:dyDescent="0.25">
      <c r="A4" s="2">
        <v>3</v>
      </c>
      <c r="B4" s="1">
        <v>13</v>
      </c>
      <c r="C4" s="1">
        <v>6</v>
      </c>
      <c r="D4" s="1">
        <v>3</v>
      </c>
      <c r="E4" s="1">
        <v>5</v>
      </c>
      <c r="F4" s="1">
        <v>230</v>
      </c>
    </row>
    <row r="5" spans="1:6" x14ac:dyDescent="0.25">
      <c r="A5" s="2" t="s">
        <v>2</v>
      </c>
      <c r="B5" s="1">
        <v>150</v>
      </c>
      <c r="C5" s="1">
        <v>165</v>
      </c>
      <c r="D5" s="1">
        <v>210</v>
      </c>
      <c r="E5" s="1">
        <v>90</v>
      </c>
      <c r="F5" s="1"/>
    </row>
    <row r="7" spans="1:6" x14ac:dyDescent="0.25">
      <c r="A7" s="2" t="s">
        <v>0</v>
      </c>
      <c r="B7" s="2">
        <v>1</v>
      </c>
      <c r="C7" s="2">
        <v>2</v>
      </c>
      <c r="D7" s="2">
        <v>3</v>
      </c>
      <c r="E7" s="2">
        <v>4</v>
      </c>
      <c r="F7" s="2" t="s">
        <v>1</v>
      </c>
    </row>
    <row r="8" spans="1:6" x14ac:dyDescent="0.25">
      <c r="A8" s="2">
        <v>1</v>
      </c>
      <c r="B8" s="1">
        <v>150</v>
      </c>
      <c r="C8" s="1">
        <v>70</v>
      </c>
      <c r="D8" s="1">
        <v>0</v>
      </c>
      <c r="E8" s="1">
        <v>0</v>
      </c>
      <c r="F8" s="1">
        <f>SUM(B8:E8)</f>
        <v>220</v>
      </c>
    </row>
    <row r="9" spans="1:6" x14ac:dyDescent="0.25">
      <c r="A9" s="2">
        <v>2</v>
      </c>
      <c r="B9" s="1">
        <v>0</v>
      </c>
      <c r="C9" s="1">
        <v>75</v>
      </c>
      <c r="D9" s="1">
        <v>0</v>
      </c>
      <c r="E9" s="1">
        <v>90</v>
      </c>
      <c r="F9" s="1">
        <f t="shared" ref="F9" si="0">SUM(B9:E9)</f>
        <v>165</v>
      </c>
    </row>
    <row r="10" spans="1:6" x14ac:dyDescent="0.25">
      <c r="A10" s="2">
        <v>3</v>
      </c>
      <c r="B10" s="1">
        <v>0</v>
      </c>
      <c r="C10" s="1">
        <v>20</v>
      </c>
      <c r="D10" s="1">
        <v>210</v>
      </c>
      <c r="E10" s="1">
        <v>0</v>
      </c>
      <c r="F10" s="1">
        <f>SUM(B10:E10)</f>
        <v>230</v>
      </c>
    </row>
    <row r="11" spans="1:6" x14ac:dyDescent="0.25">
      <c r="A11" s="2" t="s">
        <v>2</v>
      </c>
      <c r="B11" s="1">
        <f>SUM(B8:B10)</f>
        <v>150</v>
      </c>
      <c r="C11" s="1">
        <f t="shared" ref="C11:D11" si="1">SUM(C8:C10)</f>
        <v>165</v>
      </c>
      <c r="D11" s="1">
        <f t="shared" si="1"/>
        <v>210</v>
      </c>
      <c r="E11" s="1">
        <f>SUM(E8:E10)</f>
        <v>90</v>
      </c>
      <c r="F11" s="1"/>
    </row>
    <row r="12" spans="1:6" x14ac:dyDescent="0.25">
      <c r="A12" s="2"/>
      <c r="B12" s="1"/>
      <c r="C12" s="1"/>
      <c r="D12" s="1"/>
      <c r="E12" s="1"/>
      <c r="F12" s="1"/>
    </row>
    <row r="13" spans="1:6" x14ac:dyDescent="0.25">
      <c r="A13" s="2" t="s">
        <v>3</v>
      </c>
      <c r="B13" s="3">
        <f>SUMPRODUCT(B2:E4,B8:E10)</f>
        <v>3625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1710-34AE-4366-A3BA-F9F9FECD5799}">
  <dimension ref="A1:E13"/>
  <sheetViews>
    <sheetView workbookViewId="0">
      <selection activeCell="G20" sqref="G20"/>
    </sheetView>
  </sheetViews>
  <sheetFormatPr defaultRowHeight="15" x14ac:dyDescent="0.25"/>
  <cols>
    <col min="1" max="1" width="22.42578125" bestFit="1" customWidth="1"/>
  </cols>
  <sheetData>
    <row r="1" spans="1:5" x14ac:dyDescent="0.25">
      <c r="A1" s="2" t="s">
        <v>4</v>
      </c>
      <c r="B1" s="2">
        <v>1</v>
      </c>
      <c r="C1" s="2">
        <v>2</v>
      </c>
      <c r="D1" s="2">
        <v>3</v>
      </c>
      <c r="E1" s="2" t="s">
        <v>1</v>
      </c>
    </row>
    <row r="2" spans="1:5" x14ac:dyDescent="0.25">
      <c r="A2" s="2">
        <v>1</v>
      </c>
      <c r="B2" s="1">
        <v>92</v>
      </c>
      <c r="C2" s="1">
        <v>89</v>
      </c>
      <c r="D2" s="1">
        <v>90</v>
      </c>
      <c r="E2" s="1">
        <v>320000</v>
      </c>
    </row>
    <row r="3" spans="1:5" x14ac:dyDescent="0.25">
      <c r="A3" s="2">
        <v>2</v>
      </c>
      <c r="B3" s="1">
        <v>91</v>
      </c>
      <c r="C3" s="1">
        <v>91</v>
      </c>
      <c r="D3" s="1">
        <v>95</v>
      </c>
      <c r="E3" s="1">
        <v>270000</v>
      </c>
    </row>
    <row r="4" spans="1:5" x14ac:dyDescent="0.25">
      <c r="A4" s="2">
        <v>3</v>
      </c>
      <c r="B4" s="1">
        <v>87</v>
      </c>
      <c r="C4" s="1">
        <v>90</v>
      </c>
      <c r="D4" s="1">
        <v>92</v>
      </c>
      <c r="E4" s="1">
        <v>150000</v>
      </c>
    </row>
    <row r="5" spans="1:5" x14ac:dyDescent="0.25">
      <c r="A5" s="2" t="s">
        <v>2</v>
      </c>
      <c r="B5" s="1">
        <v>100000</v>
      </c>
      <c r="C5" s="1">
        <v>180000</v>
      </c>
      <c r="D5" s="1">
        <v>300000</v>
      </c>
      <c r="E5" s="1"/>
    </row>
    <row r="6" spans="1:5" x14ac:dyDescent="0.25">
      <c r="A6" s="4"/>
    </row>
    <row r="7" spans="1:5" x14ac:dyDescent="0.25">
      <c r="A7" s="2" t="s">
        <v>4</v>
      </c>
      <c r="B7" s="2">
        <v>1</v>
      </c>
      <c r="C7" s="2">
        <v>2</v>
      </c>
      <c r="D7" s="2">
        <v>3</v>
      </c>
      <c r="E7" s="2" t="s">
        <v>1</v>
      </c>
    </row>
    <row r="8" spans="1:5" x14ac:dyDescent="0.25">
      <c r="A8" s="2">
        <v>1</v>
      </c>
      <c r="B8" s="1">
        <v>100000</v>
      </c>
      <c r="C8" s="1">
        <v>60000</v>
      </c>
      <c r="D8" s="1">
        <v>0</v>
      </c>
      <c r="E8" s="1">
        <f>SUM(B8:D8)</f>
        <v>160000</v>
      </c>
    </row>
    <row r="9" spans="1:5" x14ac:dyDescent="0.25">
      <c r="A9" s="2">
        <v>2</v>
      </c>
      <c r="B9" s="1">
        <v>0</v>
      </c>
      <c r="C9" s="1">
        <v>0</v>
      </c>
      <c r="D9" s="1">
        <v>270000</v>
      </c>
      <c r="E9" s="1">
        <f t="shared" ref="E9:E10" si="0">SUM(B9:D9)</f>
        <v>270000</v>
      </c>
    </row>
    <row r="10" spans="1:5" x14ac:dyDescent="0.25">
      <c r="A10" s="2">
        <v>3</v>
      </c>
      <c r="B10" s="1">
        <v>0</v>
      </c>
      <c r="C10" s="1">
        <v>120000</v>
      </c>
      <c r="D10" s="1">
        <v>30000</v>
      </c>
      <c r="E10" s="1">
        <f t="shared" si="0"/>
        <v>150000</v>
      </c>
    </row>
    <row r="11" spans="1:5" x14ac:dyDescent="0.25">
      <c r="A11" s="2" t="s">
        <v>2</v>
      </c>
      <c r="B11" s="1">
        <f>SUM(B8:B10)</f>
        <v>100000</v>
      </c>
      <c r="C11" s="1">
        <f t="shared" ref="C11:D11" si="1">SUM(C8:C10)</f>
        <v>180000</v>
      </c>
      <c r="D11" s="1">
        <f t="shared" si="1"/>
        <v>300000</v>
      </c>
      <c r="E11" s="1"/>
    </row>
    <row r="13" spans="1:5" x14ac:dyDescent="0.25">
      <c r="A13" s="2" t="s">
        <v>3</v>
      </c>
      <c r="B13" s="3">
        <f>SUMPRODUCT(B2:D4,B8:D10)</f>
        <v>53750000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A61FC-B815-4DAE-9B7C-D56D71CEDB67}">
  <dimension ref="A1:M14"/>
  <sheetViews>
    <sheetView tabSelected="1" workbookViewId="0">
      <selection activeCell="D14" sqref="D14"/>
    </sheetView>
  </sheetViews>
  <sheetFormatPr defaultRowHeight="15" x14ac:dyDescent="0.25"/>
  <cols>
    <col min="1" max="1" width="18.5703125" bestFit="1" customWidth="1"/>
  </cols>
  <sheetData>
    <row r="1" spans="1:13" x14ac:dyDescent="0.25">
      <c r="A1" s="2" t="s">
        <v>5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 t="s">
        <v>6</v>
      </c>
    </row>
    <row r="2" spans="1:13" x14ac:dyDescent="0.25">
      <c r="A2" s="2">
        <v>1</v>
      </c>
      <c r="B2" s="1">
        <v>10</v>
      </c>
      <c r="C2" s="1">
        <v>22</v>
      </c>
      <c r="D2" s="1">
        <v>29</v>
      </c>
      <c r="E2" s="1">
        <v>45</v>
      </c>
      <c r="F2" s="1">
        <v>11</v>
      </c>
      <c r="G2" s="1">
        <v>31</v>
      </c>
      <c r="H2" s="1">
        <v>42</v>
      </c>
      <c r="I2" s="1">
        <v>61</v>
      </c>
      <c r="J2" s="1">
        <v>36</v>
      </c>
      <c r="K2" s="1">
        <v>21</v>
      </c>
      <c r="L2" s="1">
        <v>45</v>
      </c>
      <c r="M2" s="1">
        <v>500</v>
      </c>
    </row>
    <row r="3" spans="1:13" x14ac:dyDescent="0.25">
      <c r="A3" s="2">
        <v>2</v>
      </c>
      <c r="B3" s="1">
        <v>25</v>
      </c>
      <c r="C3" s="1">
        <v>35</v>
      </c>
      <c r="D3" s="1">
        <v>17</v>
      </c>
      <c r="E3" s="1">
        <v>38</v>
      </c>
      <c r="F3" s="1">
        <v>9</v>
      </c>
      <c r="G3" s="1">
        <v>17</v>
      </c>
      <c r="H3" s="1">
        <v>65</v>
      </c>
      <c r="I3" s="1">
        <v>45</v>
      </c>
      <c r="J3" s="1">
        <v>42</v>
      </c>
      <c r="K3" s="1">
        <v>5</v>
      </c>
      <c r="L3" s="1">
        <v>41</v>
      </c>
      <c r="M3" s="1">
        <v>750</v>
      </c>
    </row>
    <row r="4" spans="1:13" x14ac:dyDescent="0.25">
      <c r="A4" s="2">
        <v>3</v>
      </c>
      <c r="B4" s="1">
        <v>18</v>
      </c>
      <c r="C4" s="1">
        <v>19</v>
      </c>
      <c r="D4" s="1">
        <v>22</v>
      </c>
      <c r="E4" s="1">
        <v>29</v>
      </c>
      <c r="F4" s="1">
        <v>24</v>
      </c>
      <c r="G4" s="1">
        <v>54</v>
      </c>
      <c r="H4" s="1">
        <v>39</v>
      </c>
      <c r="I4" s="1">
        <v>78</v>
      </c>
      <c r="J4" s="1">
        <v>51</v>
      </c>
      <c r="K4" s="1">
        <v>14</v>
      </c>
      <c r="L4" s="1">
        <v>38</v>
      </c>
      <c r="M4" s="1">
        <v>400</v>
      </c>
    </row>
    <row r="5" spans="1:13" x14ac:dyDescent="0.25">
      <c r="A5" s="2" t="s">
        <v>7</v>
      </c>
      <c r="B5" s="1">
        <v>112</v>
      </c>
      <c r="C5" s="1">
        <v>85</v>
      </c>
      <c r="D5" s="1">
        <v>138</v>
      </c>
      <c r="E5" s="1">
        <v>146</v>
      </c>
      <c r="F5" s="1">
        <v>77</v>
      </c>
      <c r="G5" s="1">
        <v>89</v>
      </c>
      <c r="H5" s="1">
        <v>101</v>
      </c>
      <c r="I5" s="1">
        <v>215</v>
      </c>
      <c r="J5" s="1">
        <v>53</v>
      </c>
      <c r="K5" s="1">
        <v>49</v>
      </c>
      <c r="L5" s="1">
        <v>153</v>
      </c>
      <c r="M5" s="1"/>
    </row>
    <row r="7" spans="1:13" x14ac:dyDescent="0.25">
      <c r="A7" s="2" t="s">
        <v>5</v>
      </c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 t="s">
        <v>6</v>
      </c>
    </row>
    <row r="8" spans="1:13" x14ac:dyDescent="0.25">
      <c r="A8" s="2">
        <v>1</v>
      </c>
      <c r="B8" s="1">
        <v>112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85</v>
      </c>
      <c r="I8" s="1">
        <v>0</v>
      </c>
      <c r="J8" s="1">
        <v>53</v>
      </c>
      <c r="K8" s="1">
        <v>0</v>
      </c>
      <c r="L8" s="1">
        <v>0</v>
      </c>
      <c r="M8" s="1">
        <f>SUM(B8:L8)</f>
        <v>250</v>
      </c>
    </row>
    <row r="9" spans="1:13" x14ac:dyDescent="0.25">
      <c r="A9" s="2">
        <v>2</v>
      </c>
      <c r="B9" s="1">
        <v>0</v>
      </c>
      <c r="C9" s="1">
        <v>0</v>
      </c>
      <c r="D9" s="1">
        <v>138</v>
      </c>
      <c r="E9" s="1">
        <v>0</v>
      </c>
      <c r="F9" s="1">
        <v>77</v>
      </c>
      <c r="G9" s="1">
        <v>89</v>
      </c>
      <c r="H9" s="1">
        <v>0</v>
      </c>
      <c r="I9" s="1">
        <v>215</v>
      </c>
      <c r="J9" s="1">
        <v>0</v>
      </c>
      <c r="K9" s="1">
        <v>49</v>
      </c>
      <c r="L9" s="1">
        <v>0</v>
      </c>
      <c r="M9" s="1">
        <f t="shared" ref="M9:M10" si="0">SUM(B9:L9)</f>
        <v>568</v>
      </c>
    </row>
    <row r="10" spans="1:13" x14ac:dyDescent="0.25">
      <c r="A10" s="2">
        <v>3</v>
      </c>
      <c r="B10" s="1">
        <v>0</v>
      </c>
      <c r="C10" s="1">
        <v>85</v>
      </c>
      <c r="D10" s="1">
        <v>0</v>
      </c>
      <c r="E10" s="1">
        <v>146</v>
      </c>
      <c r="F10" s="1">
        <v>0</v>
      </c>
      <c r="G10" s="1">
        <v>0</v>
      </c>
      <c r="H10" s="1">
        <v>16</v>
      </c>
      <c r="I10" s="1">
        <v>0</v>
      </c>
      <c r="J10" s="1">
        <v>0</v>
      </c>
      <c r="K10" s="1">
        <v>0</v>
      </c>
      <c r="L10" s="1">
        <v>153</v>
      </c>
      <c r="M10" s="1">
        <f t="shared" si="0"/>
        <v>400</v>
      </c>
    </row>
    <row r="11" spans="1:13" x14ac:dyDescent="0.25">
      <c r="A11" s="2" t="s">
        <v>7</v>
      </c>
      <c r="B11" s="1">
        <f>SUM(B8:B10)</f>
        <v>112</v>
      </c>
      <c r="C11" s="1">
        <f t="shared" ref="C11:L11" si="1">SUM(C8:C10)</f>
        <v>85</v>
      </c>
      <c r="D11" s="1">
        <f t="shared" si="1"/>
        <v>138</v>
      </c>
      <c r="E11" s="1">
        <f t="shared" si="1"/>
        <v>146</v>
      </c>
      <c r="F11" s="1">
        <f t="shared" si="1"/>
        <v>77</v>
      </c>
      <c r="G11" s="1">
        <f t="shared" si="1"/>
        <v>89</v>
      </c>
      <c r="H11" s="1">
        <f t="shared" si="1"/>
        <v>101</v>
      </c>
      <c r="I11" s="1">
        <f t="shared" si="1"/>
        <v>215</v>
      </c>
      <c r="J11" s="1">
        <f t="shared" si="1"/>
        <v>53</v>
      </c>
      <c r="K11" s="1">
        <f t="shared" si="1"/>
        <v>49</v>
      </c>
      <c r="L11" s="1">
        <f t="shared" si="1"/>
        <v>153</v>
      </c>
      <c r="M11" s="1"/>
    </row>
    <row r="13" spans="1:13" x14ac:dyDescent="0.25">
      <c r="A13" s="2" t="s">
        <v>3</v>
      </c>
      <c r="B13" s="3">
        <f>SUMPRODUCT(B2:L4,B8:L10)*0.5*1000</f>
        <v>16678500</v>
      </c>
    </row>
    <row r="14" spans="1:13" x14ac:dyDescent="0.25">
      <c r="A14" s="1"/>
      <c r="B14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Ex1</vt:lpstr>
      <vt:lpstr>Ex2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Rodrigues</dc:creator>
  <cp:lastModifiedBy>Gustavo Rodrigues</cp:lastModifiedBy>
  <dcterms:created xsi:type="dcterms:W3CDTF">2015-06-05T18:17:20Z</dcterms:created>
  <dcterms:modified xsi:type="dcterms:W3CDTF">2024-10-12T14:31:15Z</dcterms:modified>
</cp:coreProperties>
</file>