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fprbr0-my.sharepoint.com/personal/talia_correia_ufpr_br/Documents/UFPR/PLeOR/l2/"/>
    </mc:Choice>
  </mc:AlternateContent>
  <xr:revisionPtr revIDLastSave="707" documentId="11_AD4D361C20488DEA4E38A0B8AC1E5A4C5BDEDD80" xr6:coauthVersionLast="47" xr6:coauthVersionMax="47" xr10:uidLastSave="{30EE20F9-6A7B-4023-905D-BD0D10738A00}"/>
  <bookViews>
    <workbookView xWindow="-120" yWindow="-120" windowWidth="20730" windowHeight="11040" xr2:uid="{00000000-000D-0000-FFFF-FFFF00000000}"/>
  </bookViews>
  <sheets>
    <sheet name="Busca_em_profundidade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Busca_em_profundidade!$G$3:$G$7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Busca_em_profundidade!$I$4</definedName>
    <definedName name="solver_lhs2" localSheetId="0" hidden="1">Busca_em_profundidade!$G$3:$G$7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Busca_em_profundidade!$G$9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Busca_em_profundidade!$K$4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P28" i="1"/>
  <c r="Q28" i="1"/>
  <c r="S28" i="1"/>
  <c r="T28" i="1"/>
  <c r="O28" i="1" s="1"/>
  <c r="U28" i="1"/>
  <c r="V28" i="1"/>
  <c r="W28" i="1"/>
  <c r="I27" i="1"/>
  <c r="P27" i="1"/>
  <c r="Q27" i="1"/>
  <c r="S27" i="1"/>
  <c r="T27" i="1"/>
  <c r="U27" i="1"/>
  <c r="V27" i="1"/>
  <c r="W27" i="1"/>
  <c r="I26" i="1"/>
  <c r="P26" i="1"/>
  <c r="Q26" i="1"/>
  <c r="S26" i="1"/>
  <c r="T26" i="1"/>
  <c r="U26" i="1"/>
  <c r="V26" i="1"/>
  <c r="W26" i="1"/>
  <c r="I25" i="1"/>
  <c r="P25" i="1"/>
  <c r="Q25" i="1"/>
  <c r="S25" i="1"/>
  <c r="T25" i="1"/>
  <c r="U25" i="1"/>
  <c r="V25" i="1"/>
  <c r="W25" i="1"/>
  <c r="Q23" i="1"/>
  <c r="O18" i="1"/>
  <c r="P24" i="1"/>
  <c r="P23" i="1"/>
  <c r="I24" i="1"/>
  <c r="Q24" i="1"/>
  <c r="S24" i="1"/>
  <c r="T24" i="1"/>
  <c r="U24" i="1"/>
  <c r="V24" i="1"/>
  <c r="W24" i="1"/>
  <c r="I23" i="1"/>
  <c r="S23" i="1"/>
  <c r="T23" i="1"/>
  <c r="U23" i="1"/>
  <c r="V23" i="1"/>
  <c r="W23" i="1"/>
  <c r="O23" i="1" s="1"/>
  <c r="I22" i="1"/>
  <c r="Q22" i="1"/>
  <c r="S22" i="1"/>
  <c r="T22" i="1"/>
  <c r="U22" i="1"/>
  <c r="V22" i="1"/>
  <c r="W22" i="1"/>
  <c r="O22" i="1" s="1"/>
  <c r="O21" i="1"/>
  <c r="I21" i="1"/>
  <c r="Q21" i="1"/>
  <c r="S21" i="1"/>
  <c r="T21" i="1"/>
  <c r="U21" i="1"/>
  <c r="V21" i="1"/>
  <c r="W21" i="1"/>
  <c r="S20" i="1"/>
  <c r="O20" i="1" s="1"/>
  <c r="Q20" i="1"/>
  <c r="I20" i="1"/>
  <c r="T20" i="1"/>
  <c r="U20" i="1"/>
  <c r="V20" i="1"/>
  <c r="W20" i="1"/>
  <c r="S19" i="1"/>
  <c r="Q19" i="1"/>
  <c r="T19" i="1"/>
  <c r="U19" i="1"/>
  <c r="V19" i="1"/>
  <c r="W19" i="1"/>
  <c r="I19" i="1"/>
  <c r="Q18" i="1"/>
  <c r="T18" i="1"/>
  <c r="U18" i="1"/>
  <c r="V18" i="1"/>
  <c r="W18" i="1"/>
  <c r="S18" i="1"/>
  <c r="O27" i="1" l="1"/>
  <c r="O26" i="1"/>
  <c r="O25" i="1"/>
  <c r="O24" i="1"/>
  <c r="O19" i="1"/>
  <c r="G9" i="1" l="1"/>
  <c r="I4" i="1"/>
</calcChain>
</file>

<file path=xl/sharedStrings.xml><?xml version="1.0" encoding="utf-8"?>
<sst xmlns="http://schemas.openxmlformats.org/spreadsheetml/2006/main" count="73" uniqueCount="29">
  <si>
    <t>MODELO EXATO</t>
  </si>
  <si>
    <t>Sala de Estar</t>
  </si>
  <si>
    <t>Sala de Jantar</t>
  </si>
  <si>
    <t>Dormitório Casal</t>
  </si>
  <si>
    <t>Dormitório Filho</t>
  </si>
  <si>
    <t>Cozinha</t>
  </si>
  <si>
    <t>Volume (m³)</t>
  </si>
  <si>
    <t>Prejuizo(R$)</t>
  </si>
  <si>
    <t>Variáveis</t>
  </si>
  <si>
    <t>SE</t>
  </si>
  <si>
    <t>SJ</t>
  </si>
  <si>
    <t>DC</t>
  </si>
  <si>
    <t>DF</t>
  </si>
  <si>
    <t>C</t>
  </si>
  <si>
    <t>&lt;=</t>
  </si>
  <si>
    <t>Restrição de Capacidade</t>
  </si>
  <si>
    <t>Função Objetivo</t>
  </si>
  <si>
    <t xml:space="preserve">Prejuízo </t>
  </si>
  <si>
    <t>BUSCA EM PROFUNDIDADE</t>
  </si>
  <si>
    <t>Limitante</t>
  </si>
  <si>
    <t>Volume</t>
  </si>
  <si>
    <t>Eliminação</t>
  </si>
  <si>
    <t>Iteração</t>
  </si>
  <si>
    <t>?</t>
  </si>
  <si>
    <t>Dados ordenados pelo valor do prejuízo</t>
  </si>
  <si>
    <t>D</t>
  </si>
  <si>
    <t>A</t>
  </si>
  <si>
    <t>B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</si>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</sst>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20</xdr:row>
      <xdr:rowOff>21616</xdr:rowOff>
    </xdr:from>
    <xdr:to>
      <xdr:col>6</xdr:col>
      <xdr:colOff>514350</xdr:colOff>
      <xdr:row>40</xdr:row>
      <xdr:rowOff>85724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B605FF-1C63-4775-B26A-C69345B60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31616"/>
          <a:ext cx="4895850" cy="38741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A14" workbookViewId="0">
      <selection activeCell="L14" sqref="L14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1.85546875" bestFit="1" customWidth="1"/>
    <col min="10" max="10" width="9.42578125" customWidth="1"/>
    <col min="11" max="11" width="9.42578125" bestFit="1" customWidth="1"/>
    <col min="14" max="14" width="10.5703125" bestFit="1" customWidth="1"/>
    <col min="16" max="16" width="10.5703125" bestFit="1" customWidth="1"/>
  </cols>
  <sheetData>
    <row r="1" spans="1:23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3" x14ac:dyDescent="0.25">
      <c r="A2" s="1"/>
      <c r="B2" s="1" t="s">
        <v>6</v>
      </c>
      <c r="C2" s="1" t="s">
        <v>7</v>
      </c>
      <c r="F2" s="14" t="s">
        <v>8</v>
      </c>
      <c r="G2" s="14"/>
    </row>
    <row r="3" spans="1:23" x14ac:dyDescent="0.25">
      <c r="A3" s="1" t="s">
        <v>1</v>
      </c>
      <c r="B3" s="1">
        <v>8</v>
      </c>
      <c r="C3" s="1">
        <v>6000</v>
      </c>
      <c r="F3" s="1" t="s">
        <v>9</v>
      </c>
      <c r="G3" s="1">
        <v>1</v>
      </c>
      <c r="I3" s="16" t="s">
        <v>15</v>
      </c>
      <c r="J3" s="17"/>
      <c r="K3" s="18"/>
      <c r="M3" s="14"/>
      <c r="N3" s="14"/>
      <c r="O3" s="14"/>
      <c r="P3" s="14"/>
    </row>
    <row r="4" spans="1:23" x14ac:dyDescent="0.25">
      <c r="A4" s="1" t="s">
        <v>2</v>
      </c>
      <c r="B4" s="1">
        <v>7</v>
      </c>
      <c r="C4" s="1">
        <v>8000</v>
      </c>
      <c r="F4" s="1" t="s">
        <v>10</v>
      </c>
      <c r="G4" s="1">
        <v>1</v>
      </c>
      <c r="I4" s="2">
        <f>SUMPRODUCT(G3:G7,B3:B7)</f>
        <v>29</v>
      </c>
      <c r="J4" s="2" t="s">
        <v>14</v>
      </c>
      <c r="K4" s="2">
        <v>30</v>
      </c>
    </row>
    <row r="5" spans="1:23" x14ac:dyDescent="0.25">
      <c r="A5" s="1" t="s">
        <v>3</v>
      </c>
      <c r="B5" s="1">
        <v>9</v>
      </c>
      <c r="C5" s="1">
        <v>10000</v>
      </c>
      <c r="F5" s="1" t="s">
        <v>11</v>
      </c>
      <c r="G5" s="1">
        <v>1</v>
      </c>
    </row>
    <row r="6" spans="1:23" x14ac:dyDescent="0.25">
      <c r="A6" s="1" t="s">
        <v>4</v>
      </c>
      <c r="B6" s="1">
        <v>6</v>
      </c>
      <c r="C6" s="1">
        <v>5000</v>
      </c>
      <c r="F6" s="1" t="s">
        <v>12</v>
      </c>
      <c r="G6" s="1">
        <v>0</v>
      </c>
    </row>
    <row r="7" spans="1:23" x14ac:dyDescent="0.25">
      <c r="A7" s="1" t="s">
        <v>5</v>
      </c>
      <c r="B7" s="1">
        <v>5</v>
      </c>
      <c r="C7" s="1">
        <v>6000</v>
      </c>
      <c r="F7" s="1" t="s">
        <v>13</v>
      </c>
      <c r="G7" s="1">
        <v>1</v>
      </c>
    </row>
    <row r="9" spans="1:23" x14ac:dyDescent="0.25">
      <c r="E9" s="3" t="s">
        <v>16</v>
      </c>
      <c r="F9" s="3"/>
      <c r="G9" s="3">
        <f>SUMPRODUCT(C3:C7,G3:G7)</f>
        <v>30000</v>
      </c>
    </row>
    <row r="11" spans="1:23" x14ac:dyDescent="0.25">
      <c r="E11" s="4" t="s">
        <v>17</v>
      </c>
      <c r="F11" s="4">
        <v>5000</v>
      </c>
    </row>
    <row r="15" spans="1:23" x14ac:dyDescent="0.25">
      <c r="A15" s="15" t="s">
        <v>18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14" t="s">
        <v>24</v>
      </c>
      <c r="B16" s="14"/>
      <c r="C16" s="14"/>
      <c r="D16" s="14"/>
      <c r="E16" s="14"/>
      <c r="F16" s="14"/>
      <c r="Q16">
        <v>30</v>
      </c>
    </row>
    <row r="17" spans="1:23" x14ac:dyDescent="0.25">
      <c r="A17" s="1"/>
      <c r="B17" s="7" t="s">
        <v>11</v>
      </c>
      <c r="C17" s="7" t="s">
        <v>10</v>
      </c>
      <c r="D17" s="7" t="s">
        <v>9</v>
      </c>
      <c r="E17" s="7" t="s">
        <v>13</v>
      </c>
      <c r="F17" s="7" t="s">
        <v>12</v>
      </c>
      <c r="I17" t="s">
        <v>22</v>
      </c>
      <c r="J17" t="s">
        <v>11</v>
      </c>
      <c r="K17" s="5" t="s">
        <v>10</v>
      </c>
      <c r="L17" s="5" t="s">
        <v>9</v>
      </c>
      <c r="M17" s="5" t="s">
        <v>13</v>
      </c>
      <c r="N17" s="5" t="s">
        <v>12</v>
      </c>
      <c r="O17" t="s">
        <v>19</v>
      </c>
      <c r="P17" s="5" t="s">
        <v>28</v>
      </c>
      <c r="Q17" s="5" t="s">
        <v>20</v>
      </c>
      <c r="R17" s="5" t="s">
        <v>21</v>
      </c>
      <c r="S17" t="s">
        <v>11</v>
      </c>
      <c r="T17" t="s">
        <v>10</v>
      </c>
      <c r="U17" t="s">
        <v>9</v>
      </c>
      <c r="V17" t="s">
        <v>13</v>
      </c>
      <c r="W17" t="s">
        <v>12</v>
      </c>
    </row>
    <row r="18" spans="1:23" x14ac:dyDescent="0.25">
      <c r="A18" s="7" t="s">
        <v>6</v>
      </c>
      <c r="B18" s="1">
        <v>9</v>
      </c>
      <c r="C18" s="1">
        <v>7</v>
      </c>
      <c r="D18" s="1">
        <v>8</v>
      </c>
      <c r="E18" s="1">
        <v>5</v>
      </c>
      <c r="F18" s="1">
        <v>6</v>
      </c>
      <c r="I18" s="8">
        <v>1</v>
      </c>
      <c r="J18" s="5">
        <v>1</v>
      </c>
      <c r="K18" s="5" t="s">
        <v>23</v>
      </c>
      <c r="L18" s="5" t="s">
        <v>23</v>
      </c>
      <c r="M18" s="5" t="s">
        <v>23</v>
      </c>
      <c r="N18" s="5" t="s">
        <v>23</v>
      </c>
      <c r="O18">
        <f>SUMPRODUCT(B19:F19,S18:W18)</f>
        <v>35000</v>
      </c>
      <c r="P18">
        <v>0</v>
      </c>
      <c r="Q18" t="str">
        <f>IF(SUMPRODUCT(J18:N18,B18:F18)&lt;=$Q$16,"OK","NÃO")</f>
        <v>OK</v>
      </c>
      <c r="R18" t="s">
        <v>25</v>
      </c>
      <c r="S18" s="9">
        <f t="shared" ref="S18:S28" si="0">IF(J18="?",1,J18)</f>
        <v>1</v>
      </c>
      <c r="T18" s="9">
        <f t="shared" ref="T18:W18" si="1">IF(K18="?",1,K18)</f>
        <v>1</v>
      </c>
      <c r="U18" s="9">
        <f t="shared" si="1"/>
        <v>1</v>
      </c>
      <c r="V18" s="9">
        <f t="shared" si="1"/>
        <v>1</v>
      </c>
      <c r="W18" s="9">
        <f t="shared" si="1"/>
        <v>1</v>
      </c>
    </row>
    <row r="19" spans="1:23" x14ac:dyDescent="0.25">
      <c r="A19" s="7" t="s">
        <v>7</v>
      </c>
      <c r="B19" s="1">
        <v>10000</v>
      </c>
      <c r="C19" s="1">
        <v>8000</v>
      </c>
      <c r="D19" s="1">
        <v>6000</v>
      </c>
      <c r="E19" s="1">
        <v>6000</v>
      </c>
      <c r="F19" s="1">
        <v>5000</v>
      </c>
      <c r="I19">
        <f t="shared" ref="I19:I28" si="2">I18+1</f>
        <v>2</v>
      </c>
      <c r="J19" s="5">
        <v>1</v>
      </c>
      <c r="K19" s="5">
        <v>1</v>
      </c>
      <c r="L19" s="5" t="s">
        <v>23</v>
      </c>
      <c r="M19" s="5" t="s">
        <v>23</v>
      </c>
      <c r="N19" s="5" t="s">
        <v>23</v>
      </c>
      <c r="O19">
        <f t="shared" ref="O19:O28" si="3">SUMPRODUCT($B$19:$F$19,S19:W19)</f>
        <v>35000</v>
      </c>
      <c r="P19">
        <v>0</v>
      </c>
      <c r="Q19" t="str">
        <f t="shared" ref="Q19:Q28" si="4">IF(SUMPRODUCT(J19:N19,$B$18:$F$18)&lt;=$Q$16,"OK","NÃO")</f>
        <v>OK</v>
      </c>
      <c r="R19" t="s">
        <v>25</v>
      </c>
      <c r="S19" s="9">
        <f t="shared" si="0"/>
        <v>1</v>
      </c>
      <c r="T19" s="9">
        <f t="shared" ref="T19" si="5">IF(K19="?",1,K19)</f>
        <v>1</v>
      </c>
      <c r="U19" s="9">
        <f t="shared" ref="U19" si="6">IF(L19="?",1,L19)</f>
        <v>1</v>
      </c>
      <c r="V19" s="9">
        <f t="shared" ref="V19" si="7">IF(M19="?",1,M19)</f>
        <v>1</v>
      </c>
      <c r="W19" s="9">
        <f t="shared" ref="W19" si="8">IF(N19="?",1,N19)</f>
        <v>1</v>
      </c>
    </row>
    <row r="20" spans="1:23" x14ac:dyDescent="0.25">
      <c r="A20" s="5"/>
      <c r="B20" s="5"/>
      <c r="C20" s="6"/>
      <c r="I20">
        <f t="shared" si="2"/>
        <v>3</v>
      </c>
      <c r="J20" s="5">
        <v>1</v>
      </c>
      <c r="K20" s="5">
        <v>1</v>
      </c>
      <c r="L20" s="5">
        <v>1</v>
      </c>
      <c r="M20" s="5" t="s">
        <v>23</v>
      </c>
      <c r="N20" s="5" t="s">
        <v>23</v>
      </c>
      <c r="O20">
        <f t="shared" si="3"/>
        <v>35000</v>
      </c>
      <c r="P20">
        <v>0</v>
      </c>
      <c r="Q20" t="str">
        <f t="shared" si="4"/>
        <v>OK</v>
      </c>
      <c r="R20" t="s">
        <v>25</v>
      </c>
      <c r="S20" s="9">
        <f t="shared" si="0"/>
        <v>1</v>
      </c>
      <c r="T20" s="9">
        <f t="shared" ref="T20" si="9">IF(K20="?",1,K20)</f>
        <v>1</v>
      </c>
      <c r="U20" s="9">
        <f t="shared" ref="U20" si="10">IF(L20="?",1,L20)</f>
        <v>1</v>
      </c>
      <c r="V20" s="9">
        <f t="shared" ref="V20" si="11">IF(M20="?",1,M20)</f>
        <v>1</v>
      </c>
      <c r="W20" s="9">
        <f t="shared" ref="W20" si="12">IF(N20="?",1,N20)</f>
        <v>1</v>
      </c>
    </row>
    <row r="21" spans="1:23" x14ac:dyDescent="0.25">
      <c r="A21" s="5"/>
      <c r="B21" s="5"/>
      <c r="C21" s="6"/>
      <c r="I21">
        <f t="shared" si="2"/>
        <v>4</v>
      </c>
      <c r="J21" s="5">
        <v>1</v>
      </c>
      <c r="K21" s="5">
        <v>1</v>
      </c>
      <c r="L21" s="5">
        <v>1</v>
      </c>
      <c r="M21" s="5">
        <v>1</v>
      </c>
      <c r="N21" s="5" t="s">
        <v>23</v>
      </c>
      <c r="O21">
        <f t="shared" si="3"/>
        <v>35000</v>
      </c>
      <c r="P21">
        <v>0</v>
      </c>
      <c r="Q21" t="str">
        <f t="shared" si="4"/>
        <v>OK</v>
      </c>
      <c r="R21" t="s">
        <v>25</v>
      </c>
      <c r="S21" s="9">
        <f t="shared" si="0"/>
        <v>1</v>
      </c>
      <c r="T21" s="9">
        <f t="shared" ref="T21" si="13">IF(K21="?",1,K21)</f>
        <v>1</v>
      </c>
      <c r="U21" s="9">
        <f t="shared" ref="U21" si="14">IF(L21="?",1,L21)</f>
        <v>1</v>
      </c>
      <c r="V21" s="9">
        <f t="shared" ref="V21" si="15">IF(M21="?",1,M21)</f>
        <v>1</v>
      </c>
      <c r="W21" s="9">
        <f t="shared" ref="W21" si="16">IF(N21="?",1,N21)</f>
        <v>1</v>
      </c>
    </row>
    <row r="22" spans="1:23" x14ac:dyDescent="0.25">
      <c r="A22" s="5"/>
      <c r="B22" s="5"/>
      <c r="C22" s="6"/>
      <c r="I22">
        <f t="shared" si="2"/>
        <v>5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>
        <f t="shared" si="3"/>
        <v>35000</v>
      </c>
      <c r="P22">
        <v>0</v>
      </c>
      <c r="Q22" t="str">
        <f t="shared" si="4"/>
        <v>NÃO</v>
      </c>
      <c r="R22" t="s">
        <v>26</v>
      </c>
      <c r="S22" s="9">
        <f t="shared" si="0"/>
        <v>1</v>
      </c>
      <c r="T22" s="9">
        <f t="shared" ref="T22" si="17">IF(K22="?",1,K22)</f>
        <v>1</v>
      </c>
      <c r="U22" s="9">
        <f t="shared" ref="U22" si="18">IF(L22="?",1,L22)</f>
        <v>1</v>
      </c>
      <c r="V22" s="9">
        <f t="shared" ref="V22" si="19">IF(M22="?",1,M22)</f>
        <v>1</v>
      </c>
      <c r="W22" s="9">
        <f t="shared" ref="W22" si="20">IF(N22="?",1,N22)</f>
        <v>1</v>
      </c>
    </row>
    <row r="23" spans="1:23" x14ac:dyDescent="0.25">
      <c r="I23" s="10">
        <f t="shared" si="2"/>
        <v>6</v>
      </c>
      <c r="J23" s="11">
        <v>1</v>
      </c>
      <c r="K23" s="11">
        <v>1</v>
      </c>
      <c r="L23" s="11">
        <v>1</v>
      </c>
      <c r="M23" s="11">
        <v>1</v>
      </c>
      <c r="N23" s="11">
        <v>0</v>
      </c>
      <c r="O23" s="10">
        <f t="shared" si="3"/>
        <v>30000</v>
      </c>
      <c r="P23" s="10">
        <f>30000</f>
        <v>30000</v>
      </c>
      <c r="Q23" s="10" t="str">
        <f t="shared" si="4"/>
        <v>OK</v>
      </c>
      <c r="R23" s="10" t="s">
        <v>13</v>
      </c>
      <c r="S23" s="9">
        <f t="shared" si="0"/>
        <v>1</v>
      </c>
      <c r="T23" s="9">
        <f t="shared" ref="T23" si="21">IF(K23="?",1,K23)</f>
        <v>1</v>
      </c>
      <c r="U23" s="9">
        <f t="shared" ref="U23" si="22">IF(L23="?",1,L23)</f>
        <v>1</v>
      </c>
      <c r="V23" s="9">
        <f t="shared" ref="V23" si="23">IF(M23="?",1,M23)</f>
        <v>1</v>
      </c>
      <c r="W23" s="9">
        <f t="shared" ref="W23" si="24">IF(N23="?",1,N23)</f>
        <v>0</v>
      </c>
    </row>
    <row r="24" spans="1:23" x14ac:dyDescent="0.25">
      <c r="I24" s="12">
        <f t="shared" si="2"/>
        <v>7</v>
      </c>
      <c r="J24" s="13">
        <v>1</v>
      </c>
      <c r="K24" s="13">
        <v>1</v>
      </c>
      <c r="L24" s="13">
        <v>1</v>
      </c>
      <c r="M24" s="13">
        <v>0</v>
      </c>
      <c r="N24" s="13">
        <v>1</v>
      </c>
      <c r="O24" s="12">
        <f t="shared" si="3"/>
        <v>29000</v>
      </c>
      <c r="P24" s="12">
        <f>30000</f>
        <v>30000</v>
      </c>
      <c r="Q24" s="12" t="str">
        <f t="shared" si="4"/>
        <v>OK</v>
      </c>
      <c r="R24" s="12" t="s">
        <v>13</v>
      </c>
      <c r="S24" s="9">
        <f t="shared" si="0"/>
        <v>1</v>
      </c>
      <c r="T24" s="9">
        <f t="shared" ref="T24" si="25">IF(K24="?",1,K24)</f>
        <v>1</v>
      </c>
      <c r="U24" s="9">
        <f t="shared" ref="U24" si="26">IF(L24="?",1,L24)</f>
        <v>1</v>
      </c>
      <c r="V24" s="9">
        <f t="shared" ref="V24" si="27">IF(M24="?",1,M24)</f>
        <v>0</v>
      </c>
      <c r="W24" s="9">
        <f t="shared" ref="W24" si="28">IF(N24="?",1,N24)</f>
        <v>1</v>
      </c>
    </row>
    <row r="25" spans="1:23" x14ac:dyDescent="0.25">
      <c r="I25">
        <f t="shared" si="2"/>
        <v>8</v>
      </c>
      <c r="J25" s="5">
        <v>1</v>
      </c>
      <c r="K25" s="5">
        <v>1</v>
      </c>
      <c r="L25" s="5">
        <v>0</v>
      </c>
      <c r="M25" s="5">
        <v>0</v>
      </c>
      <c r="N25" s="5" t="s">
        <v>23</v>
      </c>
      <c r="O25">
        <f t="shared" si="3"/>
        <v>23000</v>
      </c>
      <c r="P25">
        <f>30000</f>
        <v>30000</v>
      </c>
      <c r="Q25" t="str">
        <f t="shared" si="4"/>
        <v>OK</v>
      </c>
      <c r="R25" t="s">
        <v>27</v>
      </c>
      <c r="S25" s="9">
        <f t="shared" si="0"/>
        <v>1</v>
      </c>
      <c r="T25" s="9">
        <f t="shared" ref="T25" si="29">IF(K25="?",1,K25)</f>
        <v>1</v>
      </c>
      <c r="U25" s="9">
        <f t="shared" ref="U25" si="30">IF(L25="?",1,L25)</f>
        <v>0</v>
      </c>
      <c r="V25" s="9">
        <f t="shared" ref="V25" si="31">IF(M25="?",1,M25)</f>
        <v>0</v>
      </c>
      <c r="W25" s="9">
        <f t="shared" ref="W25" si="32">IF(N25="?",1,N25)</f>
        <v>1</v>
      </c>
    </row>
    <row r="26" spans="1:23" x14ac:dyDescent="0.25">
      <c r="I26">
        <f t="shared" si="2"/>
        <v>9</v>
      </c>
      <c r="J26" s="5">
        <v>1</v>
      </c>
      <c r="K26" s="5">
        <v>0</v>
      </c>
      <c r="L26" s="5">
        <v>1</v>
      </c>
      <c r="M26" s="5" t="s">
        <v>23</v>
      </c>
      <c r="N26" s="5" t="s">
        <v>23</v>
      </c>
      <c r="O26">
        <f t="shared" si="3"/>
        <v>27000</v>
      </c>
      <c r="P26">
        <f>30000</f>
        <v>30000</v>
      </c>
      <c r="Q26" t="str">
        <f t="shared" si="4"/>
        <v>OK</v>
      </c>
      <c r="R26" t="s">
        <v>27</v>
      </c>
      <c r="S26" s="9">
        <f t="shared" si="0"/>
        <v>1</v>
      </c>
      <c r="T26" s="9">
        <f t="shared" ref="T26" si="33">IF(K26="?",1,K26)</f>
        <v>0</v>
      </c>
      <c r="U26" s="9">
        <f t="shared" ref="U26" si="34">IF(L26="?",1,L26)</f>
        <v>1</v>
      </c>
      <c r="V26" s="9">
        <f t="shared" ref="V26" si="35">IF(M26="?",1,M26)</f>
        <v>1</v>
      </c>
      <c r="W26" s="9">
        <f t="shared" ref="W26" si="36">IF(N26="?",1,N26)</f>
        <v>1</v>
      </c>
    </row>
    <row r="27" spans="1:23" x14ac:dyDescent="0.25">
      <c r="I27">
        <f t="shared" si="2"/>
        <v>10</v>
      </c>
      <c r="J27" s="5">
        <v>0</v>
      </c>
      <c r="K27" s="5">
        <v>1</v>
      </c>
      <c r="L27" s="5" t="s">
        <v>23</v>
      </c>
      <c r="M27" s="5" t="s">
        <v>23</v>
      </c>
      <c r="N27" s="5" t="s">
        <v>23</v>
      </c>
      <c r="O27">
        <f t="shared" si="3"/>
        <v>25000</v>
      </c>
      <c r="P27">
        <f>30000</f>
        <v>30000</v>
      </c>
      <c r="Q27" t="str">
        <f t="shared" si="4"/>
        <v>OK</v>
      </c>
      <c r="R27" t="s">
        <v>27</v>
      </c>
      <c r="S27" s="9">
        <f t="shared" si="0"/>
        <v>0</v>
      </c>
      <c r="T27" s="9">
        <f t="shared" ref="T27" si="37">IF(K27="?",1,K27)</f>
        <v>1</v>
      </c>
      <c r="U27" s="9">
        <f t="shared" ref="U27" si="38">IF(L27="?",1,L27)</f>
        <v>1</v>
      </c>
      <c r="V27" s="9">
        <f t="shared" ref="V27" si="39">IF(M27="?",1,M27)</f>
        <v>1</v>
      </c>
      <c r="W27" s="9">
        <f t="shared" ref="W27" si="40">IF(N27="?",1,N27)</f>
        <v>1</v>
      </c>
    </row>
    <row r="28" spans="1:23" x14ac:dyDescent="0.25">
      <c r="I28">
        <f t="shared" si="2"/>
        <v>11</v>
      </c>
      <c r="J28" s="5">
        <v>1</v>
      </c>
      <c r="K28" s="5" t="s">
        <v>23</v>
      </c>
      <c r="L28" s="5" t="s">
        <v>23</v>
      </c>
      <c r="M28" s="5" t="s">
        <v>23</v>
      </c>
      <c r="N28" s="5" t="s">
        <v>23</v>
      </c>
      <c r="O28">
        <f t="shared" si="3"/>
        <v>35000</v>
      </c>
      <c r="P28">
        <f>30000</f>
        <v>30000</v>
      </c>
      <c r="Q28" t="str">
        <f t="shared" si="4"/>
        <v>OK</v>
      </c>
      <c r="R28" t="s">
        <v>27</v>
      </c>
      <c r="S28" s="9">
        <f t="shared" si="0"/>
        <v>1</v>
      </c>
      <c r="T28" s="9">
        <f t="shared" ref="T28" si="41">IF(K28="?",1,K28)</f>
        <v>1</v>
      </c>
      <c r="U28" s="9">
        <f t="shared" ref="U28" si="42">IF(L28="?",1,L28)</f>
        <v>1</v>
      </c>
      <c r="V28" s="9">
        <f t="shared" ref="V28" si="43">IF(M28="?",1,M28)</f>
        <v>1</v>
      </c>
      <c r="W28" s="9">
        <f t="shared" ref="W28" si="44">IF(N28="?",1,N28)</f>
        <v>1</v>
      </c>
    </row>
  </sheetData>
  <sortState xmlns:xlrd2="http://schemas.microsoft.com/office/spreadsheetml/2017/richdata2" ref="A18:C22">
    <sortCondition descending="1" ref="C18:C22"/>
  </sortState>
  <mergeCells count="6">
    <mergeCell ref="A16:F16"/>
    <mergeCell ref="A15:W15"/>
    <mergeCell ref="A1:O1"/>
    <mergeCell ref="F2:G2"/>
    <mergeCell ref="I3:K3"/>
    <mergeCell ref="M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Busca_em_profundidade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 Schulz</dc:creator>
  <cp:lastModifiedBy>Talia Correia Schulz</cp:lastModifiedBy>
  <dcterms:created xsi:type="dcterms:W3CDTF">2015-06-05T18:19:34Z</dcterms:created>
  <dcterms:modified xsi:type="dcterms:W3CDTF">2024-10-29T19:52:45Z</dcterms:modified>
</cp:coreProperties>
</file>