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activeTab="3" windowHeight="8010" windowWidth="14805" xWindow="0" yWindow="0"/>
  </bookViews>
  <sheets>
    <sheet xmlns:relationships="http://schemas.openxmlformats.org/officeDocument/2006/relationships" name="Sheet1" sheetId="1" relationships:id="rId1"/>
    <sheet xmlns:relationships="http://schemas.openxmlformats.org/officeDocument/2006/relationships" name="130821" sheetId="2" relationships:id="rId4"/>
    <sheet xmlns:relationships="http://schemas.openxmlformats.org/officeDocument/2006/relationships" name="120821" sheetId="3" relationships:id="rId5"/>
    <sheet xmlns:relationships="http://schemas.openxmlformats.org/officeDocument/2006/relationships" name="110821" sheetId="4" relationships:id="rId6"/>
    <sheet xmlns:relationships="http://schemas.openxmlformats.org/officeDocument/2006/relationships" name="170821" sheetId="5" relationships:id="rId7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2.xml" Type="http://schemas.openxmlformats.org/officeDocument/2006/relationships/worksheet"></Relationship><Relationship Id="rId5" Target="worksheets/sheet3.xml" Type="http://schemas.openxmlformats.org/officeDocument/2006/relationships/worksheet"></Relationship><Relationship Id="rId6" Target="worksheets/sheet4.xml" Type="http://schemas.openxmlformats.org/officeDocument/2006/relationships/worksheet"></Relationship><Relationship Id="rId7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>
    <row r="1"/>
    <row r="2"/>
    <row r="3"/>
    <row r="4"/>
    <row r="5"/>
    <row r="6">
      <c r="A6" t="str">
        <v>Establecimiento Educativo</v>
      </c>
      <c r="B6" t="str">
        <v>INSTITUTO PSICOPEDAGOGICO JUAN PABLO II</v>
      </c>
      <c r="D6" t="str">
        <v>Sede</v>
      </c>
      <c r="E6" t="str">
        <v>INSTITUTO PSICOPEDAGOGICO JUAN PABLO II</v>
      </c>
    </row>
    <row r="7">
      <c r="A7" t="str">
        <v>Grado</v>
      </c>
      <c r="B7">
        <v>5</v>
      </c>
      <c r="D7" t="str">
        <v>Curso</v>
      </c>
      <c r="E7" t="str">
        <v>1</v>
      </c>
    </row>
    <row r="8">
      <c r="A8" t="str">
        <v>Instrumento</v>
      </c>
      <c r="B8" t="str">
        <v>Competencias Ciudadanas: Pensamiento Ciudadano</v>
      </c>
      <c r="D8" t="str">
        <v>Cuadernillo</v>
      </c>
      <c r="E8" t="str">
        <v>1</v>
      </c>
    </row>
    <row r="9">
      <c r="A9" t="str">
        <v>Componente</v>
      </c>
      <c r="B9" t="str">
        <v>Promedio de % de respuestas correctas por componente</v>
      </c>
      <c r="C9" t="str">
        <v>Competencia</v>
      </c>
      <c r="D9" t="str">
        <v>Promedio de % de respuestas correctas por competencia</v>
      </c>
      <c r="E9" t="str">
        <v>Item:</v>
      </c>
      <c r="F9" t="str">
        <v>Opción de clave correcta</v>
      </c>
      <c r="G9" t="str">
        <v>Indicador 1</v>
      </c>
      <c r="H9" t="str">
        <v>% respuestas correcta</v>
      </c>
      <c r="I9" t="str">
        <v>% de omisiones</v>
      </c>
      <c r="K9" t="str">
        <v>porcentaje de respuestas opción:A</v>
      </c>
      <c r="L9" t="str">
        <v>porcentaje de respuestas opción:B</v>
      </c>
      <c r="M9" t="str">
        <v>porcentaje de respuestas opción:C</v>
      </c>
      <c r="N9" t="str">
        <v>porcentaje de respuestas opción:D</v>
      </c>
      <c r="O9" t="str">
        <v>porcentaje de respuestas opción:O</v>
      </c>
    </row>
    <row r="10">
      <c r="A10" t="str">
        <v>No aplica componente</v>
      </c>
      <c r="B10">
        <f>SUM(H10:H29)/20</f>
      </c>
      <c r="C10" t="str">
        <v>Argumentación en contextos ciudadanos</v>
      </c>
      <c r="D10">
        <f>SUM(H10:H12)/3</f>
      </c>
      <c r="E10" t="str">
        <v>I_1545439</v>
      </c>
      <c r="F10" t="str">
        <v>C</v>
      </c>
      <c r="G10">
        <v>4</v>
      </c>
      <c r="H10">
        <v>0</v>
      </c>
      <c r="I10">
        <v>25</v>
      </c>
      <c r="K10">
        <v>0</v>
      </c>
      <c r="L10">
        <v>75</v>
      </c>
      <c r="M10">
        <v>0</v>
      </c>
      <c r="N10">
        <v>0</v>
      </c>
      <c r="O10">
        <v>25</v>
      </c>
    </row>
    <row r="11">
      <c r="E11" t="str">
        <v>I_1763847</v>
      </c>
      <c r="F11" t="str">
        <v>B</v>
      </c>
      <c r="G11">
        <v>4</v>
      </c>
      <c r="H11">
        <v>25</v>
      </c>
      <c r="I11">
        <v>0</v>
      </c>
      <c r="K11">
        <v>0</v>
      </c>
      <c r="L11">
        <v>25</v>
      </c>
      <c r="M11">
        <v>50</v>
      </c>
      <c r="N11">
        <v>25</v>
      </c>
      <c r="O11">
        <v>0</v>
      </c>
    </row>
    <row r="12">
      <c r="E12" t="str">
        <v>I_1768348</v>
      </c>
      <c r="F12" t="str">
        <v>D</v>
      </c>
      <c r="G12">
        <v>4</v>
      </c>
      <c r="H12">
        <v>50</v>
      </c>
      <c r="I12">
        <v>0</v>
      </c>
      <c r="K12">
        <v>25</v>
      </c>
      <c r="L12">
        <v>0</v>
      </c>
      <c r="M12">
        <v>25</v>
      </c>
      <c r="N12">
        <v>50</v>
      </c>
      <c r="O12">
        <v>0</v>
      </c>
    </row>
    <row r="13">
      <c r="C13" t="str">
        <v>Conocimientos</v>
      </c>
      <c r="D13">
        <f>SUM(H13:H18)/6</f>
      </c>
      <c r="E13" t="str">
        <v>I_1762902</v>
      </c>
      <c r="F13" t="str">
        <v>D</v>
      </c>
      <c r="G13">
        <v>4</v>
      </c>
      <c r="H13">
        <v>75</v>
      </c>
      <c r="I13">
        <v>0</v>
      </c>
      <c r="K13">
        <v>25</v>
      </c>
      <c r="L13">
        <v>0</v>
      </c>
      <c r="M13">
        <v>0</v>
      </c>
      <c r="N13">
        <v>75</v>
      </c>
      <c r="O13">
        <v>0</v>
      </c>
    </row>
    <row r="14">
      <c r="E14" t="str">
        <v>I_1763023</v>
      </c>
      <c r="F14" t="str">
        <v>A</v>
      </c>
      <c r="G14">
        <v>4</v>
      </c>
      <c r="H14">
        <v>25</v>
      </c>
      <c r="I14">
        <v>0</v>
      </c>
      <c r="K14">
        <v>25</v>
      </c>
      <c r="L14">
        <v>25</v>
      </c>
      <c r="M14">
        <v>50</v>
      </c>
      <c r="N14">
        <v>0</v>
      </c>
      <c r="O14">
        <v>0</v>
      </c>
    </row>
    <row r="15">
      <c r="E15" t="str">
        <v>I_1763448</v>
      </c>
      <c r="F15" t="str">
        <v>B</v>
      </c>
      <c r="G15">
        <v>4</v>
      </c>
      <c r="H15">
        <v>50</v>
      </c>
      <c r="I15">
        <v>0</v>
      </c>
      <c r="K15">
        <v>0</v>
      </c>
      <c r="L15">
        <v>50</v>
      </c>
      <c r="M15">
        <v>0</v>
      </c>
      <c r="N15">
        <v>50</v>
      </c>
      <c r="O15">
        <v>0</v>
      </c>
    </row>
    <row r="16">
      <c r="E16" t="str">
        <v>I_1764158</v>
      </c>
      <c r="F16" t="str">
        <v>D</v>
      </c>
      <c r="G16">
        <v>4</v>
      </c>
      <c r="H16">
        <v>50</v>
      </c>
      <c r="I16">
        <v>0</v>
      </c>
      <c r="K16">
        <v>25</v>
      </c>
      <c r="L16">
        <v>0</v>
      </c>
      <c r="M16">
        <v>25</v>
      </c>
      <c r="N16">
        <v>50</v>
      </c>
      <c r="O16">
        <v>0</v>
      </c>
    </row>
    <row r="17">
      <c r="E17" t="str">
        <v>I_1764378</v>
      </c>
      <c r="F17" t="str">
        <v>B</v>
      </c>
      <c r="G17">
        <v>4</v>
      </c>
      <c r="H17">
        <v>50</v>
      </c>
      <c r="I17">
        <v>0</v>
      </c>
      <c r="K17">
        <v>0</v>
      </c>
      <c r="L17">
        <v>50</v>
      </c>
      <c r="M17">
        <v>50</v>
      </c>
      <c r="N17">
        <v>0</v>
      </c>
      <c r="O17">
        <v>0</v>
      </c>
    </row>
    <row r="18">
      <c r="E18" t="str">
        <v>I_1768400</v>
      </c>
      <c r="F18" t="str">
        <v>A</v>
      </c>
      <c r="G18">
        <v>4</v>
      </c>
      <c r="H18">
        <v>75</v>
      </c>
      <c r="I18">
        <v>0</v>
      </c>
      <c r="K18">
        <v>75</v>
      </c>
      <c r="L18">
        <v>0</v>
      </c>
      <c r="M18">
        <v>0</v>
      </c>
      <c r="N18">
        <v>25</v>
      </c>
      <c r="O18">
        <v>0</v>
      </c>
    </row>
    <row r="19">
      <c r="C19" t="str">
        <v>Multiperspectivismo</v>
      </c>
      <c r="D19">
        <f>SUM(H19:H25)/7</f>
      </c>
      <c r="E19" t="str">
        <v>I_1572190</v>
      </c>
      <c r="F19" t="str">
        <v>C</v>
      </c>
      <c r="G19">
        <v>4</v>
      </c>
      <c r="H19">
        <v>50</v>
      </c>
      <c r="I19">
        <v>0</v>
      </c>
      <c r="K19">
        <v>0</v>
      </c>
      <c r="L19">
        <v>25</v>
      </c>
      <c r="M19">
        <v>50</v>
      </c>
      <c r="N19">
        <v>25</v>
      </c>
      <c r="O19">
        <v>0</v>
      </c>
    </row>
    <row r="20">
      <c r="E20" t="str">
        <v>I_1583079</v>
      </c>
      <c r="F20" t="str">
        <v>C</v>
      </c>
      <c r="G20">
        <v>4</v>
      </c>
      <c r="H20">
        <v>50</v>
      </c>
      <c r="I20">
        <v>0</v>
      </c>
      <c r="K20">
        <v>0</v>
      </c>
      <c r="L20">
        <v>50</v>
      </c>
      <c r="M20">
        <v>50</v>
      </c>
      <c r="N20">
        <v>0</v>
      </c>
      <c r="O20">
        <v>0</v>
      </c>
    </row>
    <row r="21">
      <c r="E21" t="str">
        <v>I_1763283</v>
      </c>
      <c r="F21" t="str">
        <v>B</v>
      </c>
      <c r="G21">
        <v>4</v>
      </c>
      <c r="H21">
        <v>25</v>
      </c>
      <c r="I21">
        <v>0</v>
      </c>
      <c r="K21">
        <v>0</v>
      </c>
      <c r="L21">
        <v>25</v>
      </c>
      <c r="M21">
        <v>25</v>
      </c>
      <c r="N21">
        <v>50</v>
      </c>
      <c r="O21">
        <v>0</v>
      </c>
    </row>
    <row r="22">
      <c r="E22" t="str">
        <v>I_1764023</v>
      </c>
      <c r="F22" t="str">
        <v>C</v>
      </c>
      <c r="G22">
        <v>4</v>
      </c>
      <c r="H22">
        <v>50</v>
      </c>
      <c r="I22">
        <v>0</v>
      </c>
      <c r="K22">
        <v>0</v>
      </c>
      <c r="L22">
        <v>50</v>
      </c>
      <c r="M22">
        <v>50</v>
      </c>
      <c r="N22">
        <v>0</v>
      </c>
      <c r="O22">
        <v>0</v>
      </c>
    </row>
    <row r="23">
      <c r="E23" t="str">
        <v>I_1764270</v>
      </c>
      <c r="F23" t="str">
        <v>C</v>
      </c>
      <c r="G23">
        <v>4</v>
      </c>
      <c r="H23">
        <v>75</v>
      </c>
      <c r="I23">
        <v>0</v>
      </c>
      <c r="K23">
        <v>25</v>
      </c>
      <c r="L23">
        <v>0</v>
      </c>
      <c r="M23">
        <v>75</v>
      </c>
      <c r="N23">
        <v>0</v>
      </c>
      <c r="O23">
        <v>0</v>
      </c>
    </row>
    <row r="24">
      <c r="E24" t="str">
        <v>I_1764350</v>
      </c>
      <c r="F24" t="str">
        <v>A</v>
      </c>
      <c r="G24">
        <v>4</v>
      </c>
      <c r="H24">
        <v>25</v>
      </c>
      <c r="I24">
        <v>0</v>
      </c>
      <c r="K24">
        <v>25</v>
      </c>
      <c r="L24">
        <v>25</v>
      </c>
      <c r="M24">
        <v>25</v>
      </c>
      <c r="N24">
        <v>25</v>
      </c>
      <c r="O24">
        <v>0</v>
      </c>
    </row>
    <row r="25">
      <c r="E25" t="str">
        <v>I_1768397</v>
      </c>
      <c r="F25" t="str">
        <v>C</v>
      </c>
      <c r="G25">
        <v>4</v>
      </c>
      <c r="H25">
        <v>100</v>
      </c>
      <c r="I25">
        <v>0</v>
      </c>
      <c r="K25">
        <v>0</v>
      </c>
      <c r="L25">
        <v>0</v>
      </c>
      <c r="M25">
        <v>100</v>
      </c>
      <c r="N25">
        <v>0</v>
      </c>
      <c r="O25">
        <v>0</v>
      </c>
    </row>
    <row r="26">
      <c r="C26" t="str">
        <v>Pensamiento Sistémico</v>
      </c>
      <c r="D26">
        <f>SUM(H26:H29)/4</f>
      </c>
      <c r="E26" t="str">
        <v>I_1482084</v>
      </c>
      <c r="F26" t="str">
        <v>C</v>
      </c>
      <c r="G26">
        <v>4</v>
      </c>
      <c r="H26">
        <v>75</v>
      </c>
      <c r="I26">
        <v>0</v>
      </c>
      <c r="K26">
        <v>0</v>
      </c>
      <c r="L26">
        <v>25</v>
      </c>
      <c r="M26">
        <v>75</v>
      </c>
      <c r="N26">
        <v>0</v>
      </c>
      <c r="O26">
        <v>0</v>
      </c>
    </row>
    <row r="27">
      <c r="E27" t="str">
        <v>I_1762957</v>
      </c>
      <c r="F27" t="str">
        <v>C</v>
      </c>
      <c r="G27">
        <v>4</v>
      </c>
      <c r="H27">
        <v>75</v>
      </c>
      <c r="I27">
        <v>0</v>
      </c>
      <c r="K27">
        <v>25</v>
      </c>
      <c r="L27">
        <v>0</v>
      </c>
      <c r="M27">
        <v>75</v>
      </c>
      <c r="N27">
        <v>0</v>
      </c>
      <c r="O27">
        <v>0</v>
      </c>
    </row>
    <row r="28">
      <c r="E28" t="str">
        <v>I_1768281</v>
      </c>
      <c r="F28" t="str">
        <v>D</v>
      </c>
      <c r="G28">
        <v>4</v>
      </c>
      <c r="H28">
        <v>0</v>
      </c>
      <c r="I28">
        <v>0</v>
      </c>
      <c r="K28">
        <v>25</v>
      </c>
      <c r="L28">
        <v>75</v>
      </c>
      <c r="M28">
        <v>0</v>
      </c>
      <c r="N28">
        <v>0</v>
      </c>
      <c r="O28">
        <v>0</v>
      </c>
    </row>
    <row r="29">
      <c r="E29" t="str">
        <v>I_1768380</v>
      </c>
      <c r="F29" t="str">
        <v>B</v>
      </c>
      <c r="G29">
        <v>4</v>
      </c>
      <c r="H29">
        <v>100</v>
      </c>
      <c r="I29">
        <v>0</v>
      </c>
      <c r="K29">
        <v>0</v>
      </c>
      <c r="L29">
        <v>100</v>
      </c>
      <c r="M29">
        <v>0</v>
      </c>
      <c r="N29">
        <v>0</v>
      </c>
      <c r="O29">
        <v>0</v>
      </c>
    </row>
  </sheetData>
  <mergeCells>
    <mergeCell ref="A10:A29"/>
    <mergeCell ref="B10:B29"/>
    <mergeCell ref="C10:C12"/>
    <mergeCell ref="D10:D12"/>
    <mergeCell ref="C13:C18"/>
    <mergeCell ref="D13:D18"/>
    <mergeCell ref="C19:C25"/>
    <mergeCell ref="D19:D25"/>
    <mergeCell ref="C26:C29"/>
    <mergeCell ref="D26:D29"/>
  </mergeCells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>
    <row r="1"/>
    <row r="2"/>
    <row r="3"/>
    <row r="4"/>
    <row r="5"/>
    <row r="6">
      <c r="A6" t="str">
        <v>Establecimiento Educativo</v>
      </c>
      <c r="B6" t="str">
        <v>INSTITUTO PSICOPEDAGOGICO JUAN PABLO II</v>
      </c>
      <c r="D6" t="str">
        <v>Sede</v>
      </c>
      <c r="E6" t="str">
        <v>INSTITUTO PSICOPEDAGOGICO JUAN PABLO II</v>
      </c>
    </row>
    <row r="7">
      <c r="A7" t="str">
        <v>Grado</v>
      </c>
      <c r="B7">
        <v>5</v>
      </c>
      <c r="D7" t="str">
        <v>Curso</v>
      </c>
      <c r="E7" t="str">
        <v>1</v>
      </c>
    </row>
    <row r="8">
      <c r="A8" t="str">
        <v>Instrumento</v>
      </c>
      <c r="B8" t="str">
        <v>Competencias Ciudadanas: Pensamiento Ciudadano</v>
      </c>
      <c r="D8" t="str">
        <v>Cuadernillo</v>
      </c>
      <c r="E8" t="str">
        <v>1</v>
      </c>
    </row>
    <row r="9">
      <c r="A9" t="str">
        <v>Componente</v>
      </c>
      <c r="B9" t="str">
        <v>Promedio de % de respuestas correctas por componente</v>
      </c>
      <c r="C9" t="str">
        <v>Competencia</v>
      </c>
      <c r="D9" t="str">
        <v>Promedio de % de respuestas correctas por competencia</v>
      </c>
      <c r="E9" t="str">
        <v>Item:</v>
      </c>
      <c r="F9" t="str">
        <v>Opción de clave correcta</v>
      </c>
      <c r="G9" t="str">
        <v>Indicador 1</v>
      </c>
      <c r="H9" t="str">
        <v>% respuestas correcta</v>
      </c>
      <c r="I9" t="str">
        <v>% de omisiones</v>
      </c>
      <c r="K9" t="str">
        <v>porcentaje de respuestas opción:A</v>
      </c>
      <c r="L9" t="str">
        <v>porcentaje de respuestas opción:B</v>
      </c>
      <c r="M9" t="str">
        <v>porcentaje de respuestas opción:C</v>
      </c>
      <c r="N9" t="str">
        <v>porcentaje de respuestas opción:D</v>
      </c>
      <c r="O9" t="str">
        <v>porcentaje de respuestas opción:O</v>
      </c>
    </row>
    <row r="10">
      <c r="A10" t="str">
        <v>No aplica componente</v>
      </c>
      <c r="B10">
        <f>SUM(H10:H29)/20</f>
      </c>
      <c r="C10" t="str">
        <v>Argumentación en contextos ciudadanos</v>
      </c>
      <c r="D10">
        <f>SUM(H10:H12)/3</f>
      </c>
      <c r="E10" t="str">
        <v>I_1545439</v>
      </c>
      <c r="F10" t="str">
        <v>C</v>
      </c>
      <c r="G10">
        <v>6</v>
      </c>
      <c r="H10">
        <v>33.333333333333336</v>
      </c>
      <c r="I10">
        <v>16.666666666666668</v>
      </c>
      <c r="K10">
        <v>33.333333333333336</v>
      </c>
      <c r="L10">
        <v>0</v>
      </c>
      <c r="M10">
        <v>33.333333333333336</v>
      </c>
      <c r="N10">
        <v>16.666666666666668</v>
      </c>
      <c r="O10">
        <v>16.666666666666668</v>
      </c>
    </row>
    <row r="11">
      <c r="E11" t="str">
        <v>I_1763847</v>
      </c>
      <c r="F11" t="str">
        <v>B</v>
      </c>
      <c r="G11">
        <v>6</v>
      </c>
      <c r="H11">
        <v>16.666666666666668</v>
      </c>
      <c r="I11">
        <v>0</v>
      </c>
      <c r="K11">
        <v>0</v>
      </c>
      <c r="L11">
        <v>16.666666666666668</v>
      </c>
      <c r="M11">
        <v>0</v>
      </c>
      <c r="N11">
        <v>83.33333333333333</v>
      </c>
      <c r="O11">
        <v>0</v>
      </c>
    </row>
    <row r="12">
      <c r="E12" t="str">
        <v>I_1768348</v>
      </c>
      <c r="F12" t="str">
        <v>D</v>
      </c>
      <c r="G12">
        <v>6</v>
      </c>
      <c r="H12">
        <v>83.33333333333333</v>
      </c>
      <c r="I12">
        <v>0</v>
      </c>
      <c r="K12">
        <v>0</v>
      </c>
      <c r="L12">
        <v>16.666666666666668</v>
      </c>
      <c r="M12">
        <v>0</v>
      </c>
      <c r="N12">
        <v>83.33333333333333</v>
      </c>
      <c r="O12">
        <v>0</v>
      </c>
    </row>
    <row r="13">
      <c r="C13" t="str">
        <v>Conocimientos</v>
      </c>
      <c r="D13">
        <f>SUM(H13:H18)/6</f>
      </c>
      <c r="E13" t="str">
        <v>I_1762902</v>
      </c>
      <c r="F13" t="str">
        <v>D</v>
      </c>
      <c r="G13">
        <v>6</v>
      </c>
      <c r="H13">
        <v>50</v>
      </c>
      <c r="I13">
        <v>0</v>
      </c>
      <c r="K13">
        <v>33.333333333333336</v>
      </c>
      <c r="L13">
        <v>0</v>
      </c>
      <c r="M13">
        <v>16.666666666666668</v>
      </c>
      <c r="N13">
        <v>50</v>
      </c>
      <c r="O13">
        <v>0</v>
      </c>
    </row>
    <row r="14">
      <c r="E14" t="str">
        <v>I_1763023</v>
      </c>
      <c r="F14" t="str">
        <v>A</v>
      </c>
      <c r="G14">
        <v>6</v>
      </c>
      <c r="H14">
        <v>50</v>
      </c>
      <c r="I14">
        <v>16.666666666666668</v>
      </c>
      <c r="K14">
        <v>50</v>
      </c>
      <c r="L14">
        <v>16.666666666666668</v>
      </c>
      <c r="M14">
        <v>16.666666666666668</v>
      </c>
      <c r="N14">
        <v>0</v>
      </c>
      <c r="O14">
        <v>16.666666666666668</v>
      </c>
    </row>
    <row r="15">
      <c r="E15" t="str">
        <v>I_1763448</v>
      </c>
      <c r="F15" t="str">
        <v>B</v>
      </c>
      <c r="G15">
        <v>6</v>
      </c>
      <c r="H15">
        <v>33.333333333333336</v>
      </c>
      <c r="I15">
        <v>16.666666666666668</v>
      </c>
      <c r="K15">
        <v>33.333333333333336</v>
      </c>
      <c r="L15">
        <v>33.333333333333336</v>
      </c>
      <c r="M15">
        <v>0</v>
      </c>
      <c r="N15">
        <v>16.666666666666668</v>
      </c>
      <c r="O15">
        <v>16.666666666666668</v>
      </c>
    </row>
    <row r="16">
      <c r="E16" t="str">
        <v>I_1764158</v>
      </c>
      <c r="F16" t="str">
        <v>D</v>
      </c>
      <c r="G16">
        <v>6</v>
      </c>
      <c r="H16">
        <v>0</v>
      </c>
      <c r="I16">
        <v>0</v>
      </c>
      <c r="K16">
        <v>66.66666666666667</v>
      </c>
      <c r="L16">
        <v>33.333333333333336</v>
      </c>
      <c r="M16">
        <v>0</v>
      </c>
      <c r="N16">
        <v>0</v>
      </c>
      <c r="O16">
        <v>0</v>
      </c>
    </row>
    <row r="17">
      <c r="E17" t="str">
        <v>I_1764378</v>
      </c>
      <c r="F17" t="str">
        <v>B</v>
      </c>
      <c r="G17">
        <v>6</v>
      </c>
      <c r="H17">
        <v>50</v>
      </c>
      <c r="I17">
        <v>0</v>
      </c>
      <c r="K17">
        <v>0</v>
      </c>
      <c r="L17">
        <v>50</v>
      </c>
      <c r="M17">
        <v>50</v>
      </c>
      <c r="N17">
        <v>0</v>
      </c>
      <c r="O17">
        <v>0</v>
      </c>
    </row>
    <row r="18">
      <c r="E18" t="str">
        <v>I_1768400</v>
      </c>
      <c r="F18" t="str">
        <v>A</v>
      </c>
      <c r="G18">
        <v>6</v>
      </c>
      <c r="H18">
        <v>50</v>
      </c>
      <c r="I18">
        <v>0</v>
      </c>
      <c r="K18">
        <v>50</v>
      </c>
      <c r="L18">
        <v>16.666666666666668</v>
      </c>
      <c r="M18">
        <v>33.333333333333336</v>
      </c>
      <c r="N18">
        <v>0</v>
      </c>
      <c r="O18">
        <v>0</v>
      </c>
    </row>
    <row r="19">
      <c r="C19" t="str">
        <v>Multiperspectivismo</v>
      </c>
      <c r="D19">
        <f>SUM(H19:H25)/7</f>
      </c>
      <c r="E19" t="str">
        <v>I_1572190</v>
      </c>
      <c r="F19" t="str">
        <v>C</v>
      </c>
      <c r="G19">
        <v>6</v>
      </c>
      <c r="H19">
        <v>50</v>
      </c>
      <c r="I19">
        <v>0</v>
      </c>
      <c r="K19">
        <v>16.666666666666668</v>
      </c>
      <c r="L19">
        <v>33.333333333333336</v>
      </c>
      <c r="M19">
        <v>50</v>
      </c>
      <c r="N19">
        <v>0</v>
      </c>
      <c r="O19">
        <v>0</v>
      </c>
    </row>
    <row r="20">
      <c r="E20" t="str">
        <v>I_1583079</v>
      </c>
      <c r="F20" t="str">
        <v>C</v>
      </c>
      <c r="G20">
        <v>6</v>
      </c>
      <c r="H20">
        <v>66.66666666666667</v>
      </c>
      <c r="I20">
        <v>0</v>
      </c>
      <c r="K20">
        <v>0</v>
      </c>
      <c r="L20">
        <v>33.333333333333336</v>
      </c>
      <c r="M20">
        <v>66.66666666666667</v>
      </c>
      <c r="N20">
        <v>0</v>
      </c>
      <c r="O20">
        <v>0</v>
      </c>
    </row>
    <row r="21">
      <c r="E21" t="str">
        <v>I_1763283</v>
      </c>
      <c r="F21" t="str">
        <v>B</v>
      </c>
      <c r="G21">
        <v>6</v>
      </c>
      <c r="H21">
        <v>33.333333333333336</v>
      </c>
      <c r="I21">
        <v>0</v>
      </c>
      <c r="K21">
        <v>0</v>
      </c>
      <c r="L21">
        <v>33.333333333333336</v>
      </c>
      <c r="M21">
        <v>0</v>
      </c>
      <c r="N21">
        <v>66.66666666666667</v>
      </c>
      <c r="O21">
        <v>0</v>
      </c>
    </row>
    <row r="22">
      <c r="E22" t="str">
        <v>I_1764023</v>
      </c>
      <c r="F22" t="str">
        <v>C</v>
      </c>
      <c r="G22">
        <v>6</v>
      </c>
      <c r="H22">
        <v>16.666666666666668</v>
      </c>
      <c r="I22">
        <v>0</v>
      </c>
      <c r="K22">
        <v>33.333333333333336</v>
      </c>
      <c r="L22">
        <v>16.666666666666668</v>
      </c>
      <c r="M22">
        <v>16.666666666666668</v>
      </c>
      <c r="N22">
        <v>33.333333333333336</v>
      </c>
      <c r="O22">
        <v>0</v>
      </c>
    </row>
    <row r="23">
      <c r="E23" t="str">
        <v>I_1764270</v>
      </c>
      <c r="F23" t="str">
        <v>C</v>
      </c>
      <c r="G23">
        <v>6</v>
      </c>
      <c r="H23">
        <v>50</v>
      </c>
      <c r="I23">
        <v>0</v>
      </c>
      <c r="K23">
        <v>0</v>
      </c>
      <c r="L23">
        <v>50</v>
      </c>
      <c r="M23">
        <v>50</v>
      </c>
      <c r="N23">
        <v>0</v>
      </c>
      <c r="O23">
        <v>0</v>
      </c>
    </row>
    <row r="24">
      <c r="E24" t="str">
        <v>I_1764350</v>
      </c>
      <c r="F24" t="str">
        <v>A</v>
      </c>
      <c r="G24">
        <v>6</v>
      </c>
      <c r="H24">
        <v>16.666666666666668</v>
      </c>
      <c r="I24">
        <v>0</v>
      </c>
      <c r="K24">
        <v>16.666666666666668</v>
      </c>
      <c r="L24">
        <v>0</v>
      </c>
      <c r="M24">
        <v>50</v>
      </c>
      <c r="N24">
        <v>33.333333333333336</v>
      </c>
      <c r="O24">
        <v>0</v>
      </c>
    </row>
    <row r="25">
      <c r="E25" t="str">
        <v>I_1768397</v>
      </c>
      <c r="F25" t="str">
        <v>C</v>
      </c>
      <c r="G25">
        <v>6</v>
      </c>
      <c r="H25">
        <v>100</v>
      </c>
      <c r="I25">
        <v>0</v>
      </c>
      <c r="K25">
        <v>0</v>
      </c>
      <c r="L25">
        <v>0</v>
      </c>
      <c r="M25">
        <v>100</v>
      </c>
      <c r="N25">
        <v>0</v>
      </c>
      <c r="O25">
        <v>0</v>
      </c>
    </row>
    <row r="26">
      <c r="C26" t="str">
        <v>Pensamiento Sistémico</v>
      </c>
      <c r="D26">
        <f>SUM(H26:H29)/4</f>
      </c>
      <c r="E26" t="str">
        <v>I_1482084</v>
      </c>
      <c r="F26" t="str">
        <v>C</v>
      </c>
      <c r="G26">
        <v>6</v>
      </c>
      <c r="H26">
        <v>83.33333333333333</v>
      </c>
      <c r="I26">
        <v>0</v>
      </c>
      <c r="K26">
        <v>0</v>
      </c>
      <c r="L26">
        <v>0</v>
      </c>
      <c r="M26">
        <v>83.33333333333333</v>
      </c>
      <c r="N26">
        <v>16.666666666666668</v>
      </c>
      <c r="O26">
        <v>0</v>
      </c>
    </row>
    <row r="27">
      <c r="E27" t="str">
        <v>I_1762957</v>
      </c>
      <c r="F27" t="str">
        <v>C</v>
      </c>
      <c r="G27">
        <v>6</v>
      </c>
      <c r="H27">
        <v>50</v>
      </c>
      <c r="I27">
        <v>0</v>
      </c>
      <c r="K27">
        <v>16.666666666666668</v>
      </c>
      <c r="L27">
        <v>16.666666666666668</v>
      </c>
      <c r="M27">
        <v>50</v>
      </c>
      <c r="N27">
        <v>16.666666666666668</v>
      </c>
      <c r="O27">
        <v>0</v>
      </c>
    </row>
    <row r="28">
      <c r="E28" t="str">
        <v>I_1768281</v>
      </c>
      <c r="F28" t="str">
        <v>D</v>
      </c>
      <c r="G28">
        <v>6</v>
      </c>
      <c r="H28">
        <v>33.333333333333336</v>
      </c>
      <c r="I28">
        <v>16.666666666666668</v>
      </c>
      <c r="K28">
        <v>0</v>
      </c>
      <c r="L28">
        <v>50</v>
      </c>
      <c r="M28">
        <v>0</v>
      </c>
      <c r="N28">
        <v>33.333333333333336</v>
      </c>
      <c r="O28">
        <v>16.666666666666668</v>
      </c>
    </row>
    <row r="29">
      <c r="E29" t="str">
        <v>I_1768380</v>
      </c>
      <c r="F29" t="str">
        <v>B</v>
      </c>
      <c r="G29">
        <v>6</v>
      </c>
      <c r="H29">
        <v>83.33333333333333</v>
      </c>
      <c r="I29">
        <v>0</v>
      </c>
      <c r="K29">
        <v>0</v>
      </c>
      <c r="L29">
        <v>83.33333333333333</v>
      </c>
      <c r="M29">
        <v>16.666666666666668</v>
      </c>
      <c r="N29">
        <v>0</v>
      </c>
      <c r="O29">
        <v>0</v>
      </c>
    </row>
  </sheetData>
  <mergeCells>
    <mergeCell ref="A10:A29"/>
    <mergeCell ref="B10:B29"/>
    <mergeCell ref="C10:C12"/>
    <mergeCell ref="D10:D12"/>
    <mergeCell ref="C13:C18"/>
    <mergeCell ref="D13:D18"/>
    <mergeCell ref="C19:C25"/>
    <mergeCell ref="D19:D25"/>
    <mergeCell ref="C26:C29"/>
    <mergeCell ref="D26:D29"/>
  </mergeCells>
</worksheet>
</file>

<file path=xl/worksheets/sheet4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Data>
    <row r="1"/>
    <row r="2"/>
    <row r="3"/>
    <row r="4"/>
    <row r="5"/>
    <row r="6">
      <c r="A6" t="str">
        <v>Establecimiento Educativo</v>
      </c>
      <c r="B6" t="str">
        <v>INSTITUTO PSICOPEDAGOGICO JUAN PABLO II</v>
      </c>
      <c r="D6" t="str">
        <v>Sede</v>
      </c>
      <c r="E6" t="str">
        <v>INSTITUTO PSICOPEDAGOGICO JUAN PABLO II</v>
      </c>
    </row>
    <row r="7">
      <c r="A7" t="str">
        <v>Grado</v>
      </c>
      <c r="B7">
        <v>5</v>
      </c>
      <c r="D7" t="str">
        <v>Curso</v>
      </c>
      <c r="E7" t="str">
        <v>1</v>
      </c>
    </row>
    <row r="8">
      <c r="A8" t="str">
        <v>Instrumento</v>
      </c>
      <c r="B8" t="str">
        <v>Competencias Ciudadanas: Pensamiento Ciudadano</v>
      </c>
      <c r="D8" t="str">
        <v>Cuadernillo</v>
      </c>
      <c r="E8" t="str">
        <v>1</v>
      </c>
    </row>
    <row r="9">
      <c r="A9" t="str">
        <v>Componente</v>
      </c>
      <c r="B9" t="str">
        <v>Promedio de % de respuestas correctas por componente</v>
      </c>
      <c r="C9" t="str">
        <v>Competencia</v>
      </c>
      <c r="D9" t="str">
        <v>Promedio de % de respuestas correctas por competencia</v>
      </c>
      <c r="E9" t="str">
        <v>Item:</v>
      </c>
      <c r="F9" t="str">
        <v>Opción de clave correcta</v>
      </c>
      <c r="G9" t="str">
        <v>Indicador 1</v>
      </c>
      <c r="H9" t="str">
        <v>% respuestas correcta</v>
      </c>
      <c r="I9" t="str">
        <v>% de omisiones</v>
      </c>
      <c r="K9" t="str">
        <v>porcentaje de respuestas opción:A</v>
      </c>
      <c r="L9" t="str">
        <v>porcentaje de respuestas opción:B</v>
      </c>
      <c r="M9" t="str">
        <v>porcentaje de respuestas opción:C</v>
      </c>
      <c r="N9" t="str">
        <v>porcentaje de respuestas opción:D</v>
      </c>
    </row>
    <row r="10">
      <c r="A10" t="str">
        <v>No aplica componente</v>
      </c>
      <c r="B10">
        <f>SUM(H10:H29)/20</f>
      </c>
      <c r="C10" t="str">
        <v>Argumentación en contextos ciudadanos</v>
      </c>
      <c r="D10">
        <f>SUM(H10:H12)/3</f>
      </c>
      <c r="E10" t="str">
        <v>I_1545439</v>
      </c>
      <c r="F10" t="str">
        <v>C</v>
      </c>
      <c r="G10">
        <v>8</v>
      </c>
      <c r="H10">
        <v>50</v>
      </c>
      <c r="I10">
        <v>0</v>
      </c>
      <c r="K10">
        <v>25</v>
      </c>
      <c r="L10">
        <v>12.5</v>
      </c>
      <c r="M10">
        <v>50</v>
      </c>
      <c r="N10">
        <v>12.5</v>
      </c>
    </row>
    <row r="11">
      <c r="E11" t="str">
        <v>I_1763847</v>
      </c>
      <c r="F11" t="str">
        <v>B</v>
      </c>
      <c r="G11">
        <v>8</v>
      </c>
      <c r="H11">
        <v>25</v>
      </c>
      <c r="I11">
        <v>0</v>
      </c>
      <c r="K11">
        <v>0</v>
      </c>
      <c r="L11">
        <v>25</v>
      </c>
      <c r="M11">
        <v>12.5</v>
      </c>
      <c r="N11">
        <v>62.5</v>
      </c>
    </row>
    <row r="12">
      <c r="E12" t="str">
        <v>I_1768348</v>
      </c>
      <c r="F12" t="str">
        <v>D</v>
      </c>
      <c r="G12">
        <v>8</v>
      </c>
      <c r="H12">
        <v>87.5</v>
      </c>
      <c r="I12">
        <v>0</v>
      </c>
      <c r="K12">
        <v>0</v>
      </c>
      <c r="L12">
        <v>12.5</v>
      </c>
      <c r="M12">
        <v>0</v>
      </c>
      <c r="N12">
        <v>87.5</v>
      </c>
    </row>
    <row r="13">
      <c r="C13" t="str">
        <v>Conocimientos</v>
      </c>
      <c r="D13">
        <f>SUM(H13:H18)/6</f>
      </c>
      <c r="E13" t="str">
        <v>I_1762902</v>
      </c>
      <c r="F13" t="str">
        <v>D</v>
      </c>
      <c r="G13">
        <v>8</v>
      </c>
      <c r="H13">
        <v>75</v>
      </c>
      <c r="I13">
        <v>0</v>
      </c>
      <c r="K13">
        <v>0</v>
      </c>
      <c r="L13">
        <v>0</v>
      </c>
      <c r="M13">
        <v>25</v>
      </c>
      <c r="N13">
        <v>75</v>
      </c>
    </row>
    <row r="14">
      <c r="E14" t="str">
        <v>I_1763023</v>
      </c>
      <c r="F14" t="str">
        <v>A</v>
      </c>
      <c r="G14">
        <v>8</v>
      </c>
      <c r="H14">
        <v>87.5</v>
      </c>
      <c r="I14">
        <v>0</v>
      </c>
      <c r="K14">
        <v>87.5</v>
      </c>
      <c r="L14">
        <v>0</v>
      </c>
      <c r="M14">
        <v>0</v>
      </c>
      <c r="N14">
        <v>12.5</v>
      </c>
    </row>
    <row r="15">
      <c r="E15" t="str">
        <v>I_1763448</v>
      </c>
      <c r="F15" t="str">
        <v>B</v>
      </c>
      <c r="G15">
        <v>8</v>
      </c>
      <c r="H15">
        <v>50</v>
      </c>
      <c r="I15">
        <v>0</v>
      </c>
      <c r="K15">
        <v>25</v>
      </c>
      <c r="L15">
        <v>50</v>
      </c>
      <c r="M15">
        <v>0</v>
      </c>
      <c r="N15">
        <v>25</v>
      </c>
    </row>
    <row r="16">
      <c r="E16" t="str">
        <v>I_1764158</v>
      </c>
      <c r="F16" t="str">
        <v>D</v>
      </c>
      <c r="G16">
        <v>8</v>
      </c>
      <c r="H16">
        <v>37.5</v>
      </c>
      <c r="I16">
        <v>0</v>
      </c>
      <c r="K16">
        <v>50</v>
      </c>
      <c r="L16">
        <v>0</v>
      </c>
      <c r="M16">
        <v>12.5</v>
      </c>
      <c r="N16">
        <v>37.5</v>
      </c>
    </row>
    <row r="17">
      <c r="E17" t="str">
        <v>I_1764378</v>
      </c>
      <c r="F17" t="str">
        <v>B</v>
      </c>
      <c r="G17">
        <v>8</v>
      </c>
      <c r="H17">
        <v>50</v>
      </c>
      <c r="I17">
        <v>0</v>
      </c>
      <c r="K17">
        <v>0</v>
      </c>
      <c r="L17">
        <v>50</v>
      </c>
      <c r="M17">
        <v>50</v>
      </c>
      <c r="N17">
        <v>0</v>
      </c>
    </row>
    <row r="18">
      <c r="E18" t="str">
        <v>I_1768400</v>
      </c>
      <c r="F18" t="str">
        <v>A</v>
      </c>
      <c r="G18">
        <v>8</v>
      </c>
      <c r="H18">
        <v>75</v>
      </c>
      <c r="I18">
        <v>0</v>
      </c>
      <c r="K18">
        <v>75</v>
      </c>
      <c r="L18">
        <v>0</v>
      </c>
      <c r="M18">
        <v>0</v>
      </c>
      <c r="N18">
        <v>25</v>
      </c>
    </row>
    <row r="19">
      <c r="C19" t="str">
        <v>Multiperspectivismo</v>
      </c>
      <c r="D19">
        <f>SUM(H19:H25)/7</f>
      </c>
      <c r="E19" t="str">
        <v>I_1572190</v>
      </c>
      <c r="F19" t="str">
        <v>C</v>
      </c>
      <c r="G19">
        <v>8</v>
      </c>
      <c r="H19">
        <v>50</v>
      </c>
      <c r="I19">
        <v>0</v>
      </c>
      <c r="K19">
        <v>12.5</v>
      </c>
      <c r="L19">
        <v>25</v>
      </c>
      <c r="M19">
        <v>50</v>
      </c>
      <c r="N19">
        <v>12.5</v>
      </c>
    </row>
    <row r="20">
      <c r="E20" t="str">
        <v>I_1583079</v>
      </c>
      <c r="F20" t="str">
        <v>C</v>
      </c>
      <c r="G20">
        <v>8</v>
      </c>
      <c r="H20">
        <v>50</v>
      </c>
      <c r="I20">
        <v>0</v>
      </c>
      <c r="K20">
        <v>37.5</v>
      </c>
      <c r="L20">
        <v>12.5</v>
      </c>
      <c r="M20">
        <v>50</v>
      </c>
      <c r="N20">
        <v>0</v>
      </c>
    </row>
    <row r="21">
      <c r="E21" t="str">
        <v>I_1763283</v>
      </c>
      <c r="F21" t="str">
        <v>B</v>
      </c>
      <c r="G21">
        <v>8</v>
      </c>
      <c r="H21">
        <v>12.5</v>
      </c>
      <c r="I21">
        <v>0</v>
      </c>
      <c r="K21">
        <v>37.5</v>
      </c>
      <c r="L21">
        <v>12.5</v>
      </c>
      <c r="M21">
        <v>12.5</v>
      </c>
      <c r="N21">
        <v>37.5</v>
      </c>
    </row>
    <row r="22">
      <c r="E22" t="str">
        <v>I_1764023</v>
      </c>
      <c r="F22" t="str">
        <v>C</v>
      </c>
      <c r="G22">
        <v>8</v>
      </c>
      <c r="H22">
        <v>62.5</v>
      </c>
      <c r="I22">
        <v>0</v>
      </c>
      <c r="K22">
        <v>0</v>
      </c>
      <c r="L22">
        <v>12.5</v>
      </c>
      <c r="M22">
        <v>62.5</v>
      </c>
      <c r="N22">
        <v>25</v>
      </c>
    </row>
    <row r="23">
      <c r="E23" t="str">
        <v>I_1764270</v>
      </c>
      <c r="F23" t="str">
        <v>C</v>
      </c>
      <c r="G23">
        <v>8</v>
      </c>
      <c r="H23">
        <v>75</v>
      </c>
      <c r="I23">
        <v>0</v>
      </c>
      <c r="K23">
        <v>0</v>
      </c>
      <c r="L23">
        <v>12.5</v>
      </c>
      <c r="M23">
        <v>75</v>
      </c>
      <c r="N23">
        <v>12.5</v>
      </c>
    </row>
    <row r="24">
      <c r="E24" t="str">
        <v>I_1764350</v>
      </c>
      <c r="F24" t="str">
        <v>A</v>
      </c>
      <c r="G24">
        <v>8</v>
      </c>
      <c r="H24">
        <v>50</v>
      </c>
      <c r="I24">
        <v>0</v>
      </c>
      <c r="K24">
        <v>50</v>
      </c>
      <c r="L24">
        <v>12.5</v>
      </c>
      <c r="M24">
        <v>37.5</v>
      </c>
      <c r="N24">
        <v>0</v>
      </c>
    </row>
    <row r="25">
      <c r="E25" t="str">
        <v>I_1768397</v>
      </c>
      <c r="F25" t="str">
        <v>C</v>
      </c>
      <c r="G25">
        <v>8</v>
      </c>
      <c r="H25">
        <v>100</v>
      </c>
      <c r="I25">
        <v>0</v>
      </c>
      <c r="K25">
        <v>0</v>
      </c>
      <c r="L25">
        <v>0</v>
      </c>
      <c r="M25">
        <v>100</v>
      </c>
      <c r="N25">
        <v>0</v>
      </c>
    </row>
    <row r="26">
      <c r="C26" t="str">
        <v>Pensamiento Sistémico</v>
      </c>
      <c r="D26">
        <f>SUM(H26:H29)/4</f>
      </c>
      <c r="E26" t="str">
        <v>I_1482084</v>
      </c>
      <c r="F26" t="str">
        <v>C</v>
      </c>
      <c r="G26">
        <v>8</v>
      </c>
      <c r="H26">
        <v>100</v>
      </c>
      <c r="I26">
        <v>0</v>
      </c>
      <c r="K26">
        <v>0</v>
      </c>
      <c r="L26">
        <v>0</v>
      </c>
      <c r="M26">
        <v>100</v>
      </c>
      <c r="N26">
        <v>0</v>
      </c>
    </row>
    <row r="27">
      <c r="E27" t="str">
        <v>I_1762957</v>
      </c>
      <c r="F27" t="str">
        <v>C</v>
      </c>
      <c r="G27">
        <v>8</v>
      </c>
      <c r="H27">
        <v>50</v>
      </c>
      <c r="I27">
        <v>0</v>
      </c>
      <c r="K27">
        <v>0</v>
      </c>
      <c r="L27">
        <v>0</v>
      </c>
      <c r="M27">
        <v>50</v>
      </c>
      <c r="N27">
        <v>50</v>
      </c>
    </row>
    <row r="28">
      <c r="E28" t="str">
        <v>I_1768281</v>
      </c>
      <c r="F28" t="str">
        <v>D</v>
      </c>
      <c r="G28">
        <v>8</v>
      </c>
      <c r="H28">
        <v>37.5</v>
      </c>
      <c r="I28">
        <v>0</v>
      </c>
      <c r="K28">
        <v>25</v>
      </c>
      <c r="L28">
        <v>25</v>
      </c>
      <c r="M28">
        <v>12.5</v>
      </c>
      <c r="N28">
        <v>37.5</v>
      </c>
    </row>
    <row r="29">
      <c r="E29" t="str">
        <v>I_1768380</v>
      </c>
      <c r="F29" t="str">
        <v>B</v>
      </c>
      <c r="G29">
        <v>8</v>
      </c>
      <c r="H29">
        <v>100</v>
      </c>
      <c r="I29">
        <v>0</v>
      </c>
      <c r="K29">
        <v>0</v>
      </c>
      <c r="L29">
        <v>100</v>
      </c>
      <c r="M29">
        <v>0</v>
      </c>
      <c r="N29">
        <v>0</v>
      </c>
    </row>
  </sheetData>
  <mergeCells>
    <mergeCell ref="A10:A29"/>
    <mergeCell ref="B10:B29"/>
    <mergeCell ref="C10:C12"/>
    <mergeCell ref="D10:D12"/>
    <mergeCell ref="C13:C18"/>
    <mergeCell ref="D13:D18"/>
    <mergeCell ref="C19:C25"/>
    <mergeCell ref="D19:D25"/>
    <mergeCell ref="C26:C29"/>
    <mergeCell ref="D26:D29"/>
  </mergeCells>
</worksheet>
</file>

<file path=xl/worksheets/sheet5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>
    <row r="1"/>
    <row r="2"/>
    <row r="3"/>
    <row r="4"/>
    <row r="5"/>
    <row r="6">
      <c r="A6" t="str">
        <v>Establecimiento Educativo</v>
      </c>
      <c r="B6" t="str">
        <v>INSTITUTO PSICOPEDAGOGICO JUAN PABLO II</v>
      </c>
      <c r="D6" t="str">
        <v>Sede</v>
      </c>
      <c r="E6" t="str">
        <v>INSTITUTO PSICOPEDAGOGICO JUAN PABLO II</v>
      </c>
    </row>
    <row r="7">
      <c r="A7" t="str">
        <v>Grado</v>
      </c>
      <c r="B7">
        <v>5</v>
      </c>
      <c r="D7" t="str">
        <v>Curso</v>
      </c>
      <c r="E7" t="str">
        <v>1</v>
      </c>
    </row>
    <row r="8">
      <c r="A8" t="str">
        <v>Instrumento</v>
      </c>
      <c r="B8" t="str">
        <v>Competencias Ciudadanas: Pensamiento Ciudadano</v>
      </c>
      <c r="D8" t="str">
        <v>Cuadernillo</v>
      </c>
      <c r="E8" t="str">
        <v>1</v>
      </c>
    </row>
    <row r="9">
      <c r="A9" t="str">
        <v>Componente</v>
      </c>
      <c r="B9" t="str">
        <v>Promedio de % de respuestas correctas por componente</v>
      </c>
      <c r="C9" t="str">
        <v>Competencia</v>
      </c>
      <c r="D9" t="str">
        <v>Promedio de % de respuestas correctas por competencia</v>
      </c>
      <c r="E9" t="str">
        <v>Item:</v>
      </c>
      <c r="F9" t="str">
        <v>Opción de clave correcta</v>
      </c>
      <c r="G9" t="str">
        <v>Indicador 1</v>
      </c>
      <c r="H9" t="str">
        <v>% respuestas correcta</v>
      </c>
      <c r="I9" t="str">
        <v>% de omisiones</v>
      </c>
      <c r="K9" t="str">
        <v>porcentaje de respuestas opción:A</v>
      </c>
      <c r="L9" t="str">
        <v>porcentaje de respuestas opción:B</v>
      </c>
      <c r="M9" t="str">
        <v>porcentaje de respuestas opción:C</v>
      </c>
      <c r="N9" t="str">
        <v>porcentaje de respuestas opción:D</v>
      </c>
    </row>
    <row r="10">
      <c r="A10" t="str">
        <v>No aplica componente</v>
      </c>
      <c r="B10">
        <f>SUM(H10:H29)/20</f>
      </c>
      <c r="C10" t="str">
        <v>Argumentación en contextos ciudadanos</v>
      </c>
      <c r="D10">
        <f>SUM(H10:H12)/3</f>
      </c>
      <c r="E10" t="str">
        <v>I_1545439</v>
      </c>
      <c r="F10" t="str">
        <v>C</v>
      </c>
      <c r="G10">
        <v>1</v>
      </c>
      <c r="H10">
        <v>100</v>
      </c>
      <c r="I10">
        <v>0</v>
      </c>
      <c r="K10">
        <v>0</v>
      </c>
      <c r="L10">
        <v>0</v>
      </c>
      <c r="M10">
        <v>100</v>
      </c>
      <c r="N10">
        <v>0</v>
      </c>
    </row>
    <row r="11">
      <c r="E11" t="str">
        <v>I_1763847</v>
      </c>
      <c r="F11" t="str">
        <v>B</v>
      </c>
      <c r="G11">
        <v>1</v>
      </c>
      <c r="H11">
        <v>0</v>
      </c>
      <c r="I11">
        <v>0</v>
      </c>
      <c r="K11">
        <v>0</v>
      </c>
      <c r="L11">
        <v>0</v>
      </c>
      <c r="M11">
        <v>0</v>
      </c>
      <c r="N11">
        <v>100</v>
      </c>
    </row>
    <row r="12">
      <c r="E12" t="str">
        <v>I_1768348</v>
      </c>
      <c r="F12" t="str">
        <v>D</v>
      </c>
      <c r="G12">
        <v>1</v>
      </c>
      <c r="H12">
        <v>100</v>
      </c>
      <c r="I12">
        <v>0</v>
      </c>
      <c r="K12">
        <v>0</v>
      </c>
      <c r="L12">
        <v>0</v>
      </c>
      <c r="M12">
        <v>0</v>
      </c>
      <c r="N12">
        <v>100</v>
      </c>
    </row>
    <row r="13">
      <c r="C13" t="str">
        <v>Conocimientos</v>
      </c>
      <c r="D13">
        <f>SUM(H13:H18)/6</f>
      </c>
      <c r="E13" t="str">
        <v>I_1762902</v>
      </c>
      <c r="F13" t="str">
        <v>D</v>
      </c>
      <c r="G13">
        <v>1</v>
      </c>
      <c r="H13">
        <v>0</v>
      </c>
      <c r="I13">
        <v>0</v>
      </c>
      <c r="K13">
        <v>0</v>
      </c>
      <c r="L13">
        <v>0</v>
      </c>
      <c r="M13">
        <v>100</v>
      </c>
      <c r="N13">
        <v>0</v>
      </c>
    </row>
    <row r="14">
      <c r="E14" t="str">
        <v>I_1763023</v>
      </c>
      <c r="F14" t="str">
        <v>A</v>
      </c>
      <c r="G14">
        <v>1</v>
      </c>
      <c r="H14">
        <v>100</v>
      </c>
      <c r="I14">
        <v>0</v>
      </c>
      <c r="K14">
        <v>100</v>
      </c>
      <c r="L14">
        <v>0</v>
      </c>
      <c r="M14">
        <v>0</v>
      </c>
      <c r="N14">
        <v>0</v>
      </c>
    </row>
    <row r="15">
      <c r="E15" t="str">
        <v>I_1763448</v>
      </c>
      <c r="F15" t="str">
        <v>B</v>
      </c>
      <c r="G15">
        <v>1</v>
      </c>
      <c r="H15">
        <v>0</v>
      </c>
      <c r="I15">
        <v>0</v>
      </c>
      <c r="K15">
        <v>100</v>
      </c>
      <c r="L15">
        <v>0</v>
      </c>
      <c r="M15">
        <v>0</v>
      </c>
      <c r="N15">
        <v>0</v>
      </c>
    </row>
    <row r="16">
      <c r="E16" t="str">
        <v>I_1764158</v>
      </c>
      <c r="F16" t="str">
        <v>D</v>
      </c>
      <c r="G16">
        <v>1</v>
      </c>
      <c r="H16">
        <v>100</v>
      </c>
      <c r="I16">
        <v>0</v>
      </c>
      <c r="K16">
        <v>0</v>
      </c>
      <c r="L16">
        <v>0</v>
      </c>
      <c r="M16">
        <v>0</v>
      </c>
      <c r="N16">
        <v>100</v>
      </c>
    </row>
    <row r="17">
      <c r="E17" t="str">
        <v>I_1764378</v>
      </c>
      <c r="F17" t="str">
        <v>B</v>
      </c>
      <c r="G17">
        <v>1</v>
      </c>
      <c r="H17">
        <v>0</v>
      </c>
      <c r="I17">
        <v>0</v>
      </c>
      <c r="K17">
        <v>0</v>
      </c>
      <c r="L17">
        <v>0</v>
      </c>
      <c r="M17">
        <v>100</v>
      </c>
      <c r="N17">
        <v>0</v>
      </c>
    </row>
    <row r="18">
      <c r="E18" t="str">
        <v>I_1768400</v>
      </c>
      <c r="F18" t="str">
        <v>A</v>
      </c>
      <c r="G18">
        <v>1</v>
      </c>
      <c r="H18">
        <v>100</v>
      </c>
      <c r="I18">
        <v>0</v>
      </c>
      <c r="K18">
        <v>100</v>
      </c>
      <c r="L18">
        <v>0</v>
      </c>
      <c r="M18">
        <v>0</v>
      </c>
      <c r="N18">
        <v>0</v>
      </c>
    </row>
    <row r="19">
      <c r="C19" t="str">
        <v>Multiperspectivismo</v>
      </c>
      <c r="D19">
        <f>SUM(H19:H25)/7</f>
      </c>
      <c r="E19" t="str">
        <v>I_1572190</v>
      </c>
      <c r="F19" t="str">
        <v>C</v>
      </c>
      <c r="G19">
        <v>1</v>
      </c>
      <c r="H19">
        <v>100</v>
      </c>
      <c r="I19">
        <v>0</v>
      </c>
      <c r="K19">
        <v>0</v>
      </c>
      <c r="L19">
        <v>0</v>
      </c>
      <c r="M19">
        <v>100</v>
      </c>
      <c r="N19">
        <v>0</v>
      </c>
    </row>
    <row r="20">
      <c r="E20" t="str">
        <v>I_1583079</v>
      </c>
      <c r="F20" t="str">
        <v>C</v>
      </c>
      <c r="G20">
        <v>1</v>
      </c>
      <c r="H20">
        <v>100</v>
      </c>
      <c r="I20">
        <v>0</v>
      </c>
      <c r="K20">
        <v>0</v>
      </c>
      <c r="L20">
        <v>0</v>
      </c>
      <c r="M20">
        <v>100</v>
      </c>
      <c r="N20">
        <v>0</v>
      </c>
    </row>
    <row r="21">
      <c r="E21" t="str">
        <v>I_1763283</v>
      </c>
      <c r="F21" t="str">
        <v>B</v>
      </c>
      <c r="G21">
        <v>1</v>
      </c>
      <c r="H21">
        <v>0</v>
      </c>
      <c r="I21">
        <v>0</v>
      </c>
      <c r="K21">
        <v>0</v>
      </c>
      <c r="L21">
        <v>0</v>
      </c>
      <c r="M21">
        <v>0</v>
      </c>
      <c r="N21">
        <v>100</v>
      </c>
    </row>
    <row r="22">
      <c r="E22" t="str">
        <v>I_1764023</v>
      </c>
      <c r="F22" t="str">
        <v>C</v>
      </c>
      <c r="G22">
        <v>1</v>
      </c>
      <c r="H22">
        <v>0</v>
      </c>
      <c r="I22">
        <v>0</v>
      </c>
      <c r="K22">
        <v>0</v>
      </c>
      <c r="L22">
        <v>0</v>
      </c>
      <c r="M22">
        <v>0</v>
      </c>
      <c r="N22">
        <v>100</v>
      </c>
    </row>
    <row r="23">
      <c r="E23" t="str">
        <v>I_1764270</v>
      </c>
      <c r="F23" t="str">
        <v>C</v>
      </c>
      <c r="G23">
        <v>1</v>
      </c>
      <c r="H23">
        <v>0</v>
      </c>
      <c r="I23">
        <v>0</v>
      </c>
      <c r="K23">
        <v>100</v>
      </c>
      <c r="L23">
        <v>0</v>
      </c>
      <c r="M23">
        <v>0</v>
      </c>
      <c r="N23">
        <v>0</v>
      </c>
    </row>
    <row r="24">
      <c r="E24" t="str">
        <v>I_1764350</v>
      </c>
      <c r="F24" t="str">
        <v>A</v>
      </c>
      <c r="G24">
        <v>1</v>
      </c>
      <c r="H24">
        <v>100</v>
      </c>
      <c r="I24">
        <v>0</v>
      </c>
      <c r="K24">
        <v>100</v>
      </c>
      <c r="L24">
        <v>0</v>
      </c>
      <c r="M24">
        <v>0</v>
      </c>
      <c r="N24">
        <v>0</v>
      </c>
    </row>
    <row r="25">
      <c r="E25" t="str">
        <v>I_1768397</v>
      </c>
      <c r="F25" t="str">
        <v>C</v>
      </c>
      <c r="G25">
        <v>1</v>
      </c>
      <c r="H25">
        <v>100</v>
      </c>
      <c r="I25">
        <v>0</v>
      </c>
      <c r="K25">
        <v>0</v>
      </c>
      <c r="L25">
        <v>0</v>
      </c>
      <c r="M25">
        <v>100</v>
      </c>
      <c r="N25">
        <v>0</v>
      </c>
    </row>
    <row r="26">
      <c r="C26" t="str">
        <v>Pensamiento Sistémico</v>
      </c>
      <c r="D26">
        <f>SUM(H26:H29)/4</f>
      </c>
      <c r="E26" t="str">
        <v>I_1482084</v>
      </c>
      <c r="F26" t="str">
        <v>C</v>
      </c>
      <c r="G26">
        <v>1</v>
      </c>
      <c r="H26">
        <v>100</v>
      </c>
      <c r="I26">
        <v>0</v>
      </c>
      <c r="K26">
        <v>0</v>
      </c>
      <c r="L26">
        <v>0</v>
      </c>
      <c r="M26">
        <v>100</v>
      </c>
      <c r="N26">
        <v>0</v>
      </c>
    </row>
    <row r="27">
      <c r="E27" t="str">
        <v>I_1762957</v>
      </c>
      <c r="F27" t="str">
        <v>C</v>
      </c>
      <c r="G27">
        <v>1</v>
      </c>
      <c r="H27">
        <v>100</v>
      </c>
      <c r="I27">
        <v>0</v>
      </c>
      <c r="K27">
        <v>0</v>
      </c>
      <c r="L27">
        <v>0</v>
      </c>
      <c r="M27">
        <v>100</v>
      </c>
      <c r="N27">
        <v>0</v>
      </c>
    </row>
    <row r="28">
      <c r="E28" t="str">
        <v>I_1768281</v>
      </c>
      <c r="F28" t="str">
        <v>D</v>
      </c>
      <c r="G28">
        <v>1</v>
      </c>
      <c r="H28">
        <v>0</v>
      </c>
      <c r="I28">
        <v>0</v>
      </c>
      <c r="K28">
        <v>0</v>
      </c>
      <c r="L28">
        <v>100</v>
      </c>
      <c r="M28">
        <v>0</v>
      </c>
      <c r="N28">
        <v>0</v>
      </c>
    </row>
    <row r="29">
      <c r="E29" t="str">
        <v>I_1768380</v>
      </c>
      <c r="F29" t="str">
        <v>B</v>
      </c>
      <c r="G29">
        <v>1</v>
      </c>
      <c r="H29">
        <v>100</v>
      </c>
      <c r="I29">
        <v>0</v>
      </c>
      <c r="K29">
        <v>0</v>
      </c>
      <c r="L29">
        <v>100</v>
      </c>
      <c r="M29">
        <v>0</v>
      </c>
      <c r="N29">
        <v>0</v>
      </c>
    </row>
  </sheetData>
  <mergeCells>
    <mergeCell ref="A10:A29"/>
    <mergeCell ref="B10:B29"/>
    <mergeCell ref="C10:C12"/>
    <mergeCell ref="D10:D12"/>
    <mergeCell ref="C13:C18"/>
    <mergeCell ref="D13:D18"/>
    <mergeCell ref="C19:C25"/>
    <mergeCell ref="D19:D25"/>
    <mergeCell ref="C26:C29"/>
    <mergeCell ref="D26:D2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